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2.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ejkapadia/Desktop/Finance /Portfolio Projects/"/>
    </mc:Choice>
  </mc:AlternateContent>
  <xr:revisionPtr revIDLastSave="0" documentId="13_ncr:1_{8B9A9B9A-C8D4-E64B-8CA8-C6FE17D2ED8C}" xr6:coauthVersionLast="47" xr6:coauthVersionMax="47" xr10:uidLastSave="{00000000-0000-0000-0000-000000000000}"/>
  <bookViews>
    <workbookView xWindow="0" yWindow="0" windowWidth="28800" windowHeight="18000" activeTab="4" xr2:uid="{39CC1E49-8F26-554E-B1D8-E0247A12CA28}"/>
  </bookViews>
  <sheets>
    <sheet name="Executive Summary" sheetId="1" r:id="rId1"/>
    <sheet name="Closing Price Data &amp; Returns " sheetId="3" r:id="rId2"/>
    <sheet name="Return&amp;Risk of Individual Stock" sheetId="2" r:id="rId3"/>
    <sheet name="Calculating the Individual BETA" sheetId="6" r:id="rId4"/>
    <sheet name="Two Stock Portfolio" sheetId="18" r:id="rId5"/>
    <sheet name="Portfolio Equal Weight" sheetId="9" r:id="rId6"/>
    <sheet name="Max Sharpe Ratio (Solver)" sheetId="12" r:id="rId7"/>
    <sheet name="Min Portfolio Variance (Solver)" sheetId="13" r:id="rId8"/>
    <sheet name="Summary Table" sheetId="15" r:id="rId9"/>
    <sheet name="Parametric VaR" sheetId="14" r:id="rId10"/>
    <sheet name="Conclusion &amp; Takeaways" sheetId="16" r:id="rId11"/>
  </sheets>
  <externalReferences>
    <externalReference r:id="rId12"/>
  </externalReferences>
  <definedNames>
    <definedName name="_xlnm._FilterDatabase" localSheetId="1" hidden="1">'Closing Price Data &amp; Returns '!$B$3:$AD$1514</definedName>
    <definedName name="_xlchart.v1.0" hidden="1">'Two Stock Portfolio'!$M$86:$M$95</definedName>
    <definedName name="_xlchart.v1.1" hidden="1">'Two Stock Portfolio'!$N$85</definedName>
    <definedName name="_xlchart.v1.2" hidden="1">'Two Stock Portfolio'!$N$86:$N$95</definedName>
    <definedName name="solver_adj" localSheetId="6" hidden="1">'Max Sharpe Ratio (Solver)'!$C$12:$C$21</definedName>
    <definedName name="solver_adj" localSheetId="7" hidden="1">'Min Portfolio Variance (Solver)'!$C$12:$C$21</definedName>
    <definedName name="solver_cvg" localSheetId="6" hidden="1">0.0001</definedName>
    <definedName name="solver_cvg" localSheetId="7" hidden="1">0.0001</definedName>
    <definedName name="solver_drv" localSheetId="6" hidden="1">1</definedName>
    <definedName name="solver_drv" localSheetId="7" hidden="1">1</definedName>
    <definedName name="solver_eng" localSheetId="6" hidden="1">1</definedName>
    <definedName name="solver_eng" localSheetId="7" hidden="1">1</definedName>
    <definedName name="solver_itr" localSheetId="6" hidden="1">2147483647</definedName>
    <definedName name="solver_itr" localSheetId="7" hidden="1">2147483647</definedName>
    <definedName name="solver_lhs1" localSheetId="6" hidden="1">'Max Sharpe Ratio (Solver)'!$C$12:$C$21</definedName>
    <definedName name="solver_lhs1" localSheetId="7" hidden="1">'Min Portfolio Variance (Solver)'!$C$12:$C$21</definedName>
    <definedName name="solver_lhs2" localSheetId="6" hidden="1">'Max Sharpe Ratio (Solver)'!$C$12:$C$21</definedName>
    <definedName name="solver_lhs2" localSheetId="7" hidden="1">'Min Portfolio Variance (Solver)'!$C$12:$C$21</definedName>
    <definedName name="solver_lhs3" localSheetId="6" hidden="1">'Max Sharpe Ratio (Solver)'!$C$22</definedName>
    <definedName name="solver_lhs3" localSheetId="7" hidden="1">'Min Portfolio Variance (Solver)'!$C$22</definedName>
    <definedName name="solver_lin" localSheetId="6" hidden="1">2</definedName>
    <definedName name="solver_lin" localSheetId="7" hidden="1">2</definedName>
    <definedName name="solver_mip" localSheetId="6" hidden="1">2147483647</definedName>
    <definedName name="solver_mip" localSheetId="7" hidden="1">2147483647</definedName>
    <definedName name="solver_mni" localSheetId="6" hidden="1">30</definedName>
    <definedName name="solver_mni" localSheetId="7" hidden="1">30</definedName>
    <definedName name="solver_mrt" localSheetId="6" hidden="1">0.075</definedName>
    <definedName name="solver_mrt" localSheetId="7" hidden="1">0.075</definedName>
    <definedName name="solver_msl" localSheetId="6" hidden="1">2</definedName>
    <definedName name="solver_msl" localSheetId="7" hidden="1">2</definedName>
    <definedName name="solver_neg" localSheetId="6" hidden="1">1</definedName>
    <definedName name="solver_neg" localSheetId="7" hidden="1">1</definedName>
    <definedName name="solver_nod" localSheetId="6" hidden="1">2147483647</definedName>
    <definedName name="solver_nod" localSheetId="7" hidden="1">2147483647</definedName>
    <definedName name="solver_num" localSheetId="6" hidden="1">3</definedName>
    <definedName name="solver_num" localSheetId="7" hidden="1">3</definedName>
    <definedName name="solver_opt" localSheetId="6" hidden="1">'Max Sharpe Ratio (Solver)'!$B$32</definedName>
    <definedName name="solver_opt" localSheetId="7" hidden="1">'Min Portfolio Variance (Solver)'!$B$27</definedName>
    <definedName name="solver_pre" localSheetId="6" hidden="1">0.000001</definedName>
    <definedName name="solver_pre" localSheetId="7" hidden="1">0.000001</definedName>
    <definedName name="solver_rbv" localSheetId="6" hidden="1">1</definedName>
    <definedName name="solver_rbv" localSheetId="7" hidden="1">1</definedName>
    <definedName name="solver_rel1" localSheetId="6" hidden="1">1</definedName>
    <definedName name="solver_rel1" localSheetId="7" hidden="1">1</definedName>
    <definedName name="solver_rel2" localSheetId="6" hidden="1">3</definedName>
    <definedName name="solver_rel2" localSheetId="7" hidden="1">3</definedName>
    <definedName name="solver_rel3" localSheetId="6" hidden="1">2</definedName>
    <definedName name="solver_rel3" localSheetId="7" hidden="1">2</definedName>
    <definedName name="solver_rhs1" localSheetId="6" hidden="1">0.3</definedName>
    <definedName name="solver_rhs1" localSheetId="7" hidden="1">0.3</definedName>
    <definedName name="solver_rhs2" localSheetId="6" hidden="1">0.05</definedName>
    <definedName name="solver_rhs2" localSheetId="7" hidden="1">0.05</definedName>
    <definedName name="solver_rhs3" localSheetId="6" hidden="1">1</definedName>
    <definedName name="solver_rhs3" localSheetId="7" hidden="1">1</definedName>
    <definedName name="solver_rlx" localSheetId="6" hidden="1">2</definedName>
    <definedName name="solver_rlx" localSheetId="7" hidden="1">2</definedName>
    <definedName name="solver_rsd" localSheetId="6" hidden="1">0</definedName>
    <definedName name="solver_rsd" localSheetId="7" hidden="1">0</definedName>
    <definedName name="solver_scl" localSheetId="6" hidden="1">1</definedName>
    <definedName name="solver_scl" localSheetId="7" hidden="1">1</definedName>
    <definedName name="solver_sho" localSheetId="6" hidden="1">2</definedName>
    <definedName name="solver_sho" localSheetId="7" hidden="1">2</definedName>
    <definedName name="solver_ssz" localSheetId="6" hidden="1">100</definedName>
    <definedName name="solver_ssz" localSheetId="7" hidden="1">100</definedName>
    <definedName name="solver_tim" localSheetId="6" hidden="1">2147483647</definedName>
    <definedName name="solver_tim" localSheetId="7" hidden="1">2147483647</definedName>
    <definedName name="solver_tol" localSheetId="6" hidden="1">0.01</definedName>
    <definedName name="solver_tol" localSheetId="7" hidden="1">0.01</definedName>
    <definedName name="solver_typ" localSheetId="6" hidden="1">1</definedName>
    <definedName name="solver_typ" localSheetId="7" hidden="1">2</definedName>
    <definedName name="solver_val" localSheetId="6" hidden="1">0</definedName>
    <definedName name="solver_val" localSheetId="7" hidden="1">0</definedName>
    <definedName name="solver_ver" localSheetId="6" hidden="1">2</definedName>
    <definedName name="solver_ver" localSheetId="7"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6" i="18" l="1"/>
  <c r="J87" i="18" s="1"/>
  <c r="J88" i="18" s="1"/>
  <c r="J89" i="18" s="1"/>
  <c r="J90" i="18" s="1"/>
  <c r="J91" i="18" s="1"/>
  <c r="J92" i="18" s="1"/>
  <c r="J93" i="18" s="1"/>
  <c r="J94" i="18" s="1"/>
  <c r="J95" i="18" s="1"/>
  <c r="I87" i="18"/>
  <c r="I88" i="18" s="1"/>
  <c r="I89" i="18" s="1"/>
  <c r="I90" i="18" s="1"/>
  <c r="I91" i="18" s="1"/>
  <c r="I92" i="18" s="1"/>
  <c r="I93" i="18" s="1"/>
  <c r="I94" i="18" s="1"/>
  <c r="I95" i="18" s="1"/>
  <c r="I86" i="18"/>
  <c r="H86" i="18"/>
  <c r="H87" i="18" s="1"/>
  <c r="H88" i="18" s="1"/>
  <c r="H89" i="18" s="1"/>
  <c r="H90" i="18" s="1"/>
  <c r="H91" i="18" s="1"/>
  <c r="H92" i="18" s="1"/>
  <c r="H93" i="18" s="1"/>
  <c r="H94" i="18" s="1"/>
  <c r="H95" i="18" s="1"/>
  <c r="E95" i="18"/>
  <c r="E94" i="18"/>
  <c r="E93" i="18"/>
  <c r="E92" i="18"/>
  <c r="E91" i="18"/>
  <c r="E90" i="18"/>
  <c r="E89" i="18"/>
  <c r="E88" i="18"/>
  <c r="E87" i="18"/>
  <c r="E86" i="18"/>
  <c r="J70" i="18"/>
  <c r="J71" i="18" s="1"/>
  <c r="J72" i="18" s="1"/>
  <c r="J73" i="18" s="1"/>
  <c r="J74" i="18" s="1"/>
  <c r="J75" i="18" s="1"/>
  <c r="J76" i="18" s="1"/>
  <c r="J77" i="18" s="1"/>
  <c r="J78" i="18" s="1"/>
  <c r="J79" i="18" s="1"/>
  <c r="I70" i="18"/>
  <c r="I71" i="18" s="1"/>
  <c r="I72" i="18" s="1"/>
  <c r="I73" i="18" s="1"/>
  <c r="I74" i="18" s="1"/>
  <c r="I75" i="18" s="1"/>
  <c r="I76" i="18" s="1"/>
  <c r="I77" i="18" s="1"/>
  <c r="I78" i="18" s="1"/>
  <c r="I79" i="18" s="1"/>
  <c r="H70" i="18"/>
  <c r="H71" i="18" s="1"/>
  <c r="H72" i="18" s="1"/>
  <c r="H73" i="18" s="1"/>
  <c r="H74" i="18" s="1"/>
  <c r="H75" i="18" s="1"/>
  <c r="H76" i="18" s="1"/>
  <c r="H77" i="18" s="1"/>
  <c r="H78" i="18" s="1"/>
  <c r="H79" i="18" s="1"/>
  <c r="E79" i="18"/>
  <c r="E78" i="18"/>
  <c r="E77" i="18"/>
  <c r="E76" i="18"/>
  <c r="E75" i="18"/>
  <c r="E74" i="18"/>
  <c r="E73" i="18"/>
  <c r="E72" i="18"/>
  <c r="E71" i="18"/>
  <c r="E70" i="18"/>
  <c r="J54" i="18"/>
  <c r="J55" i="18" s="1"/>
  <c r="J56" i="18" s="1"/>
  <c r="J57" i="18" s="1"/>
  <c r="J58" i="18" s="1"/>
  <c r="J59" i="18" s="1"/>
  <c r="J60" i="18" s="1"/>
  <c r="J61" i="18" s="1"/>
  <c r="J62" i="18" s="1"/>
  <c r="J63" i="18" s="1"/>
  <c r="I54" i="18"/>
  <c r="I55" i="18" s="1"/>
  <c r="I56" i="18" s="1"/>
  <c r="I57" i="18" s="1"/>
  <c r="I58" i="18" s="1"/>
  <c r="I59" i="18" s="1"/>
  <c r="I60" i="18" s="1"/>
  <c r="I61" i="18" s="1"/>
  <c r="I62" i="18" s="1"/>
  <c r="I63" i="18" s="1"/>
  <c r="H54" i="18"/>
  <c r="E63" i="18"/>
  <c r="E62" i="18"/>
  <c r="E61" i="18"/>
  <c r="E60" i="18"/>
  <c r="E59" i="18"/>
  <c r="E58" i="18"/>
  <c r="E57" i="18"/>
  <c r="E56" i="18"/>
  <c r="E55" i="18"/>
  <c r="E54" i="18"/>
  <c r="J37" i="18"/>
  <c r="J38" i="18" s="1"/>
  <c r="J39" i="18" s="1"/>
  <c r="J40" i="18" s="1"/>
  <c r="J41" i="18" s="1"/>
  <c r="J42" i="18" s="1"/>
  <c r="J43" i="18" s="1"/>
  <c r="J44" i="18" s="1"/>
  <c r="J45" i="18" s="1"/>
  <c r="J46" i="18" s="1"/>
  <c r="H37" i="18"/>
  <c r="H38" i="18" s="1"/>
  <c r="H39" i="18" s="1"/>
  <c r="H40" i="18" s="1"/>
  <c r="H41" i="18" s="1"/>
  <c r="H42" i="18" s="1"/>
  <c r="H43" i="18" s="1"/>
  <c r="H44" i="18" s="1"/>
  <c r="H45" i="18" s="1"/>
  <c r="H46" i="18" s="1"/>
  <c r="I37" i="18"/>
  <c r="I38" i="18" s="1"/>
  <c r="I39" i="18" s="1"/>
  <c r="I40" i="18" s="1"/>
  <c r="I41" i="18" s="1"/>
  <c r="I42" i="18" s="1"/>
  <c r="I43" i="18" s="1"/>
  <c r="I44" i="18" s="1"/>
  <c r="I45" i="18" s="1"/>
  <c r="I46" i="18" s="1"/>
  <c r="E46" i="18"/>
  <c r="E45" i="18"/>
  <c r="E44" i="18"/>
  <c r="E43" i="18"/>
  <c r="E42" i="18"/>
  <c r="E41" i="18"/>
  <c r="E40" i="18"/>
  <c r="E39" i="18"/>
  <c r="E38" i="18"/>
  <c r="E37" i="18"/>
  <c r="K87" i="18" l="1"/>
  <c r="L87" i="18" s="1"/>
  <c r="M87" i="18" s="1"/>
  <c r="K86" i="18"/>
  <c r="K54" i="18"/>
  <c r="L54" i="18" s="1"/>
  <c r="M54" i="18" s="1"/>
  <c r="H55" i="18"/>
  <c r="H56" i="18" s="1"/>
  <c r="H57" i="18" s="1"/>
  <c r="H58" i="18" s="1"/>
  <c r="H59" i="18" s="1"/>
  <c r="H60" i="18" s="1"/>
  <c r="H61" i="18" s="1"/>
  <c r="H62" i="18" s="1"/>
  <c r="H63" i="18" s="1"/>
  <c r="K37" i="18"/>
  <c r="K71" i="18"/>
  <c r="L71" i="18" s="1"/>
  <c r="M71" i="18" s="1"/>
  <c r="K70" i="18"/>
  <c r="K55" i="18" l="1"/>
  <c r="L55" i="18" s="1"/>
  <c r="M55" i="18" s="1"/>
  <c r="L86" i="18"/>
  <c r="M86" i="18" s="1"/>
  <c r="K56" i="18"/>
  <c r="L56" i="18" s="1"/>
  <c r="M56" i="18" s="1"/>
  <c r="K88" i="18"/>
  <c r="L88" i="18" s="1"/>
  <c r="M88" i="18" s="1"/>
  <c r="L37" i="18"/>
  <c r="M37" i="18" s="1"/>
  <c r="L70" i="18"/>
  <c r="M70" i="18" s="1"/>
  <c r="K72" i="18"/>
  <c r="L72" i="18" s="1"/>
  <c r="M72" i="18" s="1"/>
  <c r="K57" i="18"/>
  <c r="L57" i="18" s="1"/>
  <c r="M57" i="18" s="1"/>
  <c r="K38" i="18"/>
  <c r="L38" i="18" s="1"/>
  <c r="M38" i="18" s="1"/>
  <c r="K89" i="18" l="1"/>
  <c r="L89" i="18" s="1"/>
  <c r="M89" i="18" s="1"/>
  <c r="K73" i="18"/>
  <c r="L73" i="18" s="1"/>
  <c r="M73" i="18" s="1"/>
  <c r="K58" i="18"/>
  <c r="K39" i="18"/>
  <c r="L39" i="18" s="1"/>
  <c r="M39" i="18" s="1"/>
  <c r="K90" i="18" l="1"/>
  <c r="L90" i="18" s="1"/>
  <c r="M90" i="18" s="1"/>
  <c r="L58" i="18"/>
  <c r="M58" i="18" s="1"/>
  <c r="K74" i="18"/>
  <c r="L74" i="18" s="1"/>
  <c r="M74" i="18" s="1"/>
  <c r="K59" i="18"/>
  <c r="L59" i="18" s="1"/>
  <c r="M59" i="18" s="1"/>
  <c r="K40" i="18"/>
  <c r="L40" i="18" s="1"/>
  <c r="M40" i="18" s="1"/>
  <c r="K91" i="18" l="1"/>
  <c r="L91" i="18" s="1"/>
  <c r="M91" i="18" s="1"/>
  <c r="K75" i="18"/>
  <c r="L75" i="18" s="1"/>
  <c r="M75" i="18" s="1"/>
  <c r="K60" i="18"/>
  <c r="K41" i="18"/>
  <c r="L41" i="18" s="1"/>
  <c r="M41" i="18" s="1"/>
  <c r="K92" i="18" l="1"/>
  <c r="L92" i="18" s="1"/>
  <c r="M92" i="18" s="1"/>
  <c r="L60" i="18"/>
  <c r="M60" i="18" s="1"/>
  <c r="K76" i="18"/>
  <c r="L76" i="18" s="1"/>
  <c r="M76" i="18" s="1"/>
  <c r="K61" i="18"/>
  <c r="L61" i="18" s="1"/>
  <c r="M61" i="18" s="1"/>
  <c r="K42" i="18"/>
  <c r="L42" i="18" s="1"/>
  <c r="M42" i="18" s="1"/>
  <c r="K93" i="18" l="1"/>
  <c r="L93" i="18" s="1"/>
  <c r="M93" i="18" s="1"/>
  <c r="K77" i="18"/>
  <c r="L77" i="18" s="1"/>
  <c r="M77" i="18" s="1"/>
  <c r="K63" i="18"/>
  <c r="K62" i="18"/>
  <c r="L62" i="18" s="1"/>
  <c r="M62" i="18" s="1"/>
  <c r="K43" i="18"/>
  <c r="L43" i="18" s="1"/>
  <c r="M43" i="18" s="1"/>
  <c r="K94" i="18" l="1"/>
  <c r="L94" i="18" s="1"/>
  <c r="M94" i="18" s="1"/>
  <c r="K95" i="18"/>
  <c r="L63" i="18"/>
  <c r="M63" i="18" s="1"/>
  <c r="K65" i="18"/>
  <c r="K79" i="18"/>
  <c r="K78" i="18"/>
  <c r="L78" i="18" s="1"/>
  <c r="M78" i="18" s="1"/>
  <c r="K44" i="18"/>
  <c r="L44" i="18" s="1"/>
  <c r="M44" i="18" s="1"/>
  <c r="L95" i="18" l="1"/>
  <c r="M95" i="18" s="1"/>
  <c r="K97" i="18"/>
  <c r="L79" i="18"/>
  <c r="M79" i="18" s="1"/>
  <c r="K81" i="18"/>
  <c r="K45" i="18"/>
  <c r="L45" i="18" s="1"/>
  <c r="M45" i="18" s="1"/>
  <c r="K46" i="18"/>
  <c r="L46" i="18" l="1"/>
  <c r="M46" i="18" s="1"/>
  <c r="K48" i="18"/>
  <c r="J21" i="18" l="1"/>
  <c r="J22" i="18" s="1"/>
  <c r="J23" i="18" s="1"/>
  <c r="J24" i="18" s="1"/>
  <c r="J25" i="18" s="1"/>
  <c r="J26" i="18" s="1"/>
  <c r="J27" i="18" s="1"/>
  <c r="J28" i="18" s="1"/>
  <c r="J29" i="18" s="1"/>
  <c r="J30" i="18" s="1"/>
  <c r="I21" i="18"/>
  <c r="I22" i="18" s="1"/>
  <c r="I23" i="18" s="1"/>
  <c r="I24" i="18" s="1"/>
  <c r="I25" i="18" s="1"/>
  <c r="I26" i="18" s="1"/>
  <c r="I27" i="18" s="1"/>
  <c r="I28" i="18" s="1"/>
  <c r="I29" i="18" s="1"/>
  <c r="I30" i="18" s="1"/>
  <c r="H21" i="18"/>
  <c r="F4" i="18"/>
  <c r="G4" i="18" s="1"/>
  <c r="E22" i="18"/>
  <c r="E23" i="18"/>
  <c r="E24" i="18"/>
  <c r="E25" i="18"/>
  <c r="E26" i="18"/>
  <c r="E27" i="18"/>
  <c r="E28" i="18"/>
  <c r="E29" i="18"/>
  <c r="E30" i="18"/>
  <c r="E21" i="18"/>
  <c r="F14" i="18"/>
  <c r="G14" i="18" s="1"/>
  <c r="D14" i="18"/>
  <c r="E14" i="18" s="1"/>
  <c r="F13" i="18"/>
  <c r="G13" i="18" s="1"/>
  <c r="D13" i="18"/>
  <c r="E13" i="18" s="1"/>
  <c r="F12" i="18"/>
  <c r="G12" i="18" s="1"/>
  <c r="D12" i="18"/>
  <c r="E12" i="18" s="1"/>
  <c r="G86" i="18" s="1"/>
  <c r="G87" i="18" s="1"/>
  <c r="G88" i="18" s="1"/>
  <c r="G89" i="18" s="1"/>
  <c r="G90" i="18" s="1"/>
  <c r="G91" i="18" s="1"/>
  <c r="G92" i="18" s="1"/>
  <c r="G93" i="18" s="1"/>
  <c r="G94" i="18" s="1"/>
  <c r="G95" i="18" s="1"/>
  <c r="F11" i="18"/>
  <c r="G11" i="18" s="1"/>
  <c r="D11" i="18"/>
  <c r="E11" i="18" s="1"/>
  <c r="F10" i="18"/>
  <c r="G10" i="18" s="1"/>
  <c r="D10" i="18"/>
  <c r="E10" i="18" s="1"/>
  <c r="F9" i="18"/>
  <c r="G9" i="18" s="1"/>
  <c r="D9" i="18"/>
  <c r="E9" i="18" s="1"/>
  <c r="F8" i="18"/>
  <c r="G8" i="18" s="1"/>
  <c r="D8" i="18"/>
  <c r="E8" i="18" s="1"/>
  <c r="G70" i="18" s="1"/>
  <c r="G71" i="18" s="1"/>
  <c r="G72" i="18" s="1"/>
  <c r="G73" i="18" s="1"/>
  <c r="G74" i="18" s="1"/>
  <c r="G75" i="18" s="1"/>
  <c r="G76" i="18" s="1"/>
  <c r="G77" i="18" s="1"/>
  <c r="G78" i="18" s="1"/>
  <c r="G79" i="18" s="1"/>
  <c r="F7" i="18"/>
  <c r="G7" i="18" s="1"/>
  <c r="D7" i="18"/>
  <c r="E7" i="18" s="1"/>
  <c r="F70" i="18" s="1"/>
  <c r="F6" i="18"/>
  <c r="G6" i="18" s="1"/>
  <c r="D6" i="18"/>
  <c r="E6" i="18" s="1"/>
  <c r="F54" i="18" s="1"/>
  <c r="F5" i="18"/>
  <c r="G5" i="18" s="1"/>
  <c r="D5" i="18"/>
  <c r="E5" i="18" s="1"/>
  <c r="H5" i="18" s="1"/>
  <c r="D4" i="18"/>
  <c r="E4" i="18" s="1"/>
  <c r="H4" i="18" s="1"/>
  <c r="H9" i="18" l="1"/>
  <c r="F86" i="18"/>
  <c r="F71" i="18"/>
  <c r="N70" i="18"/>
  <c r="H11" i="18"/>
  <c r="G45" i="18"/>
  <c r="G38" i="18"/>
  <c r="G46" i="18"/>
  <c r="G39" i="18"/>
  <c r="G37" i="18"/>
  <c r="G40" i="18"/>
  <c r="G41" i="18"/>
  <c r="G43" i="18"/>
  <c r="G44" i="18"/>
  <c r="G42" i="18"/>
  <c r="H13" i="18"/>
  <c r="F43" i="18"/>
  <c r="F44" i="18"/>
  <c r="F45" i="18"/>
  <c r="F38" i="18"/>
  <c r="F46" i="18"/>
  <c r="F39" i="18"/>
  <c r="F37" i="18"/>
  <c r="F41" i="18"/>
  <c r="N41" i="18" s="1"/>
  <c r="F42" i="18"/>
  <c r="F40" i="18"/>
  <c r="F55" i="18"/>
  <c r="H10" i="18"/>
  <c r="G54" i="18"/>
  <c r="G55" i="18" s="1"/>
  <c r="G56" i="18" s="1"/>
  <c r="G57" i="18" s="1"/>
  <c r="G58" i="18" s="1"/>
  <c r="G59" i="18" s="1"/>
  <c r="G60" i="18" s="1"/>
  <c r="G61" i="18" s="1"/>
  <c r="G62" i="18" s="1"/>
  <c r="G63" i="18" s="1"/>
  <c r="H8" i="18"/>
  <c r="H12" i="18"/>
  <c r="K21" i="18"/>
  <c r="L21" i="18" s="1"/>
  <c r="M21" i="18" s="1"/>
  <c r="H6" i="18"/>
  <c r="H7" i="18"/>
  <c r="F21" i="18"/>
  <c r="H22" i="18"/>
  <c r="G21" i="18"/>
  <c r="G22" i="18" s="1"/>
  <c r="G23" i="18" s="1"/>
  <c r="G24" i="18" s="1"/>
  <c r="G25" i="18" s="1"/>
  <c r="G26" i="18" s="1"/>
  <c r="G27" i="18" s="1"/>
  <c r="G28" i="18" s="1"/>
  <c r="G29" i="18" s="1"/>
  <c r="G30" i="18" s="1"/>
  <c r="N40" i="18" l="1"/>
  <c r="F87" i="18"/>
  <c r="N86" i="18"/>
  <c r="N42" i="18"/>
  <c r="N43" i="18"/>
  <c r="N37" i="18"/>
  <c r="N44" i="18"/>
  <c r="N39" i="18"/>
  <c r="N46" i="18"/>
  <c r="F56" i="18"/>
  <c r="N55" i="18"/>
  <c r="N38" i="18"/>
  <c r="N54" i="18"/>
  <c r="N45" i="18"/>
  <c r="F72" i="18"/>
  <c r="N71" i="18"/>
  <c r="N21" i="18"/>
  <c r="F22" i="18"/>
  <c r="H23" i="18"/>
  <c r="K22" i="18"/>
  <c r="F88" i="18" l="1"/>
  <c r="N87" i="18"/>
  <c r="F57" i="18"/>
  <c r="N56" i="18"/>
  <c r="F73" i="18"/>
  <c r="N72" i="18"/>
  <c r="L22" i="18"/>
  <c r="M22" i="18" s="1"/>
  <c r="H24" i="18"/>
  <c r="K23" i="18"/>
  <c r="L23" i="18" s="1"/>
  <c r="M23" i="18" s="1"/>
  <c r="N22" i="18"/>
  <c r="F23" i="18"/>
  <c r="F89" i="18" l="1"/>
  <c r="N88" i="18"/>
  <c r="F74" i="18"/>
  <c r="N73" i="18"/>
  <c r="F58" i="18"/>
  <c r="N57" i="18"/>
  <c r="H25" i="18"/>
  <c r="K24" i="18"/>
  <c r="L24" i="18" s="1"/>
  <c r="M24" i="18" s="1"/>
  <c r="F24" i="18"/>
  <c r="N23" i="18"/>
  <c r="F90" i="18" l="1"/>
  <c r="N89" i="18"/>
  <c r="N58" i="18"/>
  <c r="F59" i="18"/>
  <c r="F75" i="18"/>
  <c r="N74" i="18"/>
  <c r="F25" i="18"/>
  <c r="N24" i="18"/>
  <c r="H26" i="18"/>
  <c r="K25" i="18"/>
  <c r="F91" i="18" l="1"/>
  <c r="N90" i="18"/>
  <c r="F76" i="18"/>
  <c r="N75" i="18"/>
  <c r="N59" i="18"/>
  <c r="F60" i="18"/>
  <c r="L25" i="18"/>
  <c r="M25" i="18" s="1"/>
  <c r="H27" i="18"/>
  <c r="K26" i="18"/>
  <c r="L26" i="18" s="1"/>
  <c r="M26" i="18" s="1"/>
  <c r="F26" i="18"/>
  <c r="N25" i="18"/>
  <c r="F92" i="18" l="1"/>
  <c r="N91" i="18"/>
  <c r="N60" i="18"/>
  <c r="F61" i="18"/>
  <c r="F77" i="18"/>
  <c r="N76" i="18"/>
  <c r="F27" i="18"/>
  <c r="N26" i="18"/>
  <c r="H28" i="18"/>
  <c r="K27" i="18"/>
  <c r="L27" i="18" s="1"/>
  <c r="M27" i="18" s="1"/>
  <c r="F27" i="1"/>
  <c r="E27" i="1"/>
  <c r="D27" i="1"/>
  <c r="C27" i="1"/>
  <c r="F93" i="18" l="1"/>
  <c r="N92" i="18"/>
  <c r="F78" i="18"/>
  <c r="N77" i="18"/>
  <c r="N61" i="18"/>
  <c r="F62" i="18"/>
  <c r="H29" i="18"/>
  <c r="K28" i="18"/>
  <c r="L28" i="18" s="1"/>
  <c r="M28" i="18" s="1"/>
  <c r="F28" i="18"/>
  <c r="N27" i="18"/>
  <c r="N24" i="6" a="1"/>
  <c r="N24" i="6" s="1"/>
  <c r="Y4" i="6"/>
  <c r="B33" i="13" a="1"/>
  <c r="B33" i="13" s="1"/>
  <c r="B12" i="13" a="1"/>
  <c r="E21" i="13" s="1"/>
  <c r="M5" i="13"/>
  <c r="M6" i="13" s="1"/>
  <c r="M7" i="13" s="1"/>
  <c r="L5" i="13"/>
  <c r="L6" i="13" s="1"/>
  <c r="L7" i="13" s="1"/>
  <c r="K5" i="13"/>
  <c r="K6" i="13" s="1"/>
  <c r="K7" i="13" s="1"/>
  <c r="J5" i="13"/>
  <c r="J6" i="13" s="1"/>
  <c r="J7" i="13" s="1"/>
  <c r="I5" i="13"/>
  <c r="I6" i="13" s="1"/>
  <c r="I7" i="13" s="1"/>
  <c r="H5" i="13"/>
  <c r="H6" i="13" s="1"/>
  <c r="H7" i="13" s="1"/>
  <c r="G5" i="13"/>
  <c r="G6" i="13" s="1"/>
  <c r="G7" i="13" s="1"/>
  <c r="F5" i="13"/>
  <c r="F6" i="13" s="1"/>
  <c r="F7" i="13" s="1"/>
  <c r="E5" i="13"/>
  <c r="E6" i="13" s="1"/>
  <c r="E7" i="13" s="1"/>
  <c r="D5" i="13"/>
  <c r="D6" i="13" s="1"/>
  <c r="D7" i="13" s="1"/>
  <c r="M4" i="13"/>
  <c r="L4" i="13"/>
  <c r="K4" i="13"/>
  <c r="J4" i="13"/>
  <c r="I4" i="13"/>
  <c r="H4" i="13"/>
  <c r="G4" i="13"/>
  <c r="F4" i="13"/>
  <c r="E4" i="13"/>
  <c r="D4" i="13"/>
  <c r="F12" i="13" s="1" a="1"/>
  <c r="F12" i="13" s="1"/>
  <c r="B27" i="13" s="1" a="1"/>
  <c r="B27" i="13" s="1"/>
  <c r="B28" i="13" s="1"/>
  <c r="C28" i="13" s="1"/>
  <c r="D7" i="15" s="1"/>
  <c r="D29" i="1" s="1"/>
  <c r="C22" i="12"/>
  <c r="B33" i="12" a="1"/>
  <c r="B33" i="12" s="1"/>
  <c r="F6" i="15" s="1"/>
  <c r="F28" i="1" s="1"/>
  <c r="B12" i="12" a="1"/>
  <c r="E18" i="12" s="1"/>
  <c r="M5" i="12"/>
  <c r="M6" i="12" s="1"/>
  <c r="M7" i="12" s="1"/>
  <c r="L5" i="12"/>
  <c r="L6" i="12" s="1"/>
  <c r="L7" i="12" s="1"/>
  <c r="K5" i="12"/>
  <c r="K6" i="12" s="1"/>
  <c r="K7" i="12" s="1"/>
  <c r="J5" i="12"/>
  <c r="J6" i="12" s="1"/>
  <c r="J7" i="12" s="1"/>
  <c r="I5" i="12"/>
  <c r="I6" i="12" s="1"/>
  <c r="I7" i="12" s="1"/>
  <c r="H5" i="12"/>
  <c r="H6" i="12" s="1"/>
  <c r="H7" i="12" s="1"/>
  <c r="G5" i="12"/>
  <c r="G6" i="12" s="1"/>
  <c r="G7" i="12" s="1"/>
  <c r="F5" i="12"/>
  <c r="F6" i="12" s="1"/>
  <c r="F7" i="12" s="1"/>
  <c r="E5" i="12"/>
  <c r="E6" i="12" s="1"/>
  <c r="E7" i="12" s="1"/>
  <c r="D5" i="12"/>
  <c r="D6" i="12" s="1"/>
  <c r="D7" i="12" s="1"/>
  <c r="M4" i="12"/>
  <c r="L4" i="12"/>
  <c r="K4" i="12"/>
  <c r="J4" i="12"/>
  <c r="I4" i="12"/>
  <c r="H4" i="12"/>
  <c r="G4" i="12"/>
  <c r="F4" i="12"/>
  <c r="E4" i="12"/>
  <c r="D4" i="12"/>
  <c r="F12" i="12" s="1" a="1"/>
  <c r="F12" i="12" s="1"/>
  <c r="B27" i="12" s="1" a="1"/>
  <c r="B27" i="12" s="1"/>
  <c r="C21" i="9"/>
  <c r="C20" i="9"/>
  <c r="C19" i="9"/>
  <c r="C18" i="9"/>
  <c r="C17" i="9"/>
  <c r="C16" i="9"/>
  <c r="C15" i="9"/>
  <c r="C14" i="9"/>
  <c r="C13" i="9"/>
  <c r="C12" i="9"/>
  <c r="B12" i="9" a="1"/>
  <c r="E18" i="9" s="1"/>
  <c r="M5" i="9"/>
  <c r="M6" i="9" s="1"/>
  <c r="M7" i="9" s="1"/>
  <c r="L5" i="9"/>
  <c r="L6" i="9" s="1"/>
  <c r="L7" i="9" s="1"/>
  <c r="K5" i="9"/>
  <c r="K6" i="9" s="1"/>
  <c r="K7" i="9" s="1"/>
  <c r="J5" i="9"/>
  <c r="J6" i="9" s="1"/>
  <c r="J7" i="9" s="1"/>
  <c r="I5" i="9"/>
  <c r="I6" i="9" s="1"/>
  <c r="I7" i="9" s="1"/>
  <c r="H5" i="9"/>
  <c r="H6" i="9" s="1"/>
  <c r="H7" i="9" s="1"/>
  <c r="G5" i="9"/>
  <c r="G6" i="9" s="1"/>
  <c r="G7" i="9" s="1"/>
  <c r="F5" i="9"/>
  <c r="F6" i="9" s="1"/>
  <c r="F7" i="9" s="1"/>
  <c r="E5" i="9"/>
  <c r="E6" i="9" s="1"/>
  <c r="E7" i="9" s="1"/>
  <c r="D5" i="9"/>
  <c r="D6" i="9" s="1"/>
  <c r="D7" i="9" s="1"/>
  <c r="M4" i="9"/>
  <c r="L4" i="9"/>
  <c r="K4" i="9"/>
  <c r="J4" i="9"/>
  <c r="I4" i="9"/>
  <c r="H4" i="9"/>
  <c r="G4" i="9"/>
  <c r="F4" i="9"/>
  <c r="E4" i="9"/>
  <c r="D4" i="9"/>
  <c r="F12" i="9" s="1" a="1"/>
  <c r="F12" i="9" s="1"/>
  <c r="B28" i="9" s="1" a="1"/>
  <c r="B28" i="9" s="1"/>
  <c r="B29" i="9" s="1"/>
  <c r="C29" i="9" s="1"/>
  <c r="F94" i="18" l="1"/>
  <c r="N93" i="18"/>
  <c r="N62" i="18"/>
  <c r="F63" i="18"/>
  <c r="N63" i="18" s="1"/>
  <c r="F79" i="18"/>
  <c r="N79" i="18" s="1"/>
  <c r="N78" i="18"/>
  <c r="F29" i="18"/>
  <c r="N28" i="18"/>
  <c r="H30" i="18"/>
  <c r="K30" i="18" s="1"/>
  <c r="K29" i="18"/>
  <c r="L29" i="18" s="1"/>
  <c r="M29" i="18" s="1"/>
  <c r="E14" i="13"/>
  <c r="E15" i="13"/>
  <c r="E16" i="13"/>
  <c r="E18" i="13"/>
  <c r="B29" i="13" a="1"/>
  <c r="B29" i="13" s="1"/>
  <c r="C29" i="13" s="1"/>
  <c r="C7" i="15" s="1"/>
  <c r="C29" i="1" s="1"/>
  <c r="B12" i="13"/>
  <c r="E12" i="13" s="1"/>
  <c r="E19" i="13"/>
  <c r="E20" i="13"/>
  <c r="E16" i="12"/>
  <c r="E20" i="12"/>
  <c r="E13" i="9"/>
  <c r="E20" i="9"/>
  <c r="E16" i="9"/>
  <c r="E21" i="9"/>
  <c r="C7" i="14"/>
  <c r="E17" i="9"/>
  <c r="B34" i="9" a="1"/>
  <c r="B34" i="9" s="1"/>
  <c r="E13" i="13"/>
  <c r="E17" i="13"/>
  <c r="C22" i="13"/>
  <c r="B28" i="12"/>
  <c r="C28" i="12" s="1"/>
  <c r="D6" i="15" s="1"/>
  <c r="D28" i="1" s="1"/>
  <c r="E15" i="12"/>
  <c r="E19" i="12"/>
  <c r="B29" i="12" a="1"/>
  <c r="B29" i="12" s="1"/>
  <c r="C29" i="12" s="1"/>
  <c r="C6" i="15" s="1"/>
  <c r="C28" i="1" s="1"/>
  <c r="E13" i="12"/>
  <c r="E17" i="12"/>
  <c r="E21" i="12"/>
  <c r="B12" i="12"/>
  <c r="E12" i="12" s="1"/>
  <c r="E14" i="12"/>
  <c r="E15" i="9"/>
  <c r="E19" i="9"/>
  <c r="B30" i="9" a="1"/>
  <c r="B30" i="9" s="1"/>
  <c r="C22" i="9"/>
  <c r="B12" i="9"/>
  <c r="E12" i="9" s="1"/>
  <c r="E14" i="9"/>
  <c r="F95" i="18" l="1"/>
  <c r="N95" i="18" s="1"/>
  <c r="N94" i="18"/>
  <c r="L30" i="18"/>
  <c r="M30" i="18" s="1"/>
  <c r="K32" i="18"/>
  <c r="F30" i="18"/>
  <c r="N30" i="18" s="1"/>
  <c r="N29" i="18"/>
  <c r="B32" i="13"/>
  <c r="C30" i="9"/>
  <c r="C6" i="14"/>
  <c r="C12" i="14" s="1"/>
  <c r="F11" i="9" a="1"/>
  <c r="F11" i="9" s="1"/>
  <c r="B32" i="12"/>
  <c r="E6" i="15" s="1"/>
  <c r="E28" i="1" s="1"/>
  <c r="F11" i="13" a="1"/>
  <c r="F11" i="13" s="1"/>
  <c r="F11" i="12" a="1"/>
  <c r="F11" i="12" s="1"/>
  <c r="D12" i="14" l="1"/>
  <c r="K35" i="1"/>
  <c r="L35" i="1" s="1"/>
  <c r="F7" i="15"/>
  <c r="F29" i="1" s="1"/>
  <c r="E7" i="15"/>
  <c r="E29" i="1" s="1"/>
  <c r="C13" i="14"/>
  <c r="B33" i="9"/>
  <c r="P5" i="6"/>
  <c r="W5" i="6"/>
  <c r="Y3" i="6"/>
  <c r="Y5" i="6" s="1"/>
  <c r="Q4" i="6"/>
  <c r="Q5" i="6" s="1"/>
  <c r="P4" i="6"/>
  <c r="O4" i="6"/>
  <c r="O5" i="6" s="1"/>
  <c r="X4" i="6"/>
  <c r="X5" i="6" s="1"/>
  <c r="R4" i="6"/>
  <c r="R5" i="6" s="1"/>
  <c r="S4" i="6"/>
  <c r="S5" i="6" s="1"/>
  <c r="T4" i="6"/>
  <c r="T5" i="6" s="1"/>
  <c r="U4" i="6"/>
  <c r="U5" i="6" s="1"/>
  <c r="V4" i="6"/>
  <c r="V5" i="6" s="1"/>
  <c r="W4" i="6"/>
  <c r="P3" i="6"/>
  <c r="Q3" i="6"/>
  <c r="R3" i="6"/>
  <c r="S3" i="6"/>
  <c r="T3" i="6"/>
  <c r="U3" i="6"/>
  <c r="V3" i="6"/>
  <c r="W3" i="6"/>
  <c r="X3" i="6"/>
  <c r="O3" i="6"/>
  <c r="O24" i="6" l="1" a="1"/>
  <c r="O24" i="6" s="1"/>
  <c r="D13" i="14"/>
  <c r="K36" i="1"/>
  <c r="L36" i="1" s="1"/>
  <c r="AS7" i="3"/>
  <c r="AS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69" i="3"/>
  <c r="AS70" i="3"/>
  <c r="AS71" i="3"/>
  <c r="AS72" i="3"/>
  <c r="AS73" i="3"/>
  <c r="AS74" i="3"/>
  <c r="AS75" i="3"/>
  <c r="AS76" i="3"/>
  <c r="AS77" i="3"/>
  <c r="AS78" i="3"/>
  <c r="AS79" i="3"/>
  <c r="AS80" i="3"/>
  <c r="AS81" i="3"/>
  <c r="AS82" i="3"/>
  <c r="AS83" i="3"/>
  <c r="AS84" i="3"/>
  <c r="AS85" i="3"/>
  <c r="AS86" i="3"/>
  <c r="AS87" i="3"/>
  <c r="AS88" i="3"/>
  <c r="AS89" i="3"/>
  <c r="AS90" i="3"/>
  <c r="AS91" i="3"/>
  <c r="AS92" i="3"/>
  <c r="AS93" i="3"/>
  <c r="AS94" i="3"/>
  <c r="AS95" i="3"/>
  <c r="AS96" i="3"/>
  <c r="AS97" i="3"/>
  <c r="AS98" i="3"/>
  <c r="AS99" i="3"/>
  <c r="AS100" i="3"/>
  <c r="AS101" i="3"/>
  <c r="AS102" i="3"/>
  <c r="AS103" i="3"/>
  <c r="AS104" i="3"/>
  <c r="AS105" i="3"/>
  <c r="AS106" i="3"/>
  <c r="AS107" i="3"/>
  <c r="AS108" i="3"/>
  <c r="AS109" i="3"/>
  <c r="AS110" i="3"/>
  <c r="AS111" i="3"/>
  <c r="AS112" i="3"/>
  <c r="AS113" i="3"/>
  <c r="AS114" i="3"/>
  <c r="AS115" i="3"/>
  <c r="AS116" i="3"/>
  <c r="AS117" i="3"/>
  <c r="AS118" i="3"/>
  <c r="AS119" i="3"/>
  <c r="AS120" i="3"/>
  <c r="AS121" i="3"/>
  <c r="AS122" i="3"/>
  <c r="AS123" i="3"/>
  <c r="AS124" i="3"/>
  <c r="AS125" i="3"/>
  <c r="AS126" i="3"/>
  <c r="AS127" i="3"/>
  <c r="AS128" i="3"/>
  <c r="AS129" i="3"/>
  <c r="AS130" i="3"/>
  <c r="AS131" i="3"/>
  <c r="AS132" i="3"/>
  <c r="AS133" i="3"/>
  <c r="AS134" i="3"/>
  <c r="AS135" i="3"/>
  <c r="AS136" i="3"/>
  <c r="AS137" i="3"/>
  <c r="AS138" i="3"/>
  <c r="AS139" i="3"/>
  <c r="AS140" i="3"/>
  <c r="AS141" i="3"/>
  <c r="AS142" i="3"/>
  <c r="AS143" i="3"/>
  <c r="AS144" i="3"/>
  <c r="AS145" i="3"/>
  <c r="AS146" i="3"/>
  <c r="AS147" i="3"/>
  <c r="AS148" i="3"/>
  <c r="AS149" i="3"/>
  <c r="AS150" i="3"/>
  <c r="AS151" i="3"/>
  <c r="AS152" i="3"/>
  <c r="AS153" i="3"/>
  <c r="AS154" i="3"/>
  <c r="AS155" i="3"/>
  <c r="AS156" i="3"/>
  <c r="AS157" i="3"/>
  <c r="AS158" i="3"/>
  <c r="AS159" i="3"/>
  <c r="AS160" i="3"/>
  <c r="AS161" i="3"/>
  <c r="AS162" i="3"/>
  <c r="AS163" i="3"/>
  <c r="AS164" i="3"/>
  <c r="AS165" i="3"/>
  <c r="AS166" i="3"/>
  <c r="AS167" i="3"/>
  <c r="AS168" i="3"/>
  <c r="AS169" i="3"/>
  <c r="AS170" i="3"/>
  <c r="AS171" i="3"/>
  <c r="AS172" i="3"/>
  <c r="AS173" i="3"/>
  <c r="AS174" i="3"/>
  <c r="AS175" i="3"/>
  <c r="AS176" i="3"/>
  <c r="AS177" i="3"/>
  <c r="AS178" i="3"/>
  <c r="AS179" i="3"/>
  <c r="AS180" i="3"/>
  <c r="AS181" i="3"/>
  <c r="AS182" i="3"/>
  <c r="AS183" i="3"/>
  <c r="AS184" i="3"/>
  <c r="AS185" i="3"/>
  <c r="AS186" i="3"/>
  <c r="AS187" i="3"/>
  <c r="AS188" i="3"/>
  <c r="AS189" i="3"/>
  <c r="AS190" i="3"/>
  <c r="AS191" i="3"/>
  <c r="AS192" i="3"/>
  <c r="AS193" i="3"/>
  <c r="AS194" i="3"/>
  <c r="AS195" i="3"/>
  <c r="AS196" i="3"/>
  <c r="AS197" i="3"/>
  <c r="AS198" i="3"/>
  <c r="AS199" i="3"/>
  <c r="AS200" i="3"/>
  <c r="AS201" i="3"/>
  <c r="AS202" i="3"/>
  <c r="AS203" i="3"/>
  <c r="AS204" i="3"/>
  <c r="AS205" i="3"/>
  <c r="AS206" i="3"/>
  <c r="AS207" i="3"/>
  <c r="AS208" i="3"/>
  <c r="AS209" i="3"/>
  <c r="AS210" i="3"/>
  <c r="AS211" i="3"/>
  <c r="AS212" i="3"/>
  <c r="AS213" i="3"/>
  <c r="AS214" i="3"/>
  <c r="AS215" i="3"/>
  <c r="AS216" i="3"/>
  <c r="AS217" i="3"/>
  <c r="AS218" i="3"/>
  <c r="AS219" i="3"/>
  <c r="AS220" i="3"/>
  <c r="AS221" i="3"/>
  <c r="AS222" i="3"/>
  <c r="AS223" i="3"/>
  <c r="AS224" i="3"/>
  <c r="AS225" i="3"/>
  <c r="AS226" i="3"/>
  <c r="AS227" i="3"/>
  <c r="AS228" i="3"/>
  <c r="AS229" i="3"/>
  <c r="AS230" i="3"/>
  <c r="AS231" i="3"/>
  <c r="AS232" i="3"/>
  <c r="AS233" i="3"/>
  <c r="AS234" i="3"/>
  <c r="AS235" i="3"/>
  <c r="AS236" i="3"/>
  <c r="AS237" i="3"/>
  <c r="AS238" i="3"/>
  <c r="AS239" i="3"/>
  <c r="AS240" i="3"/>
  <c r="AS241" i="3"/>
  <c r="AS242" i="3"/>
  <c r="AS243" i="3"/>
  <c r="AS244" i="3"/>
  <c r="AS245" i="3"/>
  <c r="AS246" i="3"/>
  <c r="AS247" i="3"/>
  <c r="AS248" i="3"/>
  <c r="AS249" i="3"/>
  <c r="AS250" i="3"/>
  <c r="AS251" i="3"/>
  <c r="AS252" i="3"/>
  <c r="AS253" i="3"/>
  <c r="AS254" i="3"/>
  <c r="AS255" i="3"/>
  <c r="AS256" i="3"/>
  <c r="AS257" i="3"/>
  <c r="AS258" i="3"/>
  <c r="AS259" i="3"/>
  <c r="AS260" i="3"/>
  <c r="AS261" i="3"/>
  <c r="AS262" i="3"/>
  <c r="AS263" i="3"/>
  <c r="AS264" i="3"/>
  <c r="AS265" i="3"/>
  <c r="AS266" i="3"/>
  <c r="AS267" i="3"/>
  <c r="AS268" i="3"/>
  <c r="AS269" i="3"/>
  <c r="AS270" i="3"/>
  <c r="AS271" i="3"/>
  <c r="AS272" i="3"/>
  <c r="AS273" i="3"/>
  <c r="AS274" i="3"/>
  <c r="AS275" i="3"/>
  <c r="AS276" i="3"/>
  <c r="AS277" i="3"/>
  <c r="AS278" i="3"/>
  <c r="AS279" i="3"/>
  <c r="AS280" i="3"/>
  <c r="AS281" i="3"/>
  <c r="AS282" i="3"/>
  <c r="AS283" i="3"/>
  <c r="AS284" i="3"/>
  <c r="AS285" i="3"/>
  <c r="AS286" i="3"/>
  <c r="AS287" i="3"/>
  <c r="AS288" i="3"/>
  <c r="AS289" i="3"/>
  <c r="AS290" i="3"/>
  <c r="AS291" i="3"/>
  <c r="AS292" i="3"/>
  <c r="AS293" i="3"/>
  <c r="AS294" i="3"/>
  <c r="AS295" i="3"/>
  <c r="AS296" i="3"/>
  <c r="AS297" i="3"/>
  <c r="AS298" i="3"/>
  <c r="AS299" i="3"/>
  <c r="AS300" i="3"/>
  <c r="AS301" i="3"/>
  <c r="AS302" i="3"/>
  <c r="AS303" i="3"/>
  <c r="AS304" i="3"/>
  <c r="AS305" i="3"/>
  <c r="AS306" i="3"/>
  <c r="AS307" i="3"/>
  <c r="AS308" i="3"/>
  <c r="AS309" i="3"/>
  <c r="AS310" i="3"/>
  <c r="AS311" i="3"/>
  <c r="AS312" i="3"/>
  <c r="AS313" i="3"/>
  <c r="AS314" i="3"/>
  <c r="AS315" i="3"/>
  <c r="AS316" i="3"/>
  <c r="AS317" i="3"/>
  <c r="AS318" i="3"/>
  <c r="AS319" i="3"/>
  <c r="AS320" i="3"/>
  <c r="AS321" i="3"/>
  <c r="AS322" i="3"/>
  <c r="AS323" i="3"/>
  <c r="AS324" i="3"/>
  <c r="AS325" i="3"/>
  <c r="AS326" i="3"/>
  <c r="AS327" i="3"/>
  <c r="AS328" i="3"/>
  <c r="AS329" i="3"/>
  <c r="AS330" i="3"/>
  <c r="AS331" i="3"/>
  <c r="AS332" i="3"/>
  <c r="AS333" i="3"/>
  <c r="AS334" i="3"/>
  <c r="AS335" i="3"/>
  <c r="AS336" i="3"/>
  <c r="AS337" i="3"/>
  <c r="AS338" i="3"/>
  <c r="AS339" i="3"/>
  <c r="AS340" i="3"/>
  <c r="AS341" i="3"/>
  <c r="AS342" i="3"/>
  <c r="AS343" i="3"/>
  <c r="AS344" i="3"/>
  <c r="AS345" i="3"/>
  <c r="AS346" i="3"/>
  <c r="AS347" i="3"/>
  <c r="AS348" i="3"/>
  <c r="AS349" i="3"/>
  <c r="AS350" i="3"/>
  <c r="AS351" i="3"/>
  <c r="AS352" i="3"/>
  <c r="AS353" i="3"/>
  <c r="AS354" i="3"/>
  <c r="AS355" i="3"/>
  <c r="AS356" i="3"/>
  <c r="AS357" i="3"/>
  <c r="AS358" i="3"/>
  <c r="AS359" i="3"/>
  <c r="AS360" i="3"/>
  <c r="AS361" i="3"/>
  <c r="AS362" i="3"/>
  <c r="AS363" i="3"/>
  <c r="AS364" i="3"/>
  <c r="AS365" i="3"/>
  <c r="AS366" i="3"/>
  <c r="AS367" i="3"/>
  <c r="AS368" i="3"/>
  <c r="AS369" i="3"/>
  <c r="AS370" i="3"/>
  <c r="AS371" i="3"/>
  <c r="AS372" i="3"/>
  <c r="AS373" i="3"/>
  <c r="AS374" i="3"/>
  <c r="AS375" i="3"/>
  <c r="AS376" i="3"/>
  <c r="AS377" i="3"/>
  <c r="AS378" i="3"/>
  <c r="AS379" i="3"/>
  <c r="AS380" i="3"/>
  <c r="AS381" i="3"/>
  <c r="AS382" i="3"/>
  <c r="AS383" i="3"/>
  <c r="AS384" i="3"/>
  <c r="AS385" i="3"/>
  <c r="AS386" i="3"/>
  <c r="AS387" i="3"/>
  <c r="AS388" i="3"/>
  <c r="AS389" i="3"/>
  <c r="AS390" i="3"/>
  <c r="AS391" i="3"/>
  <c r="AS392" i="3"/>
  <c r="AS393" i="3"/>
  <c r="AS394" i="3"/>
  <c r="AS395" i="3"/>
  <c r="AS396" i="3"/>
  <c r="AS397" i="3"/>
  <c r="AS398" i="3"/>
  <c r="AS399" i="3"/>
  <c r="AS400" i="3"/>
  <c r="AS401" i="3"/>
  <c r="AS402" i="3"/>
  <c r="AS403" i="3"/>
  <c r="AS404" i="3"/>
  <c r="AS405" i="3"/>
  <c r="AS406" i="3"/>
  <c r="AS407" i="3"/>
  <c r="AS408" i="3"/>
  <c r="AS409" i="3"/>
  <c r="AS410" i="3"/>
  <c r="AS411" i="3"/>
  <c r="AS412" i="3"/>
  <c r="AS413" i="3"/>
  <c r="AS414" i="3"/>
  <c r="AS415" i="3"/>
  <c r="AS416" i="3"/>
  <c r="AS417" i="3"/>
  <c r="AS418" i="3"/>
  <c r="AS419" i="3"/>
  <c r="AS420" i="3"/>
  <c r="AS421" i="3"/>
  <c r="AS422" i="3"/>
  <c r="AS423" i="3"/>
  <c r="AS424" i="3"/>
  <c r="AS425" i="3"/>
  <c r="AS426" i="3"/>
  <c r="AS427" i="3"/>
  <c r="AS428" i="3"/>
  <c r="AS429" i="3"/>
  <c r="AS430" i="3"/>
  <c r="AS431" i="3"/>
  <c r="AS432" i="3"/>
  <c r="AS433" i="3"/>
  <c r="AS434" i="3"/>
  <c r="AS435" i="3"/>
  <c r="AS436" i="3"/>
  <c r="AS437" i="3"/>
  <c r="AS438" i="3"/>
  <c r="AS439" i="3"/>
  <c r="AS440" i="3"/>
  <c r="AS441" i="3"/>
  <c r="AS442" i="3"/>
  <c r="AS443" i="3"/>
  <c r="AS444" i="3"/>
  <c r="AS445" i="3"/>
  <c r="AS446" i="3"/>
  <c r="AS447" i="3"/>
  <c r="AS448" i="3"/>
  <c r="AS449" i="3"/>
  <c r="AS450" i="3"/>
  <c r="AS451" i="3"/>
  <c r="AS452" i="3"/>
  <c r="AS453" i="3"/>
  <c r="AS454" i="3"/>
  <c r="AS455" i="3"/>
  <c r="AS456" i="3"/>
  <c r="AS457" i="3"/>
  <c r="AS458" i="3"/>
  <c r="AS459" i="3"/>
  <c r="AS460" i="3"/>
  <c r="AS461" i="3"/>
  <c r="AS462" i="3"/>
  <c r="AS463" i="3"/>
  <c r="AS464" i="3"/>
  <c r="AS465" i="3"/>
  <c r="AS466" i="3"/>
  <c r="AS467" i="3"/>
  <c r="AS468" i="3"/>
  <c r="AS469" i="3"/>
  <c r="AS470" i="3"/>
  <c r="AS471" i="3"/>
  <c r="AS472" i="3"/>
  <c r="AS473" i="3"/>
  <c r="AS474" i="3"/>
  <c r="AS475" i="3"/>
  <c r="AS476" i="3"/>
  <c r="AS477" i="3"/>
  <c r="AS478" i="3"/>
  <c r="AS479" i="3"/>
  <c r="AS480" i="3"/>
  <c r="AS481" i="3"/>
  <c r="AS482" i="3"/>
  <c r="AS483" i="3"/>
  <c r="AS484" i="3"/>
  <c r="AS485" i="3"/>
  <c r="AS486" i="3"/>
  <c r="AS487" i="3"/>
  <c r="AS488" i="3"/>
  <c r="AS489" i="3"/>
  <c r="AS490" i="3"/>
  <c r="AS491" i="3"/>
  <c r="AS492" i="3"/>
  <c r="AS493" i="3"/>
  <c r="AS494" i="3"/>
  <c r="AS495" i="3"/>
  <c r="AS496" i="3"/>
  <c r="AS497" i="3"/>
  <c r="AS498" i="3"/>
  <c r="AS499" i="3"/>
  <c r="AS500" i="3"/>
  <c r="AS501" i="3"/>
  <c r="AS502" i="3"/>
  <c r="AS503" i="3"/>
  <c r="AS504" i="3"/>
  <c r="AS505" i="3"/>
  <c r="AS506" i="3"/>
  <c r="AS507" i="3"/>
  <c r="AS508" i="3"/>
  <c r="AS509" i="3"/>
  <c r="AS510" i="3"/>
  <c r="AS511" i="3"/>
  <c r="AS512" i="3"/>
  <c r="AS513" i="3"/>
  <c r="AS514" i="3"/>
  <c r="AS515" i="3"/>
  <c r="AS516" i="3"/>
  <c r="AS517" i="3"/>
  <c r="AS518" i="3"/>
  <c r="AS519" i="3"/>
  <c r="AS520" i="3"/>
  <c r="AS521" i="3"/>
  <c r="AS522" i="3"/>
  <c r="AS523" i="3"/>
  <c r="AS524" i="3"/>
  <c r="AS525" i="3"/>
  <c r="AS526" i="3"/>
  <c r="AS527" i="3"/>
  <c r="AS528" i="3"/>
  <c r="AS529" i="3"/>
  <c r="AS530" i="3"/>
  <c r="AS531" i="3"/>
  <c r="AS532" i="3"/>
  <c r="AS533" i="3"/>
  <c r="AS534" i="3"/>
  <c r="AS535" i="3"/>
  <c r="AS536" i="3"/>
  <c r="AS537" i="3"/>
  <c r="AS538" i="3"/>
  <c r="AS541" i="3"/>
  <c r="AS542" i="3"/>
  <c r="AS543" i="3"/>
  <c r="AS544" i="3"/>
  <c r="AS545" i="3"/>
  <c r="AS546" i="3"/>
  <c r="AS547" i="3"/>
  <c r="AS548" i="3"/>
  <c r="AS549" i="3"/>
  <c r="AS550" i="3"/>
  <c r="AS551" i="3"/>
  <c r="AS552" i="3"/>
  <c r="AS553" i="3"/>
  <c r="AS554" i="3"/>
  <c r="AS555" i="3"/>
  <c r="AS556" i="3"/>
  <c r="AS557" i="3"/>
  <c r="AS558" i="3"/>
  <c r="AS559" i="3"/>
  <c r="AS560" i="3"/>
  <c r="AS561" i="3"/>
  <c r="AS562" i="3"/>
  <c r="AS563" i="3"/>
  <c r="AS564" i="3"/>
  <c r="AS565" i="3"/>
  <c r="AS566" i="3"/>
  <c r="AS567" i="3"/>
  <c r="AS568" i="3"/>
  <c r="AS569" i="3"/>
  <c r="AS570" i="3"/>
  <c r="AS571" i="3"/>
  <c r="AS572" i="3"/>
  <c r="AS573" i="3"/>
  <c r="AS574" i="3"/>
  <c r="AS575" i="3"/>
  <c r="AS576" i="3"/>
  <c r="AS577" i="3"/>
  <c r="AS578" i="3"/>
  <c r="AS579" i="3"/>
  <c r="AS580" i="3"/>
  <c r="AS581" i="3"/>
  <c r="AS582" i="3"/>
  <c r="AS583" i="3"/>
  <c r="AS584" i="3"/>
  <c r="AS585" i="3"/>
  <c r="AS586" i="3"/>
  <c r="AS587" i="3"/>
  <c r="AS588" i="3"/>
  <c r="AS589" i="3"/>
  <c r="AS590" i="3"/>
  <c r="AS591" i="3"/>
  <c r="AS592" i="3"/>
  <c r="AS593" i="3"/>
  <c r="AS594" i="3"/>
  <c r="AS595" i="3"/>
  <c r="AS596" i="3"/>
  <c r="AS597" i="3"/>
  <c r="AS598" i="3"/>
  <c r="AS599" i="3"/>
  <c r="AS600" i="3"/>
  <c r="AS601" i="3"/>
  <c r="AS602" i="3"/>
  <c r="AS603" i="3"/>
  <c r="AS604" i="3"/>
  <c r="AS605" i="3"/>
  <c r="AS606" i="3"/>
  <c r="AS607" i="3"/>
  <c r="AS608" i="3"/>
  <c r="AS609" i="3"/>
  <c r="AS610" i="3"/>
  <c r="AS611" i="3"/>
  <c r="AS612" i="3"/>
  <c r="AS613" i="3"/>
  <c r="AS614" i="3"/>
  <c r="AS615" i="3"/>
  <c r="AS616" i="3"/>
  <c r="AS617" i="3"/>
  <c r="AS618" i="3"/>
  <c r="AS619" i="3"/>
  <c r="AS620" i="3"/>
  <c r="AS621" i="3"/>
  <c r="AS622" i="3"/>
  <c r="AS623" i="3"/>
  <c r="AS624" i="3"/>
  <c r="AS625" i="3"/>
  <c r="AS626" i="3"/>
  <c r="AS627" i="3"/>
  <c r="AS628" i="3"/>
  <c r="AS629" i="3"/>
  <c r="AS630" i="3"/>
  <c r="AS631" i="3"/>
  <c r="AS632" i="3"/>
  <c r="AS633" i="3"/>
  <c r="AS634" i="3"/>
  <c r="AS635" i="3"/>
  <c r="AS636" i="3"/>
  <c r="AS637" i="3"/>
  <c r="AS638" i="3"/>
  <c r="AS639" i="3"/>
  <c r="AS640" i="3"/>
  <c r="AS641" i="3"/>
  <c r="AS642" i="3"/>
  <c r="AS643" i="3"/>
  <c r="AS644" i="3"/>
  <c r="AS645" i="3"/>
  <c r="AS646" i="3"/>
  <c r="AS647" i="3"/>
  <c r="AS648" i="3"/>
  <c r="AS649" i="3"/>
  <c r="AS650" i="3"/>
  <c r="AS651" i="3"/>
  <c r="AS652" i="3"/>
  <c r="AS653" i="3"/>
  <c r="AS654" i="3"/>
  <c r="AS655" i="3"/>
  <c r="AS656" i="3"/>
  <c r="AS657" i="3"/>
  <c r="AS658" i="3"/>
  <c r="AS659" i="3"/>
  <c r="AS660" i="3"/>
  <c r="AS661" i="3"/>
  <c r="AS662" i="3"/>
  <c r="AS663" i="3"/>
  <c r="AS664" i="3"/>
  <c r="AS665" i="3"/>
  <c r="AS666" i="3"/>
  <c r="AS667" i="3"/>
  <c r="AS668" i="3"/>
  <c r="AS669" i="3"/>
  <c r="AS670" i="3"/>
  <c r="AS671" i="3"/>
  <c r="AS672" i="3"/>
  <c r="AS673" i="3"/>
  <c r="AS674" i="3"/>
  <c r="AS675" i="3"/>
  <c r="AS676" i="3"/>
  <c r="AS677" i="3"/>
  <c r="AS678" i="3"/>
  <c r="AS679" i="3"/>
  <c r="AS680" i="3"/>
  <c r="AS681" i="3"/>
  <c r="AS682" i="3"/>
  <c r="AS683" i="3"/>
  <c r="AS684" i="3"/>
  <c r="AS685" i="3"/>
  <c r="AS686" i="3"/>
  <c r="AS687" i="3"/>
  <c r="AS688" i="3"/>
  <c r="AS689" i="3"/>
  <c r="AS690" i="3"/>
  <c r="AS691" i="3"/>
  <c r="AS692" i="3"/>
  <c r="AS693" i="3"/>
  <c r="AS694" i="3"/>
  <c r="AS695" i="3"/>
  <c r="AS696" i="3"/>
  <c r="AS697" i="3"/>
  <c r="AS698" i="3"/>
  <c r="AS699" i="3"/>
  <c r="AS700" i="3"/>
  <c r="AS701" i="3"/>
  <c r="AS702" i="3"/>
  <c r="AS703" i="3"/>
  <c r="AS704" i="3"/>
  <c r="AS705" i="3"/>
  <c r="AS706" i="3"/>
  <c r="AS707" i="3"/>
  <c r="AS708" i="3"/>
  <c r="AS709" i="3"/>
  <c r="AS710" i="3"/>
  <c r="AS711" i="3"/>
  <c r="AS712" i="3"/>
  <c r="AS713" i="3"/>
  <c r="AS714" i="3"/>
  <c r="AS715" i="3"/>
  <c r="AS716" i="3"/>
  <c r="AS717" i="3"/>
  <c r="AS718" i="3"/>
  <c r="AS719" i="3"/>
  <c r="AS720" i="3"/>
  <c r="AS721" i="3"/>
  <c r="AS722" i="3"/>
  <c r="AS723" i="3"/>
  <c r="AS724" i="3"/>
  <c r="AS725" i="3"/>
  <c r="AS726" i="3"/>
  <c r="AS727" i="3"/>
  <c r="AS728" i="3"/>
  <c r="AS729" i="3"/>
  <c r="AS730" i="3"/>
  <c r="AS731" i="3"/>
  <c r="AS732" i="3"/>
  <c r="AS733" i="3"/>
  <c r="AS734" i="3"/>
  <c r="AS735" i="3"/>
  <c r="AS736" i="3"/>
  <c r="AS737" i="3"/>
  <c r="AS738" i="3"/>
  <c r="AS739" i="3"/>
  <c r="AS740" i="3"/>
  <c r="AS741" i="3"/>
  <c r="AS742" i="3"/>
  <c r="AS743" i="3"/>
  <c r="AS744" i="3"/>
  <c r="AS745" i="3"/>
  <c r="AS746" i="3"/>
  <c r="AS747" i="3"/>
  <c r="AS748" i="3"/>
  <c r="AS749" i="3"/>
  <c r="AS750" i="3"/>
  <c r="AS751" i="3"/>
  <c r="AS752" i="3"/>
  <c r="AS753" i="3"/>
  <c r="AS754" i="3"/>
  <c r="AS755" i="3"/>
  <c r="AS756" i="3"/>
  <c r="AS757" i="3"/>
  <c r="AS758" i="3"/>
  <c r="AS759" i="3"/>
  <c r="AS760" i="3"/>
  <c r="AS761" i="3"/>
  <c r="AS762" i="3"/>
  <c r="AS763" i="3"/>
  <c r="AS764" i="3"/>
  <c r="AS765" i="3"/>
  <c r="AS766" i="3"/>
  <c r="AS767" i="3"/>
  <c r="AS768" i="3"/>
  <c r="AS769" i="3"/>
  <c r="AS770" i="3"/>
  <c r="AS771" i="3"/>
  <c r="AS772" i="3"/>
  <c r="AS773" i="3"/>
  <c r="AS774" i="3"/>
  <c r="AS775" i="3"/>
  <c r="AS776" i="3"/>
  <c r="AS777" i="3"/>
  <c r="AS778" i="3"/>
  <c r="AS779" i="3"/>
  <c r="AS780" i="3"/>
  <c r="AS781" i="3"/>
  <c r="AS782" i="3"/>
  <c r="AS783" i="3"/>
  <c r="AS784" i="3"/>
  <c r="AS785" i="3"/>
  <c r="AS786" i="3"/>
  <c r="AS787" i="3"/>
  <c r="AS788" i="3"/>
  <c r="AS789" i="3"/>
  <c r="AS790" i="3"/>
  <c r="AS791" i="3"/>
  <c r="AS792" i="3"/>
  <c r="AS793" i="3"/>
  <c r="AS794" i="3"/>
  <c r="AS795" i="3"/>
  <c r="AS796" i="3"/>
  <c r="AS797" i="3"/>
  <c r="AS798" i="3"/>
  <c r="AS799" i="3"/>
  <c r="AS800" i="3"/>
  <c r="AS801" i="3"/>
  <c r="AS802" i="3"/>
  <c r="AS803" i="3"/>
  <c r="AS804" i="3"/>
  <c r="AS805" i="3"/>
  <c r="AS806" i="3"/>
  <c r="AS807" i="3"/>
  <c r="AS808" i="3"/>
  <c r="AS809" i="3"/>
  <c r="AS810" i="3"/>
  <c r="AS811" i="3"/>
  <c r="AS812" i="3"/>
  <c r="AS813" i="3"/>
  <c r="AS814" i="3"/>
  <c r="AS815" i="3"/>
  <c r="AS816" i="3"/>
  <c r="AS817" i="3"/>
  <c r="AS818" i="3"/>
  <c r="AS819" i="3"/>
  <c r="AS820" i="3"/>
  <c r="AS821" i="3"/>
  <c r="AS822" i="3"/>
  <c r="AS823" i="3"/>
  <c r="AS824" i="3"/>
  <c r="AS825" i="3"/>
  <c r="AS826" i="3"/>
  <c r="AS827" i="3"/>
  <c r="AS828" i="3"/>
  <c r="AS829" i="3"/>
  <c r="AS830" i="3"/>
  <c r="AS831" i="3"/>
  <c r="AS832" i="3"/>
  <c r="AS833" i="3"/>
  <c r="AS834" i="3"/>
  <c r="AS835" i="3"/>
  <c r="AS836" i="3"/>
  <c r="AS837" i="3"/>
  <c r="AS838" i="3"/>
  <c r="AS839" i="3"/>
  <c r="AS840" i="3"/>
  <c r="AS841" i="3"/>
  <c r="AS842" i="3"/>
  <c r="AS843" i="3"/>
  <c r="AS844" i="3"/>
  <c r="AS845" i="3"/>
  <c r="AS846" i="3"/>
  <c r="AS847" i="3"/>
  <c r="AS848" i="3"/>
  <c r="AS849" i="3"/>
  <c r="AS850" i="3"/>
  <c r="AS851" i="3"/>
  <c r="AS852" i="3"/>
  <c r="AS853" i="3"/>
  <c r="AS854" i="3"/>
  <c r="AS855" i="3"/>
  <c r="AS856" i="3"/>
  <c r="AS857" i="3"/>
  <c r="AS858" i="3"/>
  <c r="AS859" i="3"/>
  <c r="AS860" i="3"/>
  <c r="AS861" i="3"/>
  <c r="AS862" i="3"/>
  <c r="AS863" i="3"/>
  <c r="AS864" i="3"/>
  <c r="AS865" i="3"/>
  <c r="AS866" i="3"/>
  <c r="AS867" i="3"/>
  <c r="AS868" i="3"/>
  <c r="AS869" i="3"/>
  <c r="AS870" i="3"/>
  <c r="AS871" i="3"/>
  <c r="AS872" i="3"/>
  <c r="AS873" i="3"/>
  <c r="AS874" i="3"/>
  <c r="AS875" i="3"/>
  <c r="AS876" i="3"/>
  <c r="AS877" i="3"/>
  <c r="AS878" i="3"/>
  <c r="AS879" i="3"/>
  <c r="AS880" i="3"/>
  <c r="AS881" i="3"/>
  <c r="AS882" i="3"/>
  <c r="AS883" i="3"/>
  <c r="AS884" i="3"/>
  <c r="AS885" i="3"/>
  <c r="AS886" i="3"/>
  <c r="AS887" i="3"/>
  <c r="AS888" i="3"/>
  <c r="AS889" i="3"/>
  <c r="AS890" i="3"/>
  <c r="AS891" i="3"/>
  <c r="AS892" i="3"/>
  <c r="AS893" i="3"/>
  <c r="AS894" i="3"/>
  <c r="AS895" i="3"/>
  <c r="AS896" i="3"/>
  <c r="AS897" i="3"/>
  <c r="AS898" i="3"/>
  <c r="AS899" i="3"/>
  <c r="AS900" i="3"/>
  <c r="AS901" i="3"/>
  <c r="AS902" i="3"/>
  <c r="AS903" i="3"/>
  <c r="AS904" i="3"/>
  <c r="AS905" i="3"/>
  <c r="AS906" i="3"/>
  <c r="AS907" i="3"/>
  <c r="AS908" i="3"/>
  <c r="AS909" i="3"/>
  <c r="AS910" i="3"/>
  <c r="AS911" i="3"/>
  <c r="AS912" i="3"/>
  <c r="AS913" i="3"/>
  <c r="AS914" i="3"/>
  <c r="AS915" i="3"/>
  <c r="AS916" i="3"/>
  <c r="AS917" i="3"/>
  <c r="AS918" i="3"/>
  <c r="AS919" i="3"/>
  <c r="AS920" i="3"/>
  <c r="AS921" i="3"/>
  <c r="AS922" i="3"/>
  <c r="AS923" i="3"/>
  <c r="AS924" i="3"/>
  <c r="AS925" i="3"/>
  <c r="AS926" i="3"/>
  <c r="AS927" i="3"/>
  <c r="AS928" i="3"/>
  <c r="AS929" i="3"/>
  <c r="AS930" i="3"/>
  <c r="AS931" i="3"/>
  <c r="AS932" i="3"/>
  <c r="AS933" i="3"/>
  <c r="AS934" i="3"/>
  <c r="AS935" i="3"/>
  <c r="AS936" i="3"/>
  <c r="AS937" i="3"/>
  <c r="AS938" i="3"/>
  <c r="AS939" i="3"/>
  <c r="AS940" i="3"/>
  <c r="AS941" i="3"/>
  <c r="AS942" i="3"/>
  <c r="AS943" i="3"/>
  <c r="AS944" i="3"/>
  <c r="AS945" i="3"/>
  <c r="AS946" i="3"/>
  <c r="AS947" i="3"/>
  <c r="AS948" i="3"/>
  <c r="AS949" i="3"/>
  <c r="AS950" i="3"/>
  <c r="AS951" i="3"/>
  <c r="AS952" i="3"/>
  <c r="AS953" i="3"/>
  <c r="AS954" i="3"/>
  <c r="AS955" i="3"/>
  <c r="AS956" i="3"/>
  <c r="AS957" i="3"/>
  <c r="AS958" i="3"/>
  <c r="AS959" i="3"/>
  <c r="AS960" i="3"/>
  <c r="AS961" i="3"/>
  <c r="AS962" i="3"/>
  <c r="AS963" i="3"/>
  <c r="AS964" i="3"/>
  <c r="AS965" i="3"/>
  <c r="AS966" i="3"/>
  <c r="AS967" i="3"/>
  <c r="AS968" i="3"/>
  <c r="AS969" i="3"/>
  <c r="AS970" i="3"/>
  <c r="AS971" i="3"/>
  <c r="AS972" i="3"/>
  <c r="AS973" i="3"/>
  <c r="AS974" i="3"/>
  <c r="AS975" i="3"/>
  <c r="AS976" i="3"/>
  <c r="AS977" i="3"/>
  <c r="AS978" i="3"/>
  <c r="AS979" i="3"/>
  <c r="AS980" i="3"/>
  <c r="AS981" i="3"/>
  <c r="AS982" i="3"/>
  <c r="AS983" i="3"/>
  <c r="AS984" i="3"/>
  <c r="AS985" i="3"/>
  <c r="AS986" i="3"/>
  <c r="AS987" i="3"/>
  <c r="AS988" i="3"/>
  <c r="AS989" i="3"/>
  <c r="AS990" i="3"/>
  <c r="AS991" i="3"/>
  <c r="AS992" i="3"/>
  <c r="AS993" i="3"/>
  <c r="AS994" i="3"/>
  <c r="AS995" i="3"/>
  <c r="AS996" i="3"/>
  <c r="AS997" i="3"/>
  <c r="AS998" i="3"/>
  <c r="AS999" i="3"/>
  <c r="AS1000" i="3"/>
  <c r="AS1001" i="3"/>
  <c r="AS1002" i="3"/>
  <c r="AS1003" i="3"/>
  <c r="AS1004" i="3"/>
  <c r="AS1005" i="3"/>
  <c r="AS1006" i="3"/>
  <c r="AS1007" i="3"/>
  <c r="AS1008" i="3"/>
  <c r="AS1009" i="3"/>
  <c r="AS1010" i="3"/>
  <c r="AS1011" i="3"/>
  <c r="AS1012" i="3"/>
  <c r="AS1013" i="3"/>
  <c r="AS1014" i="3"/>
  <c r="AS1015" i="3"/>
  <c r="AS1016" i="3"/>
  <c r="AS1017" i="3"/>
  <c r="AS1018" i="3"/>
  <c r="AS1019" i="3"/>
  <c r="AS1020" i="3"/>
  <c r="AS1021" i="3"/>
  <c r="AS1022" i="3"/>
  <c r="AS1023" i="3"/>
  <c r="AS1024" i="3"/>
  <c r="AS1025" i="3"/>
  <c r="AS1026" i="3"/>
  <c r="AS1027" i="3"/>
  <c r="AS1028" i="3"/>
  <c r="AS1029" i="3"/>
  <c r="AS1030" i="3"/>
  <c r="AS1031" i="3"/>
  <c r="AS1032" i="3"/>
  <c r="AS1033" i="3"/>
  <c r="AS1034" i="3"/>
  <c r="AS1035" i="3"/>
  <c r="AS1036" i="3"/>
  <c r="AS1037" i="3"/>
  <c r="AS1038" i="3"/>
  <c r="AS1039" i="3"/>
  <c r="AS1040" i="3"/>
  <c r="AS1041" i="3"/>
  <c r="AS1042" i="3"/>
  <c r="AS1043" i="3"/>
  <c r="AS1044" i="3"/>
  <c r="AS1045" i="3"/>
  <c r="AS1046" i="3"/>
  <c r="AS1047" i="3"/>
  <c r="AS1048" i="3"/>
  <c r="AS1049" i="3"/>
  <c r="AS1050" i="3"/>
  <c r="AS1051" i="3"/>
  <c r="AS1052" i="3"/>
  <c r="AS1053" i="3"/>
  <c r="AS1054" i="3"/>
  <c r="AS1055" i="3"/>
  <c r="AS1056" i="3"/>
  <c r="AS1057" i="3"/>
  <c r="AS1058" i="3"/>
  <c r="AS1059" i="3"/>
  <c r="AS1060" i="3"/>
  <c r="AS1061" i="3"/>
  <c r="AS1062" i="3"/>
  <c r="AS1063" i="3"/>
  <c r="AS1064" i="3"/>
  <c r="AS1065" i="3"/>
  <c r="AS1066" i="3"/>
  <c r="AS1067" i="3"/>
  <c r="AS1068" i="3"/>
  <c r="AS1069" i="3"/>
  <c r="AS1070" i="3"/>
  <c r="AS1071" i="3"/>
  <c r="AS1072" i="3"/>
  <c r="AS1073" i="3"/>
  <c r="AS1074" i="3"/>
  <c r="AS1075" i="3"/>
  <c r="AS1076" i="3"/>
  <c r="AS1077" i="3"/>
  <c r="AS1078" i="3"/>
  <c r="AS1079" i="3"/>
  <c r="AS1080" i="3"/>
  <c r="AS1081" i="3"/>
  <c r="AS1082" i="3"/>
  <c r="AS1083" i="3"/>
  <c r="AS1084" i="3"/>
  <c r="AS1085" i="3"/>
  <c r="AS1086" i="3"/>
  <c r="AS1087" i="3"/>
  <c r="AS1088" i="3"/>
  <c r="AS1089" i="3"/>
  <c r="AS1090" i="3"/>
  <c r="AS1091" i="3"/>
  <c r="AS1092" i="3"/>
  <c r="AS1093" i="3"/>
  <c r="AS1094" i="3"/>
  <c r="AS1095" i="3"/>
  <c r="AS1096" i="3"/>
  <c r="AS1097" i="3"/>
  <c r="AS1098" i="3"/>
  <c r="AS1099" i="3"/>
  <c r="AS1100" i="3"/>
  <c r="AS1101" i="3"/>
  <c r="AS1102" i="3"/>
  <c r="AS1103" i="3"/>
  <c r="AS1104" i="3"/>
  <c r="AS1105" i="3"/>
  <c r="AS1106" i="3"/>
  <c r="AS1107" i="3"/>
  <c r="AS1108" i="3"/>
  <c r="AS1109" i="3"/>
  <c r="AS1110" i="3"/>
  <c r="AS1111" i="3"/>
  <c r="AS1112" i="3"/>
  <c r="AS1113" i="3"/>
  <c r="AS1114" i="3"/>
  <c r="AS1115" i="3"/>
  <c r="AS1116" i="3"/>
  <c r="AS1117" i="3"/>
  <c r="AS1118" i="3"/>
  <c r="AS1119" i="3"/>
  <c r="AS1120" i="3"/>
  <c r="AS1121" i="3"/>
  <c r="AS1122" i="3"/>
  <c r="AS1123" i="3"/>
  <c r="AS1124" i="3"/>
  <c r="AS1125" i="3"/>
  <c r="AS1126" i="3"/>
  <c r="AS1127" i="3"/>
  <c r="AS1128" i="3"/>
  <c r="AS1129" i="3"/>
  <c r="AS1130" i="3"/>
  <c r="AS1131" i="3"/>
  <c r="AS1132" i="3"/>
  <c r="AS1133" i="3"/>
  <c r="AS1134" i="3"/>
  <c r="AS1135" i="3"/>
  <c r="AS1136" i="3"/>
  <c r="AS1137" i="3"/>
  <c r="AS1138" i="3"/>
  <c r="AS1139" i="3"/>
  <c r="AS1140" i="3"/>
  <c r="AS1141" i="3"/>
  <c r="AS1142" i="3"/>
  <c r="AS1143" i="3"/>
  <c r="AS1144" i="3"/>
  <c r="AS1145" i="3"/>
  <c r="AS1146" i="3"/>
  <c r="AS1147" i="3"/>
  <c r="AS1148" i="3"/>
  <c r="AS1149" i="3"/>
  <c r="AS1150" i="3"/>
  <c r="AS1151" i="3"/>
  <c r="AS1152" i="3"/>
  <c r="AS1153" i="3"/>
  <c r="AS1154" i="3"/>
  <c r="AS1155" i="3"/>
  <c r="AS1156" i="3"/>
  <c r="AS1157" i="3"/>
  <c r="AS1158" i="3"/>
  <c r="AS1159" i="3"/>
  <c r="AS1160" i="3"/>
  <c r="AS1161" i="3"/>
  <c r="AS1162" i="3"/>
  <c r="AS1163" i="3"/>
  <c r="AS1164" i="3"/>
  <c r="AS1165" i="3"/>
  <c r="AS1166" i="3"/>
  <c r="AS1167" i="3"/>
  <c r="AS1168" i="3"/>
  <c r="AS1169" i="3"/>
  <c r="AS1170" i="3"/>
  <c r="AS1171" i="3"/>
  <c r="AS1172" i="3"/>
  <c r="AS1173" i="3"/>
  <c r="AS1174" i="3"/>
  <c r="AS1175" i="3"/>
  <c r="AS1176" i="3"/>
  <c r="AS1177" i="3"/>
  <c r="AS1178" i="3"/>
  <c r="AS1179" i="3"/>
  <c r="AS1180" i="3"/>
  <c r="AS1181" i="3"/>
  <c r="AS1182" i="3"/>
  <c r="AS1183" i="3"/>
  <c r="AS1184" i="3"/>
  <c r="AS1185" i="3"/>
  <c r="AS1186" i="3"/>
  <c r="AS1187" i="3"/>
  <c r="AS1188" i="3"/>
  <c r="AS1189" i="3"/>
  <c r="AS1190" i="3"/>
  <c r="AS1191" i="3"/>
  <c r="AS1192" i="3"/>
  <c r="AS1193" i="3"/>
  <c r="AS1194" i="3"/>
  <c r="AS1195" i="3"/>
  <c r="AS1196" i="3"/>
  <c r="AS1197" i="3"/>
  <c r="AS1198" i="3"/>
  <c r="AS1199" i="3"/>
  <c r="AS1200" i="3"/>
  <c r="AS1201" i="3"/>
  <c r="AS1202" i="3"/>
  <c r="AS1203" i="3"/>
  <c r="AS1204" i="3"/>
  <c r="AS1205" i="3"/>
  <c r="AS1206" i="3"/>
  <c r="AS1207" i="3"/>
  <c r="AS1208" i="3"/>
  <c r="AS1209" i="3"/>
  <c r="AS1210" i="3"/>
  <c r="AS1211" i="3"/>
  <c r="AS1212" i="3"/>
  <c r="AS1213" i="3"/>
  <c r="AS1214" i="3"/>
  <c r="AS1215" i="3"/>
  <c r="AS1216" i="3"/>
  <c r="AS1217" i="3"/>
  <c r="AS1218" i="3"/>
  <c r="AS1219" i="3"/>
  <c r="AS1220" i="3"/>
  <c r="AS1221" i="3"/>
  <c r="AS1222" i="3"/>
  <c r="AS1223" i="3"/>
  <c r="AS1224" i="3"/>
  <c r="AS1225" i="3"/>
  <c r="AS1226" i="3"/>
  <c r="AS1227" i="3"/>
  <c r="AS1228" i="3"/>
  <c r="AS1229" i="3"/>
  <c r="AS1230" i="3"/>
  <c r="AS1231" i="3"/>
  <c r="AS1232" i="3"/>
  <c r="AS1233" i="3"/>
  <c r="AS1234" i="3"/>
  <c r="AS1235" i="3"/>
  <c r="AS1236" i="3"/>
  <c r="AS1237" i="3"/>
  <c r="AS1238" i="3"/>
  <c r="AS1239" i="3"/>
  <c r="AS1240" i="3"/>
  <c r="AS1241" i="3"/>
  <c r="AS1242" i="3"/>
  <c r="AS1243" i="3"/>
  <c r="AS1244" i="3"/>
  <c r="AS1245" i="3"/>
  <c r="AS1246" i="3"/>
  <c r="AS1247" i="3"/>
  <c r="AS1248" i="3"/>
  <c r="AS1249" i="3"/>
  <c r="AS1250" i="3"/>
  <c r="AS1251" i="3"/>
  <c r="AS1252" i="3"/>
  <c r="AS1253" i="3"/>
  <c r="AS1254" i="3"/>
  <c r="AS1255" i="3"/>
  <c r="AS1256" i="3"/>
  <c r="AS1257" i="3"/>
  <c r="AS1258" i="3"/>
  <c r="AS1259" i="3"/>
  <c r="AS1260" i="3"/>
  <c r="AS1261" i="3"/>
  <c r="AS1262" i="3"/>
  <c r="AS1263" i="3"/>
  <c r="AS1264" i="3"/>
  <c r="AS1265" i="3"/>
  <c r="AS1266" i="3"/>
  <c r="AS1267" i="3"/>
  <c r="AS1268" i="3"/>
  <c r="AS1269" i="3"/>
  <c r="AS1270" i="3"/>
  <c r="AS1271" i="3"/>
  <c r="AS1272" i="3"/>
  <c r="AS1273" i="3"/>
  <c r="AS1274" i="3"/>
  <c r="AS1275" i="3"/>
  <c r="AS1276" i="3"/>
  <c r="AS1277" i="3"/>
  <c r="AS1278" i="3"/>
  <c r="AS1279" i="3"/>
  <c r="AS1280" i="3"/>
  <c r="AS1281" i="3"/>
  <c r="AS1282" i="3"/>
  <c r="AS1283" i="3"/>
  <c r="AS1284" i="3"/>
  <c r="AS1285" i="3"/>
  <c r="AS1286" i="3"/>
  <c r="AS1287" i="3"/>
  <c r="AS1288" i="3"/>
  <c r="AS1289" i="3"/>
  <c r="AS1290" i="3"/>
  <c r="AS1291" i="3"/>
  <c r="AS1292" i="3"/>
  <c r="AS1293" i="3"/>
  <c r="AS1294" i="3"/>
  <c r="AS1295" i="3"/>
  <c r="AS1296" i="3"/>
  <c r="AS1297" i="3"/>
  <c r="AS1298" i="3"/>
  <c r="AS1299" i="3"/>
  <c r="AS1300" i="3"/>
  <c r="AS1301" i="3"/>
  <c r="AS1302" i="3"/>
  <c r="AS1303" i="3"/>
  <c r="AS1304" i="3"/>
  <c r="AS1305" i="3"/>
  <c r="AS1306" i="3"/>
  <c r="AS1307" i="3"/>
  <c r="AS1308" i="3"/>
  <c r="AS1309" i="3"/>
  <c r="AS1310" i="3"/>
  <c r="AS1311" i="3"/>
  <c r="AS1312" i="3"/>
  <c r="AS1313" i="3"/>
  <c r="AS1314" i="3"/>
  <c r="AS1315" i="3"/>
  <c r="AS1316" i="3"/>
  <c r="AS1317" i="3"/>
  <c r="AS1318" i="3"/>
  <c r="AS1319" i="3"/>
  <c r="AS1320" i="3"/>
  <c r="AS1321" i="3"/>
  <c r="AS1322" i="3"/>
  <c r="AS1323" i="3"/>
  <c r="AS1324" i="3"/>
  <c r="AS1325" i="3"/>
  <c r="AS1326" i="3"/>
  <c r="AS1327" i="3"/>
  <c r="AS1328" i="3"/>
  <c r="AS1329" i="3"/>
  <c r="AS1330" i="3"/>
  <c r="AS1331" i="3"/>
  <c r="AS1332" i="3"/>
  <c r="AS1333" i="3"/>
  <c r="AS1334" i="3"/>
  <c r="AS1335" i="3"/>
  <c r="AS1336" i="3"/>
  <c r="AS1337" i="3"/>
  <c r="AS1338" i="3"/>
  <c r="AS1339" i="3"/>
  <c r="AS1340" i="3"/>
  <c r="AS1341" i="3"/>
  <c r="AS1342" i="3"/>
  <c r="AS1343" i="3"/>
  <c r="AS1344" i="3"/>
  <c r="AS1345" i="3"/>
  <c r="AS1346" i="3"/>
  <c r="AS1347" i="3"/>
  <c r="AS1348" i="3"/>
  <c r="AS1349" i="3"/>
  <c r="AS1350" i="3"/>
  <c r="AS1351" i="3"/>
  <c r="AS1352" i="3"/>
  <c r="AS1353" i="3"/>
  <c r="AS1354" i="3"/>
  <c r="AS1355" i="3"/>
  <c r="AS1356" i="3"/>
  <c r="AS1357" i="3"/>
  <c r="AS1358" i="3"/>
  <c r="AS1359" i="3"/>
  <c r="AS1360" i="3"/>
  <c r="AS1361" i="3"/>
  <c r="AS1362" i="3"/>
  <c r="AS1363" i="3"/>
  <c r="AS1364" i="3"/>
  <c r="AS1365" i="3"/>
  <c r="AS1366" i="3"/>
  <c r="AS1367" i="3"/>
  <c r="AS1368" i="3"/>
  <c r="AS1369" i="3"/>
  <c r="AS1370" i="3"/>
  <c r="AS1371" i="3"/>
  <c r="AS1372" i="3"/>
  <c r="AS1373" i="3"/>
  <c r="AS1374" i="3"/>
  <c r="AS1375" i="3"/>
  <c r="AS1376" i="3"/>
  <c r="AS1377" i="3"/>
  <c r="AS1378" i="3"/>
  <c r="AS1379" i="3"/>
  <c r="AS1380" i="3"/>
  <c r="AS1381" i="3"/>
  <c r="AS1382" i="3"/>
  <c r="AS1383" i="3"/>
  <c r="AS1384" i="3"/>
  <c r="AS1385" i="3"/>
  <c r="AS1386" i="3"/>
  <c r="AS1387" i="3"/>
  <c r="AS1388" i="3"/>
  <c r="AS1389" i="3"/>
  <c r="AS1390" i="3"/>
  <c r="AS1391" i="3"/>
  <c r="AS1392" i="3"/>
  <c r="AS1393" i="3"/>
  <c r="AS1394" i="3"/>
  <c r="AS1395" i="3"/>
  <c r="AS1396" i="3"/>
  <c r="AS1397" i="3"/>
  <c r="AS1398" i="3"/>
  <c r="AS1399" i="3"/>
  <c r="AS1400" i="3"/>
  <c r="AS1401" i="3"/>
  <c r="AS1402" i="3"/>
  <c r="AS1403" i="3"/>
  <c r="AS1404" i="3"/>
  <c r="AS1405" i="3"/>
  <c r="AS1406" i="3"/>
  <c r="AS1407" i="3"/>
  <c r="AS1408" i="3"/>
  <c r="AS1409" i="3"/>
  <c r="AS1410" i="3"/>
  <c r="AS1411" i="3"/>
  <c r="AS1412" i="3"/>
  <c r="AS1413" i="3"/>
  <c r="AS1414" i="3"/>
  <c r="AS1415" i="3"/>
  <c r="AS1416" i="3"/>
  <c r="AS1417" i="3"/>
  <c r="AS1418" i="3"/>
  <c r="AS1419" i="3"/>
  <c r="AS1420" i="3"/>
  <c r="AS1421" i="3"/>
  <c r="AS1422" i="3"/>
  <c r="AS1423" i="3"/>
  <c r="AS1424" i="3"/>
  <c r="AS1425" i="3"/>
  <c r="AS1426" i="3"/>
  <c r="AS1427" i="3"/>
  <c r="AS1428" i="3"/>
  <c r="AS1429" i="3"/>
  <c r="AS1430" i="3"/>
  <c r="AS1431" i="3"/>
  <c r="AS1432" i="3"/>
  <c r="AS1433" i="3"/>
  <c r="AS1434" i="3"/>
  <c r="AS1435" i="3"/>
  <c r="AS1436" i="3"/>
  <c r="AS1437" i="3"/>
  <c r="AS1438" i="3"/>
  <c r="AS1439" i="3"/>
  <c r="AS1440" i="3"/>
  <c r="AS1441" i="3"/>
  <c r="AS1442" i="3"/>
  <c r="AS1443" i="3"/>
  <c r="AS1444" i="3"/>
  <c r="AS1445" i="3"/>
  <c r="AS1446" i="3"/>
  <c r="AS1447" i="3"/>
  <c r="AS1448" i="3"/>
  <c r="AS1449" i="3"/>
  <c r="AS1450" i="3"/>
  <c r="AS1451" i="3"/>
  <c r="AS1452" i="3"/>
  <c r="AS1453" i="3"/>
  <c r="AS1454" i="3"/>
  <c r="AS1455" i="3"/>
  <c r="AS1456" i="3"/>
  <c r="AS1457" i="3"/>
  <c r="AS1458" i="3"/>
  <c r="AS1459" i="3"/>
  <c r="AS1460" i="3"/>
  <c r="AS1461" i="3"/>
  <c r="AS1462" i="3"/>
  <c r="AS1463" i="3"/>
  <c r="AS1464" i="3"/>
  <c r="AS1465" i="3"/>
  <c r="AS1466" i="3"/>
  <c r="AS1467" i="3"/>
  <c r="AS1468" i="3"/>
  <c r="AS1469" i="3"/>
  <c r="AS1470" i="3"/>
  <c r="AS1471" i="3"/>
  <c r="AS1472" i="3"/>
  <c r="AS1473" i="3"/>
  <c r="AS1474" i="3"/>
  <c r="AS1475" i="3"/>
  <c r="AS1476" i="3"/>
  <c r="AS1477" i="3"/>
  <c r="AS1478" i="3"/>
  <c r="AS1479" i="3"/>
  <c r="AS1480" i="3"/>
  <c r="AS1481" i="3"/>
  <c r="AS1482" i="3"/>
  <c r="AS1483" i="3"/>
  <c r="AS1484" i="3"/>
  <c r="AS1485" i="3"/>
  <c r="AS1486" i="3"/>
  <c r="AS1487" i="3"/>
  <c r="AS1488" i="3"/>
  <c r="AS1489" i="3"/>
  <c r="AS1490" i="3"/>
  <c r="AS1491" i="3"/>
  <c r="AS1492" i="3"/>
  <c r="AS1493" i="3"/>
  <c r="AS1494" i="3"/>
  <c r="AS1495" i="3"/>
  <c r="AS1496" i="3"/>
  <c r="AS1497" i="3"/>
  <c r="AS1498" i="3"/>
  <c r="AS1499" i="3"/>
  <c r="AS1500" i="3"/>
  <c r="AS1501" i="3"/>
  <c r="AS1502" i="3"/>
  <c r="AS1503" i="3"/>
  <c r="AS1504" i="3"/>
  <c r="AS1505" i="3"/>
  <c r="AS1506" i="3"/>
  <c r="AS1507" i="3"/>
  <c r="AS1508" i="3"/>
  <c r="AS1509" i="3"/>
  <c r="AS1510" i="3"/>
  <c r="AS1511" i="3"/>
  <c r="AS1512" i="3"/>
  <c r="AS1513" i="3"/>
  <c r="AS6" i="3"/>
  <c r="AI6" i="3"/>
  <c r="AG539" i="3"/>
  <c r="AS539" i="3" s="1"/>
  <c r="AF539" i="3"/>
  <c r="AR1513" i="3"/>
  <c r="AQ1513" i="3"/>
  <c r="AP1513" i="3"/>
  <c r="AO1513" i="3"/>
  <c r="AN1513" i="3"/>
  <c r="AM1513" i="3"/>
  <c r="AL1513" i="3"/>
  <c r="AK1513" i="3"/>
  <c r="AJ1513" i="3"/>
  <c r="AI1513" i="3"/>
  <c r="AR1512" i="3"/>
  <c r="AQ1512" i="3"/>
  <c r="AP1512" i="3"/>
  <c r="AO1512" i="3"/>
  <c r="AN1512" i="3"/>
  <c r="AM1512" i="3"/>
  <c r="AL1512" i="3"/>
  <c r="AK1512" i="3"/>
  <c r="AJ1512" i="3"/>
  <c r="AI1512" i="3"/>
  <c r="AR1511" i="3"/>
  <c r="AQ1511" i="3"/>
  <c r="AP1511" i="3"/>
  <c r="AO1511" i="3"/>
  <c r="AN1511" i="3"/>
  <c r="AM1511" i="3"/>
  <c r="AL1511" i="3"/>
  <c r="AK1511" i="3"/>
  <c r="AJ1511" i="3"/>
  <c r="AI1511" i="3"/>
  <c r="AR1510" i="3"/>
  <c r="AQ1510" i="3"/>
  <c r="AP1510" i="3"/>
  <c r="AO1510" i="3"/>
  <c r="AN1510" i="3"/>
  <c r="AM1510" i="3"/>
  <c r="AL1510" i="3"/>
  <c r="AK1510" i="3"/>
  <c r="AJ1510" i="3"/>
  <c r="AI1510" i="3"/>
  <c r="AR1509" i="3"/>
  <c r="AQ1509" i="3"/>
  <c r="AP1509" i="3"/>
  <c r="AO1509" i="3"/>
  <c r="AN1509" i="3"/>
  <c r="AM1509" i="3"/>
  <c r="AL1509" i="3"/>
  <c r="AK1509" i="3"/>
  <c r="AJ1509" i="3"/>
  <c r="AI1509" i="3"/>
  <c r="AR1508" i="3"/>
  <c r="AQ1508" i="3"/>
  <c r="AP1508" i="3"/>
  <c r="AO1508" i="3"/>
  <c r="AN1508" i="3"/>
  <c r="AM1508" i="3"/>
  <c r="AL1508" i="3"/>
  <c r="AK1508" i="3"/>
  <c r="AJ1508" i="3"/>
  <c r="AI1508" i="3"/>
  <c r="AR1507" i="3"/>
  <c r="AQ1507" i="3"/>
  <c r="AP1507" i="3"/>
  <c r="AO1507" i="3"/>
  <c r="AN1507" i="3"/>
  <c r="AM1507" i="3"/>
  <c r="AL1507" i="3"/>
  <c r="AK1507" i="3"/>
  <c r="AJ1507" i="3"/>
  <c r="AI1507" i="3"/>
  <c r="AR1506" i="3"/>
  <c r="AQ1506" i="3"/>
  <c r="AP1506" i="3"/>
  <c r="AO1506" i="3"/>
  <c r="AN1506" i="3"/>
  <c r="AM1506" i="3"/>
  <c r="AL1506" i="3"/>
  <c r="AK1506" i="3"/>
  <c r="AJ1506" i="3"/>
  <c r="AI1506" i="3"/>
  <c r="AR1505" i="3"/>
  <c r="AQ1505" i="3"/>
  <c r="AP1505" i="3"/>
  <c r="AO1505" i="3"/>
  <c r="AN1505" i="3"/>
  <c r="AM1505" i="3"/>
  <c r="AL1505" i="3"/>
  <c r="AK1505" i="3"/>
  <c r="AJ1505" i="3"/>
  <c r="AI1505" i="3"/>
  <c r="AR1504" i="3"/>
  <c r="AQ1504" i="3"/>
  <c r="AP1504" i="3"/>
  <c r="AO1504" i="3"/>
  <c r="AN1504" i="3"/>
  <c r="AM1504" i="3"/>
  <c r="AL1504" i="3"/>
  <c r="AK1504" i="3"/>
  <c r="AJ1504" i="3"/>
  <c r="AI1504" i="3"/>
  <c r="AR1503" i="3"/>
  <c r="AQ1503" i="3"/>
  <c r="AP1503" i="3"/>
  <c r="AO1503" i="3"/>
  <c r="AN1503" i="3"/>
  <c r="AM1503" i="3"/>
  <c r="AL1503" i="3"/>
  <c r="AK1503" i="3"/>
  <c r="AJ1503" i="3"/>
  <c r="AI1503" i="3"/>
  <c r="AR1502" i="3"/>
  <c r="AQ1502" i="3"/>
  <c r="AP1502" i="3"/>
  <c r="AO1502" i="3"/>
  <c r="AN1502" i="3"/>
  <c r="AM1502" i="3"/>
  <c r="AL1502" i="3"/>
  <c r="AK1502" i="3"/>
  <c r="AJ1502" i="3"/>
  <c r="AI1502" i="3"/>
  <c r="AR1501" i="3"/>
  <c r="AQ1501" i="3"/>
  <c r="AP1501" i="3"/>
  <c r="AO1501" i="3"/>
  <c r="AN1501" i="3"/>
  <c r="AM1501" i="3"/>
  <c r="AL1501" i="3"/>
  <c r="AK1501" i="3"/>
  <c r="AJ1501" i="3"/>
  <c r="AI1501" i="3"/>
  <c r="AR1500" i="3"/>
  <c r="AQ1500" i="3"/>
  <c r="AP1500" i="3"/>
  <c r="AO1500" i="3"/>
  <c r="AN1500" i="3"/>
  <c r="AM1500" i="3"/>
  <c r="AL1500" i="3"/>
  <c r="AK1500" i="3"/>
  <c r="AJ1500" i="3"/>
  <c r="AI1500" i="3"/>
  <c r="AR1499" i="3"/>
  <c r="AQ1499" i="3"/>
  <c r="AP1499" i="3"/>
  <c r="AO1499" i="3"/>
  <c r="AN1499" i="3"/>
  <c r="AM1499" i="3"/>
  <c r="AL1499" i="3"/>
  <c r="AK1499" i="3"/>
  <c r="AJ1499" i="3"/>
  <c r="AI1499" i="3"/>
  <c r="AR1498" i="3"/>
  <c r="AQ1498" i="3"/>
  <c r="AP1498" i="3"/>
  <c r="AO1498" i="3"/>
  <c r="AN1498" i="3"/>
  <c r="AM1498" i="3"/>
  <c r="AL1498" i="3"/>
  <c r="AK1498" i="3"/>
  <c r="AJ1498" i="3"/>
  <c r="AI1498" i="3"/>
  <c r="AR1497" i="3"/>
  <c r="AQ1497" i="3"/>
  <c r="AP1497" i="3"/>
  <c r="AO1497" i="3"/>
  <c r="AN1497" i="3"/>
  <c r="AM1497" i="3"/>
  <c r="AL1497" i="3"/>
  <c r="AK1497" i="3"/>
  <c r="AJ1497" i="3"/>
  <c r="AI1497" i="3"/>
  <c r="AR1496" i="3"/>
  <c r="AQ1496" i="3"/>
  <c r="AP1496" i="3"/>
  <c r="AO1496" i="3"/>
  <c r="AN1496" i="3"/>
  <c r="AM1496" i="3"/>
  <c r="AL1496" i="3"/>
  <c r="AK1496" i="3"/>
  <c r="AJ1496" i="3"/>
  <c r="AI1496" i="3"/>
  <c r="AR1495" i="3"/>
  <c r="AQ1495" i="3"/>
  <c r="AP1495" i="3"/>
  <c r="AO1495" i="3"/>
  <c r="AN1495" i="3"/>
  <c r="AM1495" i="3"/>
  <c r="AL1495" i="3"/>
  <c r="AK1495" i="3"/>
  <c r="AJ1495" i="3"/>
  <c r="AI1495" i="3"/>
  <c r="AR1494" i="3"/>
  <c r="AQ1494" i="3"/>
  <c r="AP1494" i="3"/>
  <c r="AO1494" i="3"/>
  <c r="AN1494" i="3"/>
  <c r="AM1494" i="3"/>
  <c r="AL1494" i="3"/>
  <c r="AK1494" i="3"/>
  <c r="AJ1494" i="3"/>
  <c r="AI1494" i="3"/>
  <c r="AR1493" i="3"/>
  <c r="AQ1493" i="3"/>
  <c r="AP1493" i="3"/>
  <c r="AO1493" i="3"/>
  <c r="AN1493" i="3"/>
  <c r="AM1493" i="3"/>
  <c r="AL1493" i="3"/>
  <c r="AK1493" i="3"/>
  <c r="AJ1493" i="3"/>
  <c r="AI1493" i="3"/>
  <c r="AR1492" i="3"/>
  <c r="AQ1492" i="3"/>
  <c r="AP1492" i="3"/>
  <c r="AO1492" i="3"/>
  <c r="AN1492" i="3"/>
  <c r="AM1492" i="3"/>
  <c r="AL1492" i="3"/>
  <c r="AK1492" i="3"/>
  <c r="AJ1492" i="3"/>
  <c r="AI1492" i="3"/>
  <c r="AR1491" i="3"/>
  <c r="AQ1491" i="3"/>
  <c r="AP1491" i="3"/>
  <c r="AO1491" i="3"/>
  <c r="AN1491" i="3"/>
  <c r="AM1491" i="3"/>
  <c r="AL1491" i="3"/>
  <c r="AK1491" i="3"/>
  <c r="AJ1491" i="3"/>
  <c r="AI1491" i="3"/>
  <c r="AR1490" i="3"/>
  <c r="AQ1490" i="3"/>
  <c r="AP1490" i="3"/>
  <c r="AO1490" i="3"/>
  <c r="AN1490" i="3"/>
  <c r="AM1490" i="3"/>
  <c r="AL1490" i="3"/>
  <c r="AK1490" i="3"/>
  <c r="AJ1490" i="3"/>
  <c r="AI1490" i="3"/>
  <c r="AR1489" i="3"/>
  <c r="AQ1489" i="3"/>
  <c r="AP1489" i="3"/>
  <c r="AO1489" i="3"/>
  <c r="AN1489" i="3"/>
  <c r="AM1489" i="3"/>
  <c r="AL1489" i="3"/>
  <c r="AK1489" i="3"/>
  <c r="AJ1489" i="3"/>
  <c r="AI1489" i="3"/>
  <c r="AR1488" i="3"/>
  <c r="AQ1488" i="3"/>
  <c r="AP1488" i="3"/>
  <c r="AO1488" i="3"/>
  <c r="AN1488" i="3"/>
  <c r="AM1488" i="3"/>
  <c r="AL1488" i="3"/>
  <c r="AK1488" i="3"/>
  <c r="AJ1488" i="3"/>
  <c r="AI1488" i="3"/>
  <c r="AR1487" i="3"/>
  <c r="AQ1487" i="3"/>
  <c r="AP1487" i="3"/>
  <c r="AO1487" i="3"/>
  <c r="AN1487" i="3"/>
  <c r="AM1487" i="3"/>
  <c r="AL1487" i="3"/>
  <c r="AK1487" i="3"/>
  <c r="AJ1487" i="3"/>
  <c r="AI1487" i="3"/>
  <c r="AR1486" i="3"/>
  <c r="AQ1486" i="3"/>
  <c r="AP1486" i="3"/>
  <c r="AO1486" i="3"/>
  <c r="AN1486" i="3"/>
  <c r="AM1486" i="3"/>
  <c r="AL1486" i="3"/>
  <c r="AK1486" i="3"/>
  <c r="AJ1486" i="3"/>
  <c r="AI1486" i="3"/>
  <c r="AR1485" i="3"/>
  <c r="AQ1485" i="3"/>
  <c r="AP1485" i="3"/>
  <c r="AO1485" i="3"/>
  <c r="AN1485" i="3"/>
  <c r="AM1485" i="3"/>
  <c r="AL1485" i="3"/>
  <c r="AK1485" i="3"/>
  <c r="AJ1485" i="3"/>
  <c r="AI1485" i="3"/>
  <c r="AR1484" i="3"/>
  <c r="AQ1484" i="3"/>
  <c r="AP1484" i="3"/>
  <c r="AO1484" i="3"/>
  <c r="AN1484" i="3"/>
  <c r="AM1484" i="3"/>
  <c r="AL1484" i="3"/>
  <c r="AK1484" i="3"/>
  <c r="AJ1484" i="3"/>
  <c r="AI1484" i="3"/>
  <c r="AR1483" i="3"/>
  <c r="AQ1483" i="3"/>
  <c r="AP1483" i="3"/>
  <c r="AO1483" i="3"/>
  <c r="AN1483" i="3"/>
  <c r="AM1483" i="3"/>
  <c r="AL1483" i="3"/>
  <c r="AK1483" i="3"/>
  <c r="AJ1483" i="3"/>
  <c r="AI1483" i="3"/>
  <c r="AR1482" i="3"/>
  <c r="AQ1482" i="3"/>
  <c r="AP1482" i="3"/>
  <c r="AO1482" i="3"/>
  <c r="AN1482" i="3"/>
  <c r="AM1482" i="3"/>
  <c r="AL1482" i="3"/>
  <c r="AK1482" i="3"/>
  <c r="AJ1482" i="3"/>
  <c r="AI1482" i="3"/>
  <c r="AR1481" i="3"/>
  <c r="AQ1481" i="3"/>
  <c r="AP1481" i="3"/>
  <c r="AO1481" i="3"/>
  <c r="AN1481" i="3"/>
  <c r="AM1481" i="3"/>
  <c r="AL1481" i="3"/>
  <c r="AK1481" i="3"/>
  <c r="AJ1481" i="3"/>
  <c r="AI1481" i="3"/>
  <c r="AR1480" i="3"/>
  <c r="AQ1480" i="3"/>
  <c r="AP1480" i="3"/>
  <c r="AO1480" i="3"/>
  <c r="AN1480" i="3"/>
  <c r="AM1480" i="3"/>
  <c r="AL1480" i="3"/>
  <c r="AK1480" i="3"/>
  <c r="AJ1480" i="3"/>
  <c r="AI1480" i="3"/>
  <c r="AR1479" i="3"/>
  <c r="AQ1479" i="3"/>
  <c r="AP1479" i="3"/>
  <c r="AO1479" i="3"/>
  <c r="AN1479" i="3"/>
  <c r="AM1479" i="3"/>
  <c r="AL1479" i="3"/>
  <c r="AK1479" i="3"/>
  <c r="AJ1479" i="3"/>
  <c r="AI1479" i="3"/>
  <c r="AR1478" i="3"/>
  <c r="AQ1478" i="3"/>
  <c r="AP1478" i="3"/>
  <c r="AO1478" i="3"/>
  <c r="AN1478" i="3"/>
  <c r="AM1478" i="3"/>
  <c r="AL1478" i="3"/>
  <c r="AK1478" i="3"/>
  <c r="AJ1478" i="3"/>
  <c r="AI1478" i="3"/>
  <c r="AR1477" i="3"/>
  <c r="AQ1477" i="3"/>
  <c r="AP1477" i="3"/>
  <c r="AO1477" i="3"/>
  <c r="AN1477" i="3"/>
  <c r="AM1477" i="3"/>
  <c r="AL1477" i="3"/>
  <c r="AK1477" i="3"/>
  <c r="AJ1477" i="3"/>
  <c r="AI1477" i="3"/>
  <c r="AR1476" i="3"/>
  <c r="AQ1476" i="3"/>
  <c r="AP1476" i="3"/>
  <c r="AO1476" i="3"/>
  <c r="AN1476" i="3"/>
  <c r="AM1476" i="3"/>
  <c r="AL1476" i="3"/>
  <c r="AK1476" i="3"/>
  <c r="AJ1476" i="3"/>
  <c r="AI1476" i="3"/>
  <c r="AR1475" i="3"/>
  <c r="AQ1475" i="3"/>
  <c r="AP1475" i="3"/>
  <c r="AO1475" i="3"/>
  <c r="AN1475" i="3"/>
  <c r="AM1475" i="3"/>
  <c r="AL1475" i="3"/>
  <c r="AK1475" i="3"/>
  <c r="AJ1475" i="3"/>
  <c r="AI1475" i="3"/>
  <c r="AR1474" i="3"/>
  <c r="AQ1474" i="3"/>
  <c r="AP1474" i="3"/>
  <c r="AO1474" i="3"/>
  <c r="AN1474" i="3"/>
  <c r="AM1474" i="3"/>
  <c r="AL1474" i="3"/>
  <c r="AK1474" i="3"/>
  <c r="AJ1474" i="3"/>
  <c r="AI1474" i="3"/>
  <c r="AR1473" i="3"/>
  <c r="AQ1473" i="3"/>
  <c r="AP1473" i="3"/>
  <c r="AO1473" i="3"/>
  <c r="AN1473" i="3"/>
  <c r="AM1473" i="3"/>
  <c r="AL1473" i="3"/>
  <c r="AK1473" i="3"/>
  <c r="AJ1473" i="3"/>
  <c r="AI1473" i="3"/>
  <c r="AR1472" i="3"/>
  <c r="AQ1472" i="3"/>
  <c r="AP1472" i="3"/>
  <c r="AO1472" i="3"/>
  <c r="AN1472" i="3"/>
  <c r="AM1472" i="3"/>
  <c r="AL1472" i="3"/>
  <c r="AK1472" i="3"/>
  <c r="AJ1472" i="3"/>
  <c r="AI1472" i="3"/>
  <c r="AR1471" i="3"/>
  <c r="AQ1471" i="3"/>
  <c r="AP1471" i="3"/>
  <c r="AO1471" i="3"/>
  <c r="AN1471" i="3"/>
  <c r="AM1471" i="3"/>
  <c r="AL1471" i="3"/>
  <c r="AK1471" i="3"/>
  <c r="AJ1471" i="3"/>
  <c r="AI1471" i="3"/>
  <c r="AR1470" i="3"/>
  <c r="AQ1470" i="3"/>
  <c r="AP1470" i="3"/>
  <c r="AO1470" i="3"/>
  <c r="AN1470" i="3"/>
  <c r="AM1470" i="3"/>
  <c r="AL1470" i="3"/>
  <c r="AK1470" i="3"/>
  <c r="AJ1470" i="3"/>
  <c r="AI1470" i="3"/>
  <c r="AR1469" i="3"/>
  <c r="AQ1469" i="3"/>
  <c r="AP1469" i="3"/>
  <c r="AO1469" i="3"/>
  <c r="AN1469" i="3"/>
  <c r="AM1469" i="3"/>
  <c r="AL1469" i="3"/>
  <c r="AK1469" i="3"/>
  <c r="AJ1469" i="3"/>
  <c r="AI1469" i="3"/>
  <c r="AR1468" i="3"/>
  <c r="AQ1468" i="3"/>
  <c r="AP1468" i="3"/>
  <c r="AO1468" i="3"/>
  <c r="AN1468" i="3"/>
  <c r="AM1468" i="3"/>
  <c r="AL1468" i="3"/>
  <c r="AK1468" i="3"/>
  <c r="AJ1468" i="3"/>
  <c r="AI1468" i="3"/>
  <c r="AR1467" i="3"/>
  <c r="AQ1467" i="3"/>
  <c r="AP1467" i="3"/>
  <c r="AO1467" i="3"/>
  <c r="AN1467" i="3"/>
  <c r="AM1467" i="3"/>
  <c r="AL1467" i="3"/>
  <c r="AK1467" i="3"/>
  <c r="AJ1467" i="3"/>
  <c r="AI1467" i="3"/>
  <c r="AR1466" i="3"/>
  <c r="AQ1466" i="3"/>
  <c r="AP1466" i="3"/>
  <c r="AO1466" i="3"/>
  <c r="AN1466" i="3"/>
  <c r="AM1466" i="3"/>
  <c r="AL1466" i="3"/>
  <c r="AK1466" i="3"/>
  <c r="AJ1466" i="3"/>
  <c r="AI1466" i="3"/>
  <c r="AR1465" i="3"/>
  <c r="AQ1465" i="3"/>
  <c r="AP1465" i="3"/>
  <c r="AO1465" i="3"/>
  <c r="AN1465" i="3"/>
  <c r="AM1465" i="3"/>
  <c r="AL1465" i="3"/>
  <c r="AK1465" i="3"/>
  <c r="AJ1465" i="3"/>
  <c r="AI1465" i="3"/>
  <c r="AR1464" i="3"/>
  <c r="AQ1464" i="3"/>
  <c r="AP1464" i="3"/>
  <c r="AO1464" i="3"/>
  <c r="AN1464" i="3"/>
  <c r="AM1464" i="3"/>
  <c r="AL1464" i="3"/>
  <c r="AK1464" i="3"/>
  <c r="AJ1464" i="3"/>
  <c r="AI1464" i="3"/>
  <c r="AR1463" i="3"/>
  <c r="AQ1463" i="3"/>
  <c r="AP1463" i="3"/>
  <c r="AO1463" i="3"/>
  <c r="AN1463" i="3"/>
  <c r="AM1463" i="3"/>
  <c r="AL1463" i="3"/>
  <c r="AK1463" i="3"/>
  <c r="AJ1463" i="3"/>
  <c r="AI1463" i="3"/>
  <c r="AR1462" i="3"/>
  <c r="AQ1462" i="3"/>
  <c r="AP1462" i="3"/>
  <c r="AO1462" i="3"/>
  <c r="AN1462" i="3"/>
  <c r="AM1462" i="3"/>
  <c r="AL1462" i="3"/>
  <c r="AK1462" i="3"/>
  <c r="AJ1462" i="3"/>
  <c r="AI1462" i="3"/>
  <c r="AR1461" i="3"/>
  <c r="AQ1461" i="3"/>
  <c r="AP1461" i="3"/>
  <c r="AO1461" i="3"/>
  <c r="AN1461" i="3"/>
  <c r="AM1461" i="3"/>
  <c r="AL1461" i="3"/>
  <c r="AK1461" i="3"/>
  <c r="AJ1461" i="3"/>
  <c r="AI1461" i="3"/>
  <c r="AR1460" i="3"/>
  <c r="AQ1460" i="3"/>
  <c r="AP1460" i="3"/>
  <c r="AO1460" i="3"/>
  <c r="AN1460" i="3"/>
  <c r="AM1460" i="3"/>
  <c r="AL1460" i="3"/>
  <c r="AK1460" i="3"/>
  <c r="AJ1460" i="3"/>
  <c r="AI1460" i="3"/>
  <c r="AR1459" i="3"/>
  <c r="AQ1459" i="3"/>
  <c r="AP1459" i="3"/>
  <c r="AO1459" i="3"/>
  <c r="AN1459" i="3"/>
  <c r="AM1459" i="3"/>
  <c r="AL1459" i="3"/>
  <c r="AK1459" i="3"/>
  <c r="AJ1459" i="3"/>
  <c r="AI1459" i="3"/>
  <c r="AR1458" i="3"/>
  <c r="AQ1458" i="3"/>
  <c r="AP1458" i="3"/>
  <c r="AO1458" i="3"/>
  <c r="AN1458" i="3"/>
  <c r="AM1458" i="3"/>
  <c r="AL1458" i="3"/>
  <c r="AK1458" i="3"/>
  <c r="AJ1458" i="3"/>
  <c r="AI1458" i="3"/>
  <c r="AR1457" i="3"/>
  <c r="AQ1457" i="3"/>
  <c r="AP1457" i="3"/>
  <c r="AO1457" i="3"/>
  <c r="AN1457" i="3"/>
  <c r="AM1457" i="3"/>
  <c r="AL1457" i="3"/>
  <c r="AK1457" i="3"/>
  <c r="AJ1457" i="3"/>
  <c r="AI1457" i="3"/>
  <c r="AR1456" i="3"/>
  <c r="AQ1456" i="3"/>
  <c r="AP1456" i="3"/>
  <c r="AO1456" i="3"/>
  <c r="AN1456" i="3"/>
  <c r="AM1456" i="3"/>
  <c r="AL1456" i="3"/>
  <c r="AK1456" i="3"/>
  <c r="AJ1456" i="3"/>
  <c r="AI1456" i="3"/>
  <c r="AR1455" i="3"/>
  <c r="AQ1455" i="3"/>
  <c r="AP1455" i="3"/>
  <c r="AO1455" i="3"/>
  <c r="AN1455" i="3"/>
  <c r="AM1455" i="3"/>
  <c r="AL1455" i="3"/>
  <c r="AK1455" i="3"/>
  <c r="AJ1455" i="3"/>
  <c r="AI1455" i="3"/>
  <c r="AR1454" i="3"/>
  <c r="AQ1454" i="3"/>
  <c r="AP1454" i="3"/>
  <c r="AO1454" i="3"/>
  <c r="AN1454" i="3"/>
  <c r="AM1454" i="3"/>
  <c r="AL1454" i="3"/>
  <c r="AK1454" i="3"/>
  <c r="AJ1454" i="3"/>
  <c r="AI1454" i="3"/>
  <c r="AR1453" i="3"/>
  <c r="AQ1453" i="3"/>
  <c r="AP1453" i="3"/>
  <c r="AO1453" i="3"/>
  <c r="AN1453" i="3"/>
  <c r="AM1453" i="3"/>
  <c r="AL1453" i="3"/>
  <c r="AK1453" i="3"/>
  <c r="AJ1453" i="3"/>
  <c r="AI1453" i="3"/>
  <c r="AR1452" i="3"/>
  <c r="AQ1452" i="3"/>
  <c r="AP1452" i="3"/>
  <c r="AO1452" i="3"/>
  <c r="AN1452" i="3"/>
  <c r="AM1452" i="3"/>
  <c r="AL1452" i="3"/>
  <c r="AK1452" i="3"/>
  <c r="AJ1452" i="3"/>
  <c r="AI1452" i="3"/>
  <c r="AR1451" i="3"/>
  <c r="AQ1451" i="3"/>
  <c r="AP1451" i="3"/>
  <c r="AO1451" i="3"/>
  <c r="AN1451" i="3"/>
  <c r="AM1451" i="3"/>
  <c r="AL1451" i="3"/>
  <c r="AK1451" i="3"/>
  <c r="AJ1451" i="3"/>
  <c r="AI1451" i="3"/>
  <c r="AR1450" i="3"/>
  <c r="AQ1450" i="3"/>
  <c r="AP1450" i="3"/>
  <c r="AO1450" i="3"/>
  <c r="AN1450" i="3"/>
  <c r="AM1450" i="3"/>
  <c r="AL1450" i="3"/>
  <c r="AK1450" i="3"/>
  <c r="AJ1450" i="3"/>
  <c r="AI1450" i="3"/>
  <c r="AR1449" i="3"/>
  <c r="AQ1449" i="3"/>
  <c r="AP1449" i="3"/>
  <c r="AO1449" i="3"/>
  <c r="AN1449" i="3"/>
  <c r="AM1449" i="3"/>
  <c r="AL1449" i="3"/>
  <c r="AK1449" i="3"/>
  <c r="AJ1449" i="3"/>
  <c r="AI1449" i="3"/>
  <c r="AR1448" i="3"/>
  <c r="AQ1448" i="3"/>
  <c r="AP1448" i="3"/>
  <c r="AO1448" i="3"/>
  <c r="AN1448" i="3"/>
  <c r="AM1448" i="3"/>
  <c r="AL1448" i="3"/>
  <c r="AK1448" i="3"/>
  <c r="AJ1448" i="3"/>
  <c r="AI1448" i="3"/>
  <c r="AR1447" i="3"/>
  <c r="AQ1447" i="3"/>
  <c r="AP1447" i="3"/>
  <c r="AO1447" i="3"/>
  <c r="AN1447" i="3"/>
  <c r="AM1447" i="3"/>
  <c r="AL1447" i="3"/>
  <c r="AK1447" i="3"/>
  <c r="AJ1447" i="3"/>
  <c r="AI1447" i="3"/>
  <c r="AR1446" i="3"/>
  <c r="AQ1446" i="3"/>
  <c r="AP1446" i="3"/>
  <c r="AO1446" i="3"/>
  <c r="AN1446" i="3"/>
  <c r="AM1446" i="3"/>
  <c r="AL1446" i="3"/>
  <c r="AK1446" i="3"/>
  <c r="AJ1446" i="3"/>
  <c r="AI1446" i="3"/>
  <c r="AR1445" i="3"/>
  <c r="AQ1445" i="3"/>
  <c r="AP1445" i="3"/>
  <c r="AO1445" i="3"/>
  <c r="AN1445" i="3"/>
  <c r="AM1445" i="3"/>
  <c r="AL1445" i="3"/>
  <c r="AK1445" i="3"/>
  <c r="AJ1445" i="3"/>
  <c r="AI1445" i="3"/>
  <c r="AR1444" i="3"/>
  <c r="AQ1444" i="3"/>
  <c r="AP1444" i="3"/>
  <c r="AO1444" i="3"/>
  <c r="AN1444" i="3"/>
  <c r="AM1444" i="3"/>
  <c r="AL1444" i="3"/>
  <c r="AK1444" i="3"/>
  <c r="AJ1444" i="3"/>
  <c r="AI1444" i="3"/>
  <c r="AR1443" i="3"/>
  <c r="AQ1443" i="3"/>
  <c r="AP1443" i="3"/>
  <c r="AO1443" i="3"/>
  <c r="AN1443" i="3"/>
  <c r="AM1443" i="3"/>
  <c r="AL1443" i="3"/>
  <c r="AK1443" i="3"/>
  <c r="AJ1443" i="3"/>
  <c r="AI1443" i="3"/>
  <c r="AR1442" i="3"/>
  <c r="AQ1442" i="3"/>
  <c r="AP1442" i="3"/>
  <c r="AO1442" i="3"/>
  <c r="AN1442" i="3"/>
  <c r="AM1442" i="3"/>
  <c r="AL1442" i="3"/>
  <c r="AK1442" i="3"/>
  <c r="AJ1442" i="3"/>
  <c r="AI1442" i="3"/>
  <c r="AR1441" i="3"/>
  <c r="AQ1441" i="3"/>
  <c r="AP1441" i="3"/>
  <c r="AO1441" i="3"/>
  <c r="AN1441" i="3"/>
  <c r="AM1441" i="3"/>
  <c r="AL1441" i="3"/>
  <c r="AK1441" i="3"/>
  <c r="AJ1441" i="3"/>
  <c r="AI1441" i="3"/>
  <c r="AR1440" i="3"/>
  <c r="AQ1440" i="3"/>
  <c r="AP1440" i="3"/>
  <c r="AO1440" i="3"/>
  <c r="AN1440" i="3"/>
  <c r="AM1440" i="3"/>
  <c r="AL1440" i="3"/>
  <c r="AK1440" i="3"/>
  <c r="AJ1440" i="3"/>
  <c r="AI1440" i="3"/>
  <c r="AR1439" i="3"/>
  <c r="AQ1439" i="3"/>
  <c r="AP1439" i="3"/>
  <c r="AO1439" i="3"/>
  <c r="AN1439" i="3"/>
  <c r="AM1439" i="3"/>
  <c r="AL1439" i="3"/>
  <c r="AK1439" i="3"/>
  <c r="AJ1439" i="3"/>
  <c r="AI1439" i="3"/>
  <c r="AR1438" i="3"/>
  <c r="AQ1438" i="3"/>
  <c r="AP1438" i="3"/>
  <c r="AO1438" i="3"/>
  <c r="AN1438" i="3"/>
  <c r="AM1438" i="3"/>
  <c r="AL1438" i="3"/>
  <c r="AK1438" i="3"/>
  <c r="AJ1438" i="3"/>
  <c r="AI1438" i="3"/>
  <c r="AR1437" i="3"/>
  <c r="AQ1437" i="3"/>
  <c r="AP1437" i="3"/>
  <c r="AO1437" i="3"/>
  <c r="AN1437" i="3"/>
  <c r="AM1437" i="3"/>
  <c r="AL1437" i="3"/>
  <c r="AK1437" i="3"/>
  <c r="AJ1437" i="3"/>
  <c r="AI1437" i="3"/>
  <c r="AR1436" i="3"/>
  <c r="AQ1436" i="3"/>
  <c r="AP1436" i="3"/>
  <c r="AO1436" i="3"/>
  <c r="AN1436" i="3"/>
  <c r="AM1436" i="3"/>
  <c r="AL1436" i="3"/>
  <c r="AK1436" i="3"/>
  <c r="AJ1436" i="3"/>
  <c r="AI1436" i="3"/>
  <c r="AR1435" i="3"/>
  <c r="AQ1435" i="3"/>
  <c r="AP1435" i="3"/>
  <c r="AO1435" i="3"/>
  <c r="AN1435" i="3"/>
  <c r="AM1435" i="3"/>
  <c r="AL1435" i="3"/>
  <c r="AK1435" i="3"/>
  <c r="AJ1435" i="3"/>
  <c r="AI1435" i="3"/>
  <c r="AR1434" i="3"/>
  <c r="AQ1434" i="3"/>
  <c r="AP1434" i="3"/>
  <c r="AO1434" i="3"/>
  <c r="AN1434" i="3"/>
  <c r="AM1434" i="3"/>
  <c r="AL1434" i="3"/>
  <c r="AK1434" i="3"/>
  <c r="AJ1434" i="3"/>
  <c r="AI1434" i="3"/>
  <c r="AR1433" i="3"/>
  <c r="AQ1433" i="3"/>
  <c r="AP1433" i="3"/>
  <c r="AO1433" i="3"/>
  <c r="AN1433" i="3"/>
  <c r="AM1433" i="3"/>
  <c r="AL1433" i="3"/>
  <c r="AK1433" i="3"/>
  <c r="AJ1433" i="3"/>
  <c r="AI1433" i="3"/>
  <c r="AR1432" i="3"/>
  <c r="AQ1432" i="3"/>
  <c r="AP1432" i="3"/>
  <c r="AO1432" i="3"/>
  <c r="AN1432" i="3"/>
  <c r="AM1432" i="3"/>
  <c r="AL1432" i="3"/>
  <c r="AK1432" i="3"/>
  <c r="AJ1432" i="3"/>
  <c r="AI1432" i="3"/>
  <c r="AR1431" i="3"/>
  <c r="AQ1431" i="3"/>
  <c r="AP1431" i="3"/>
  <c r="AO1431" i="3"/>
  <c r="AN1431" i="3"/>
  <c r="AM1431" i="3"/>
  <c r="AL1431" i="3"/>
  <c r="AK1431" i="3"/>
  <c r="AJ1431" i="3"/>
  <c r="AI1431" i="3"/>
  <c r="AR1430" i="3"/>
  <c r="AQ1430" i="3"/>
  <c r="AP1430" i="3"/>
  <c r="AO1430" i="3"/>
  <c r="AN1430" i="3"/>
  <c r="AM1430" i="3"/>
  <c r="AL1430" i="3"/>
  <c r="AK1430" i="3"/>
  <c r="AJ1430" i="3"/>
  <c r="AI1430" i="3"/>
  <c r="AR1429" i="3"/>
  <c r="AQ1429" i="3"/>
  <c r="AP1429" i="3"/>
  <c r="AO1429" i="3"/>
  <c r="AN1429" i="3"/>
  <c r="AM1429" i="3"/>
  <c r="AL1429" i="3"/>
  <c r="AK1429" i="3"/>
  <c r="AJ1429" i="3"/>
  <c r="AI1429" i="3"/>
  <c r="AR1428" i="3"/>
  <c r="AQ1428" i="3"/>
  <c r="AP1428" i="3"/>
  <c r="AO1428" i="3"/>
  <c r="AN1428" i="3"/>
  <c r="AM1428" i="3"/>
  <c r="AL1428" i="3"/>
  <c r="AK1428" i="3"/>
  <c r="AJ1428" i="3"/>
  <c r="AI1428" i="3"/>
  <c r="AR1427" i="3"/>
  <c r="AQ1427" i="3"/>
  <c r="AP1427" i="3"/>
  <c r="AO1427" i="3"/>
  <c r="AN1427" i="3"/>
  <c r="AM1427" i="3"/>
  <c r="AL1427" i="3"/>
  <c r="AK1427" i="3"/>
  <c r="AJ1427" i="3"/>
  <c r="AI1427" i="3"/>
  <c r="AR1426" i="3"/>
  <c r="AQ1426" i="3"/>
  <c r="AP1426" i="3"/>
  <c r="AO1426" i="3"/>
  <c r="AN1426" i="3"/>
  <c r="AM1426" i="3"/>
  <c r="AL1426" i="3"/>
  <c r="AK1426" i="3"/>
  <c r="AJ1426" i="3"/>
  <c r="AI1426" i="3"/>
  <c r="AR1425" i="3"/>
  <c r="AQ1425" i="3"/>
  <c r="AP1425" i="3"/>
  <c r="AO1425" i="3"/>
  <c r="AN1425" i="3"/>
  <c r="AM1425" i="3"/>
  <c r="AL1425" i="3"/>
  <c r="AK1425" i="3"/>
  <c r="AJ1425" i="3"/>
  <c r="AI1425" i="3"/>
  <c r="AR1424" i="3"/>
  <c r="AQ1424" i="3"/>
  <c r="AP1424" i="3"/>
  <c r="AO1424" i="3"/>
  <c r="AN1424" i="3"/>
  <c r="AM1424" i="3"/>
  <c r="AL1424" i="3"/>
  <c r="AK1424" i="3"/>
  <c r="AJ1424" i="3"/>
  <c r="AI1424" i="3"/>
  <c r="AR1423" i="3"/>
  <c r="AQ1423" i="3"/>
  <c r="AP1423" i="3"/>
  <c r="AO1423" i="3"/>
  <c r="AN1423" i="3"/>
  <c r="AM1423" i="3"/>
  <c r="AL1423" i="3"/>
  <c r="AK1423" i="3"/>
  <c r="AJ1423" i="3"/>
  <c r="AI1423" i="3"/>
  <c r="AR1422" i="3"/>
  <c r="AQ1422" i="3"/>
  <c r="AP1422" i="3"/>
  <c r="AO1422" i="3"/>
  <c r="AN1422" i="3"/>
  <c r="AM1422" i="3"/>
  <c r="AL1422" i="3"/>
  <c r="AK1422" i="3"/>
  <c r="AJ1422" i="3"/>
  <c r="AI1422" i="3"/>
  <c r="AR1421" i="3"/>
  <c r="AQ1421" i="3"/>
  <c r="AP1421" i="3"/>
  <c r="AO1421" i="3"/>
  <c r="AN1421" i="3"/>
  <c r="AM1421" i="3"/>
  <c r="AL1421" i="3"/>
  <c r="AK1421" i="3"/>
  <c r="AJ1421" i="3"/>
  <c r="AI1421" i="3"/>
  <c r="AR1420" i="3"/>
  <c r="AQ1420" i="3"/>
  <c r="AP1420" i="3"/>
  <c r="AO1420" i="3"/>
  <c r="AN1420" i="3"/>
  <c r="AM1420" i="3"/>
  <c r="AL1420" i="3"/>
  <c r="AK1420" i="3"/>
  <c r="AJ1420" i="3"/>
  <c r="AI1420" i="3"/>
  <c r="AR1419" i="3"/>
  <c r="AQ1419" i="3"/>
  <c r="AP1419" i="3"/>
  <c r="AO1419" i="3"/>
  <c r="AN1419" i="3"/>
  <c r="AM1419" i="3"/>
  <c r="AL1419" i="3"/>
  <c r="AK1419" i="3"/>
  <c r="AJ1419" i="3"/>
  <c r="AI1419" i="3"/>
  <c r="AR1418" i="3"/>
  <c r="AQ1418" i="3"/>
  <c r="AP1418" i="3"/>
  <c r="AO1418" i="3"/>
  <c r="AN1418" i="3"/>
  <c r="AM1418" i="3"/>
  <c r="AL1418" i="3"/>
  <c r="AK1418" i="3"/>
  <c r="AJ1418" i="3"/>
  <c r="AI1418" i="3"/>
  <c r="AR1417" i="3"/>
  <c r="AQ1417" i="3"/>
  <c r="AP1417" i="3"/>
  <c r="AO1417" i="3"/>
  <c r="AN1417" i="3"/>
  <c r="AM1417" i="3"/>
  <c r="AL1417" i="3"/>
  <c r="AK1417" i="3"/>
  <c r="AJ1417" i="3"/>
  <c r="AI1417" i="3"/>
  <c r="AR1416" i="3"/>
  <c r="AQ1416" i="3"/>
  <c r="AP1416" i="3"/>
  <c r="AO1416" i="3"/>
  <c r="AN1416" i="3"/>
  <c r="AM1416" i="3"/>
  <c r="AL1416" i="3"/>
  <c r="AK1416" i="3"/>
  <c r="AJ1416" i="3"/>
  <c r="AI1416" i="3"/>
  <c r="AR1415" i="3"/>
  <c r="AQ1415" i="3"/>
  <c r="AP1415" i="3"/>
  <c r="AO1415" i="3"/>
  <c r="AN1415" i="3"/>
  <c r="AM1415" i="3"/>
  <c r="AL1415" i="3"/>
  <c r="AK1415" i="3"/>
  <c r="AJ1415" i="3"/>
  <c r="AI1415" i="3"/>
  <c r="AR1414" i="3"/>
  <c r="AQ1414" i="3"/>
  <c r="AP1414" i="3"/>
  <c r="AO1414" i="3"/>
  <c r="AN1414" i="3"/>
  <c r="AM1414" i="3"/>
  <c r="AL1414" i="3"/>
  <c r="AK1414" i="3"/>
  <c r="AJ1414" i="3"/>
  <c r="AI1414" i="3"/>
  <c r="AR1413" i="3"/>
  <c r="AQ1413" i="3"/>
  <c r="AP1413" i="3"/>
  <c r="AO1413" i="3"/>
  <c r="AN1413" i="3"/>
  <c r="AM1413" i="3"/>
  <c r="AL1413" i="3"/>
  <c r="AK1413" i="3"/>
  <c r="AJ1413" i="3"/>
  <c r="AI1413" i="3"/>
  <c r="AR1412" i="3"/>
  <c r="AQ1412" i="3"/>
  <c r="AP1412" i="3"/>
  <c r="AO1412" i="3"/>
  <c r="AN1412" i="3"/>
  <c r="AM1412" i="3"/>
  <c r="AL1412" i="3"/>
  <c r="AK1412" i="3"/>
  <c r="AJ1412" i="3"/>
  <c r="AI1412" i="3"/>
  <c r="AR1411" i="3"/>
  <c r="AQ1411" i="3"/>
  <c r="AP1411" i="3"/>
  <c r="AO1411" i="3"/>
  <c r="AN1411" i="3"/>
  <c r="AM1411" i="3"/>
  <c r="AL1411" i="3"/>
  <c r="AK1411" i="3"/>
  <c r="AJ1411" i="3"/>
  <c r="AI1411" i="3"/>
  <c r="AR1410" i="3"/>
  <c r="AQ1410" i="3"/>
  <c r="AP1410" i="3"/>
  <c r="AO1410" i="3"/>
  <c r="AN1410" i="3"/>
  <c r="AM1410" i="3"/>
  <c r="AL1410" i="3"/>
  <c r="AK1410" i="3"/>
  <c r="AJ1410" i="3"/>
  <c r="AI1410" i="3"/>
  <c r="AR1409" i="3"/>
  <c r="AQ1409" i="3"/>
  <c r="AP1409" i="3"/>
  <c r="AO1409" i="3"/>
  <c r="AN1409" i="3"/>
  <c r="AM1409" i="3"/>
  <c r="AL1409" i="3"/>
  <c r="AK1409" i="3"/>
  <c r="AJ1409" i="3"/>
  <c r="AI1409" i="3"/>
  <c r="AR1408" i="3"/>
  <c r="AQ1408" i="3"/>
  <c r="AP1408" i="3"/>
  <c r="AO1408" i="3"/>
  <c r="AN1408" i="3"/>
  <c r="AM1408" i="3"/>
  <c r="AL1408" i="3"/>
  <c r="AK1408" i="3"/>
  <c r="AJ1408" i="3"/>
  <c r="AI1408" i="3"/>
  <c r="AR1407" i="3"/>
  <c r="AQ1407" i="3"/>
  <c r="AP1407" i="3"/>
  <c r="AO1407" i="3"/>
  <c r="AN1407" i="3"/>
  <c r="AM1407" i="3"/>
  <c r="AL1407" i="3"/>
  <c r="AK1407" i="3"/>
  <c r="AJ1407" i="3"/>
  <c r="AI1407" i="3"/>
  <c r="AR1406" i="3"/>
  <c r="AQ1406" i="3"/>
  <c r="AP1406" i="3"/>
  <c r="AO1406" i="3"/>
  <c r="AN1406" i="3"/>
  <c r="AM1406" i="3"/>
  <c r="AL1406" i="3"/>
  <c r="AK1406" i="3"/>
  <c r="AJ1406" i="3"/>
  <c r="AI1406" i="3"/>
  <c r="AR1405" i="3"/>
  <c r="AQ1405" i="3"/>
  <c r="AP1405" i="3"/>
  <c r="AO1405" i="3"/>
  <c r="AN1405" i="3"/>
  <c r="AM1405" i="3"/>
  <c r="AL1405" i="3"/>
  <c r="AK1405" i="3"/>
  <c r="AJ1405" i="3"/>
  <c r="AI1405" i="3"/>
  <c r="AR1404" i="3"/>
  <c r="AQ1404" i="3"/>
  <c r="AP1404" i="3"/>
  <c r="AO1404" i="3"/>
  <c r="AN1404" i="3"/>
  <c r="AM1404" i="3"/>
  <c r="AL1404" i="3"/>
  <c r="AK1404" i="3"/>
  <c r="AJ1404" i="3"/>
  <c r="AI1404" i="3"/>
  <c r="AR1403" i="3"/>
  <c r="AQ1403" i="3"/>
  <c r="AP1403" i="3"/>
  <c r="AO1403" i="3"/>
  <c r="AN1403" i="3"/>
  <c r="AM1403" i="3"/>
  <c r="AL1403" i="3"/>
  <c r="AK1403" i="3"/>
  <c r="AJ1403" i="3"/>
  <c r="AI1403" i="3"/>
  <c r="AR1402" i="3"/>
  <c r="AQ1402" i="3"/>
  <c r="AP1402" i="3"/>
  <c r="AO1402" i="3"/>
  <c r="AN1402" i="3"/>
  <c r="AM1402" i="3"/>
  <c r="AL1402" i="3"/>
  <c r="AK1402" i="3"/>
  <c r="AJ1402" i="3"/>
  <c r="AI1402" i="3"/>
  <c r="AR1401" i="3"/>
  <c r="AQ1401" i="3"/>
  <c r="AP1401" i="3"/>
  <c r="AO1401" i="3"/>
  <c r="AN1401" i="3"/>
  <c r="AM1401" i="3"/>
  <c r="AL1401" i="3"/>
  <c r="AK1401" i="3"/>
  <c r="AJ1401" i="3"/>
  <c r="AI1401" i="3"/>
  <c r="AR1400" i="3"/>
  <c r="AQ1400" i="3"/>
  <c r="AP1400" i="3"/>
  <c r="AO1400" i="3"/>
  <c r="AN1400" i="3"/>
  <c r="AM1400" i="3"/>
  <c r="AL1400" i="3"/>
  <c r="AK1400" i="3"/>
  <c r="AJ1400" i="3"/>
  <c r="AI1400" i="3"/>
  <c r="AR1399" i="3"/>
  <c r="AQ1399" i="3"/>
  <c r="AP1399" i="3"/>
  <c r="AO1399" i="3"/>
  <c r="AN1399" i="3"/>
  <c r="AM1399" i="3"/>
  <c r="AL1399" i="3"/>
  <c r="AK1399" i="3"/>
  <c r="AJ1399" i="3"/>
  <c r="AI1399" i="3"/>
  <c r="AR1398" i="3"/>
  <c r="AQ1398" i="3"/>
  <c r="AP1398" i="3"/>
  <c r="AO1398" i="3"/>
  <c r="AN1398" i="3"/>
  <c r="AM1398" i="3"/>
  <c r="AL1398" i="3"/>
  <c r="AK1398" i="3"/>
  <c r="AJ1398" i="3"/>
  <c r="AI1398" i="3"/>
  <c r="AR1397" i="3"/>
  <c r="AQ1397" i="3"/>
  <c r="AP1397" i="3"/>
  <c r="AO1397" i="3"/>
  <c r="AN1397" i="3"/>
  <c r="AM1397" i="3"/>
  <c r="AL1397" i="3"/>
  <c r="AK1397" i="3"/>
  <c r="AJ1397" i="3"/>
  <c r="AI1397" i="3"/>
  <c r="AR1396" i="3"/>
  <c r="AQ1396" i="3"/>
  <c r="AP1396" i="3"/>
  <c r="AO1396" i="3"/>
  <c r="AN1396" i="3"/>
  <c r="AM1396" i="3"/>
  <c r="AL1396" i="3"/>
  <c r="AK1396" i="3"/>
  <c r="AJ1396" i="3"/>
  <c r="AI1396" i="3"/>
  <c r="AR1395" i="3"/>
  <c r="AQ1395" i="3"/>
  <c r="AP1395" i="3"/>
  <c r="AO1395" i="3"/>
  <c r="AN1395" i="3"/>
  <c r="AM1395" i="3"/>
  <c r="AL1395" i="3"/>
  <c r="AK1395" i="3"/>
  <c r="AJ1395" i="3"/>
  <c r="AI1395" i="3"/>
  <c r="AR1394" i="3"/>
  <c r="AQ1394" i="3"/>
  <c r="AP1394" i="3"/>
  <c r="AO1394" i="3"/>
  <c r="AN1394" i="3"/>
  <c r="AM1394" i="3"/>
  <c r="AL1394" i="3"/>
  <c r="AK1394" i="3"/>
  <c r="AJ1394" i="3"/>
  <c r="AI1394" i="3"/>
  <c r="AR1393" i="3"/>
  <c r="AQ1393" i="3"/>
  <c r="AP1393" i="3"/>
  <c r="AO1393" i="3"/>
  <c r="AN1393" i="3"/>
  <c r="AM1393" i="3"/>
  <c r="AL1393" i="3"/>
  <c r="AK1393" i="3"/>
  <c r="AJ1393" i="3"/>
  <c r="AI1393" i="3"/>
  <c r="AR1392" i="3"/>
  <c r="AQ1392" i="3"/>
  <c r="AP1392" i="3"/>
  <c r="AO1392" i="3"/>
  <c r="AN1392" i="3"/>
  <c r="AM1392" i="3"/>
  <c r="AL1392" i="3"/>
  <c r="AK1392" i="3"/>
  <c r="AJ1392" i="3"/>
  <c r="AI1392" i="3"/>
  <c r="AR1391" i="3"/>
  <c r="AQ1391" i="3"/>
  <c r="AP1391" i="3"/>
  <c r="AO1391" i="3"/>
  <c r="AN1391" i="3"/>
  <c r="AM1391" i="3"/>
  <c r="AL1391" i="3"/>
  <c r="AK1391" i="3"/>
  <c r="AJ1391" i="3"/>
  <c r="AI1391" i="3"/>
  <c r="AR1390" i="3"/>
  <c r="AQ1390" i="3"/>
  <c r="AP1390" i="3"/>
  <c r="AO1390" i="3"/>
  <c r="AN1390" i="3"/>
  <c r="AM1390" i="3"/>
  <c r="AL1390" i="3"/>
  <c r="AK1390" i="3"/>
  <c r="AJ1390" i="3"/>
  <c r="AI1390" i="3"/>
  <c r="AR1389" i="3"/>
  <c r="AQ1389" i="3"/>
  <c r="AP1389" i="3"/>
  <c r="AO1389" i="3"/>
  <c r="AN1389" i="3"/>
  <c r="AM1389" i="3"/>
  <c r="AL1389" i="3"/>
  <c r="AK1389" i="3"/>
  <c r="AJ1389" i="3"/>
  <c r="AI1389" i="3"/>
  <c r="AR1388" i="3"/>
  <c r="AQ1388" i="3"/>
  <c r="AP1388" i="3"/>
  <c r="AO1388" i="3"/>
  <c r="AN1388" i="3"/>
  <c r="AM1388" i="3"/>
  <c r="AL1388" i="3"/>
  <c r="AK1388" i="3"/>
  <c r="AJ1388" i="3"/>
  <c r="AI1388" i="3"/>
  <c r="AR1387" i="3"/>
  <c r="AQ1387" i="3"/>
  <c r="AP1387" i="3"/>
  <c r="AO1387" i="3"/>
  <c r="AN1387" i="3"/>
  <c r="AM1387" i="3"/>
  <c r="AL1387" i="3"/>
  <c r="AK1387" i="3"/>
  <c r="AJ1387" i="3"/>
  <c r="AI1387" i="3"/>
  <c r="AR1386" i="3"/>
  <c r="AQ1386" i="3"/>
  <c r="AP1386" i="3"/>
  <c r="AO1386" i="3"/>
  <c r="AN1386" i="3"/>
  <c r="AM1386" i="3"/>
  <c r="AL1386" i="3"/>
  <c r="AK1386" i="3"/>
  <c r="AJ1386" i="3"/>
  <c r="AI1386" i="3"/>
  <c r="AR1385" i="3"/>
  <c r="AQ1385" i="3"/>
  <c r="AP1385" i="3"/>
  <c r="AO1385" i="3"/>
  <c r="AN1385" i="3"/>
  <c r="AM1385" i="3"/>
  <c r="AL1385" i="3"/>
  <c r="AK1385" i="3"/>
  <c r="AJ1385" i="3"/>
  <c r="AI1385" i="3"/>
  <c r="AR1384" i="3"/>
  <c r="AQ1384" i="3"/>
  <c r="AP1384" i="3"/>
  <c r="AO1384" i="3"/>
  <c r="AN1384" i="3"/>
  <c r="AM1384" i="3"/>
  <c r="AL1384" i="3"/>
  <c r="AK1384" i="3"/>
  <c r="AJ1384" i="3"/>
  <c r="AI1384" i="3"/>
  <c r="AR1383" i="3"/>
  <c r="AQ1383" i="3"/>
  <c r="AP1383" i="3"/>
  <c r="AO1383" i="3"/>
  <c r="AN1383" i="3"/>
  <c r="AM1383" i="3"/>
  <c r="AL1383" i="3"/>
  <c r="AK1383" i="3"/>
  <c r="AJ1383" i="3"/>
  <c r="AI1383" i="3"/>
  <c r="AR1382" i="3"/>
  <c r="AQ1382" i="3"/>
  <c r="AP1382" i="3"/>
  <c r="AO1382" i="3"/>
  <c r="AN1382" i="3"/>
  <c r="AM1382" i="3"/>
  <c r="AL1382" i="3"/>
  <c r="AK1382" i="3"/>
  <c r="AJ1382" i="3"/>
  <c r="AI1382" i="3"/>
  <c r="AR1381" i="3"/>
  <c r="AQ1381" i="3"/>
  <c r="AP1381" i="3"/>
  <c r="AO1381" i="3"/>
  <c r="AN1381" i="3"/>
  <c r="AM1381" i="3"/>
  <c r="AL1381" i="3"/>
  <c r="AK1381" i="3"/>
  <c r="AJ1381" i="3"/>
  <c r="AI1381" i="3"/>
  <c r="AR1380" i="3"/>
  <c r="AQ1380" i="3"/>
  <c r="AP1380" i="3"/>
  <c r="AO1380" i="3"/>
  <c r="AN1380" i="3"/>
  <c r="AM1380" i="3"/>
  <c r="AL1380" i="3"/>
  <c r="AK1380" i="3"/>
  <c r="AJ1380" i="3"/>
  <c r="AI1380" i="3"/>
  <c r="AR1379" i="3"/>
  <c r="AQ1379" i="3"/>
  <c r="AP1379" i="3"/>
  <c r="AO1379" i="3"/>
  <c r="AN1379" i="3"/>
  <c r="AM1379" i="3"/>
  <c r="AL1379" i="3"/>
  <c r="AK1379" i="3"/>
  <c r="AJ1379" i="3"/>
  <c r="AI1379" i="3"/>
  <c r="AR1378" i="3"/>
  <c r="AQ1378" i="3"/>
  <c r="AP1378" i="3"/>
  <c r="AO1378" i="3"/>
  <c r="AN1378" i="3"/>
  <c r="AM1378" i="3"/>
  <c r="AL1378" i="3"/>
  <c r="AK1378" i="3"/>
  <c r="AJ1378" i="3"/>
  <c r="AI1378" i="3"/>
  <c r="AR1377" i="3"/>
  <c r="AQ1377" i="3"/>
  <c r="AP1377" i="3"/>
  <c r="AO1377" i="3"/>
  <c r="AN1377" i="3"/>
  <c r="AM1377" i="3"/>
  <c r="AL1377" i="3"/>
  <c r="AK1377" i="3"/>
  <c r="AJ1377" i="3"/>
  <c r="AI1377" i="3"/>
  <c r="AR1376" i="3"/>
  <c r="AQ1376" i="3"/>
  <c r="AP1376" i="3"/>
  <c r="AO1376" i="3"/>
  <c r="AN1376" i="3"/>
  <c r="AM1376" i="3"/>
  <c r="AL1376" i="3"/>
  <c r="AK1376" i="3"/>
  <c r="AJ1376" i="3"/>
  <c r="AI1376" i="3"/>
  <c r="AR1375" i="3"/>
  <c r="AQ1375" i="3"/>
  <c r="AP1375" i="3"/>
  <c r="AO1375" i="3"/>
  <c r="AN1375" i="3"/>
  <c r="AM1375" i="3"/>
  <c r="AL1375" i="3"/>
  <c r="AK1375" i="3"/>
  <c r="AJ1375" i="3"/>
  <c r="AI1375" i="3"/>
  <c r="AR1374" i="3"/>
  <c r="AQ1374" i="3"/>
  <c r="AP1374" i="3"/>
  <c r="AO1374" i="3"/>
  <c r="AN1374" i="3"/>
  <c r="AM1374" i="3"/>
  <c r="AL1374" i="3"/>
  <c r="AK1374" i="3"/>
  <c r="AJ1374" i="3"/>
  <c r="AI1374" i="3"/>
  <c r="AR1373" i="3"/>
  <c r="AQ1373" i="3"/>
  <c r="AP1373" i="3"/>
  <c r="AO1373" i="3"/>
  <c r="AN1373" i="3"/>
  <c r="AM1373" i="3"/>
  <c r="AL1373" i="3"/>
  <c r="AK1373" i="3"/>
  <c r="AJ1373" i="3"/>
  <c r="AI1373" i="3"/>
  <c r="AR1372" i="3"/>
  <c r="AQ1372" i="3"/>
  <c r="AP1372" i="3"/>
  <c r="AO1372" i="3"/>
  <c r="AN1372" i="3"/>
  <c r="AM1372" i="3"/>
  <c r="AL1372" i="3"/>
  <c r="AK1372" i="3"/>
  <c r="AJ1372" i="3"/>
  <c r="AI1372" i="3"/>
  <c r="AR1371" i="3"/>
  <c r="AQ1371" i="3"/>
  <c r="AP1371" i="3"/>
  <c r="AO1371" i="3"/>
  <c r="AN1371" i="3"/>
  <c r="AM1371" i="3"/>
  <c r="AL1371" i="3"/>
  <c r="AK1371" i="3"/>
  <c r="AJ1371" i="3"/>
  <c r="AI1371" i="3"/>
  <c r="AR1370" i="3"/>
  <c r="AQ1370" i="3"/>
  <c r="AP1370" i="3"/>
  <c r="AO1370" i="3"/>
  <c r="AN1370" i="3"/>
  <c r="AM1370" i="3"/>
  <c r="AL1370" i="3"/>
  <c r="AK1370" i="3"/>
  <c r="AJ1370" i="3"/>
  <c r="AI1370" i="3"/>
  <c r="AR1369" i="3"/>
  <c r="AQ1369" i="3"/>
  <c r="AP1369" i="3"/>
  <c r="AO1369" i="3"/>
  <c r="AN1369" i="3"/>
  <c r="AM1369" i="3"/>
  <c r="AL1369" i="3"/>
  <c r="AK1369" i="3"/>
  <c r="AJ1369" i="3"/>
  <c r="AI1369" i="3"/>
  <c r="AR1368" i="3"/>
  <c r="AQ1368" i="3"/>
  <c r="AP1368" i="3"/>
  <c r="AO1368" i="3"/>
  <c r="AN1368" i="3"/>
  <c r="AM1368" i="3"/>
  <c r="AL1368" i="3"/>
  <c r="AK1368" i="3"/>
  <c r="AJ1368" i="3"/>
  <c r="AI1368" i="3"/>
  <c r="AR1367" i="3"/>
  <c r="AQ1367" i="3"/>
  <c r="AP1367" i="3"/>
  <c r="AO1367" i="3"/>
  <c r="AN1367" i="3"/>
  <c r="AM1367" i="3"/>
  <c r="AL1367" i="3"/>
  <c r="AK1367" i="3"/>
  <c r="AJ1367" i="3"/>
  <c r="AI1367" i="3"/>
  <c r="AR1366" i="3"/>
  <c r="AQ1366" i="3"/>
  <c r="AP1366" i="3"/>
  <c r="AO1366" i="3"/>
  <c r="AN1366" i="3"/>
  <c r="AM1366" i="3"/>
  <c r="AL1366" i="3"/>
  <c r="AK1366" i="3"/>
  <c r="AJ1366" i="3"/>
  <c r="AI1366" i="3"/>
  <c r="AR1365" i="3"/>
  <c r="AQ1365" i="3"/>
  <c r="AP1365" i="3"/>
  <c r="AO1365" i="3"/>
  <c r="AN1365" i="3"/>
  <c r="AM1365" i="3"/>
  <c r="AL1365" i="3"/>
  <c r="AK1365" i="3"/>
  <c r="AJ1365" i="3"/>
  <c r="AI1365" i="3"/>
  <c r="AR1364" i="3"/>
  <c r="AQ1364" i="3"/>
  <c r="AP1364" i="3"/>
  <c r="AO1364" i="3"/>
  <c r="AN1364" i="3"/>
  <c r="AM1364" i="3"/>
  <c r="AL1364" i="3"/>
  <c r="AK1364" i="3"/>
  <c r="AJ1364" i="3"/>
  <c r="AI1364" i="3"/>
  <c r="AR1363" i="3"/>
  <c r="AQ1363" i="3"/>
  <c r="AP1363" i="3"/>
  <c r="AO1363" i="3"/>
  <c r="AN1363" i="3"/>
  <c r="AM1363" i="3"/>
  <c r="AL1363" i="3"/>
  <c r="AK1363" i="3"/>
  <c r="AJ1363" i="3"/>
  <c r="AI1363" i="3"/>
  <c r="AR1362" i="3"/>
  <c r="AQ1362" i="3"/>
  <c r="AP1362" i="3"/>
  <c r="AO1362" i="3"/>
  <c r="AN1362" i="3"/>
  <c r="AM1362" i="3"/>
  <c r="AL1362" i="3"/>
  <c r="AK1362" i="3"/>
  <c r="AJ1362" i="3"/>
  <c r="AI1362" i="3"/>
  <c r="AR1361" i="3"/>
  <c r="AQ1361" i="3"/>
  <c r="AP1361" i="3"/>
  <c r="AO1361" i="3"/>
  <c r="AN1361" i="3"/>
  <c r="AM1361" i="3"/>
  <c r="AL1361" i="3"/>
  <c r="AK1361" i="3"/>
  <c r="AJ1361" i="3"/>
  <c r="AI1361" i="3"/>
  <c r="AR1360" i="3"/>
  <c r="AQ1360" i="3"/>
  <c r="AP1360" i="3"/>
  <c r="AO1360" i="3"/>
  <c r="AN1360" i="3"/>
  <c r="AM1360" i="3"/>
  <c r="AL1360" i="3"/>
  <c r="AK1360" i="3"/>
  <c r="AJ1360" i="3"/>
  <c r="AI1360" i="3"/>
  <c r="AR1359" i="3"/>
  <c r="AQ1359" i="3"/>
  <c r="AP1359" i="3"/>
  <c r="AO1359" i="3"/>
  <c r="AN1359" i="3"/>
  <c r="AM1359" i="3"/>
  <c r="AL1359" i="3"/>
  <c r="AK1359" i="3"/>
  <c r="AJ1359" i="3"/>
  <c r="AI1359" i="3"/>
  <c r="AR1358" i="3"/>
  <c r="AQ1358" i="3"/>
  <c r="AP1358" i="3"/>
  <c r="AO1358" i="3"/>
  <c r="AN1358" i="3"/>
  <c r="AM1358" i="3"/>
  <c r="AL1358" i="3"/>
  <c r="AK1358" i="3"/>
  <c r="AJ1358" i="3"/>
  <c r="AI1358" i="3"/>
  <c r="AR1357" i="3"/>
  <c r="AQ1357" i="3"/>
  <c r="AP1357" i="3"/>
  <c r="AO1357" i="3"/>
  <c r="AN1357" i="3"/>
  <c r="AM1357" i="3"/>
  <c r="AL1357" i="3"/>
  <c r="AK1357" i="3"/>
  <c r="AJ1357" i="3"/>
  <c r="AI1357" i="3"/>
  <c r="AR1356" i="3"/>
  <c r="AQ1356" i="3"/>
  <c r="AP1356" i="3"/>
  <c r="AO1356" i="3"/>
  <c r="AN1356" i="3"/>
  <c r="AM1356" i="3"/>
  <c r="AL1356" i="3"/>
  <c r="AK1356" i="3"/>
  <c r="AJ1356" i="3"/>
  <c r="AI1356" i="3"/>
  <c r="AR1355" i="3"/>
  <c r="AQ1355" i="3"/>
  <c r="AP1355" i="3"/>
  <c r="AO1355" i="3"/>
  <c r="AN1355" i="3"/>
  <c r="AM1355" i="3"/>
  <c r="AL1355" i="3"/>
  <c r="AK1355" i="3"/>
  <c r="AJ1355" i="3"/>
  <c r="AI1355" i="3"/>
  <c r="AR1354" i="3"/>
  <c r="AQ1354" i="3"/>
  <c r="AP1354" i="3"/>
  <c r="AO1354" i="3"/>
  <c r="AN1354" i="3"/>
  <c r="AM1354" i="3"/>
  <c r="AL1354" i="3"/>
  <c r="AK1354" i="3"/>
  <c r="AJ1354" i="3"/>
  <c r="AI1354" i="3"/>
  <c r="AR1353" i="3"/>
  <c r="AQ1353" i="3"/>
  <c r="AP1353" i="3"/>
  <c r="AO1353" i="3"/>
  <c r="AN1353" i="3"/>
  <c r="AM1353" i="3"/>
  <c r="AL1353" i="3"/>
  <c r="AK1353" i="3"/>
  <c r="AJ1353" i="3"/>
  <c r="AI1353" i="3"/>
  <c r="AR1352" i="3"/>
  <c r="AQ1352" i="3"/>
  <c r="AP1352" i="3"/>
  <c r="AO1352" i="3"/>
  <c r="AN1352" i="3"/>
  <c r="AM1352" i="3"/>
  <c r="AL1352" i="3"/>
  <c r="AK1352" i="3"/>
  <c r="AJ1352" i="3"/>
  <c r="AI1352" i="3"/>
  <c r="AR1351" i="3"/>
  <c r="AQ1351" i="3"/>
  <c r="AP1351" i="3"/>
  <c r="AO1351" i="3"/>
  <c r="AN1351" i="3"/>
  <c r="AM1351" i="3"/>
  <c r="AL1351" i="3"/>
  <c r="AK1351" i="3"/>
  <c r="AJ1351" i="3"/>
  <c r="AI1351" i="3"/>
  <c r="AR1350" i="3"/>
  <c r="AQ1350" i="3"/>
  <c r="AP1350" i="3"/>
  <c r="AO1350" i="3"/>
  <c r="AN1350" i="3"/>
  <c r="AM1350" i="3"/>
  <c r="AL1350" i="3"/>
  <c r="AK1350" i="3"/>
  <c r="AJ1350" i="3"/>
  <c r="AI1350" i="3"/>
  <c r="AR1349" i="3"/>
  <c r="AQ1349" i="3"/>
  <c r="AP1349" i="3"/>
  <c r="AO1349" i="3"/>
  <c r="AN1349" i="3"/>
  <c r="AM1349" i="3"/>
  <c r="AL1349" i="3"/>
  <c r="AK1349" i="3"/>
  <c r="AJ1349" i="3"/>
  <c r="AI1349" i="3"/>
  <c r="AR1348" i="3"/>
  <c r="AQ1348" i="3"/>
  <c r="AP1348" i="3"/>
  <c r="AO1348" i="3"/>
  <c r="AN1348" i="3"/>
  <c r="AM1348" i="3"/>
  <c r="AL1348" i="3"/>
  <c r="AK1348" i="3"/>
  <c r="AJ1348" i="3"/>
  <c r="AI1348" i="3"/>
  <c r="AR1347" i="3"/>
  <c r="AQ1347" i="3"/>
  <c r="AP1347" i="3"/>
  <c r="AO1347" i="3"/>
  <c r="AN1347" i="3"/>
  <c r="AM1347" i="3"/>
  <c r="AL1347" i="3"/>
  <c r="AK1347" i="3"/>
  <c r="AJ1347" i="3"/>
  <c r="AI1347" i="3"/>
  <c r="AR1346" i="3"/>
  <c r="AQ1346" i="3"/>
  <c r="AP1346" i="3"/>
  <c r="AO1346" i="3"/>
  <c r="AN1346" i="3"/>
  <c r="AM1346" i="3"/>
  <c r="AL1346" i="3"/>
  <c r="AK1346" i="3"/>
  <c r="AJ1346" i="3"/>
  <c r="AI1346" i="3"/>
  <c r="AR1345" i="3"/>
  <c r="AQ1345" i="3"/>
  <c r="AP1345" i="3"/>
  <c r="AO1345" i="3"/>
  <c r="AN1345" i="3"/>
  <c r="AM1345" i="3"/>
  <c r="AL1345" i="3"/>
  <c r="AK1345" i="3"/>
  <c r="AJ1345" i="3"/>
  <c r="AI1345" i="3"/>
  <c r="AR1344" i="3"/>
  <c r="AQ1344" i="3"/>
  <c r="AP1344" i="3"/>
  <c r="AO1344" i="3"/>
  <c r="AN1344" i="3"/>
  <c r="AM1344" i="3"/>
  <c r="AL1344" i="3"/>
  <c r="AK1344" i="3"/>
  <c r="AJ1344" i="3"/>
  <c r="AI1344" i="3"/>
  <c r="AR1343" i="3"/>
  <c r="AQ1343" i="3"/>
  <c r="AP1343" i="3"/>
  <c r="AO1343" i="3"/>
  <c r="AN1343" i="3"/>
  <c r="AM1343" i="3"/>
  <c r="AL1343" i="3"/>
  <c r="AK1343" i="3"/>
  <c r="AJ1343" i="3"/>
  <c r="AI1343" i="3"/>
  <c r="AR1342" i="3"/>
  <c r="AQ1342" i="3"/>
  <c r="AP1342" i="3"/>
  <c r="AO1342" i="3"/>
  <c r="AN1342" i="3"/>
  <c r="AM1342" i="3"/>
  <c r="AL1342" i="3"/>
  <c r="AK1342" i="3"/>
  <c r="AJ1342" i="3"/>
  <c r="AI1342" i="3"/>
  <c r="AR1341" i="3"/>
  <c r="AQ1341" i="3"/>
  <c r="AP1341" i="3"/>
  <c r="AO1341" i="3"/>
  <c r="AN1341" i="3"/>
  <c r="AM1341" i="3"/>
  <c r="AL1341" i="3"/>
  <c r="AK1341" i="3"/>
  <c r="AJ1341" i="3"/>
  <c r="AI1341" i="3"/>
  <c r="AR1340" i="3"/>
  <c r="AQ1340" i="3"/>
  <c r="AP1340" i="3"/>
  <c r="AO1340" i="3"/>
  <c r="AN1340" i="3"/>
  <c r="AM1340" i="3"/>
  <c r="AL1340" i="3"/>
  <c r="AK1340" i="3"/>
  <c r="AJ1340" i="3"/>
  <c r="AI1340" i="3"/>
  <c r="AR1339" i="3"/>
  <c r="AQ1339" i="3"/>
  <c r="AP1339" i="3"/>
  <c r="AO1339" i="3"/>
  <c r="AN1339" i="3"/>
  <c r="AM1339" i="3"/>
  <c r="AL1339" i="3"/>
  <c r="AK1339" i="3"/>
  <c r="AJ1339" i="3"/>
  <c r="AI1339" i="3"/>
  <c r="AR1338" i="3"/>
  <c r="AQ1338" i="3"/>
  <c r="AP1338" i="3"/>
  <c r="AO1338" i="3"/>
  <c r="AN1338" i="3"/>
  <c r="AM1338" i="3"/>
  <c r="AL1338" i="3"/>
  <c r="AK1338" i="3"/>
  <c r="AJ1338" i="3"/>
  <c r="AI1338" i="3"/>
  <c r="AR1337" i="3"/>
  <c r="AQ1337" i="3"/>
  <c r="AP1337" i="3"/>
  <c r="AO1337" i="3"/>
  <c r="AN1337" i="3"/>
  <c r="AM1337" i="3"/>
  <c r="AL1337" i="3"/>
  <c r="AK1337" i="3"/>
  <c r="AJ1337" i="3"/>
  <c r="AI1337" i="3"/>
  <c r="AR1336" i="3"/>
  <c r="AQ1336" i="3"/>
  <c r="AP1336" i="3"/>
  <c r="AO1336" i="3"/>
  <c r="AN1336" i="3"/>
  <c r="AM1336" i="3"/>
  <c r="AL1336" i="3"/>
  <c r="AK1336" i="3"/>
  <c r="AJ1336" i="3"/>
  <c r="AI1336" i="3"/>
  <c r="AR1335" i="3"/>
  <c r="AQ1335" i="3"/>
  <c r="AP1335" i="3"/>
  <c r="AO1335" i="3"/>
  <c r="AN1335" i="3"/>
  <c r="AM1335" i="3"/>
  <c r="AL1335" i="3"/>
  <c r="AK1335" i="3"/>
  <c r="AJ1335" i="3"/>
  <c r="AI1335" i="3"/>
  <c r="AR1334" i="3"/>
  <c r="AQ1334" i="3"/>
  <c r="AP1334" i="3"/>
  <c r="AO1334" i="3"/>
  <c r="AN1334" i="3"/>
  <c r="AM1334" i="3"/>
  <c r="AL1334" i="3"/>
  <c r="AK1334" i="3"/>
  <c r="AJ1334" i="3"/>
  <c r="AI1334" i="3"/>
  <c r="AR1333" i="3"/>
  <c r="AQ1333" i="3"/>
  <c r="AP1333" i="3"/>
  <c r="AO1333" i="3"/>
  <c r="AN1333" i="3"/>
  <c r="AM1333" i="3"/>
  <c r="AL1333" i="3"/>
  <c r="AK1333" i="3"/>
  <c r="AJ1333" i="3"/>
  <c r="AI1333" i="3"/>
  <c r="AR1332" i="3"/>
  <c r="AQ1332" i="3"/>
  <c r="AP1332" i="3"/>
  <c r="AO1332" i="3"/>
  <c r="AN1332" i="3"/>
  <c r="AM1332" i="3"/>
  <c r="AL1332" i="3"/>
  <c r="AK1332" i="3"/>
  <c r="AJ1332" i="3"/>
  <c r="AI1332" i="3"/>
  <c r="AR1331" i="3"/>
  <c r="AQ1331" i="3"/>
  <c r="AP1331" i="3"/>
  <c r="AO1331" i="3"/>
  <c r="AN1331" i="3"/>
  <c r="AM1331" i="3"/>
  <c r="AL1331" i="3"/>
  <c r="AK1331" i="3"/>
  <c r="AJ1331" i="3"/>
  <c r="AI1331" i="3"/>
  <c r="AR1330" i="3"/>
  <c r="AQ1330" i="3"/>
  <c r="AP1330" i="3"/>
  <c r="AO1330" i="3"/>
  <c r="AN1330" i="3"/>
  <c r="AM1330" i="3"/>
  <c r="AL1330" i="3"/>
  <c r="AK1330" i="3"/>
  <c r="AJ1330" i="3"/>
  <c r="AI1330" i="3"/>
  <c r="AR1329" i="3"/>
  <c r="AQ1329" i="3"/>
  <c r="AP1329" i="3"/>
  <c r="AO1329" i="3"/>
  <c r="AN1329" i="3"/>
  <c r="AM1329" i="3"/>
  <c r="AL1329" i="3"/>
  <c r="AK1329" i="3"/>
  <c r="AJ1329" i="3"/>
  <c r="AI1329" i="3"/>
  <c r="AR1328" i="3"/>
  <c r="AQ1328" i="3"/>
  <c r="AP1328" i="3"/>
  <c r="AO1328" i="3"/>
  <c r="AN1328" i="3"/>
  <c r="AM1328" i="3"/>
  <c r="AL1328" i="3"/>
  <c r="AK1328" i="3"/>
  <c r="AJ1328" i="3"/>
  <c r="AI1328" i="3"/>
  <c r="AR1327" i="3"/>
  <c r="AQ1327" i="3"/>
  <c r="AP1327" i="3"/>
  <c r="AO1327" i="3"/>
  <c r="AN1327" i="3"/>
  <c r="AM1327" i="3"/>
  <c r="AL1327" i="3"/>
  <c r="AK1327" i="3"/>
  <c r="AJ1327" i="3"/>
  <c r="AI1327" i="3"/>
  <c r="AR1326" i="3"/>
  <c r="AQ1326" i="3"/>
  <c r="AP1326" i="3"/>
  <c r="AO1326" i="3"/>
  <c r="AN1326" i="3"/>
  <c r="AM1326" i="3"/>
  <c r="AL1326" i="3"/>
  <c r="AK1326" i="3"/>
  <c r="AJ1326" i="3"/>
  <c r="AI1326" i="3"/>
  <c r="AR1325" i="3"/>
  <c r="AQ1325" i="3"/>
  <c r="AP1325" i="3"/>
  <c r="AO1325" i="3"/>
  <c r="AN1325" i="3"/>
  <c r="AM1325" i="3"/>
  <c r="AL1325" i="3"/>
  <c r="AK1325" i="3"/>
  <c r="AJ1325" i="3"/>
  <c r="AI1325" i="3"/>
  <c r="AR1324" i="3"/>
  <c r="AQ1324" i="3"/>
  <c r="AP1324" i="3"/>
  <c r="AO1324" i="3"/>
  <c r="AN1324" i="3"/>
  <c r="AM1324" i="3"/>
  <c r="AL1324" i="3"/>
  <c r="AK1324" i="3"/>
  <c r="AJ1324" i="3"/>
  <c r="AI1324" i="3"/>
  <c r="AR1323" i="3"/>
  <c r="AQ1323" i="3"/>
  <c r="AP1323" i="3"/>
  <c r="AO1323" i="3"/>
  <c r="AN1323" i="3"/>
  <c r="AM1323" i="3"/>
  <c r="AL1323" i="3"/>
  <c r="AK1323" i="3"/>
  <c r="AJ1323" i="3"/>
  <c r="AI1323" i="3"/>
  <c r="AR1322" i="3"/>
  <c r="AQ1322" i="3"/>
  <c r="AP1322" i="3"/>
  <c r="AO1322" i="3"/>
  <c r="AN1322" i="3"/>
  <c r="AM1322" i="3"/>
  <c r="AL1322" i="3"/>
  <c r="AK1322" i="3"/>
  <c r="AJ1322" i="3"/>
  <c r="AI1322" i="3"/>
  <c r="AR1321" i="3"/>
  <c r="AQ1321" i="3"/>
  <c r="AP1321" i="3"/>
  <c r="AO1321" i="3"/>
  <c r="AN1321" i="3"/>
  <c r="AM1321" i="3"/>
  <c r="AL1321" i="3"/>
  <c r="AK1321" i="3"/>
  <c r="AJ1321" i="3"/>
  <c r="AI1321" i="3"/>
  <c r="AR1320" i="3"/>
  <c r="AQ1320" i="3"/>
  <c r="AP1320" i="3"/>
  <c r="AO1320" i="3"/>
  <c r="AN1320" i="3"/>
  <c r="AM1320" i="3"/>
  <c r="AL1320" i="3"/>
  <c r="AK1320" i="3"/>
  <c r="AJ1320" i="3"/>
  <c r="AI1320" i="3"/>
  <c r="AR1319" i="3"/>
  <c r="AQ1319" i="3"/>
  <c r="AP1319" i="3"/>
  <c r="AO1319" i="3"/>
  <c r="AN1319" i="3"/>
  <c r="AM1319" i="3"/>
  <c r="AL1319" i="3"/>
  <c r="AK1319" i="3"/>
  <c r="AJ1319" i="3"/>
  <c r="AI1319" i="3"/>
  <c r="AR1318" i="3"/>
  <c r="AQ1318" i="3"/>
  <c r="AP1318" i="3"/>
  <c r="AO1318" i="3"/>
  <c r="AN1318" i="3"/>
  <c r="AM1318" i="3"/>
  <c r="AL1318" i="3"/>
  <c r="AK1318" i="3"/>
  <c r="AJ1318" i="3"/>
  <c r="AI1318" i="3"/>
  <c r="AR1317" i="3"/>
  <c r="AQ1317" i="3"/>
  <c r="AP1317" i="3"/>
  <c r="AO1317" i="3"/>
  <c r="AN1317" i="3"/>
  <c r="AM1317" i="3"/>
  <c r="AL1317" i="3"/>
  <c r="AK1317" i="3"/>
  <c r="AJ1317" i="3"/>
  <c r="AI1317" i="3"/>
  <c r="AR1316" i="3"/>
  <c r="AQ1316" i="3"/>
  <c r="AP1316" i="3"/>
  <c r="AO1316" i="3"/>
  <c r="AN1316" i="3"/>
  <c r="AM1316" i="3"/>
  <c r="AL1316" i="3"/>
  <c r="AK1316" i="3"/>
  <c r="AJ1316" i="3"/>
  <c r="AI1316" i="3"/>
  <c r="AR1315" i="3"/>
  <c r="AQ1315" i="3"/>
  <c r="AP1315" i="3"/>
  <c r="AO1315" i="3"/>
  <c r="AN1315" i="3"/>
  <c r="AM1315" i="3"/>
  <c r="AL1315" i="3"/>
  <c r="AK1315" i="3"/>
  <c r="AJ1315" i="3"/>
  <c r="AI1315" i="3"/>
  <c r="AR1314" i="3"/>
  <c r="AQ1314" i="3"/>
  <c r="AP1314" i="3"/>
  <c r="AO1314" i="3"/>
  <c r="AN1314" i="3"/>
  <c r="AM1314" i="3"/>
  <c r="AL1314" i="3"/>
  <c r="AK1314" i="3"/>
  <c r="AJ1314" i="3"/>
  <c r="AI1314" i="3"/>
  <c r="AR1313" i="3"/>
  <c r="AQ1313" i="3"/>
  <c r="AP1313" i="3"/>
  <c r="AO1313" i="3"/>
  <c r="AN1313" i="3"/>
  <c r="AM1313" i="3"/>
  <c r="AL1313" i="3"/>
  <c r="AK1313" i="3"/>
  <c r="AJ1313" i="3"/>
  <c r="AI1313" i="3"/>
  <c r="AR1312" i="3"/>
  <c r="AQ1312" i="3"/>
  <c r="AP1312" i="3"/>
  <c r="AO1312" i="3"/>
  <c r="AN1312" i="3"/>
  <c r="AM1312" i="3"/>
  <c r="AL1312" i="3"/>
  <c r="AK1312" i="3"/>
  <c r="AJ1312" i="3"/>
  <c r="AI1312" i="3"/>
  <c r="AR1311" i="3"/>
  <c r="AQ1311" i="3"/>
  <c r="AP1311" i="3"/>
  <c r="AO1311" i="3"/>
  <c r="AN1311" i="3"/>
  <c r="AM1311" i="3"/>
  <c r="AL1311" i="3"/>
  <c r="AK1311" i="3"/>
  <c r="AJ1311" i="3"/>
  <c r="AI1311" i="3"/>
  <c r="AR1310" i="3"/>
  <c r="AQ1310" i="3"/>
  <c r="AP1310" i="3"/>
  <c r="AO1310" i="3"/>
  <c r="AN1310" i="3"/>
  <c r="AM1310" i="3"/>
  <c r="AL1310" i="3"/>
  <c r="AK1310" i="3"/>
  <c r="AJ1310" i="3"/>
  <c r="AI1310" i="3"/>
  <c r="AR1309" i="3"/>
  <c r="AQ1309" i="3"/>
  <c r="AP1309" i="3"/>
  <c r="AO1309" i="3"/>
  <c r="AN1309" i="3"/>
  <c r="AM1309" i="3"/>
  <c r="AL1309" i="3"/>
  <c r="AK1309" i="3"/>
  <c r="AJ1309" i="3"/>
  <c r="AI1309" i="3"/>
  <c r="AR1308" i="3"/>
  <c r="AQ1308" i="3"/>
  <c r="AP1308" i="3"/>
  <c r="AO1308" i="3"/>
  <c r="AN1308" i="3"/>
  <c r="AM1308" i="3"/>
  <c r="AL1308" i="3"/>
  <c r="AK1308" i="3"/>
  <c r="AJ1308" i="3"/>
  <c r="AI1308" i="3"/>
  <c r="AR1307" i="3"/>
  <c r="AQ1307" i="3"/>
  <c r="AP1307" i="3"/>
  <c r="AO1307" i="3"/>
  <c r="AN1307" i="3"/>
  <c r="AM1307" i="3"/>
  <c r="AL1307" i="3"/>
  <c r="AK1307" i="3"/>
  <c r="AJ1307" i="3"/>
  <c r="AI1307" i="3"/>
  <c r="AR1306" i="3"/>
  <c r="AQ1306" i="3"/>
  <c r="AP1306" i="3"/>
  <c r="AO1306" i="3"/>
  <c r="AN1306" i="3"/>
  <c r="AM1306" i="3"/>
  <c r="AL1306" i="3"/>
  <c r="AK1306" i="3"/>
  <c r="AJ1306" i="3"/>
  <c r="AI1306" i="3"/>
  <c r="AR1305" i="3"/>
  <c r="AQ1305" i="3"/>
  <c r="AP1305" i="3"/>
  <c r="AO1305" i="3"/>
  <c r="AN1305" i="3"/>
  <c r="AM1305" i="3"/>
  <c r="AL1305" i="3"/>
  <c r="AK1305" i="3"/>
  <c r="AJ1305" i="3"/>
  <c r="AI1305" i="3"/>
  <c r="AR1304" i="3"/>
  <c r="AQ1304" i="3"/>
  <c r="AP1304" i="3"/>
  <c r="AO1304" i="3"/>
  <c r="AN1304" i="3"/>
  <c r="AM1304" i="3"/>
  <c r="AL1304" i="3"/>
  <c r="AK1304" i="3"/>
  <c r="AJ1304" i="3"/>
  <c r="AI1304" i="3"/>
  <c r="AR1303" i="3"/>
  <c r="AQ1303" i="3"/>
  <c r="AP1303" i="3"/>
  <c r="AO1303" i="3"/>
  <c r="AN1303" i="3"/>
  <c r="AM1303" i="3"/>
  <c r="AL1303" i="3"/>
  <c r="AK1303" i="3"/>
  <c r="AJ1303" i="3"/>
  <c r="AI1303" i="3"/>
  <c r="AR1302" i="3"/>
  <c r="AQ1302" i="3"/>
  <c r="AP1302" i="3"/>
  <c r="AO1302" i="3"/>
  <c r="AN1302" i="3"/>
  <c r="AM1302" i="3"/>
  <c r="AL1302" i="3"/>
  <c r="AK1302" i="3"/>
  <c r="AJ1302" i="3"/>
  <c r="AI1302" i="3"/>
  <c r="AR1301" i="3"/>
  <c r="AQ1301" i="3"/>
  <c r="AP1301" i="3"/>
  <c r="AO1301" i="3"/>
  <c r="AN1301" i="3"/>
  <c r="AM1301" i="3"/>
  <c r="AL1301" i="3"/>
  <c r="AK1301" i="3"/>
  <c r="AJ1301" i="3"/>
  <c r="AI1301" i="3"/>
  <c r="AR1300" i="3"/>
  <c r="AQ1300" i="3"/>
  <c r="AP1300" i="3"/>
  <c r="AO1300" i="3"/>
  <c r="AN1300" i="3"/>
  <c r="AM1300" i="3"/>
  <c r="AL1300" i="3"/>
  <c r="AK1300" i="3"/>
  <c r="AJ1300" i="3"/>
  <c r="AI1300" i="3"/>
  <c r="AR1299" i="3"/>
  <c r="AQ1299" i="3"/>
  <c r="AP1299" i="3"/>
  <c r="AO1299" i="3"/>
  <c r="AN1299" i="3"/>
  <c r="AM1299" i="3"/>
  <c r="AL1299" i="3"/>
  <c r="AK1299" i="3"/>
  <c r="AJ1299" i="3"/>
  <c r="AI1299" i="3"/>
  <c r="AR1298" i="3"/>
  <c r="AQ1298" i="3"/>
  <c r="AP1298" i="3"/>
  <c r="AO1298" i="3"/>
  <c r="AN1298" i="3"/>
  <c r="AM1298" i="3"/>
  <c r="AL1298" i="3"/>
  <c r="AK1298" i="3"/>
  <c r="AJ1298" i="3"/>
  <c r="AI1298" i="3"/>
  <c r="AR1297" i="3"/>
  <c r="AQ1297" i="3"/>
  <c r="AP1297" i="3"/>
  <c r="AO1297" i="3"/>
  <c r="AN1297" i="3"/>
  <c r="AM1297" i="3"/>
  <c r="AL1297" i="3"/>
  <c r="AK1297" i="3"/>
  <c r="AJ1297" i="3"/>
  <c r="AI1297" i="3"/>
  <c r="AR1296" i="3"/>
  <c r="AQ1296" i="3"/>
  <c r="AP1296" i="3"/>
  <c r="AO1296" i="3"/>
  <c r="AN1296" i="3"/>
  <c r="AM1296" i="3"/>
  <c r="AL1296" i="3"/>
  <c r="AK1296" i="3"/>
  <c r="AJ1296" i="3"/>
  <c r="AI1296" i="3"/>
  <c r="AR1295" i="3"/>
  <c r="AQ1295" i="3"/>
  <c r="AP1295" i="3"/>
  <c r="AO1295" i="3"/>
  <c r="AN1295" i="3"/>
  <c r="AM1295" i="3"/>
  <c r="AL1295" i="3"/>
  <c r="AK1295" i="3"/>
  <c r="AJ1295" i="3"/>
  <c r="AI1295" i="3"/>
  <c r="AR1294" i="3"/>
  <c r="AQ1294" i="3"/>
  <c r="AP1294" i="3"/>
  <c r="AO1294" i="3"/>
  <c r="AN1294" i="3"/>
  <c r="AM1294" i="3"/>
  <c r="AL1294" i="3"/>
  <c r="AK1294" i="3"/>
  <c r="AJ1294" i="3"/>
  <c r="AI1294" i="3"/>
  <c r="AR1293" i="3"/>
  <c r="AQ1293" i="3"/>
  <c r="AP1293" i="3"/>
  <c r="AO1293" i="3"/>
  <c r="AN1293" i="3"/>
  <c r="AM1293" i="3"/>
  <c r="AL1293" i="3"/>
  <c r="AK1293" i="3"/>
  <c r="AJ1293" i="3"/>
  <c r="AI1293" i="3"/>
  <c r="AR1292" i="3"/>
  <c r="AQ1292" i="3"/>
  <c r="AP1292" i="3"/>
  <c r="AO1292" i="3"/>
  <c r="AN1292" i="3"/>
  <c r="AM1292" i="3"/>
  <c r="AL1292" i="3"/>
  <c r="AK1292" i="3"/>
  <c r="AJ1292" i="3"/>
  <c r="AI1292" i="3"/>
  <c r="AR1291" i="3"/>
  <c r="AQ1291" i="3"/>
  <c r="AP1291" i="3"/>
  <c r="AO1291" i="3"/>
  <c r="AN1291" i="3"/>
  <c r="AM1291" i="3"/>
  <c r="AL1291" i="3"/>
  <c r="AK1291" i="3"/>
  <c r="AJ1291" i="3"/>
  <c r="AI1291" i="3"/>
  <c r="AR1290" i="3"/>
  <c r="AQ1290" i="3"/>
  <c r="AP1290" i="3"/>
  <c r="AO1290" i="3"/>
  <c r="AN1290" i="3"/>
  <c r="AM1290" i="3"/>
  <c r="AL1290" i="3"/>
  <c r="AK1290" i="3"/>
  <c r="AJ1290" i="3"/>
  <c r="AI1290" i="3"/>
  <c r="AR1289" i="3"/>
  <c r="AQ1289" i="3"/>
  <c r="AP1289" i="3"/>
  <c r="AO1289" i="3"/>
  <c r="AN1289" i="3"/>
  <c r="AM1289" i="3"/>
  <c r="AL1289" i="3"/>
  <c r="AK1289" i="3"/>
  <c r="AJ1289" i="3"/>
  <c r="AI1289" i="3"/>
  <c r="AR1288" i="3"/>
  <c r="AQ1288" i="3"/>
  <c r="AP1288" i="3"/>
  <c r="AO1288" i="3"/>
  <c r="AN1288" i="3"/>
  <c r="AM1288" i="3"/>
  <c r="AL1288" i="3"/>
  <c r="AK1288" i="3"/>
  <c r="AJ1288" i="3"/>
  <c r="AI1288" i="3"/>
  <c r="AR1287" i="3"/>
  <c r="AQ1287" i="3"/>
  <c r="AP1287" i="3"/>
  <c r="AO1287" i="3"/>
  <c r="AN1287" i="3"/>
  <c r="AM1287" i="3"/>
  <c r="AL1287" i="3"/>
  <c r="AK1287" i="3"/>
  <c r="AJ1287" i="3"/>
  <c r="AI1287" i="3"/>
  <c r="AR1286" i="3"/>
  <c r="AQ1286" i="3"/>
  <c r="AP1286" i="3"/>
  <c r="AO1286" i="3"/>
  <c r="AN1286" i="3"/>
  <c r="AM1286" i="3"/>
  <c r="AL1286" i="3"/>
  <c r="AK1286" i="3"/>
  <c r="AJ1286" i="3"/>
  <c r="AI1286" i="3"/>
  <c r="AR1285" i="3"/>
  <c r="AQ1285" i="3"/>
  <c r="AP1285" i="3"/>
  <c r="AO1285" i="3"/>
  <c r="AN1285" i="3"/>
  <c r="AM1285" i="3"/>
  <c r="AL1285" i="3"/>
  <c r="AK1285" i="3"/>
  <c r="AJ1285" i="3"/>
  <c r="AI1285" i="3"/>
  <c r="AR1284" i="3"/>
  <c r="AQ1284" i="3"/>
  <c r="AP1284" i="3"/>
  <c r="AO1284" i="3"/>
  <c r="AN1284" i="3"/>
  <c r="AM1284" i="3"/>
  <c r="AL1284" i="3"/>
  <c r="AK1284" i="3"/>
  <c r="AJ1284" i="3"/>
  <c r="AI1284" i="3"/>
  <c r="AR1283" i="3"/>
  <c r="AQ1283" i="3"/>
  <c r="AP1283" i="3"/>
  <c r="AO1283" i="3"/>
  <c r="AN1283" i="3"/>
  <c r="AM1283" i="3"/>
  <c r="AL1283" i="3"/>
  <c r="AK1283" i="3"/>
  <c r="AJ1283" i="3"/>
  <c r="AI1283" i="3"/>
  <c r="AR1282" i="3"/>
  <c r="AQ1282" i="3"/>
  <c r="AP1282" i="3"/>
  <c r="AO1282" i="3"/>
  <c r="AN1282" i="3"/>
  <c r="AM1282" i="3"/>
  <c r="AL1282" i="3"/>
  <c r="AK1282" i="3"/>
  <c r="AJ1282" i="3"/>
  <c r="AI1282" i="3"/>
  <c r="AR1281" i="3"/>
  <c r="AQ1281" i="3"/>
  <c r="AP1281" i="3"/>
  <c r="AO1281" i="3"/>
  <c r="AN1281" i="3"/>
  <c r="AM1281" i="3"/>
  <c r="AL1281" i="3"/>
  <c r="AK1281" i="3"/>
  <c r="AJ1281" i="3"/>
  <c r="AI1281" i="3"/>
  <c r="AR1280" i="3"/>
  <c r="AQ1280" i="3"/>
  <c r="AP1280" i="3"/>
  <c r="AO1280" i="3"/>
  <c r="AN1280" i="3"/>
  <c r="AM1280" i="3"/>
  <c r="AL1280" i="3"/>
  <c r="AK1280" i="3"/>
  <c r="AJ1280" i="3"/>
  <c r="AI1280" i="3"/>
  <c r="AR1279" i="3"/>
  <c r="AQ1279" i="3"/>
  <c r="AP1279" i="3"/>
  <c r="AO1279" i="3"/>
  <c r="AN1279" i="3"/>
  <c r="AM1279" i="3"/>
  <c r="AL1279" i="3"/>
  <c r="AK1279" i="3"/>
  <c r="AJ1279" i="3"/>
  <c r="AI1279" i="3"/>
  <c r="AR1278" i="3"/>
  <c r="AQ1278" i="3"/>
  <c r="AP1278" i="3"/>
  <c r="AO1278" i="3"/>
  <c r="AN1278" i="3"/>
  <c r="AM1278" i="3"/>
  <c r="AL1278" i="3"/>
  <c r="AK1278" i="3"/>
  <c r="AJ1278" i="3"/>
  <c r="AI1278" i="3"/>
  <c r="AR1277" i="3"/>
  <c r="AQ1277" i="3"/>
  <c r="AP1277" i="3"/>
  <c r="AO1277" i="3"/>
  <c r="AN1277" i="3"/>
  <c r="AM1277" i="3"/>
  <c r="AL1277" i="3"/>
  <c r="AK1277" i="3"/>
  <c r="AJ1277" i="3"/>
  <c r="AI1277" i="3"/>
  <c r="AR1276" i="3"/>
  <c r="AQ1276" i="3"/>
  <c r="AP1276" i="3"/>
  <c r="AO1276" i="3"/>
  <c r="AN1276" i="3"/>
  <c r="AM1276" i="3"/>
  <c r="AL1276" i="3"/>
  <c r="AK1276" i="3"/>
  <c r="AJ1276" i="3"/>
  <c r="AI1276" i="3"/>
  <c r="AR1275" i="3"/>
  <c r="AQ1275" i="3"/>
  <c r="AP1275" i="3"/>
  <c r="AO1275" i="3"/>
  <c r="AN1275" i="3"/>
  <c r="AM1275" i="3"/>
  <c r="AL1275" i="3"/>
  <c r="AK1275" i="3"/>
  <c r="AJ1275" i="3"/>
  <c r="AI1275" i="3"/>
  <c r="AR1274" i="3"/>
  <c r="AQ1274" i="3"/>
  <c r="AP1274" i="3"/>
  <c r="AO1274" i="3"/>
  <c r="AN1274" i="3"/>
  <c r="AM1274" i="3"/>
  <c r="AL1274" i="3"/>
  <c r="AK1274" i="3"/>
  <c r="AJ1274" i="3"/>
  <c r="AI1274" i="3"/>
  <c r="AR1273" i="3"/>
  <c r="AQ1273" i="3"/>
  <c r="AP1273" i="3"/>
  <c r="AO1273" i="3"/>
  <c r="AN1273" i="3"/>
  <c r="AM1273" i="3"/>
  <c r="AL1273" i="3"/>
  <c r="AK1273" i="3"/>
  <c r="AJ1273" i="3"/>
  <c r="AI1273" i="3"/>
  <c r="AR1272" i="3"/>
  <c r="AQ1272" i="3"/>
  <c r="AP1272" i="3"/>
  <c r="AO1272" i="3"/>
  <c r="AN1272" i="3"/>
  <c r="AM1272" i="3"/>
  <c r="AL1272" i="3"/>
  <c r="AK1272" i="3"/>
  <c r="AJ1272" i="3"/>
  <c r="AI1272" i="3"/>
  <c r="AR1271" i="3"/>
  <c r="AQ1271" i="3"/>
  <c r="AP1271" i="3"/>
  <c r="AO1271" i="3"/>
  <c r="AN1271" i="3"/>
  <c r="AM1271" i="3"/>
  <c r="AL1271" i="3"/>
  <c r="AK1271" i="3"/>
  <c r="AJ1271" i="3"/>
  <c r="AI1271" i="3"/>
  <c r="AR1270" i="3"/>
  <c r="AQ1270" i="3"/>
  <c r="AP1270" i="3"/>
  <c r="AO1270" i="3"/>
  <c r="AN1270" i="3"/>
  <c r="AM1270" i="3"/>
  <c r="AL1270" i="3"/>
  <c r="AK1270" i="3"/>
  <c r="AJ1270" i="3"/>
  <c r="AI1270" i="3"/>
  <c r="AR1269" i="3"/>
  <c r="AQ1269" i="3"/>
  <c r="AP1269" i="3"/>
  <c r="AO1269" i="3"/>
  <c r="AN1269" i="3"/>
  <c r="AM1269" i="3"/>
  <c r="AL1269" i="3"/>
  <c r="AK1269" i="3"/>
  <c r="AJ1269" i="3"/>
  <c r="AI1269" i="3"/>
  <c r="AR1268" i="3"/>
  <c r="AQ1268" i="3"/>
  <c r="AP1268" i="3"/>
  <c r="AO1268" i="3"/>
  <c r="AN1268" i="3"/>
  <c r="AM1268" i="3"/>
  <c r="AL1268" i="3"/>
  <c r="AK1268" i="3"/>
  <c r="AJ1268" i="3"/>
  <c r="AI1268" i="3"/>
  <c r="AR1267" i="3"/>
  <c r="AQ1267" i="3"/>
  <c r="AP1267" i="3"/>
  <c r="AO1267" i="3"/>
  <c r="AN1267" i="3"/>
  <c r="AM1267" i="3"/>
  <c r="AL1267" i="3"/>
  <c r="AK1267" i="3"/>
  <c r="AJ1267" i="3"/>
  <c r="AI1267" i="3"/>
  <c r="AR1266" i="3"/>
  <c r="AQ1266" i="3"/>
  <c r="AP1266" i="3"/>
  <c r="AO1266" i="3"/>
  <c r="AN1266" i="3"/>
  <c r="AM1266" i="3"/>
  <c r="AL1266" i="3"/>
  <c r="AK1266" i="3"/>
  <c r="AJ1266" i="3"/>
  <c r="AI1266" i="3"/>
  <c r="AR1265" i="3"/>
  <c r="AQ1265" i="3"/>
  <c r="AP1265" i="3"/>
  <c r="AO1265" i="3"/>
  <c r="AN1265" i="3"/>
  <c r="AM1265" i="3"/>
  <c r="AL1265" i="3"/>
  <c r="AK1265" i="3"/>
  <c r="AJ1265" i="3"/>
  <c r="AI1265" i="3"/>
  <c r="AR1264" i="3"/>
  <c r="AQ1264" i="3"/>
  <c r="AP1264" i="3"/>
  <c r="AO1264" i="3"/>
  <c r="AN1264" i="3"/>
  <c r="AM1264" i="3"/>
  <c r="AL1264" i="3"/>
  <c r="AK1264" i="3"/>
  <c r="AJ1264" i="3"/>
  <c r="AI1264" i="3"/>
  <c r="AR1263" i="3"/>
  <c r="AQ1263" i="3"/>
  <c r="AP1263" i="3"/>
  <c r="AO1263" i="3"/>
  <c r="AN1263" i="3"/>
  <c r="AM1263" i="3"/>
  <c r="AL1263" i="3"/>
  <c r="AK1263" i="3"/>
  <c r="AJ1263" i="3"/>
  <c r="AI1263" i="3"/>
  <c r="AR1262" i="3"/>
  <c r="AQ1262" i="3"/>
  <c r="AP1262" i="3"/>
  <c r="AO1262" i="3"/>
  <c r="AN1262" i="3"/>
  <c r="AM1262" i="3"/>
  <c r="AL1262" i="3"/>
  <c r="AK1262" i="3"/>
  <c r="AJ1262" i="3"/>
  <c r="AI1262" i="3"/>
  <c r="AR1261" i="3"/>
  <c r="AQ1261" i="3"/>
  <c r="AP1261" i="3"/>
  <c r="AO1261" i="3"/>
  <c r="AN1261" i="3"/>
  <c r="AM1261" i="3"/>
  <c r="AL1261" i="3"/>
  <c r="AK1261" i="3"/>
  <c r="AJ1261" i="3"/>
  <c r="AI1261" i="3"/>
  <c r="AR1260" i="3"/>
  <c r="AQ1260" i="3"/>
  <c r="AP1260" i="3"/>
  <c r="AO1260" i="3"/>
  <c r="AN1260" i="3"/>
  <c r="AM1260" i="3"/>
  <c r="AL1260" i="3"/>
  <c r="AK1260" i="3"/>
  <c r="AJ1260" i="3"/>
  <c r="AI1260" i="3"/>
  <c r="AR1259" i="3"/>
  <c r="AQ1259" i="3"/>
  <c r="AP1259" i="3"/>
  <c r="AO1259" i="3"/>
  <c r="AN1259" i="3"/>
  <c r="AM1259" i="3"/>
  <c r="AL1259" i="3"/>
  <c r="AK1259" i="3"/>
  <c r="AJ1259" i="3"/>
  <c r="AI1259" i="3"/>
  <c r="AR1258" i="3"/>
  <c r="AQ1258" i="3"/>
  <c r="AP1258" i="3"/>
  <c r="AO1258" i="3"/>
  <c r="AN1258" i="3"/>
  <c r="AM1258" i="3"/>
  <c r="AL1258" i="3"/>
  <c r="AK1258" i="3"/>
  <c r="AJ1258" i="3"/>
  <c r="AI1258" i="3"/>
  <c r="AR1257" i="3"/>
  <c r="AQ1257" i="3"/>
  <c r="AP1257" i="3"/>
  <c r="AO1257" i="3"/>
  <c r="AN1257" i="3"/>
  <c r="AM1257" i="3"/>
  <c r="AL1257" i="3"/>
  <c r="AK1257" i="3"/>
  <c r="AJ1257" i="3"/>
  <c r="AI1257" i="3"/>
  <c r="AR1256" i="3"/>
  <c r="AQ1256" i="3"/>
  <c r="AP1256" i="3"/>
  <c r="AO1256" i="3"/>
  <c r="AN1256" i="3"/>
  <c r="AM1256" i="3"/>
  <c r="AL1256" i="3"/>
  <c r="AK1256" i="3"/>
  <c r="AJ1256" i="3"/>
  <c r="AI1256" i="3"/>
  <c r="AR1255" i="3"/>
  <c r="AQ1255" i="3"/>
  <c r="AP1255" i="3"/>
  <c r="AO1255" i="3"/>
  <c r="AN1255" i="3"/>
  <c r="AM1255" i="3"/>
  <c r="AL1255" i="3"/>
  <c r="AK1255" i="3"/>
  <c r="AJ1255" i="3"/>
  <c r="AI1255" i="3"/>
  <c r="AR1254" i="3"/>
  <c r="AQ1254" i="3"/>
  <c r="AP1254" i="3"/>
  <c r="AO1254" i="3"/>
  <c r="AN1254" i="3"/>
  <c r="AM1254" i="3"/>
  <c r="AL1254" i="3"/>
  <c r="AK1254" i="3"/>
  <c r="AJ1254" i="3"/>
  <c r="AI1254" i="3"/>
  <c r="AR1253" i="3"/>
  <c r="AQ1253" i="3"/>
  <c r="AP1253" i="3"/>
  <c r="AO1253" i="3"/>
  <c r="AN1253" i="3"/>
  <c r="AM1253" i="3"/>
  <c r="AL1253" i="3"/>
  <c r="AK1253" i="3"/>
  <c r="AJ1253" i="3"/>
  <c r="AI1253" i="3"/>
  <c r="AR1252" i="3"/>
  <c r="AQ1252" i="3"/>
  <c r="AP1252" i="3"/>
  <c r="AO1252" i="3"/>
  <c r="AN1252" i="3"/>
  <c r="AM1252" i="3"/>
  <c r="AL1252" i="3"/>
  <c r="AK1252" i="3"/>
  <c r="AJ1252" i="3"/>
  <c r="AI1252" i="3"/>
  <c r="AR1251" i="3"/>
  <c r="AQ1251" i="3"/>
  <c r="AP1251" i="3"/>
  <c r="AO1251" i="3"/>
  <c r="AN1251" i="3"/>
  <c r="AM1251" i="3"/>
  <c r="AL1251" i="3"/>
  <c r="AK1251" i="3"/>
  <c r="AJ1251" i="3"/>
  <c r="AI1251" i="3"/>
  <c r="AR1250" i="3"/>
  <c r="AQ1250" i="3"/>
  <c r="AP1250" i="3"/>
  <c r="AO1250" i="3"/>
  <c r="AN1250" i="3"/>
  <c r="AM1250" i="3"/>
  <c r="AL1250" i="3"/>
  <c r="AK1250" i="3"/>
  <c r="AJ1250" i="3"/>
  <c r="AI1250" i="3"/>
  <c r="AR1249" i="3"/>
  <c r="AQ1249" i="3"/>
  <c r="AP1249" i="3"/>
  <c r="AO1249" i="3"/>
  <c r="AN1249" i="3"/>
  <c r="AM1249" i="3"/>
  <c r="AL1249" i="3"/>
  <c r="AK1249" i="3"/>
  <c r="AJ1249" i="3"/>
  <c r="AI1249" i="3"/>
  <c r="AR1248" i="3"/>
  <c r="AQ1248" i="3"/>
  <c r="AP1248" i="3"/>
  <c r="AO1248" i="3"/>
  <c r="AN1248" i="3"/>
  <c r="AM1248" i="3"/>
  <c r="AL1248" i="3"/>
  <c r="AK1248" i="3"/>
  <c r="AJ1248" i="3"/>
  <c r="AI1248" i="3"/>
  <c r="AR1247" i="3"/>
  <c r="AQ1247" i="3"/>
  <c r="AP1247" i="3"/>
  <c r="AO1247" i="3"/>
  <c r="AN1247" i="3"/>
  <c r="AM1247" i="3"/>
  <c r="AL1247" i="3"/>
  <c r="AK1247" i="3"/>
  <c r="AJ1247" i="3"/>
  <c r="AI1247" i="3"/>
  <c r="AR1246" i="3"/>
  <c r="AQ1246" i="3"/>
  <c r="AP1246" i="3"/>
  <c r="AO1246" i="3"/>
  <c r="AN1246" i="3"/>
  <c r="AM1246" i="3"/>
  <c r="AL1246" i="3"/>
  <c r="AK1246" i="3"/>
  <c r="AJ1246" i="3"/>
  <c r="AI1246" i="3"/>
  <c r="AR1245" i="3"/>
  <c r="AQ1245" i="3"/>
  <c r="AP1245" i="3"/>
  <c r="AO1245" i="3"/>
  <c r="AN1245" i="3"/>
  <c r="AM1245" i="3"/>
  <c r="AL1245" i="3"/>
  <c r="AK1245" i="3"/>
  <c r="AJ1245" i="3"/>
  <c r="AI1245" i="3"/>
  <c r="AR1244" i="3"/>
  <c r="AQ1244" i="3"/>
  <c r="AP1244" i="3"/>
  <c r="AO1244" i="3"/>
  <c r="AN1244" i="3"/>
  <c r="AM1244" i="3"/>
  <c r="AL1244" i="3"/>
  <c r="AK1244" i="3"/>
  <c r="AJ1244" i="3"/>
  <c r="AI1244" i="3"/>
  <c r="AR1243" i="3"/>
  <c r="AQ1243" i="3"/>
  <c r="AP1243" i="3"/>
  <c r="AO1243" i="3"/>
  <c r="AN1243" i="3"/>
  <c r="AM1243" i="3"/>
  <c r="AL1243" i="3"/>
  <c r="AK1243" i="3"/>
  <c r="AJ1243" i="3"/>
  <c r="AI1243" i="3"/>
  <c r="AR1242" i="3"/>
  <c r="AQ1242" i="3"/>
  <c r="AP1242" i="3"/>
  <c r="AO1242" i="3"/>
  <c r="AN1242" i="3"/>
  <c r="AM1242" i="3"/>
  <c r="AL1242" i="3"/>
  <c r="AK1242" i="3"/>
  <c r="AJ1242" i="3"/>
  <c r="AI1242" i="3"/>
  <c r="AR1241" i="3"/>
  <c r="AQ1241" i="3"/>
  <c r="AP1241" i="3"/>
  <c r="AO1241" i="3"/>
  <c r="AN1241" i="3"/>
  <c r="AM1241" i="3"/>
  <c r="AL1241" i="3"/>
  <c r="AK1241" i="3"/>
  <c r="AJ1241" i="3"/>
  <c r="AI1241" i="3"/>
  <c r="AR1240" i="3"/>
  <c r="AQ1240" i="3"/>
  <c r="AP1240" i="3"/>
  <c r="AO1240" i="3"/>
  <c r="AN1240" i="3"/>
  <c r="AM1240" i="3"/>
  <c r="AL1240" i="3"/>
  <c r="AK1240" i="3"/>
  <c r="AJ1240" i="3"/>
  <c r="AI1240" i="3"/>
  <c r="AR1239" i="3"/>
  <c r="AQ1239" i="3"/>
  <c r="AP1239" i="3"/>
  <c r="AO1239" i="3"/>
  <c r="AN1239" i="3"/>
  <c r="AM1239" i="3"/>
  <c r="AL1239" i="3"/>
  <c r="AK1239" i="3"/>
  <c r="AJ1239" i="3"/>
  <c r="AI1239" i="3"/>
  <c r="AR1238" i="3"/>
  <c r="AQ1238" i="3"/>
  <c r="AP1238" i="3"/>
  <c r="AO1238" i="3"/>
  <c r="AN1238" i="3"/>
  <c r="AM1238" i="3"/>
  <c r="AL1238" i="3"/>
  <c r="AK1238" i="3"/>
  <c r="AJ1238" i="3"/>
  <c r="AI1238" i="3"/>
  <c r="AR1237" i="3"/>
  <c r="AQ1237" i="3"/>
  <c r="AP1237" i="3"/>
  <c r="AO1237" i="3"/>
  <c r="AN1237" i="3"/>
  <c r="AM1237" i="3"/>
  <c r="AL1237" i="3"/>
  <c r="AK1237" i="3"/>
  <c r="AJ1237" i="3"/>
  <c r="AI1237" i="3"/>
  <c r="AR1236" i="3"/>
  <c r="AQ1236" i="3"/>
  <c r="AP1236" i="3"/>
  <c r="AO1236" i="3"/>
  <c r="AN1236" i="3"/>
  <c r="AM1236" i="3"/>
  <c r="AL1236" i="3"/>
  <c r="AK1236" i="3"/>
  <c r="AJ1236" i="3"/>
  <c r="AI1236" i="3"/>
  <c r="AR1235" i="3"/>
  <c r="AQ1235" i="3"/>
  <c r="AP1235" i="3"/>
  <c r="AO1235" i="3"/>
  <c r="AN1235" i="3"/>
  <c r="AM1235" i="3"/>
  <c r="AL1235" i="3"/>
  <c r="AK1235" i="3"/>
  <c r="AJ1235" i="3"/>
  <c r="AI1235" i="3"/>
  <c r="AR1234" i="3"/>
  <c r="AQ1234" i="3"/>
  <c r="AP1234" i="3"/>
  <c r="AO1234" i="3"/>
  <c r="AN1234" i="3"/>
  <c r="AM1234" i="3"/>
  <c r="AL1234" i="3"/>
  <c r="AK1234" i="3"/>
  <c r="AJ1234" i="3"/>
  <c r="AI1234" i="3"/>
  <c r="AR1233" i="3"/>
  <c r="AQ1233" i="3"/>
  <c r="AP1233" i="3"/>
  <c r="AO1233" i="3"/>
  <c r="AN1233" i="3"/>
  <c r="AM1233" i="3"/>
  <c r="AL1233" i="3"/>
  <c r="AK1233" i="3"/>
  <c r="AJ1233" i="3"/>
  <c r="AI1233" i="3"/>
  <c r="AR1232" i="3"/>
  <c r="AQ1232" i="3"/>
  <c r="AP1232" i="3"/>
  <c r="AO1232" i="3"/>
  <c r="AN1232" i="3"/>
  <c r="AM1232" i="3"/>
  <c r="AL1232" i="3"/>
  <c r="AK1232" i="3"/>
  <c r="AJ1232" i="3"/>
  <c r="AI1232" i="3"/>
  <c r="AR1231" i="3"/>
  <c r="AQ1231" i="3"/>
  <c r="AP1231" i="3"/>
  <c r="AO1231" i="3"/>
  <c r="AN1231" i="3"/>
  <c r="AM1231" i="3"/>
  <c r="AL1231" i="3"/>
  <c r="AK1231" i="3"/>
  <c r="AJ1231" i="3"/>
  <c r="AI1231" i="3"/>
  <c r="AR1230" i="3"/>
  <c r="AQ1230" i="3"/>
  <c r="AP1230" i="3"/>
  <c r="AO1230" i="3"/>
  <c r="AN1230" i="3"/>
  <c r="AM1230" i="3"/>
  <c r="AL1230" i="3"/>
  <c r="AK1230" i="3"/>
  <c r="AJ1230" i="3"/>
  <c r="AI1230" i="3"/>
  <c r="AR1229" i="3"/>
  <c r="AQ1229" i="3"/>
  <c r="AP1229" i="3"/>
  <c r="AO1229" i="3"/>
  <c r="AN1229" i="3"/>
  <c r="AM1229" i="3"/>
  <c r="AL1229" i="3"/>
  <c r="AK1229" i="3"/>
  <c r="AJ1229" i="3"/>
  <c r="AI1229" i="3"/>
  <c r="AR1228" i="3"/>
  <c r="AQ1228" i="3"/>
  <c r="AP1228" i="3"/>
  <c r="AO1228" i="3"/>
  <c r="AN1228" i="3"/>
  <c r="AM1228" i="3"/>
  <c r="AL1228" i="3"/>
  <c r="AK1228" i="3"/>
  <c r="AJ1228" i="3"/>
  <c r="AI1228" i="3"/>
  <c r="AR1227" i="3"/>
  <c r="AQ1227" i="3"/>
  <c r="AP1227" i="3"/>
  <c r="AO1227" i="3"/>
  <c r="AN1227" i="3"/>
  <c r="AM1227" i="3"/>
  <c r="AL1227" i="3"/>
  <c r="AK1227" i="3"/>
  <c r="AJ1227" i="3"/>
  <c r="AI1227" i="3"/>
  <c r="AR1226" i="3"/>
  <c r="AQ1226" i="3"/>
  <c r="AP1226" i="3"/>
  <c r="AO1226" i="3"/>
  <c r="AN1226" i="3"/>
  <c r="AM1226" i="3"/>
  <c r="AL1226" i="3"/>
  <c r="AK1226" i="3"/>
  <c r="AJ1226" i="3"/>
  <c r="AI1226" i="3"/>
  <c r="AR1225" i="3"/>
  <c r="AQ1225" i="3"/>
  <c r="AP1225" i="3"/>
  <c r="AO1225" i="3"/>
  <c r="AN1225" i="3"/>
  <c r="AM1225" i="3"/>
  <c r="AL1225" i="3"/>
  <c r="AK1225" i="3"/>
  <c r="AJ1225" i="3"/>
  <c r="AI1225" i="3"/>
  <c r="AR1224" i="3"/>
  <c r="AQ1224" i="3"/>
  <c r="AP1224" i="3"/>
  <c r="AO1224" i="3"/>
  <c r="AN1224" i="3"/>
  <c r="AM1224" i="3"/>
  <c r="AL1224" i="3"/>
  <c r="AK1224" i="3"/>
  <c r="AJ1224" i="3"/>
  <c r="AI1224" i="3"/>
  <c r="AR1223" i="3"/>
  <c r="AQ1223" i="3"/>
  <c r="AP1223" i="3"/>
  <c r="AO1223" i="3"/>
  <c r="AN1223" i="3"/>
  <c r="AM1223" i="3"/>
  <c r="AL1223" i="3"/>
  <c r="AK1223" i="3"/>
  <c r="AJ1223" i="3"/>
  <c r="AI1223" i="3"/>
  <c r="AR1222" i="3"/>
  <c r="AQ1222" i="3"/>
  <c r="AP1222" i="3"/>
  <c r="AO1222" i="3"/>
  <c r="AN1222" i="3"/>
  <c r="AM1222" i="3"/>
  <c r="AL1222" i="3"/>
  <c r="AK1222" i="3"/>
  <c r="AJ1222" i="3"/>
  <c r="AI1222" i="3"/>
  <c r="AR1221" i="3"/>
  <c r="AQ1221" i="3"/>
  <c r="AP1221" i="3"/>
  <c r="AO1221" i="3"/>
  <c r="AN1221" i="3"/>
  <c r="AM1221" i="3"/>
  <c r="AL1221" i="3"/>
  <c r="AK1221" i="3"/>
  <c r="AJ1221" i="3"/>
  <c r="AI1221" i="3"/>
  <c r="AR1220" i="3"/>
  <c r="AQ1220" i="3"/>
  <c r="AP1220" i="3"/>
  <c r="AO1220" i="3"/>
  <c r="AN1220" i="3"/>
  <c r="AM1220" i="3"/>
  <c r="AL1220" i="3"/>
  <c r="AK1220" i="3"/>
  <c r="AJ1220" i="3"/>
  <c r="AI1220" i="3"/>
  <c r="AR1219" i="3"/>
  <c r="AQ1219" i="3"/>
  <c r="AP1219" i="3"/>
  <c r="AO1219" i="3"/>
  <c r="AN1219" i="3"/>
  <c r="AM1219" i="3"/>
  <c r="AL1219" i="3"/>
  <c r="AK1219" i="3"/>
  <c r="AJ1219" i="3"/>
  <c r="AI1219" i="3"/>
  <c r="AR1218" i="3"/>
  <c r="AQ1218" i="3"/>
  <c r="AP1218" i="3"/>
  <c r="AO1218" i="3"/>
  <c r="AN1218" i="3"/>
  <c r="AM1218" i="3"/>
  <c r="AL1218" i="3"/>
  <c r="AK1218" i="3"/>
  <c r="AJ1218" i="3"/>
  <c r="AI1218" i="3"/>
  <c r="AR1217" i="3"/>
  <c r="AQ1217" i="3"/>
  <c r="AP1217" i="3"/>
  <c r="AO1217" i="3"/>
  <c r="AN1217" i="3"/>
  <c r="AM1217" i="3"/>
  <c r="AL1217" i="3"/>
  <c r="AK1217" i="3"/>
  <c r="AJ1217" i="3"/>
  <c r="AI1217" i="3"/>
  <c r="AR1216" i="3"/>
  <c r="AQ1216" i="3"/>
  <c r="AP1216" i="3"/>
  <c r="AO1216" i="3"/>
  <c r="AN1216" i="3"/>
  <c r="AM1216" i="3"/>
  <c r="AL1216" i="3"/>
  <c r="AK1216" i="3"/>
  <c r="AJ1216" i="3"/>
  <c r="AI1216" i="3"/>
  <c r="AR1215" i="3"/>
  <c r="AQ1215" i="3"/>
  <c r="AP1215" i="3"/>
  <c r="AO1215" i="3"/>
  <c r="AN1215" i="3"/>
  <c r="AM1215" i="3"/>
  <c r="AL1215" i="3"/>
  <c r="AK1215" i="3"/>
  <c r="AJ1215" i="3"/>
  <c r="AI1215" i="3"/>
  <c r="AR1214" i="3"/>
  <c r="AQ1214" i="3"/>
  <c r="AP1214" i="3"/>
  <c r="AO1214" i="3"/>
  <c r="AN1214" i="3"/>
  <c r="AM1214" i="3"/>
  <c r="AL1214" i="3"/>
  <c r="AK1214" i="3"/>
  <c r="AJ1214" i="3"/>
  <c r="AI1214" i="3"/>
  <c r="AR1213" i="3"/>
  <c r="AQ1213" i="3"/>
  <c r="AP1213" i="3"/>
  <c r="AO1213" i="3"/>
  <c r="AN1213" i="3"/>
  <c r="AM1213" i="3"/>
  <c r="AL1213" i="3"/>
  <c r="AK1213" i="3"/>
  <c r="AJ1213" i="3"/>
  <c r="AI1213" i="3"/>
  <c r="AR1212" i="3"/>
  <c r="AQ1212" i="3"/>
  <c r="AP1212" i="3"/>
  <c r="AO1212" i="3"/>
  <c r="AN1212" i="3"/>
  <c r="AM1212" i="3"/>
  <c r="AL1212" i="3"/>
  <c r="AK1212" i="3"/>
  <c r="AJ1212" i="3"/>
  <c r="AI1212" i="3"/>
  <c r="AR1211" i="3"/>
  <c r="AQ1211" i="3"/>
  <c r="AP1211" i="3"/>
  <c r="AO1211" i="3"/>
  <c r="AN1211" i="3"/>
  <c r="AM1211" i="3"/>
  <c r="AL1211" i="3"/>
  <c r="AK1211" i="3"/>
  <c r="AJ1211" i="3"/>
  <c r="AI1211" i="3"/>
  <c r="AR1210" i="3"/>
  <c r="AQ1210" i="3"/>
  <c r="AP1210" i="3"/>
  <c r="AO1210" i="3"/>
  <c r="AN1210" i="3"/>
  <c r="AM1210" i="3"/>
  <c r="AL1210" i="3"/>
  <c r="AK1210" i="3"/>
  <c r="AJ1210" i="3"/>
  <c r="AI1210" i="3"/>
  <c r="AR1209" i="3"/>
  <c r="AQ1209" i="3"/>
  <c r="AP1209" i="3"/>
  <c r="AO1209" i="3"/>
  <c r="AN1209" i="3"/>
  <c r="AM1209" i="3"/>
  <c r="AL1209" i="3"/>
  <c r="AK1209" i="3"/>
  <c r="AJ1209" i="3"/>
  <c r="AI1209" i="3"/>
  <c r="AR1208" i="3"/>
  <c r="AQ1208" i="3"/>
  <c r="AP1208" i="3"/>
  <c r="AO1208" i="3"/>
  <c r="AN1208" i="3"/>
  <c r="AM1208" i="3"/>
  <c r="AL1208" i="3"/>
  <c r="AK1208" i="3"/>
  <c r="AJ1208" i="3"/>
  <c r="AI1208" i="3"/>
  <c r="AR1207" i="3"/>
  <c r="AQ1207" i="3"/>
  <c r="AP1207" i="3"/>
  <c r="AO1207" i="3"/>
  <c r="AN1207" i="3"/>
  <c r="AM1207" i="3"/>
  <c r="AL1207" i="3"/>
  <c r="AK1207" i="3"/>
  <c r="AJ1207" i="3"/>
  <c r="AI1207" i="3"/>
  <c r="AR1206" i="3"/>
  <c r="AQ1206" i="3"/>
  <c r="AP1206" i="3"/>
  <c r="AO1206" i="3"/>
  <c r="AN1206" i="3"/>
  <c r="AM1206" i="3"/>
  <c r="AL1206" i="3"/>
  <c r="AK1206" i="3"/>
  <c r="AJ1206" i="3"/>
  <c r="AI1206" i="3"/>
  <c r="AR1205" i="3"/>
  <c r="AQ1205" i="3"/>
  <c r="AP1205" i="3"/>
  <c r="AO1205" i="3"/>
  <c r="AN1205" i="3"/>
  <c r="AM1205" i="3"/>
  <c r="AL1205" i="3"/>
  <c r="AK1205" i="3"/>
  <c r="AJ1205" i="3"/>
  <c r="AI1205" i="3"/>
  <c r="AR1204" i="3"/>
  <c r="AQ1204" i="3"/>
  <c r="AP1204" i="3"/>
  <c r="AO1204" i="3"/>
  <c r="AN1204" i="3"/>
  <c r="AM1204" i="3"/>
  <c r="AL1204" i="3"/>
  <c r="AK1204" i="3"/>
  <c r="AJ1204" i="3"/>
  <c r="AI1204" i="3"/>
  <c r="AR1203" i="3"/>
  <c r="AQ1203" i="3"/>
  <c r="AP1203" i="3"/>
  <c r="AO1203" i="3"/>
  <c r="AN1203" i="3"/>
  <c r="AM1203" i="3"/>
  <c r="AL1203" i="3"/>
  <c r="AK1203" i="3"/>
  <c r="AJ1203" i="3"/>
  <c r="AI1203" i="3"/>
  <c r="AR1202" i="3"/>
  <c r="AQ1202" i="3"/>
  <c r="AP1202" i="3"/>
  <c r="AO1202" i="3"/>
  <c r="AN1202" i="3"/>
  <c r="AM1202" i="3"/>
  <c r="AL1202" i="3"/>
  <c r="AK1202" i="3"/>
  <c r="AJ1202" i="3"/>
  <c r="AI1202" i="3"/>
  <c r="AR1201" i="3"/>
  <c r="AQ1201" i="3"/>
  <c r="AP1201" i="3"/>
  <c r="AO1201" i="3"/>
  <c r="AN1201" i="3"/>
  <c r="AM1201" i="3"/>
  <c r="AL1201" i="3"/>
  <c r="AK1201" i="3"/>
  <c r="AJ1201" i="3"/>
  <c r="AI1201" i="3"/>
  <c r="AR1200" i="3"/>
  <c r="AQ1200" i="3"/>
  <c r="AP1200" i="3"/>
  <c r="AO1200" i="3"/>
  <c r="AN1200" i="3"/>
  <c r="AM1200" i="3"/>
  <c r="AL1200" i="3"/>
  <c r="AK1200" i="3"/>
  <c r="AJ1200" i="3"/>
  <c r="AI1200" i="3"/>
  <c r="AR1199" i="3"/>
  <c r="AQ1199" i="3"/>
  <c r="AP1199" i="3"/>
  <c r="AO1199" i="3"/>
  <c r="AN1199" i="3"/>
  <c r="AM1199" i="3"/>
  <c r="AL1199" i="3"/>
  <c r="AK1199" i="3"/>
  <c r="AJ1199" i="3"/>
  <c r="AI1199" i="3"/>
  <c r="AR1198" i="3"/>
  <c r="AQ1198" i="3"/>
  <c r="AP1198" i="3"/>
  <c r="AO1198" i="3"/>
  <c r="AN1198" i="3"/>
  <c r="AM1198" i="3"/>
  <c r="AL1198" i="3"/>
  <c r="AK1198" i="3"/>
  <c r="AJ1198" i="3"/>
  <c r="AI1198" i="3"/>
  <c r="AR1197" i="3"/>
  <c r="AQ1197" i="3"/>
  <c r="AP1197" i="3"/>
  <c r="AO1197" i="3"/>
  <c r="AN1197" i="3"/>
  <c r="AM1197" i="3"/>
  <c r="AL1197" i="3"/>
  <c r="AK1197" i="3"/>
  <c r="AJ1197" i="3"/>
  <c r="AI1197" i="3"/>
  <c r="AR1196" i="3"/>
  <c r="AQ1196" i="3"/>
  <c r="AP1196" i="3"/>
  <c r="AO1196" i="3"/>
  <c r="AN1196" i="3"/>
  <c r="AM1196" i="3"/>
  <c r="AL1196" i="3"/>
  <c r="AK1196" i="3"/>
  <c r="AJ1196" i="3"/>
  <c r="AI1196" i="3"/>
  <c r="AR1195" i="3"/>
  <c r="AQ1195" i="3"/>
  <c r="AP1195" i="3"/>
  <c r="AO1195" i="3"/>
  <c r="AN1195" i="3"/>
  <c r="AM1195" i="3"/>
  <c r="AL1195" i="3"/>
  <c r="AK1195" i="3"/>
  <c r="AJ1195" i="3"/>
  <c r="AI1195" i="3"/>
  <c r="AR1194" i="3"/>
  <c r="AQ1194" i="3"/>
  <c r="AP1194" i="3"/>
  <c r="AO1194" i="3"/>
  <c r="AN1194" i="3"/>
  <c r="AM1194" i="3"/>
  <c r="AL1194" i="3"/>
  <c r="AK1194" i="3"/>
  <c r="AJ1194" i="3"/>
  <c r="AI1194" i="3"/>
  <c r="AR1193" i="3"/>
  <c r="AQ1193" i="3"/>
  <c r="AP1193" i="3"/>
  <c r="AO1193" i="3"/>
  <c r="AN1193" i="3"/>
  <c r="AM1193" i="3"/>
  <c r="AL1193" i="3"/>
  <c r="AK1193" i="3"/>
  <c r="AJ1193" i="3"/>
  <c r="AI1193" i="3"/>
  <c r="AR1192" i="3"/>
  <c r="AQ1192" i="3"/>
  <c r="AP1192" i="3"/>
  <c r="AO1192" i="3"/>
  <c r="AN1192" i="3"/>
  <c r="AM1192" i="3"/>
  <c r="AL1192" i="3"/>
  <c r="AK1192" i="3"/>
  <c r="AJ1192" i="3"/>
  <c r="AI1192" i="3"/>
  <c r="AR1191" i="3"/>
  <c r="AQ1191" i="3"/>
  <c r="AP1191" i="3"/>
  <c r="AO1191" i="3"/>
  <c r="AN1191" i="3"/>
  <c r="AM1191" i="3"/>
  <c r="AL1191" i="3"/>
  <c r="AK1191" i="3"/>
  <c r="AJ1191" i="3"/>
  <c r="AI1191" i="3"/>
  <c r="AR1190" i="3"/>
  <c r="AQ1190" i="3"/>
  <c r="AP1190" i="3"/>
  <c r="AO1190" i="3"/>
  <c r="AN1190" i="3"/>
  <c r="AM1190" i="3"/>
  <c r="AL1190" i="3"/>
  <c r="AK1190" i="3"/>
  <c r="AJ1190" i="3"/>
  <c r="AI1190" i="3"/>
  <c r="AR1189" i="3"/>
  <c r="AQ1189" i="3"/>
  <c r="AP1189" i="3"/>
  <c r="AO1189" i="3"/>
  <c r="AN1189" i="3"/>
  <c r="AM1189" i="3"/>
  <c r="AL1189" i="3"/>
  <c r="AK1189" i="3"/>
  <c r="AJ1189" i="3"/>
  <c r="AI1189" i="3"/>
  <c r="AR1188" i="3"/>
  <c r="AQ1188" i="3"/>
  <c r="AP1188" i="3"/>
  <c r="AO1188" i="3"/>
  <c r="AN1188" i="3"/>
  <c r="AM1188" i="3"/>
  <c r="AL1188" i="3"/>
  <c r="AK1188" i="3"/>
  <c r="AJ1188" i="3"/>
  <c r="AI1188" i="3"/>
  <c r="AR1187" i="3"/>
  <c r="AQ1187" i="3"/>
  <c r="AP1187" i="3"/>
  <c r="AO1187" i="3"/>
  <c r="AN1187" i="3"/>
  <c r="AM1187" i="3"/>
  <c r="AL1187" i="3"/>
  <c r="AK1187" i="3"/>
  <c r="AJ1187" i="3"/>
  <c r="AI1187" i="3"/>
  <c r="AR1186" i="3"/>
  <c r="AQ1186" i="3"/>
  <c r="AP1186" i="3"/>
  <c r="AO1186" i="3"/>
  <c r="AN1186" i="3"/>
  <c r="AM1186" i="3"/>
  <c r="AL1186" i="3"/>
  <c r="AK1186" i="3"/>
  <c r="AJ1186" i="3"/>
  <c r="AI1186" i="3"/>
  <c r="AR1185" i="3"/>
  <c r="AQ1185" i="3"/>
  <c r="AP1185" i="3"/>
  <c r="AO1185" i="3"/>
  <c r="AN1185" i="3"/>
  <c r="AM1185" i="3"/>
  <c r="AL1185" i="3"/>
  <c r="AK1185" i="3"/>
  <c r="AJ1185" i="3"/>
  <c r="AI1185" i="3"/>
  <c r="AR1184" i="3"/>
  <c r="AQ1184" i="3"/>
  <c r="AP1184" i="3"/>
  <c r="AO1184" i="3"/>
  <c r="AN1184" i="3"/>
  <c r="AM1184" i="3"/>
  <c r="AL1184" i="3"/>
  <c r="AK1184" i="3"/>
  <c r="AJ1184" i="3"/>
  <c r="AI1184" i="3"/>
  <c r="AR1183" i="3"/>
  <c r="AQ1183" i="3"/>
  <c r="AP1183" i="3"/>
  <c r="AO1183" i="3"/>
  <c r="AN1183" i="3"/>
  <c r="AM1183" i="3"/>
  <c r="AL1183" i="3"/>
  <c r="AK1183" i="3"/>
  <c r="AJ1183" i="3"/>
  <c r="AI1183" i="3"/>
  <c r="AR1182" i="3"/>
  <c r="AQ1182" i="3"/>
  <c r="AP1182" i="3"/>
  <c r="AO1182" i="3"/>
  <c r="AN1182" i="3"/>
  <c r="AM1182" i="3"/>
  <c r="AL1182" i="3"/>
  <c r="AK1182" i="3"/>
  <c r="AJ1182" i="3"/>
  <c r="AI1182" i="3"/>
  <c r="AR1181" i="3"/>
  <c r="AQ1181" i="3"/>
  <c r="AP1181" i="3"/>
  <c r="AO1181" i="3"/>
  <c r="AN1181" i="3"/>
  <c r="AM1181" i="3"/>
  <c r="AL1181" i="3"/>
  <c r="AK1181" i="3"/>
  <c r="AJ1181" i="3"/>
  <c r="AI1181" i="3"/>
  <c r="AR1180" i="3"/>
  <c r="AQ1180" i="3"/>
  <c r="AP1180" i="3"/>
  <c r="AO1180" i="3"/>
  <c r="AN1180" i="3"/>
  <c r="AM1180" i="3"/>
  <c r="AL1180" i="3"/>
  <c r="AK1180" i="3"/>
  <c r="AJ1180" i="3"/>
  <c r="AI1180" i="3"/>
  <c r="AR1179" i="3"/>
  <c r="AQ1179" i="3"/>
  <c r="AP1179" i="3"/>
  <c r="AO1179" i="3"/>
  <c r="AN1179" i="3"/>
  <c r="AM1179" i="3"/>
  <c r="AL1179" i="3"/>
  <c r="AK1179" i="3"/>
  <c r="AJ1179" i="3"/>
  <c r="AI1179" i="3"/>
  <c r="AR1178" i="3"/>
  <c r="AQ1178" i="3"/>
  <c r="AP1178" i="3"/>
  <c r="AO1178" i="3"/>
  <c r="AN1178" i="3"/>
  <c r="AM1178" i="3"/>
  <c r="AL1178" i="3"/>
  <c r="AK1178" i="3"/>
  <c r="AJ1178" i="3"/>
  <c r="AI1178" i="3"/>
  <c r="AR1177" i="3"/>
  <c r="AQ1177" i="3"/>
  <c r="AP1177" i="3"/>
  <c r="AO1177" i="3"/>
  <c r="AN1177" i="3"/>
  <c r="AM1177" i="3"/>
  <c r="AL1177" i="3"/>
  <c r="AK1177" i="3"/>
  <c r="AJ1177" i="3"/>
  <c r="AI1177" i="3"/>
  <c r="AR1176" i="3"/>
  <c r="AQ1176" i="3"/>
  <c r="AP1176" i="3"/>
  <c r="AO1176" i="3"/>
  <c r="AN1176" i="3"/>
  <c r="AM1176" i="3"/>
  <c r="AL1176" i="3"/>
  <c r="AK1176" i="3"/>
  <c r="AJ1176" i="3"/>
  <c r="AI1176" i="3"/>
  <c r="AR1175" i="3"/>
  <c r="AQ1175" i="3"/>
  <c r="AP1175" i="3"/>
  <c r="AO1175" i="3"/>
  <c r="AN1175" i="3"/>
  <c r="AM1175" i="3"/>
  <c r="AL1175" i="3"/>
  <c r="AK1175" i="3"/>
  <c r="AJ1175" i="3"/>
  <c r="AI1175" i="3"/>
  <c r="AR1174" i="3"/>
  <c r="AQ1174" i="3"/>
  <c r="AP1174" i="3"/>
  <c r="AO1174" i="3"/>
  <c r="AN1174" i="3"/>
  <c r="AM1174" i="3"/>
  <c r="AL1174" i="3"/>
  <c r="AK1174" i="3"/>
  <c r="AJ1174" i="3"/>
  <c r="AI1174" i="3"/>
  <c r="AR1173" i="3"/>
  <c r="AQ1173" i="3"/>
  <c r="AP1173" i="3"/>
  <c r="AO1173" i="3"/>
  <c r="AN1173" i="3"/>
  <c r="AM1173" i="3"/>
  <c r="AL1173" i="3"/>
  <c r="AK1173" i="3"/>
  <c r="AJ1173" i="3"/>
  <c r="AI1173" i="3"/>
  <c r="AR1172" i="3"/>
  <c r="AQ1172" i="3"/>
  <c r="AP1172" i="3"/>
  <c r="AO1172" i="3"/>
  <c r="AN1172" i="3"/>
  <c r="AM1172" i="3"/>
  <c r="AL1172" i="3"/>
  <c r="AK1172" i="3"/>
  <c r="AJ1172" i="3"/>
  <c r="AI1172" i="3"/>
  <c r="AR1171" i="3"/>
  <c r="AQ1171" i="3"/>
  <c r="AP1171" i="3"/>
  <c r="AO1171" i="3"/>
  <c r="AN1171" i="3"/>
  <c r="AM1171" i="3"/>
  <c r="AL1171" i="3"/>
  <c r="AK1171" i="3"/>
  <c r="AJ1171" i="3"/>
  <c r="AI1171" i="3"/>
  <c r="AR1170" i="3"/>
  <c r="AQ1170" i="3"/>
  <c r="AP1170" i="3"/>
  <c r="AO1170" i="3"/>
  <c r="AN1170" i="3"/>
  <c r="AM1170" i="3"/>
  <c r="AL1170" i="3"/>
  <c r="AK1170" i="3"/>
  <c r="AJ1170" i="3"/>
  <c r="AI1170" i="3"/>
  <c r="AR1169" i="3"/>
  <c r="AQ1169" i="3"/>
  <c r="AP1169" i="3"/>
  <c r="AO1169" i="3"/>
  <c r="AN1169" i="3"/>
  <c r="AM1169" i="3"/>
  <c r="AL1169" i="3"/>
  <c r="AK1169" i="3"/>
  <c r="AJ1169" i="3"/>
  <c r="AI1169" i="3"/>
  <c r="AR1168" i="3"/>
  <c r="AQ1168" i="3"/>
  <c r="AP1168" i="3"/>
  <c r="AO1168" i="3"/>
  <c r="AN1168" i="3"/>
  <c r="AM1168" i="3"/>
  <c r="AL1168" i="3"/>
  <c r="AK1168" i="3"/>
  <c r="AJ1168" i="3"/>
  <c r="AI1168" i="3"/>
  <c r="AR1167" i="3"/>
  <c r="AQ1167" i="3"/>
  <c r="AP1167" i="3"/>
  <c r="AO1167" i="3"/>
  <c r="AN1167" i="3"/>
  <c r="AM1167" i="3"/>
  <c r="AL1167" i="3"/>
  <c r="AK1167" i="3"/>
  <c r="AJ1167" i="3"/>
  <c r="AI1167" i="3"/>
  <c r="AR1166" i="3"/>
  <c r="AQ1166" i="3"/>
  <c r="AP1166" i="3"/>
  <c r="AO1166" i="3"/>
  <c r="AN1166" i="3"/>
  <c r="AM1166" i="3"/>
  <c r="AL1166" i="3"/>
  <c r="AK1166" i="3"/>
  <c r="AJ1166" i="3"/>
  <c r="AI1166" i="3"/>
  <c r="AR1165" i="3"/>
  <c r="AQ1165" i="3"/>
  <c r="AP1165" i="3"/>
  <c r="AO1165" i="3"/>
  <c r="AN1165" i="3"/>
  <c r="AM1165" i="3"/>
  <c r="AL1165" i="3"/>
  <c r="AK1165" i="3"/>
  <c r="AJ1165" i="3"/>
  <c r="AI1165" i="3"/>
  <c r="AR1164" i="3"/>
  <c r="AQ1164" i="3"/>
  <c r="AP1164" i="3"/>
  <c r="AO1164" i="3"/>
  <c r="AN1164" i="3"/>
  <c r="AM1164" i="3"/>
  <c r="AL1164" i="3"/>
  <c r="AK1164" i="3"/>
  <c r="AJ1164" i="3"/>
  <c r="AI1164" i="3"/>
  <c r="AR1163" i="3"/>
  <c r="AQ1163" i="3"/>
  <c r="AP1163" i="3"/>
  <c r="AO1163" i="3"/>
  <c r="AN1163" i="3"/>
  <c r="AM1163" i="3"/>
  <c r="AL1163" i="3"/>
  <c r="AK1163" i="3"/>
  <c r="AJ1163" i="3"/>
  <c r="AI1163" i="3"/>
  <c r="AR1162" i="3"/>
  <c r="AQ1162" i="3"/>
  <c r="AP1162" i="3"/>
  <c r="AO1162" i="3"/>
  <c r="AN1162" i="3"/>
  <c r="AM1162" i="3"/>
  <c r="AL1162" i="3"/>
  <c r="AK1162" i="3"/>
  <c r="AJ1162" i="3"/>
  <c r="AI1162" i="3"/>
  <c r="AR1161" i="3"/>
  <c r="AQ1161" i="3"/>
  <c r="AP1161" i="3"/>
  <c r="AO1161" i="3"/>
  <c r="AN1161" i="3"/>
  <c r="AM1161" i="3"/>
  <c r="AL1161" i="3"/>
  <c r="AK1161" i="3"/>
  <c r="AJ1161" i="3"/>
  <c r="AI1161" i="3"/>
  <c r="AR1160" i="3"/>
  <c r="AQ1160" i="3"/>
  <c r="AP1160" i="3"/>
  <c r="AO1160" i="3"/>
  <c r="AN1160" i="3"/>
  <c r="AM1160" i="3"/>
  <c r="AL1160" i="3"/>
  <c r="AK1160" i="3"/>
  <c r="AJ1160" i="3"/>
  <c r="AI1160" i="3"/>
  <c r="AR1159" i="3"/>
  <c r="AQ1159" i="3"/>
  <c r="AP1159" i="3"/>
  <c r="AO1159" i="3"/>
  <c r="AN1159" i="3"/>
  <c r="AM1159" i="3"/>
  <c r="AL1159" i="3"/>
  <c r="AK1159" i="3"/>
  <c r="AJ1159" i="3"/>
  <c r="AI1159" i="3"/>
  <c r="AR1158" i="3"/>
  <c r="AQ1158" i="3"/>
  <c r="AP1158" i="3"/>
  <c r="AO1158" i="3"/>
  <c r="AN1158" i="3"/>
  <c r="AM1158" i="3"/>
  <c r="AL1158" i="3"/>
  <c r="AK1158" i="3"/>
  <c r="AJ1158" i="3"/>
  <c r="AI1158" i="3"/>
  <c r="AR1157" i="3"/>
  <c r="AQ1157" i="3"/>
  <c r="AP1157" i="3"/>
  <c r="AO1157" i="3"/>
  <c r="AN1157" i="3"/>
  <c r="AM1157" i="3"/>
  <c r="AL1157" i="3"/>
  <c r="AK1157" i="3"/>
  <c r="AJ1157" i="3"/>
  <c r="AI1157" i="3"/>
  <c r="AR1156" i="3"/>
  <c r="AQ1156" i="3"/>
  <c r="AP1156" i="3"/>
  <c r="AO1156" i="3"/>
  <c r="AN1156" i="3"/>
  <c r="AM1156" i="3"/>
  <c r="AL1156" i="3"/>
  <c r="AK1156" i="3"/>
  <c r="AJ1156" i="3"/>
  <c r="AI1156" i="3"/>
  <c r="AR1155" i="3"/>
  <c r="AQ1155" i="3"/>
  <c r="AP1155" i="3"/>
  <c r="AO1155" i="3"/>
  <c r="AN1155" i="3"/>
  <c r="AM1155" i="3"/>
  <c r="AL1155" i="3"/>
  <c r="AK1155" i="3"/>
  <c r="AJ1155" i="3"/>
  <c r="AI1155" i="3"/>
  <c r="AR1154" i="3"/>
  <c r="AQ1154" i="3"/>
  <c r="AP1154" i="3"/>
  <c r="AO1154" i="3"/>
  <c r="AN1154" i="3"/>
  <c r="AM1154" i="3"/>
  <c r="AL1154" i="3"/>
  <c r="AK1154" i="3"/>
  <c r="AJ1154" i="3"/>
  <c r="AI1154" i="3"/>
  <c r="AR1153" i="3"/>
  <c r="AQ1153" i="3"/>
  <c r="AP1153" i="3"/>
  <c r="AO1153" i="3"/>
  <c r="AN1153" i="3"/>
  <c r="AM1153" i="3"/>
  <c r="AL1153" i="3"/>
  <c r="AK1153" i="3"/>
  <c r="AJ1153" i="3"/>
  <c r="AI1153" i="3"/>
  <c r="AR1152" i="3"/>
  <c r="AQ1152" i="3"/>
  <c r="AP1152" i="3"/>
  <c r="AO1152" i="3"/>
  <c r="AN1152" i="3"/>
  <c r="AM1152" i="3"/>
  <c r="AL1152" i="3"/>
  <c r="AK1152" i="3"/>
  <c r="AJ1152" i="3"/>
  <c r="AI1152" i="3"/>
  <c r="AR1151" i="3"/>
  <c r="AQ1151" i="3"/>
  <c r="AP1151" i="3"/>
  <c r="AO1151" i="3"/>
  <c r="AN1151" i="3"/>
  <c r="AM1151" i="3"/>
  <c r="AL1151" i="3"/>
  <c r="AK1151" i="3"/>
  <c r="AJ1151" i="3"/>
  <c r="AI1151" i="3"/>
  <c r="AR1150" i="3"/>
  <c r="AQ1150" i="3"/>
  <c r="AP1150" i="3"/>
  <c r="AO1150" i="3"/>
  <c r="AN1150" i="3"/>
  <c r="AM1150" i="3"/>
  <c r="AL1150" i="3"/>
  <c r="AK1150" i="3"/>
  <c r="AJ1150" i="3"/>
  <c r="AI1150" i="3"/>
  <c r="AR1149" i="3"/>
  <c r="AQ1149" i="3"/>
  <c r="AP1149" i="3"/>
  <c r="AO1149" i="3"/>
  <c r="AN1149" i="3"/>
  <c r="AM1149" i="3"/>
  <c r="AL1149" i="3"/>
  <c r="AK1149" i="3"/>
  <c r="AJ1149" i="3"/>
  <c r="AI1149" i="3"/>
  <c r="AR1148" i="3"/>
  <c r="AQ1148" i="3"/>
  <c r="AP1148" i="3"/>
  <c r="AO1148" i="3"/>
  <c r="AN1148" i="3"/>
  <c r="AM1148" i="3"/>
  <c r="AL1148" i="3"/>
  <c r="AK1148" i="3"/>
  <c r="AJ1148" i="3"/>
  <c r="AI1148" i="3"/>
  <c r="AR1147" i="3"/>
  <c r="AQ1147" i="3"/>
  <c r="AP1147" i="3"/>
  <c r="AO1147" i="3"/>
  <c r="AN1147" i="3"/>
  <c r="AM1147" i="3"/>
  <c r="AL1147" i="3"/>
  <c r="AK1147" i="3"/>
  <c r="AJ1147" i="3"/>
  <c r="AI1147" i="3"/>
  <c r="AR1146" i="3"/>
  <c r="AQ1146" i="3"/>
  <c r="AP1146" i="3"/>
  <c r="AO1146" i="3"/>
  <c r="AN1146" i="3"/>
  <c r="AM1146" i="3"/>
  <c r="AL1146" i="3"/>
  <c r="AK1146" i="3"/>
  <c r="AJ1146" i="3"/>
  <c r="AI1146" i="3"/>
  <c r="AR1145" i="3"/>
  <c r="AQ1145" i="3"/>
  <c r="AP1145" i="3"/>
  <c r="AO1145" i="3"/>
  <c r="AN1145" i="3"/>
  <c r="AM1145" i="3"/>
  <c r="AL1145" i="3"/>
  <c r="AK1145" i="3"/>
  <c r="AJ1145" i="3"/>
  <c r="AI1145" i="3"/>
  <c r="AR1144" i="3"/>
  <c r="AQ1144" i="3"/>
  <c r="AP1144" i="3"/>
  <c r="AO1144" i="3"/>
  <c r="AN1144" i="3"/>
  <c r="AM1144" i="3"/>
  <c r="AL1144" i="3"/>
  <c r="AK1144" i="3"/>
  <c r="AJ1144" i="3"/>
  <c r="AI1144" i="3"/>
  <c r="AR1143" i="3"/>
  <c r="AQ1143" i="3"/>
  <c r="AP1143" i="3"/>
  <c r="AO1143" i="3"/>
  <c r="AN1143" i="3"/>
  <c r="AM1143" i="3"/>
  <c r="AL1143" i="3"/>
  <c r="AK1143" i="3"/>
  <c r="AJ1143" i="3"/>
  <c r="AI1143" i="3"/>
  <c r="AR1142" i="3"/>
  <c r="AQ1142" i="3"/>
  <c r="AP1142" i="3"/>
  <c r="AO1142" i="3"/>
  <c r="AN1142" i="3"/>
  <c r="AM1142" i="3"/>
  <c r="AL1142" i="3"/>
  <c r="AK1142" i="3"/>
  <c r="AJ1142" i="3"/>
  <c r="AI1142" i="3"/>
  <c r="AR1141" i="3"/>
  <c r="AQ1141" i="3"/>
  <c r="AP1141" i="3"/>
  <c r="AO1141" i="3"/>
  <c r="AN1141" i="3"/>
  <c r="AM1141" i="3"/>
  <c r="AL1141" i="3"/>
  <c r="AK1141" i="3"/>
  <c r="AJ1141" i="3"/>
  <c r="AI1141" i="3"/>
  <c r="AR1140" i="3"/>
  <c r="AQ1140" i="3"/>
  <c r="AP1140" i="3"/>
  <c r="AO1140" i="3"/>
  <c r="AN1140" i="3"/>
  <c r="AM1140" i="3"/>
  <c r="AL1140" i="3"/>
  <c r="AK1140" i="3"/>
  <c r="AJ1140" i="3"/>
  <c r="AI1140" i="3"/>
  <c r="AR1139" i="3"/>
  <c r="AQ1139" i="3"/>
  <c r="AP1139" i="3"/>
  <c r="AO1139" i="3"/>
  <c r="AN1139" i="3"/>
  <c r="AM1139" i="3"/>
  <c r="AL1139" i="3"/>
  <c r="AK1139" i="3"/>
  <c r="AJ1139" i="3"/>
  <c r="AI1139" i="3"/>
  <c r="AR1138" i="3"/>
  <c r="AQ1138" i="3"/>
  <c r="AP1138" i="3"/>
  <c r="AO1138" i="3"/>
  <c r="AN1138" i="3"/>
  <c r="AM1138" i="3"/>
  <c r="AL1138" i="3"/>
  <c r="AK1138" i="3"/>
  <c r="AJ1138" i="3"/>
  <c r="AI1138" i="3"/>
  <c r="AR1137" i="3"/>
  <c r="AQ1137" i="3"/>
  <c r="AP1137" i="3"/>
  <c r="AO1137" i="3"/>
  <c r="AN1137" i="3"/>
  <c r="AM1137" i="3"/>
  <c r="AL1137" i="3"/>
  <c r="AK1137" i="3"/>
  <c r="AJ1137" i="3"/>
  <c r="AI1137" i="3"/>
  <c r="AR1136" i="3"/>
  <c r="AQ1136" i="3"/>
  <c r="AP1136" i="3"/>
  <c r="AO1136" i="3"/>
  <c r="AN1136" i="3"/>
  <c r="AM1136" i="3"/>
  <c r="AL1136" i="3"/>
  <c r="AK1136" i="3"/>
  <c r="AJ1136" i="3"/>
  <c r="AI1136" i="3"/>
  <c r="AR1135" i="3"/>
  <c r="AQ1135" i="3"/>
  <c r="AP1135" i="3"/>
  <c r="AO1135" i="3"/>
  <c r="AN1135" i="3"/>
  <c r="AM1135" i="3"/>
  <c r="AL1135" i="3"/>
  <c r="AK1135" i="3"/>
  <c r="AJ1135" i="3"/>
  <c r="AI1135" i="3"/>
  <c r="AR1134" i="3"/>
  <c r="AQ1134" i="3"/>
  <c r="AP1134" i="3"/>
  <c r="AO1134" i="3"/>
  <c r="AN1134" i="3"/>
  <c r="AM1134" i="3"/>
  <c r="AL1134" i="3"/>
  <c r="AK1134" i="3"/>
  <c r="AJ1134" i="3"/>
  <c r="AI1134" i="3"/>
  <c r="AR1133" i="3"/>
  <c r="AQ1133" i="3"/>
  <c r="AP1133" i="3"/>
  <c r="AO1133" i="3"/>
  <c r="AN1133" i="3"/>
  <c r="AM1133" i="3"/>
  <c r="AL1133" i="3"/>
  <c r="AK1133" i="3"/>
  <c r="AJ1133" i="3"/>
  <c r="AI1133" i="3"/>
  <c r="AR1132" i="3"/>
  <c r="AQ1132" i="3"/>
  <c r="AP1132" i="3"/>
  <c r="AO1132" i="3"/>
  <c r="AN1132" i="3"/>
  <c r="AM1132" i="3"/>
  <c r="AL1132" i="3"/>
  <c r="AK1132" i="3"/>
  <c r="AJ1132" i="3"/>
  <c r="AI1132" i="3"/>
  <c r="AR1131" i="3"/>
  <c r="AQ1131" i="3"/>
  <c r="AP1131" i="3"/>
  <c r="AO1131" i="3"/>
  <c r="AN1131" i="3"/>
  <c r="AM1131" i="3"/>
  <c r="AL1131" i="3"/>
  <c r="AK1131" i="3"/>
  <c r="AJ1131" i="3"/>
  <c r="AI1131" i="3"/>
  <c r="AR1130" i="3"/>
  <c r="AQ1130" i="3"/>
  <c r="AP1130" i="3"/>
  <c r="AO1130" i="3"/>
  <c r="AN1130" i="3"/>
  <c r="AM1130" i="3"/>
  <c r="AL1130" i="3"/>
  <c r="AK1130" i="3"/>
  <c r="AJ1130" i="3"/>
  <c r="AI1130" i="3"/>
  <c r="AR1129" i="3"/>
  <c r="AQ1129" i="3"/>
  <c r="AP1129" i="3"/>
  <c r="AO1129" i="3"/>
  <c r="AN1129" i="3"/>
  <c r="AM1129" i="3"/>
  <c r="AL1129" i="3"/>
  <c r="AK1129" i="3"/>
  <c r="AJ1129" i="3"/>
  <c r="AI1129" i="3"/>
  <c r="AR1128" i="3"/>
  <c r="AQ1128" i="3"/>
  <c r="AP1128" i="3"/>
  <c r="AO1128" i="3"/>
  <c r="AN1128" i="3"/>
  <c r="AM1128" i="3"/>
  <c r="AL1128" i="3"/>
  <c r="AK1128" i="3"/>
  <c r="AJ1128" i="3"/>
  <c r="AI1128" i="3"/>
  <c r="AR1127" i="3"/>
  <c r="AQ1127" i="3"/>
  <c r="AP1127" i="3"/>
  <c r="AO1127" i="3"/>
  <c r="AN1127" i="3"/>
  <c r="AM1127" i="3"/>
  <c r="AL1127" i="3"/>
  <c r="AK1127" i="3"/>
  <c r="AJ1127" i="3"/>
  <c r="AI1127" i="3"/>
  <c r="AR1126" i="3"/>
  <c r="AQ1126" i="3"/>
  <c r="AP1126" i="3"/>
  <c r="AO1126" i="3"/>
  <c r="AN1126" i="3"/>
  <c r="AM1126" i="3"/>
  <c r="AL1126" i="3"/>
  <c r="AK1126" i="3"/>
  <c r="AJ1126" i="3"/>
  <c r="AI1126" i="3"/>
  <c r="AR1125" i="3"/>
  <c r="AQ1125" i="3"/>
  <c r="AP1125" i="3"/>
  <c r="AO1125" i="3"/>
  <c r="AN1125" i="3"/>
  <c r="AM1125" i="3"/>
  <c r="AL1125" i="3"/>
  <c r="AK1125" i="3"/>
  <c r="AJ1125" i="3"/>
  <c r="AI1125" i="3"/>
  <c r="AR1124" i="3"/>
  <c r="AQ1124" i="3"/>
  <c r="AP1124" i="3"/>
  <c r="AO1124" i="3"/>
  <c r="AN1124" i="3"/>
  <c r="AM1124" i="3"/>
  <c r="AL1124" i="3"/>
  <c r="AK1124" i="3"/>
  <c r="AJ1124" i="3"/>
  <c r="AI1124" i="3"/>
  <c r="AR1123" i="3"/>
  <c r="AQ1123" i="3"/>
  <c r="AP1123" i="3"/>
  <c r="AO1123" i="3"/>
  <c r="AN1123" i="3"/>
  <c r="AM1123" i="3"/>
  <c r="AL1123" i="3"/>
  <c r="AK1123" i="3"/>
  <c r="AJ1123" i="3"/>
  <c r="AI1123" i="3"/>
  <c r="AR1122" i="3"/>
  <c r="AQ1122" i="3"/>
  <c r="AP1122" i="3"/>
  <c r="AO1122" i="3"/>
  <c r="AN1122" i="3"/>
  <c r="AM1122" i="3"/>
  <c r="AL1122" i="3"/>
  <c r="AK1122" i="3"/>
  <c r="AJ1122" i="3"/>
  <c r="AI1122" i="3"/>
  <c r="AR1121" i="3"/>
  <c r="AQ1121" i="3"/>
  <c r="AP1121" i="3"/>
  <c r="AO1121" i="3"/>
  <c r="AN1121" i="3"/>
  <c r="AM1121" i="3"/>
  <c r="AL1121" i="3"/>
  <c r="AK1121" i="3"/>
  <c r="AJ1121" i="3"/>
  <c r="AI1121" i="3"/>
  <c r="AR1120" i="3"/>
  <c r="AQ1120" i="3"/>
  <c r="AP1120" i="3"/>
  <c r="AO1120" i="3"/>
  <c r="AN1120" i="3"/>
  <c r="AM1120" i="3"/>
  <c r="AL1120" i="3"/>
  <c r="AK1120" i="3"/>
  <c r="AJ1120" i="3"/>
  <c r="AI1120" i="3"/>
  <c r="AR1119" i="3"/>
  <c r="AQ1119" i="3"/>
  <c r="AP1119" i="3"/>
  <c r="AO1119" i="3"/>
  <c r="AN1119" i="3"/>
  <c r="AM1119" i="3"/>
  <c r="AL1119" i="3"/>
  <c r="AK1119" i="3"/>
  <c r="AJ1119" i="3"/>
  <c r="AI1119" i="3"/>
  <c r="AR1118" i="3"/>
  <c r="AQ1118" i="3"/>
  <c r="AP1118" i="3"/>
  <c r="AO1118" i="3"/>
  <c r="AN1118" i="3"/>
  <c r="AM1118" i="3"/>
  <c r="AL1118" i="3"/>
  <c r="AK1118" i="3"/>
  <c r="AJ1118" i="3"/>
  <c r="AI1118" i="3"/>
  <c r="AR1117" i="3"/>
  <c r="AQ1117" i="3"/>
  <c r="AP1117" i="3"/>
  <c r="AO1117" i="3"/>
  <c r="AN1117" i="3"/>
  <c r="AM1117" i="3"/>
  <c r="AL1117" i="3"/>
  <c r="AK1117" i="3"/>
  <c r="AJ1117" i="3"/>
  <c r="AI1117" i="3"/>
  <c r="AR1116" i="3"/>
  <c r="AQ1116" i="3"/>
  <c r="AP1116" i="3"/>
  <c r="AO1116" i="3"/>
  <c r="AN1116" i="3"/>
  <c r="AM1116" i="3"/>
  <c r="AL1116" i="3"/>
  <c r="AK1116" i="3"/>
  <c r="AJ1116" i="3"/>
  <c r="AI1116" i="3"/>
  <c r="AR1115" i="3"/>
  <c r="AQ1115" i="3"/>
  <c r="AP1115" i="3"/>
  <c r="AO1115" i="3"/>
  <c r="AN1115" i="3"/>
  <c r="AM1115" i="3"/>
  <c r="AL1115" i="3"/>
  <c r="AK1115" i="3"/>
  <c r="AJ1115" i="3"/>
  <c r="AI1115" i="3"/>
  <c r="AR1114" i="3"/>
  <c r="AQ1114" i="3"/>
  <c r="AP1114" i="3"/>
  <c r="AO1114" i="3"/>
  <c r="AN1114" i="3"/>
  <c r="AM1114" i="3"/>
  <c r="AL1114" i="3"/>
  <c r="AK1114" i="3"/>
  <c r="AJ1114" i="3"/>
  <c r="AI1114" i="3"/>
  <c r="AR1113" i="3"/>
  <c r="AQ1113" i="3"/>
  <c r="AP1113" i="3"/>
  <c r="AO1113" i="3"/>
  <c r="AN1113" i="3"/>
  <c r="AM1113" i="3"/>
  <c r="AL1113" i="3"/>
  <c r="AK1113" i="3"/>
  <c r="AJ1113" i="3"/>
  <c r="AI1113" i="3"/>
  <c r="AR1112" i="3"/>
  <c r="AQ1112" i="3"/>
  <c r="AP1112" i="3"/>
  <c r="AO1112" i="3"/>
  <c r="AN1112" i="3"/>
  <c r="AM1112" i="3"/>
  <c r="AL1112" i="3"/>
  <c r="AK1112" i="3"/>
  <c r="AJ1112" i="3"/>
  <c r="AI1112" i="3"/>
  <c r="AR1111" i="3"/>
  <c r="AQ1111" i="3"/>
  <c r="AP1111" i="3"/>
  <c r="AO1111" i="3"/>
  <c r="AN1111" i="3"/>
  <c r="AM1111" i="3"/>
  <c r="AL1111" i="3"/>
  <c r="AK1111" i="3"/>
  <c r="AJ1111" i="3"/>
  <c r="AI1111" i="3"/>
  <c r="AR1110" i="3"/>
  <c r="AQ1110" i="3"/>
  <c r="AP1110" i="3"/>
  <c r="AO1110" i="3"/>
  <c r="AN1110" i="3"/>
  <c r="AM1110" i="3"/>
  <c r="AL1110" i="3"/>
  <c r="AK1110" i="3"/>
  <c r="AJ1110" i="3"/>
  <c r="AI1110" i="3"/>
  <c r="AR1109" i="3"/>
  <c r="AQ1109" i="3"/>
  <c r="AP1109" i="3"/>
  <c r="AO1109" i="3"/>
  <c r="AN1109" i="3"/>
  <c r="AM1109" i="3"/>
  <c r="AL1109" i="3"/>
  <c r="AK1109" i="3"/>
  <c r="AJ1109" i="3"/>
  <c r="AI1109" i="3"/>
  <c r="AR1108" i="3"/>
  <c r="AQ1108" i="3"/>
  <c r="AP1108" i="3"/>
  <c r="AO1108" i="3"/>
  <c r="AN1108" i="3"/>
  <c r="AM1108" i="3"/>
  <c r="AL1108" i="3"/>
  <c r="AK1108" i="3"/>
  <c r="AJ1108" i="3"/>
  <c r="AI1108" i="3"/>
  <c r="AR1107" i="3"/>
  <c r="AQ1107" i="3"/>
  <c r="AP1107" i="3"/>
  <c r="AO1107" i="3"/>
  <c r="AN1107" i="3"/>
  <c r="AM1107" i="3"/>
  <c r="AL1107" i="3"/>
  <c r="AK1107" i="3"/>
  <c r="AJ1107" i="3"/>
  <c r="AI1107" i="3"/>
  <c r="AR1106" i="3"/>
  <c r="AQ1106" i="3"/>
  <c r="AP1106" i="3"/>
  <c r="AO1106" i="3"/>
  <c r="AN1106" i="3"/>
  <c r="AM1106" i="3"/>
  <c r="AL1106" i="3"/>
  <c r="AK1106" i="3"/>
  <c r="AJ1106" i="3"/>
  <c r="AI1106" i="3"/>
  <c r="AR1105" i="3"/>
  <c r="AQ1105" i="3"/>
  <c r="AP1105" i="3"/>
  <c r="AO1105" i="3"/>
  <c r="AN1105" i="3"/>
  <c r="AM1105" i="3"/>
  <c r="AL1105" i="3"/>
  <c r="AK1105" i="3"/>
  <c r="AJ1105" i="3"/>
  <c r="AI1105" i="3"/>
  <c r="AR1104" i="3"/>
  <c r="AQ1104" i="3"/>
  <c r="AP1104" i="3"/>
  <c r="AO1104" i="3"/>
  <c r="AN1104" i="3"/>
  <c r="AM1104" i="3"/>
  <c r="AL1104" i="3"/>
  <c r="AK1104" i="3"/>
  <c r="AJ1104" i="3"/>
  <c r="AI1104" i="3"/>
  <c r="AR1103" i="3"/>
  <c r="AQ1103" i="3"/>
  <c r="AP1103" i="3"/>
  <c r="AO1103" i="3"/>
  <c r="AN1103" i="3"/>
  <c r="AM1103" i="3"/>
  <c r="AL1103" i="3"/>
  <c r="AK1103" i="3"/>
  <c r="AJ1103" i="3"/>
  <c r="AI1103" i="3"/>
  <c r="AR1102" i="3"/>
  <c r="AQ1102" i="3"/>
  <c r="AP1102" i="3"/>
  <c r="AO1102" i="3"/>
  <c r="AN1102" i="3"/>
  <c r="AM1102" i="3"/>
  <c r="AL1102" i="3"/>
  <c r="AK1102" i="3"/>
  <c r="AJ1102" i="3"/>
  <c r="AI1102" i="3"/>
  <c r="AR1101" i="3"/>
  <c r="AQ1101" i="3"/>
  <c r="AP1101" i="3"/>
  <c r="AO1101" i="3"/>
  <c r="AN1101" i="3"/>
  <c r="AM1101" i="3"/>
  <c r="AL1101" i="3"/>
  <c r="AK1101" i="3"/>
  <c r="AJ1101" i="3"/>
  <c r="AI1101" i="3"/>
  <c r="AR1100" i="3"/>
  <c r="AQ1100" i="3"/>
  <c r="AP1100" i="3"/>
  <c r="AO1100" i="3"/>
  <c r="AN1100" i="3"/>
  <c r="AM1100" i="3"/>
  <c r="AL1100" i="3"/>
  <c r="AK1100" i="3"/>
  <c r="AJ1100" i="3"/>
  <c r="AI1100" i="3"/>
  <c r="AR1099" i="3"/>
  <c r="AQ1099" i="3"/>
  <c r="AP1099" i="3"/>
  <c r="AO1099" i="3"/>
  <c r="AN1099" i="3"/>
  <c r="AM1099" i="3"/>
  <c r="AL1099" i="3"/>
  <c r="AK1099" i="3"/>
  <c r="AJ1099" i="3"/>
  <c r="AI1099" i="3"/>
  <c r="AR1098" i="3"/>
  <c r="AQ1098" i="3"/>
  <c r="AP1098" i="3"/>
  <c r="AO1098" i="3"/>
  <c r="AN1098" i="3"/>
  <c r="AM1098" i="3"/>
  <c r="AL1098" i="3"/>
  <c r="AK1098" i="3"/>
  <c r="AJ1098" i="3"/>
  <c r="AI1098" i="3"/>
  <c r="AR1097" i="3"/>
  <c r="AQ1097" i="3"/>
  <c r="AP1097" i="3"/>
  <c r="AO1097" i="3"/>
  <c r="AN1097" i="3"/>
  <c r="AM1097" i="3"/>
  <c r="AL1097" i="3"/>
  <c r="AK1097" i="3"/>
  <c r="AJ1097" i="3"/>
  <c r="AI1097" i="3"/>
  <c r="AR1096" i="3"/>
  <c r="AQ1096" i="3"/>
  <c r="AP1096" i="3"/>
  <c r="AO1096" i="3"/>
  <c r="AN1096" i="3"/>
  <c r="AM1096" i="3"/>
  <c r="AL1096" i="3"/>
  <c r="AK1096" i="3"/>
  <c r="AJ1096" i="3"/>
  <c r="AI1096" i="3"/>
  <c r="AR1095" i="3"/>
  <c r="AQ1095" i="3"/>
  <c r="AP1095" i="3"/>
  <c r="AO1095" i="3"/>
  <c r="AN1095" i="3"/>
  <c r="AM1095" i="3"/>
  <c r="AL1095" i="3"/>
  <c r="AK1095" i="3"/>
  <c r="AJ1095" i="3"/>
  <c r="AI1095" i="3"/>
  <c r="AR1094" i="3"/>
  <c r="AQ1094" i="3"/>
  <c r="AP1094" i="3"/>
  <c r="AO1094" i="3"/>
  <c r="AN1094" i="3"/>
  <c r="AM1094" i="3"/>
  <c r="AL1094" i="3"/>
  <c r="AK1094" i="3"/>
  <c r="AJ1094" i="3"/>
  <c r="AI1094" i="3"/>
  <c r="AR1093" i="3"/>
  <c r="AQ1093" i="3"/>
  <c r="AP1093" i="3"/>
  <c r="AO1093" i="3"/>
  <c r="AN1093" i="3"/>
  <c r="AM1093" i="3"/>
  <c r="AL1093" i="3"/>
  <c r="AK1093" i="3"/>
  <c r="AJ1093" i="3"/>
  <c r="AI1093" i="3"/>
  <c r="AR1092" i="3"/>
  <c r="AQ1092" i="3"/>
  <c r="AP1092" i="3"/>
  <c r="AO1092" i="3"/>
  <c r="AN1092" i="3"/>
  <c r="AM1092" i="3"/>
  <c r="AL1092" i="3"/>
  <c r="AK1092" i="3"/>
  <c r="AJ1092" i="3"/>
  <c r="AI1092" i="3"/>
  <c r="AR1091" i="3"/>
  <c r="AQ1091" i="3"/>
  <c r="AP1091" i="3"/>
  <c r="AO1091" i="3"/>
  <c r="AN1091" i="3"/>
  <c r="AM1091" i="3"/>
  <c r="AL1091" i="3"/>
  <c r="AK1091" i="3"/>
  <c r="AJ1091" i="3"/>
  <c r="AI1091" i="3"/>
  <c r="AR1090" i="3"/>
  <c r="AQ1090" i="3"/>
  <c r="AP1090" i="3"/>
  <c r="AO1090" i="3"/>
  <c r="AN1090" i="3"/>
  <c r="AM1090" i="3"/>
  <c r="AL1090" i="3"/>
  <c r="AK1090" i="3"/>
  <c r="AJ1090" i="3"/>
  <c r="AI1090" i="3"/>
  <c r="AR1089" i="3"/>
  <c r="AQ1089" i="3"/>
  <c r="AP1089" i="3"/>
  <c r="AO1089" i="3"/>
  <c r="AN1089" i="3"/>
  <c r="AM1089" i="3"/>
  <c r="AL1089" i="3"/>
  <c r="AK1089" i="3"/>
  <c r="AJ1089" i="3"/>
  <c r="AI1089" i="3"/>
  <c r="AR1088" i="3"/>
  <c r="AQ1088" i="3"/>
  <c r="AP1088" i="3"/>
  <c r="AO1088" i="3"/>
  <c r="AN1088" i="3"/>
  <c r="AM1088" i="3"/>
  <c r="AL1088" i="3"/>
  <c r="AK1088" i="3"/>
  <c r="AJ1088" i="3"/>
  <c r="AI1088" i="3"/>
  <c r="AR1087" i="3"/>
  <c r="AQ1087" i="3"/>
  <c r="AP1087" i="3"/>
  <c r="AO1087" i="3"/>
  <c r="AN1087" i="3"/>
  <c r="AM1087" i="3"/>
  <c r="AL1087" i="3"/>
  <c r="AK1087" i="3"/>
  <c r="AJ1087" i="3"/>
  <c r="AI1087" i="3"/>
  <c r="AR1086" i="3"/>
  <c r="AQ1086" i="3"/>
  <c r="AP1086" i="3"/>
  <c r="AO1086" i="3"/>
  <c r="AN1086" i="3"/>
  <c r="AM1086" i="3"/>
  <c r="AL1086" i="3"/>
  <c r="AK1086" i="3"/>
  <c r="AJ1086" i="3"/>
  <c r="AI1086" i="3"/>
  <c r="AR1085" i="3"/>
  <c r="AQ1085" i="3"/>
  <c r="AP1085" i="3"/>
  <c r="AO1085" i="3"/>
  <c r="AN1085" i="3"/>
  <c r="AM1085" i="3"/>
  <c r="AL1085" i="3"/>
  <c r="AK1085" i="3"/>
  <c r="AJ1085" i="3"/>
  <c r="AI1085" i="3"/>
  <c r="AR1084" i="3"/>
  <c r="AQ1084" i="3"/>
  <c r="AP1084" i="3"/>
  <c r="AO1084" i="3"/>
  <c r="AN1084" i="3"/>
  <c r="AM1084" i="3"/>
  <c r="AL1084" i="3"/>
  <c r="AK1084" i="3"/>
  <c r="AJ1084" i="3"/>
  <c r="AI1084" i="3"/>
  <c r="AR1083" i="3"/>
  <c r="AQ1083" i="3"/>
  <c r="AP1083" i="3"/>
  <c r="AO1083" i="3"/>
  <c r="AN1083" i="3"/>
  <c r="AM1083" i="3"/>
  <c r="AL1083" i="3"/>
  <c r="AK1083" i="3"/>
  <c r="AJ1083" i="3"/>
  <c r="AI1083" i="3"/>
  <c r="AR1082" i="3"/>
  <c r="AQ1082" i="3"/>
  <c r="AP1082" i="3"/>
  <c r="AO1082" i="3"/>
  <c r="AN1082" i="3"/>
  <c r="AM1082" i="3"/>
  <c r="AL1082" i="3"/>
  <c r="AK1082" i="3"/>
  <c r="AJ1082" i="3"/>
  <c r="AI1082" i="3"/>
  <c r="AR1081" i="3"/>
  <c r="AQ1081" i="3"/>
  <c r="AP1081" i="3"/>
  <c r="AO1081" i="3"/>
  <c r="AN1081" i="3"/>
  <c r="AM1081" i="3"/>
  <c r="AL1081" i="3"/>
  <c r="AK1081" i="3"/>
  <c r="AJ1081" i="3"/>
  <c r="AI1081" i="3"/>
  <c r="AR1080" i="3"/>
  <c r="AQ1080" i="3"/>
  <c r="AP1080" i="3"/>
  <c r="AO1080" i="3"/>
  <c r="AN1080" i="3"/>
  <c r="AM1080" i="3"/>
  <c r="AL1080" i="3"/>
  <c r="AK1080" i="3"/>
  <c r="AJ1080" i="3"/>
  <c r="AI1080" i="3"/>
  <c r="AR1079" i="3"/>
  <c r="AQ1079" i="3"/>
  <c r="AP1079" i="3"/>
  <c r="AO1079" i="3"/>
  <c r="AN1079" i="3"/>
  <c r="AM1079" i="3"/>
  <c r="AL1079" i="3"/>
  <c r="AK1079" i="3"/>
  <c r="AJ1079" i="3"/>
  <c r="AI1079" i="3"/>
  <c r="AR1078" i="3"/>
  <c r="AQ1078" i="3"/>
  <c r="AP1078" i="3"/>
  <c r="AO1078" i="3"/>
  <c r="AN1078" i="3"/>
  <c r="AM1078" i="3"/>
  <c r="AL1078" i="3"/>
  <c r="AK1078" i="3"/>
  <c r="AJ1078" i="3"/>
  <c r="AI1078" i="3"/>
  <c r="AR1077" i="3"/>
  <c r="AQ1077" i="3"/>
  <c r="AP1077" i="3"/>
  <c r="AO1077" i="3"/>
  <c r="AN1077" i="3"/>
  <c r="AM1077" i="3"/>
  <c r="AL1077" i="3"/>
  <c r="AK1077" i="3"/>
  <c r="AJ1077" i="3"/>
  <c r="AI1077" i="3"/>
  <c r="AR1076" i="3"/>
  <c r="AQ1076" i="3"/>
  <c r="AP1076" i="3"/>
  <c r="AO1076" i="3"/>
  <c r="AN1076" i="3"/>
  <c r="AM1076" i="3"/>
  <c r="AL1076" i="3"/>
  <c r="AK1076" i="3"/>
  <c r="AJ1076" i="3"/>
  <c r="AI1076" i="3"/>
  <c r="AR1075" i="3"/>
  <c r="AQ1075" i="3"/>
  <c r="AP1075" i="3"/>
  <c r="AO1075" i="3"/>
  <c r="AN1075" i="3"/>
  <c r="AM1075" i="3"/>
  <c r="AL1075" i="3"/>
  <c r="AK1075" i="3"/>
  <c r="AJ1075" i="3"/>
  <c r="AI1075" i="3"/>
  <c r="AR1074" i="3"/>
  <c r="AQ1074" i="3"/>
  <c r="AP1074" i="3"/>
  <c r="AO1074" i="3"/>
  <c r="AN1074" i="3"/>
  <c r="AM1074" i="3"/>
  <c r="AL1074" i="3"/>
  <c r="AK1074" i="3"/>
  <c r="AJ1074" i="3"/>
  <c r="AI1074" i="3"/>
  <c r="AR1073" i="3"/>
  <c r="AQ1073" i="3"/>
  <c r="AP1073" i="3"/>
  <c r="AO1073" i="3"/>
  <c r="AN1073" i="3"/>
  <c r="AM1073" i="3"/>
  <c r="AL1073" i="3"/>
  <c r="AK1073" i="3"/>
  <c r="AJ1073" i="3"/>
  <c r="AI1073" i="3"/>
  <c r="AR1072" i="3"/>
  <c r="AQ1072" i="3"/>
  <c r="AP1072" i="3"/>
  <c r="AO1072" i="3"/>
  <c r="AN1072" i="3"/>
  <c r="AM1072" i="3"/>
  <c r="AL1072" i="3"/>
  <c r="AK1072" i="3"/>
  <c r="AJ1072" i="3"/>
  <c r="AI1072" i="3"/>
  <c r="AR1071" i="3"/>
  <c r="AQ1071" i="3"/>
  <c r="AP1071" i="3"/>
  <c r="AO1071" i="3"/>
  <c r="AN1071" i="3"/>
  <c r="AM1071" i="3"/>
  <c r="AL1071" i="3"/>
  <c r="AK1071" i="3"/>
  <c r="AJ1071" i="3"/>
  <c r="AI1071" i="3"/>
  <c r="AR1070" i="3"/>
  <c r="AQ1070" i="3"/>
  <c r="AP1070" i="3"/>
  <c r="AO1070" i="3"/>
  <c r="AN1070" i="3"/>
  <c r="AM1070" i="3"/>
  <c r="AL1070" i="3"/>
  <c r="AK1070" i="3"/>
  <c r="AJ1070" i="3"/>
  <c r="AI1070" i="3"/>
  <c r="AR1069" i="3"/>
  <c r="AQ1069" i="3"/>
  <c r="AP1069" i="3"/>
  <c r="AO1069" i="3"/>
  <c r="AN1069" i="3"/>
  <c r="AM1069" i="3"/>
  <c r="AL1069" i="3"/>
  <c r="AK1069" i="3"/>
  <c r="AJ1069" i="3"/>
  <c r="AI1069" i="3"/>
  <c r="AR1068" i="3"/>
  <c r="AQ1068" i="3"/>
  <c r="AP1068" i="3"/>
  <c r="AO1068" i="3"/>
  <c r="AN1068" i="3"/>
  <c r="AM1068" i="3"/>
  <c r="AL1068" i="3"/>
  <c r="AK1068" i="3"/>
  <c r="AJ1068" i="3"/>
  <c r="AI1068" i="3"/>
  <c r="AR1067" i="3"/>
  <c r="AQ1067" i="3"/>
  <c r="AP1067" i="3"/>
  <c r="AO1067" i="3"/>
  <c r="AN1067" i="3"/>
  <c r="AM1067" i="3"/>
  <c r="AL1067" i="3"/>
  <c r="AK1067" i="3"/>
  <c r="AJ1067" i="3"/>
  <c r="AI1067" i="3"/>
  <c r="AR1066" i="3"/>
  <c r="AQ1066" i="3"/>
  <c r="AP1066" i="3"/>
  <c r="AO1066" i="3"/>
  <c r="AN1066" i="3"/>
  <c r="AM1066" i="3"/>
  <c r="AL1066" i="3"/>
  <c r="AK1066" i="3"/>
  <c r="AJ1066" i="3"/>
  <c r="AI1066" i="3"/>
  <c r="AR1065" i="3"/>
  <c r="AQ1065" i="3"/>
  <c r="AP1065" i="3"/>
  <c r="AO1065" i="3"/>
  <c r="AN1065" i="3"/>
  <c r="AM1065" i="3"/>
  <c r="AL1065" i="3"/>
  <c r="AK1065" i="3"/>
  <c r="AJ1065" i="3"/>
  <c r="AI1065" i="3"/>
  <c r="AR1064" i="3"/>
  <c r="AQ1064" i="3"/>
  <c r="AP1064" i="3"/>
  <c r="AO1064" i="3"/>
  <c r="AN1064" i="3"/>
  <c r="AM1064" i="3"/>
  <c r="AL1064" i="3"/>
  <c r="AK1064" i="3"/>
  <c r="AJ1064" i="3"/>
  <c r="AI1064" i="3"/>
  <c r="AR1063" i="3"/>
  <c r="AQ1063" i="3"/>
  <c r="AP1063" i="3"/>
  <c r="AO1063" i="3"/>
  <c r="AN1063" i="3"/>
  <c r="AM1063" i="3"/>
  <c r="AL1063" i="3"/>
  <c r="AK1063" i="3"/>
  <c r="AJ1063" i="3"/>
  <c r="AI1063" i="3"/>
  <c r="AR1062" i="3"/>
  <c r="AQ1062" i="3"/>
  <c r="AP1062" i="3"/>
  <c r="AO1062" i="3"/>
  <c r="AN1062" i="3"/>
  <c r="AM1062" i="3"/>
  <c r="AL1062" i="3"/>
  <c r="AK1062" i="3"/>
  <c r="AJ1062" i="3"/>
  <c r="AI1062" i="3"/>
  <c r="AR1061" i="3"/>
  <c r="AQ1061" i="3"/>
  <c r="AP1061" i="3"/>
  <c r="AO1061" i="3"/>
  <c r="AN1061" i="3"/>
  <c r="AM1061" i="3"/>
  <c r="AL1061" i="3"/>
  <c r="AK1061" i="3"/>
  <c r="AJ1061" i="3"/>
  <c r="AI1061" i="3"/>
  <c r="AR1060" i="3"/>
  <c r="AQ1060" i="3"/>
  <c r="AP1060" i="3"/>
  <c r="AO1060" i="3"/>
  <c r="AN1060" i="3"/>
  <c r="AM1060" i="3"/>
  <c r="AL1060" i="3"/>
  <c r="AK1060" i="3"/>
  <c r="AJ1060" i="3"/>
  <c r="AI1060" i="3"/>
  <c r="AR1059" i="3"/>
  <c r="AQ1059" i="3"/>
  <c r="AP1059" i="3"/>
  <c r="AO1059" i="3"/>
  <c r="AN1059" i="3"/>
  <c r="AM1059" i="3"/>
  <c r="AL1059" i="3"/>
  <c r="AK1059" i="3"/>
  <c r="AJ1059" i="3"/>
  <c r="AI1059" i="3"/>
  <c r="AR1058" i="3"/>
  <c r="AQ1058" i="3"/>
  <c r="AP1058" i="3"/>
  <c r="AO1058" i="3"/>
  <c r="AN1058" i="3"/>
  <c r="AM1058" i="3"/>
  <c r="AL1058" i="3"/>
  <c r="AK1058" i="3"/>
  <c r="AJ1058" i="3"/>
  <c r="AI1058" i="3"/>
  <c r="AR1057" i="3"/>
  <c r="AQ1057" i="3"/>
  <c r="AP1057" i="3"/>
  <c r="AO1057" i="3"/>
  <c r="AN1057" i="3"/>
  <c r="AM1057" i="3"/>
  <c r="AL1057" i="3"/>
  <c r="AK1057" i="3"/>
  <c r="AJ1057" i="3"/>
  <c r="AI1057" i="3"/>
  <c r="AR1056" i="3"/>
  <c r="AQ1056" i="3"/>
  <c r="AP1056" i="3"/>
  <c r="AO1056" i="3"/>
  <c r="AN1056" i="3"/>
  <c r="AM1056" i="3"/>
  <c r="AL1056" i="3"/>
  <c r="AK1056" i="3"/>
  <c r="AJ1056" i="3"/>
  <c r="AI1056" i="3"/>
  <c r="AR1055" i="3"/>
  <c r="AQ1055" i="3"/>
  <c r="AP1055" i="3"/>
  <c r="AO1055" i="3"/>
  <c r="AN1055" i="3"/>
  <c r="AM1055" i="3"/>
  <c r="AL1055" i="3"/>
  <c r="AK1055" i="3"/>
  <c r="AJ1055" i="3"/>
  <c r="AI1055" i="3"/>
  <c r="AR1054" i="3"/>
  <c r="AQ1054" i="3"/>
  <c r="AP1054" i="3"/>
  <c r="AO1054" i="3"/>
  <c r="AN1054" i="3"/>
  <c r="AM1054" i="3"/>
  <c r="AL1054" i="3"/>
  <c r="AK1054" i="3"/>
  <c r="AJ1054" i="3"/>
  <c r="AI1054" i="3"/>
  <c r="AR1053" i="3"/>
  <c r="AQ1053" i="3"/>
  <c r="AP1053" i="3"/>
  <c r="AO1053" i="3"/>
  <c r="AN1053" i="3"/>
  <c r="AM1053" i="3"/>
  <c r="AL1053" i="3"/>
  <c r="AK1053" i="3"/>
  <c r="AJ1053" i="3"/>
  <c r="AI1053" i="3"/>
  <c r="AR1052" i="3"/>
  <c r="AQ1052" i="3"/>
  <c r="AP1052" i="3"/>
  <c r="AO1052" i="3"/>
  <c r="AN1052" i="3"/>
  <c r="AM1052" i="3"/>
  <c r="AL1052" i="3"/>
  <c r="AK1052" i="3"/>
  <c r="AJ1052" i="3"/>
  <c r="AI1052" i="3"/>
  <c r="AR1051" i="3"/>
  <c r="AQ1051" i="3"/>
  <c r="AP1051" i="3"/>
  <c r="AO1051" i="3"/>
  <c r="AN1051" i="3"/>
  <c r="AM1051" i="3"/>
  <c r="AL1051" i="3"/>
  <c r="AK1051" i="3"/>
  <c r="AJ1051" i="3"/>
  <c r="AI1051" i="3"/>
  <c r="AR1050" i="3"/>
  <c r="AQ1050" i="3"/>
  <c r="AP1050" i="3"/>
  <c r="AO1050" i="3"/>
  <c r="AN1050" i="3"/>
  <c r="AM1050" i="3"/>
  <c r="AL1050" i="3"/>
  <c r="AK1050" i="3"/>
  <c r="AJ1050" i="3"/>
  <c r="AI1050" i="3"/>
  <c r="AR1049" i="3"/>
  <c r="AQ1049" i="3"/>
  <c r="AP1049" i="3"/>
  <c r="AO1049" i="3"/>
  <c r="AN1049" i="3"/>
  <c r="AM1049" i="3"/>
  <c r="AL1049" i="3"/>
  <c r="AK1049" i="3"/>
  <c r="AJ1049" i="3"/>
  <c r="AI1049" i="3"/>
  <c r="AR1048" i="3"/>
  <c r="AQ1048" i="3"/>
  <c r="AP1048" i="3"/>
  <c r="AO1048" i="3"/>
  <c r="AN1048" i="3"/>
  <c r="AM1048" i="3"/>
  <c r="AL1048" i="3"/>
  <c r="AK1048" i="3"/>
  <c r="AJ1048" i="3"/>
  <c r="AI1048" i="3"/>
  <c r="AR1047" i="3"/>
  <c r="AQ1047" i="3"/>
  <c r="AP1047" i="3"/>
  <c r="AO1047" i="3"/>
  <c r="AN1047" i="3"/>
  <c r="AM1047" i="3"/>
  <c r="AL1047" i="3"/>
  <c r="AK1047" i="3"/>
  <c r="AJ1047" i="3"/>
  <c r="AI1047" i="3"/>
  <c r="AR1046" i="3"/>
  <c r="AQ1046" i="3"/>
  <c r="AP1046" i="3"/>
  <c r="AO1046" i="3"/>
  <c r="AN1046" i="3"/>
  <c r="AM1046" i="3"/>
  <c r="AL1046" i="3"/>
  <c r="AK1046" i="3"/>
  <c r="AJ1046" i="3"/>
  <c r="AI1046" i="3"/>
  <c r="AR1045" i="3"/>
  <c r="AQ1045" i="3"/>
  <c r="AP1045" i="3"/>
  <c r="AO1045" i="3"/>
  <c r="AN1045" i="3"/>
  <c r="AM1045" i="3"/>
  <c r="AL1045" i="3"/>
  <c r="AK1045" i="3"/>
  <c r="AJ1045" i="3"/>
  <c r="AI1045" i="3"/>
  <c r="AR1044" i="3"/>
  <c r="AQ1044" i="3"/>
  <c r="AP1044" i="3"/>
  <c r="AO1044" i="3"/>
  <c r="AN1044" i="3"/>
  <c r="AM1044" i="3"/>
  <c r="AL1044" i="3"/>
  <c r="AK1044" i="3"/>
  <c r="AJ1044" i="3"/>
  <c r="AI1044" i="3"/>
  <c r="AR1043" i="3"/>
  <c r="AQ1043" i="3"/>
  <c r="AP1043" i="3"/>
  <c r="AO1043" i="3"/>
  <c r="AN1043" i="3"/>
  <c r="AM1043" i="3"/>
  <c r="AL1043" i="3"/>
  <c r="AK1043" i="3"/>
  <c r="AJ1043" i="3"/>
  <c r="AI1043" i="3"/>
  <c r="AR1042" i="3"/>
  <c r="AQ1042" i="3"/>
  <c r="AP1042" i="3"/>
  <c r="AO1042" i="3"/>
  <c r="AN1042" i="3"/>
  <c r="AM1042" i="3"/>
  <c r="AL1042" i="3"/>
  <c r="AK1042" i="3"/>
  <c r="AJ1042" i="3"/>
  <c r="AI1042" i="3"/>
  <c r="AR1041" i="3"/>
  <c r="AQ1041" i="3"/>
  <c r="AP1041" i="3"/>
  <c r="AO1041" i="3"/>
  <c r="AN1041" i="3"/>
  <c r="AM1041" i="3"/>
  <c r="AL1041" i="3"/>
  <c r="AK1041" i="3"/>
  <c r="AJ1041" i="3"/>
  <c r="AI1041" i="3"/>
  <c r="AR1040" i="3"/>
  <c r="AQ1040" i="3"/>
  <c r="AP1040" i="3"/>
  <c r="AO1040" i="3"/>
  <c r="AN1040" i="3"/>
  <c r="AM1040" i="3"/>
  <c r="AL1040" i="3"/>
  <c r="AK1040" i="3"/>
  <c r="AJ1040" i="3"/>
  <c r="AI1040" i="3"/>
  <c r="AR1039" i="3"/>
  <c r="AQ1039" i="3"/>
  <c r="AP1039" i="3"/>
  <c r="AO1039" i="3"/>
  <c r="AN1039" i="3"/>
  <c r="AM1039" i="3"/>
  <c r="AL1039" i="3"/>
  <c r="AK1039" i="3"/>
  <c r="AJ1039" i="3"/>
  <c r="AI1039" i="3"/>
  <c r="AR1038" i="3"/>
  <c r="AQ1038" i="3"/>
  <c r="AP1038" i="3"/>
  <c r="AO1038" i="3"/>
  <c r="AN1038" i="3"/>
  <c r="AM1038" i="3"/>
  <c r="AL1038" i="3"/>
  <c r="AK1038" i="3"/>
  <c r="AJ1038" i="3"/>
  <c r="AI1038" i="3"/>
  <c r="AR1037" i="3"/>
  <c r="AQ1037" i="3"/>
  <c r="AP1037" i="3"/>
  <c r="AO1037" i="3"/>
  <c r="AN1037" i="3"/>
  <c r="AM1037" i="3"/>
  <c r="AL1037" i="3"/>
  <c r="AK1037" i="3"/>
  <c r="AJ1037" i="3"/>
  <c r="AI1037" i="3"/>
  <c r="AR1036" i="3"/>
  <c r="AQ1036" i="3"/>
  <c r="AP1036" i="3"/>
  <c r="AO1036" i="3"/>
  <c r="AN1036" i="3"/>
  <c r="AM1036" i="3"/>
  <c r="AL1036" i="3"/>
  <c r="AK1036" i="3"/>
  <c r="AJ1036" i="3"/>
  <c r="AI1036" i="3"/>
  <c r="AR1035" i="3"/>
  <c r="AQ1035" i="3"/>
  <c r="AP1035" i="3"/>
  <c r="AO1035" i="3"/>
  <c r="AN1035" i="3"/>
  <c r="AM1035" i="3"/>
  <c r="AL1035" i="3"/>
  <c r="AK1035" i="3"/>
  <c r="AJ1035" i="3"/>
  <c r="AI1035" i="3"/>
  <c r="AR1034" i="3"/>
  <c r="AQ1034" i="3"/>
  <c r="AP1034" i="3"/>
  <c r="AO1034" i="3"/>
  <c r="AN1034" i="3"/>
  <c r="AM1034" i="3"/>
  <c r="AL1034" i="3"/>
  <c r="AK1034" i="3"/>
  <c r="AJ1034" i="3"/>
  <c r="AI1034" i="3"/>
  <c r="AR1033" i="3"/>
  <c r="AQ1033" i="3"/>
  <c r="AP1033" i="3"/>
  <c r="AO1033" i="3"/>
  <c r="AN1033" i="3"/>
  <c r="AM1033" i="3"/>
  <c r="AL1033" i="3"/>
  <c r="AK1033" i="3"/>
  <c r="AJ1033" i="3"/>
  <c r="AI1033" i="3"/>
  <c r="AR1032" i="3"/>
  <c r="AQ1032" i="3"/>
  <c r="AP1032" i="3"/>
  <c r="AO1032" i="3"/>
  <c r="AN1032" i="3"/>
  <c r="AM1032" i="3"/>
  <c r="AL1032" i="3"/>
  <c r="AK1032" i="3"/>
  <c r="AJ1032" i="3"/>
  <c r="AI1032" i="3"/>
  <c r="AR1031" i="3"/>
  <c r="AQ1031" i="3"/>
  <c r="AP1031" i="3"/>
  <c r="AO1031" i="3"/>
  <c r="AN1031" i="3"/>
  <c r="AM1031" i="3"/>
  <c r="AL1031" i="3"/>
  <c r="AK1031" i="3"/>
  <c r="AJ1031" i="3"/>
  <c r="AI1031" i="3"/>
  <c r="AR1030" i="3"/>
  <c r="AQ1030" i="3"/>
  <c r="AP1030" i="3"/>
  <c r="AO1030" i="3"/>
  <c r="AN1030" i="3"/>
  <c r="AM1030" i="3"/>
  <c r="AL1030" i="3"/>
  <c r="AK1030" i="3"/>
  <c r="AJ1030" i="3"/>
  <c r="AI1030" i="3"/>
  <c r="AR1029" i="3"/>
  <c r="AQ1029" i="3"/>
  <c r="AP1029" i="3"/>
  <c r="AO1029" i="3"/>
  <c r="AN1029" i="3"/>
  <c r="AM1029" i="3"/>
  <c r="AL1029" i="3"/>
  <c r="AK1029" i="3"/>
  <c r="AJ1029" i="3"/>
  <c r="AI1029" i="3"/>
  <c r="AR1028" i="3"/>
  <c r="AQ1028" i="3"/>
  <c r="AP1028" i="3"/>
  <c r="AO1028" i="3"/>
  <c r="AN1028" i="3"/>
  <c r="AM1028" i="3"/>
  <c r="AL1028" i="3"/>
  <c r="AK1028" i="3"/>
  <c r="AJ1028" i="3"/>
  <c r="AI1028" i="3"/>
  <c r="AR1027" i="3"/>
  <c r="AQ1027" i="3"/>
  <c r="AP1027" i="3"/>
  <c r="AO1027" i="3"/>
  <c r="AN1027" i="3"/>
  <c r="AM1027" i="3"/>
  <c r="AL1027" i="3"/>
  <c r="AK1027" i="3"/>
  <c r="AJ1027" i="3"/>
  <c r="AI1027" i="3"/>
  <c r="AR1026" i="3"/>
  <c r="AQ1026" i="3"/>
  <c r="AP1026" i="3"/>
  <c r="AO1026" i="3"/>
  <c r="AN1026" i="3"/>
  <c r="AM1026" i="3"/>
  <c r="AL1026" i="3"/>
  <c r="AK1026" i="3"/>
  <c r="AJ1026" i="3"/>
  <c r="AI1026" i="3"/>
  <c r="AR1025" i="3"/>
  <c r="AQ1025" i="3"/>
  <c r="AP1025" i="3"/>
  <c r="AO1025" i="3"/>
  <c r="AN1025" i="3"/>
  <c r="AM1025" i="3"/>
  <c r="AL1025" i="3"/>
  <c r="AK1025" i="3"/>
  <c r="AJ1025" i="3"/>
  <c r="AI1025" i="3"/>
  <c r="AR1024" i="3"/>
  <c r="AQ1024" i="3"/>
  <c r="AP1024" i="3"/>
  <c r="AO1024" i="3"/>
  <c r="AN1024" i="3"/>
  <c r="AM1024" i="3"/>
  <c r="AL1024" i="3"/>
  <c r="AK1024" i="3"/>
  <c r="AJ1024" i="3"/>
  <c r="AI1024" i="3"/>
  <c r="AR1023" i="3"/>
  <c r="AQ1023" i="3"/>
  <c r="AP1023" i="3"/>
  <c r="AO1023" i="3"/>
  <c r="AN1023" i="3"/>
  <c r="AM1023" i="3"/>
  <c r="AL1023" i="3"/>
  <c r="AK1023" i="3"/>
  <c r="AJ1023" i="3"/>
  <c r="AI1023" i="3"/>
  <c r="AR1022" i="3"/>
  <c r="AQ1022" i="3"/>
  <c r="AP1022" i="3"/>
  <c r="AO1022" i="3"/>
  <c r="AN1022" i="3"/>
  <c r="AM1022" i="3"/>
  <c r="AL1022" i="3"/>
  <c r="AK1022" i="3"/>
  <c r="AJ1022" i="3"/>
  <c r="AI1022" i="3"/>
  <c r="AR1021" i="3"/>
  <c r="AQ1021" i="3"/>
  <c r="AP1021" i="3"/>
  <c r="AO1021" i="3"/>
  <c r="AN1021" i="3"/>
  <c r="AM1021" i="3"/>
  <c r="AL1021" i="3"/>
  <c r="AK1021" i="3"/>
  <c r="AJ1021" i="3"/>
  <c r="AI1021" i="3"/>
  <c r="AR1020" i="3"/>
  <c r="AQ1020" i="3"/>
  <c r="AP1020" i="3"/>
  <c r="AO1020" i="3"/>
  <c r="AN1020" i="3"/>
  <c r="AM1020" i="3"/>
  <c r="AL1020" i="3"/>
  <c r="AK1020" i="3"/>
  <c r="AJ1020" i="3"/>
  <c r="AI1020" i="3"/>
  <c r="AR1019" i="3"/>
  <c r="AQ1019" i="3"/>
  <c r="AP1019" i="3"/>
  <c r="AO1019" i="3"/>
  <c r="AN1019" i="3"/>
  <c r="AM1019" i="3"/>
  <c r="AL1019" i="3"/>
  <c r="AK1019" i="3"/>
  <c r="AJ1019" i="3"/>
  <c r="AI1019" i="3"/>
  <c r="AR1018" i="3"/>
  <c r="AQ1018" i="3"/>
  <c r="AP1018" i="3"/>
  <c r="AO1018" i="3"/>
  <c r="AN1018" i="3"/>
  <c r="AM1018" i="3"/>
  <c r="AL1018" i="3"/>
  <c r="AK1018" i="3"/>
  <c r="AJ1018" i="3"/>
  <c r="AI1018" i="3"/>
  <c r="AR1017" i="3"/>
  <c r="AQ1017" i="3"/>
  <c r="AP1017" i="3"/>
  <c r="AO1017" i="3"/>
  <c r="AN1017" i="3"/>
  <c r="AM1017" i="3"/>
  <c r="AL1017" i="3"/>
  <c r="AK1017" i="3"/>
  <c r="AJ1017" i="3"/>
  <c r="AI1017" i="3"/>
  <c r="AR1016" i="3"/>
  <c r="AQ1016" i="3"/>
  <c r="AP1016" i="3"/>
  <c r="AO1016" i="3"/>
  <c r="AN1016" i="3"/>
  <c r="AM1016" i="3"/>
  <c r="AL1016" i="3"/>
  <c r="AK1016" i="3"/>
  <c r="AJ1016" i="3"/>
  <c r="AI1016" i="3"/>
  <c r="AR1015" i="3"/>
  <c r="AQ1015" i="3"/>
  <c r="AP1015" i="3"/>
  <c r="AO1015" i="3"/>
  <c r="AN1015" i="3"/>
  <c r="AM1015" i="3"/>
  <c r="AL1015" i="3"/>
  <c r="AK1015" i="3"/>
  <c r="AJ1015" i="3"/>
  <c r="AI1015" i="3"/>
  <c r="AR1014" i="3"/>
  <c r="AQ1014" i="3"/>
  <c r="AP1014" i="3"/>
  <c r="AO1014" i="3"/>
  <c r="AN1014" i="3"/>
  <c r="AM1014" i="3"/>
  <c r="AL1014" i="3"/>
  <c r="AK1014" i="3"/>
  <c r="AJ1014" i="3"/>
  <c r="AI1014" i="3"/>
  <c r="AR1013" i="3"/>
  <c r="AQ1013" i="3"/>
  <c r="AP1013" i="3"/>
  <c r="AO1013" i="3"/>
  <c r="AN1013" i="3"/>
  <c r="AM1013" i="3"/>
  <c r="AL1013" i="3"/>
  <c r="AK1013" i="3"/>
  <c r="AJ1013" i="3"/>
  <c r="AI1013" i="3"/>
  <c r="AR1012" i="3"/>
  <c r="AQ1012" i="3"/>
  <c r="AP1012" i="3"/>
  <c r="AO1012" i="3"/>
  <c r="AN1012" i="3"/>
  <c r="AM1012" i="3"/>
  <c r="AL1012" i="3"/>
  <c r="AK1012" i="3"/>
  <c r="AJ1012" i="3"/>
  <c r="AI1012" i="3"/>
  <c r="AR1011" i="3"/>
  <c r="AQ1011" i="3"/>
  <c r="AP1011" i="3"/>
  <c r="AO1011" i="3"/>
  <c r="AN1011" i="3"/>
  <c r="AM1011" i="3"/>
  <c r="AL1011" i="3"/>
  <c r="AK1011" i="3"/>
  <c r="AJ1011" i="3"/>
  <c r="AI1011" i="3"/>
  <c r="AR1010" i="3"/>
  <c r="AQ1010" i="3"/>
  <c r="AP1010" i="3"/>
  <c r="AO1010" i="3"/>
  <c r="AN1010" i="3"/>
  <c r="AM1010" i="3"/>
  <c r="AL1010" i="3"/>
  <c r="AK1010" i="3"/>
  <c r="AJ1010" i="3"/>
  <c r="AI1010" i="3"/>
  <c r="AR1009" i="3"/>
  <c r="AQ1009" i="3"/>
  <c r="AP1009" i="3"/>
  <c r="AO1009" i="3"/>
  <c r="AN1009" i="3"/>
  <c r="AM1009" i="3"/>
  <c r="AL1009" i="3"/>
  <c r="AK1009" i="3"/>
  <c r="AJ1009" i="3"/>
  <c r="AI1009" i="3"/>
  <c r="AR1008" i="3"/>
  <c r="AQ1008" i="3"/>
  <c r="AP1008" i="3"/>
  <c r="AO1008" i="3"/>
  <c r="AN1008" i="3"/>
  <c r="AM1008" i="3"/>
  <c r="AL1008" i="3"/>
  <c r="AK1008" i="3"/>
  <c r="AJ1008" i="3"/>
  <c r="AI1008" i="3"/>
  <c r="AR1007" i="3"/>
  <c r="AQ1007" i="3"/>
  <c r="AP1007" i="3"/>
  <c r="AO1007" i="3"/>
  <c r="AN1007" i="3"/>
  <c r="AM1007" i="3"/>
  <c r="AL1007" i="3"/>
  <c r="AK1007" i="3"/>
  <c r="AJ1007" i="3"/>
  <c r="AI1007" i="3"/>
  <c r="AR1006" i="3"/>
  <c r="AQ1006" i="3"/>
  <c r="AP1006" i="3"/>
  <c r="AO1006" i="3"/>
  <c r="AN1006" i="3"/>
  <c r="AM1006" i="3"/>
  <c r="AL1006" i="3"/>
  <c r="AK1006" i="3"/>
  <c r="AJ1006" i="3"/>
  <c r="AI1006" i="3"/>
  <c r="AR1005" i="3"/>
  <c r="AQ1005" i="3"/>
  <c r="AP1005" i="3"/>
  <c r="AO1005" i="3"/>
  <c r="AN1005" i="3"/>
  <c r="AM1005" i="3"/>
  <c r="AL1005" i="3"/>
  <c r="AK1005" i="3"/>
  <c r="AJ1005" i="3"/>
  <c r="AI1005" i="3"/>
  <c r="AR1004" i="3"/>
  <c r="AQ1004" i="3"/>
  <c r="AP1004" i="3"/>
  <c r="AO1004" i="3"/>
  <c r="AN1004" i="3"/>
  <c r="AM1004" i="3"/>
  <c r="AL1004" i="3"/>
  <c r="AK1004" i="3"/>
  <c r="AJ1004" i="3"/>
  <c r="AI1004" i="3"/>
  <c r="AR1003" i="3"/>
  <c r="AQ1003" i="3"/>
  <c r="AP1003" i="3"/>
  <c r="AO1003" i="3"/>
  <c r="AN1003" i="3"/>
  <c r="AM1003" i="3"/>
  <c r="AL1003" i="3"/>
  <c r="AK1003" i="3"/>
  <c r="AJ1003" i="3"/>
  <c r="AI1003" i="3"/>
  <c r="AR1002" i="3"/>
  <c r="AQ1002" i="3"/>
  <c r="AP1002" i="3"/>
  <c r="AO1002" i="3"/>
  <c r="AN1002" i="3"/>
  <c r="AM1002" i="3"/>
  <c r="AL1002" i="3"/>
  <c r="AK1002" i="3"/>
  <c r="AJ1002" i="3"/>
  <c r="AI1002" i="3"/>
  <c r="AR1001" i="3"/>
  <c r="AQ1001" i="3"/>
  <c r="AP1001" i="3"/>
  <c r="AO1001" i="3"/>
  <c r="AN1001" i="3"/>
  <c r="AM1001" i="3"/>
  <c r="AL1001" i="3"/>
  <c r="AK1001" i="3"/>
  <c r="AJ1001" i="3"/>
  <c r="AI1001" i="3"/>
  <c r="AR1000" i="3"/>
  <c r="AQ1000" i="3"/>
  <c r="AP1000" i="3"/>
  <c r="AO1000" i="3"/>
  <c r="AN1000" i="3"/>
  <c r="AM1000" i="3"/>
  <c r="AL1000" i="3"/>
  <c r="AK1000" i="3"/>
  <c r="AJ1000" i="3"/>
  <c r="AI1000" i="3"/>
  <c r="AR999" i="3"/>
  <c r="AQ999" i="3"/>
  <c r="AP999" i="3"/>
  <c r="AO999" i="3"/>
  <c r="AN999" i="3"/>
  <c r="AM999" i="3"/>
  <c r="AL999" i="3"/>
  <c r="AK999" i="3"/>
  <c r="AJ999" i="3"/>
  <c r="AI999" i="3"/>
  <c r="AR998" i="3"/>
  <c r="AQ998" i="3"/>
  <c r="AP998" i="3"/>
  <c r="AO998" i="3"/>
  <c r="AN998" i="3"/>
  <c r="AM998" i="3"/>
  <c r="AL998" i="3"/>
  <c r="AK998" i="3"/>
  <c r="AJ998" i="3"/>
  <c r="AI998" i="3"/>
  <c r="AR997" i="3"/>
  <c r="AQ997" i="3"/>
  <c r="AP997" i="3"/>
  <c r="AO997" i="3"/>
  <c r="AN997" i="3"/>
  <c r="AM997" i="3"/>
  <c r="AL997" i="3"/>
  <c r="AK997" i="3"/>
  <c r="AJ997" i="3"/>
  <c r="AI997" i="3"/>
  <c r="AR996" i="3"/>
  <c r="AQ996" i="3"/>
  <c r="AP996" i="3"/>
  <c r="AO996" i="3"/>
  <c r="AN996" i="3"/>
  <c r="AM996" i="3"/>
  <c r="AL996" i="3"/>
  <c r="AK996" i="3"/>
  <c r="AJ996" i="3"/>
  <c r="AI996" i="3"/>
  <c r="AR995" i="3"/>
  <c r="AQ995" i="3"/>
  <c r="AP995" i="3"/>
  <c r="AO995" i="3"/>
  <c r="AN995" i="3"/>
  <c r="AM995" i="3"/>
  <c r="AL995" i="3"/>
  <c r="AK995" i="3"/>
  <c r="AJ995" i="3"/>
  <c r="AI995" i="3"/>
  <c r="AR994" i="3"/>
  <c r="AQ994" i="3"/>
  <c r="AP994" i="3"/>
  <c r="AO994" i="3"/>
  <c r="AN994" i="3"/>
  <c r="AM994" i="3"/>
  <c r="AL994" i="3"/>
  <c r="AK994" i="3"/>
  <c r="AJ994" i="3"/>
  <c r="AI994" i="3"/>
  <c r="AR993" i="3"/>
  <c r="AQ993" i="3"/>
  <c r="AP993" i="3"/>
  <c r="AO993" i="3"/>
  <c r="AN993" i="3"/>
  <c r="AM993" i="3"/>
  <c r="AL993" i="3"/>
  <c r="AK993" i="3"/>
  <c r="AJ993" i="3"/>
  <c r="AI993" i="3"/>
  <c r="AR992" i="3"/>
  <c r="AQ992" i="3"/>
  <c r="AP992" i="3"/>
  <c r="AO992" i="3"/>
  <c r="AN992" i="3"/>
  <c r="AM992" i="3"/>
  <c r="AL992" i="3"/>
  <c r="AK992" i="3"/>
  <c r="AJ992" i="3"/>
  <c r="AI992" i="3"/>
  <c r="AR991" i="3"/>
  <c r="AQ991" i="3"/>
  <c r="AP991" i="3"/>
  <c r="AO991" i="3"/>
  <c r="AN991" i="3"/>
  <c r="AM991" i="3"/>
  <c r="AL991" i="3"/>
  <c r="AK991" i="3"/>
  <c r="AJ991" i="3"/>
  <c r="AI991" i="3"/>
  <c r="AR990" i="3"/>
  <c r="AQ990" i="3"/>
  <c r="AP990" i="3"/>
  <c r="AO990" i="3"/>
  <c r="AN990" i="3"/>
  <c r="AM990" i="3"/>
  <c r="AL990" i="3"/>
  <c r="AK990" i="3"/>
  <c r="AJ990" i="3"/>
  <c r="AI990" i="3"/>
  <c r="AR989" i="3"/>
  <c r="AQ989" i="3"/>
  <c r="AP989" i="3"/>
  <c r="AO989" i="3"/>
  <c r="AN989" i="3"/>
  <c r="AM989" i="3"/>
  <c r="AL989" i="3"/>
  <c r="AK989" i="3"/>
  <c r="AJ989" i="3"/>
  <c r="AI989" i="3"/>
  <c r="AR988" i="3"/>
  <c r="AQ988" i="3"/>
  <c r="AP988" i="3"/>
  <c r="AO988" i="3"/>
  <c r="AN988" i="3"/>
  <c r="AM988" i="3"/>
  <c r="AL988" i="3"/>
  <c r="AK988" i="3"/>
  <c r="AJ988" i="3"/>
  <c r="AI988" i="3"/>
  <c r="AR987" i="3"/>
  <c r="AQ987" i="3"/>
  <c r="AP987" i="3"/>
  <c r="AO987" i="3"/>
  <c r="AN987" i="3"/>
  <c r="AM987" i="3"/>
  <c r="AL987" i="3"/>
  <c r="AK987" i="3"/>
  <c r="AJ987" i="3"/>
  <c r="AI987" i="3"/>
  <c r="AR986" i="3"/>
  <c r="AQ986" i="3"/>
  <c r="AP986" i="3"/>
  <c r="AO986" i="3"/>
  <c r="AN986" i="3"/>
  <c r="AM986" i="3"/>
  <c r="AL986" i="3"/>
  <c r="AK986" i="3"/>
  <c r="AJ986" i="3"/>
  <c r="AI986" i="3"/>
  <c r="AR985" i="3"/>
  <c r="AQ985" i="3"/>
  <c r="AP985" i="3"/>
  <c r="AO985" i="3"/>
  <c r="AN985" i="3"/>
  <c r="AM985" i="3"/>
  <c r="AL985" i="3"/>
  <c r="AK985" i="3"/>
  <c r="AJ985" i="3"/>
  <c r="AI985" i="3"/>
  <c r="AR984" i="3"/>
  <c r="AQ984" i="3"/>
  <c r="AP984" i="3"/>
  <c r="AO984" i="3"/>
  <c r="AN984" i="3"/>
  <c r="AM984" i="3"/>
  <c r="AL984" i="3"/>
  <c r="AK984" i="3"/>
  <c r="AJ984" i="3"/>
  <c r="AI984" i="3"/>
  <c r="AR983" i="3"/>
  <c r="AQ983" i="3"/>
  <c r="AP983" i="3"/>
  <c r="AO983" i="3"/>
  <c r="AN983" i="3"/>
  <c r="AM983" i="3"/>
  <c r="AL983" i="3"/>
  <c r="AK983" i="3"/>
  <c r="AJ983" i="3"/>
  <c r="AI983" i="3"/>
  <c r="AR982" i="3"/>
  <c r="AQ982" i="3"/>
  <c r="AP982" i="3"/>
  <c r="AO982" i="3"/>
  <c r="AN982" i="3"/>
  <c r="AM982" i="3"/>
  <c r="AL982" i="3"/>
  <c r="AK982" i="3"/>
  <c r="AJ982" i="3"/>
  <c r="AI982" i="3"/>
  <c r="AR981" i="3"/>
  <c r="AQ981" i="3"/>
  <c r="AP981" i="3"/>
  <c r="AO981" i="3"/>
  <c r="AN981" i="3"/>
  <c r="AM981" i="3"/>
  <c r="AL981" i="3"/>
  <c r="AK981" i="3"/>
  <c r="AJ981" i="3"/>
  <c r="AI981" i="3"/>
  <c r="AR980" i="3"/>
  <c r="AQ980" i="3"/>
  <c r="AP980" i="3"/>
  <c r="AO980" i="3"/>
  <c r="AN980" i="3"/>
  <c r="AM980" i="3"/>
  <c r="AL980" i="3"/>
  <c r="AK980" i="3"/>
  <c r="AJ980" i="3"/>
  <c r="AI980" i="3"/>
  <c r="AR979" i="3"/>
  <c r="AQ979" i="3"/>
  <c r="AP979" i="3"/>
  <c r="AO979" i="3"/>
  <c r="AN979" i="3"/>
  <c r="AM979" i="3"/>
  <c r="AL979" i="3"/>
  <c r="AK979" i="3"/>
  <c r="AJ979" i="3"/>
  <c r="AI979" i="3"/>
  <c r="AR978" i="3"/>
  <c r="AQ978" i="3"/>
  <c r="AP978" i="3"/>
  <c r="AO978" i="3"/>
  <c r="AN978" i="3"/>
  <c r="AM978" i="3"/>
  <c r="AL978" i="3"/>
  <c r="AK978" i="3"/>
  <c r="AJ978" i="3"/>
  <c r="AI978" i="3"/>
  <c r="AR977" i="3"/>
  <c r="AQ977" i="3"/>
  <c r="AP977" i="3"/>
  <c r="AO977" i="3"/>
  <c r="AN977" i="3"/>
  <c r="AM977" i="3"/>
  <c r="AL977" i="3"/>
  <c r="AK977" i="3"/>
  <c r="AJ977" i="3"/>
  <c r="AI977" i="3"/>
  <c r="AR976" i="3"/>
  <c r="AQ976" i="3"/>
  <c r="AP976" i="3"/>
  <c r="AO976" i="3"/>
  <c r="AN976" i="3"/>
  <c r="AM976" i="3"/>
  <c r="AL976" i="3"/>
  <c r="AK976" i="3"/>
  <c r="AJ976" i="3"/>
  <c r="AI976" i="3"/>
  <c r="AR975" i="3"/>
  <c r="AQ975" i="3"/>
  <c r="AP975" i="3"/>
  <c r="AO975" i="3"/>
  <c r="AN975" i="3"/>
  <c r="AM975" i="3"/>
  <c r="AL975" i="3"/>
  <c r="AK975" i="3"/>
  <c r="AJ975" i="3"/>
  <c r="AI975" i="3"/>
  <c r="AR974" i="3"/>
  <c r="AQ974" i="3"/>
  <c r="AP974" i="3"/>
  <c r="AO974" i="3"/>
  <c r="AN974" i="3"/>
  <c r="AM974" i="3"/>
  <c r="AL974" i="3"/>
  <c r="AK974" i="3"/>
  <c r="AJ974" i="3"/>
  <c r="AI974" i="3"/>
  <c r="AR973" i="3"/>
  <c r="AQ973" i="3"/>
  <c r="AP973" i="3"/>
  <c r="AO973" i="3"/>
  <c r="AN973" i="3"/>
  <c r="AM973" i="3"/>
  <c r="AL973" i="3"/>
  <c r="AK973" i="3"/>
  <c r="AJ973" i="3"/>
  <c r="AI973" i="3"/>
  <c r="AR972" i="3"/>
  <c r="AQ972" i="3"/>
  <c r="AP972" i="3"/>
  <c r="AO972" i="3"/>
  <c r="AN972" i="3"/>
  <c r="AM972" i="3"/>
  <c r="AL972" i="3"/>
  <c r="AK972" i="3"/>
  <c r="AJ972" i="3"/>
  <c r="AI972" i="3"/>
  <c r="AR971" i="3"/>
  <c r="AQ971" i="3"/>
  <c r="AP971" i="3"/>
  <c r="AO971" i="3"/>
  <c r="AN971" i="3"/>
  <c r="AM971" i="3"/>
  <c r="AL971" i="3"/>
  <c r="AK971" i="3"/>
  <c r="AJ971" i="3"/>
  <c r="AI971" i="3"/>
  <c r="AR970" i="3"/>
  <c r="AQ970" i="3"/>
  <c r="AP970" i="3"/>
  <c r="AO970" i="3"/>
  <c r="AN970" i="3"/>
  <c r="AM970" i="3"/>
  <c r="AL970" i="3"/>
  <c r="AK970" i="3"/>
  <c r="AJ970" i="3"/>
  <c r="AI970" i="3"/>
  <c r="AR969" i="3"/>
  <c r="AQ969" i="3"/>
  <c r="AP969" i="3"/>
  <c r="AO969" i="3"/>
  <c r="AN969" i="3"/>
  <c r="AM969" i="3"/>
  <c r="AL969" i="3"/>
  <c r="AK969" i="3"/>
  <c r="AJ969" i="3"/>
  <c r="AI969" i="3"/>
  <c r="AR968" i="3"/>
  <c r="AQ968" i="3"/>
  <c r="AP968" i="3"/>
  <c r="AO968" i="3"/>
  <c r="AN968" i="3"/>
  <c r="AM968" i="3"/>
  <c r="AL968" i="3"/>
  <c r="AK968" i="3"/>
  <c r="AJ968" i="3"/>
  <c r="AI968" i="3"/>
  <c r="AR967" i="3"/>
  <c r="AQ967" i="3"/>
  <c r="AP967" i="3"/>
  <c r="AO967" i="3"/>
  <c r="AN967" i="3"/>
  <c r="AM967" i="3"/>
  <c r="AL967" i="3"/>
  <c r="AK967" i="3"/>
  <c r="AJ967" i="3"/>
  <c r="AI967" i="3"/>
  <c r="AR966" i="3"/>
  <c r="AQ966" i="3"/>
  <c r="AP966" i="3"/>
  <c r="AO966" i="3"/>
  <c r="AN966" i="3"/>
  <c r="AM966" i="3"/>
  <c r="AL966" i="3"/>
  <c r="AK966" i="3"/>
  <c r="AJ966" i="3"/>
  <c r="AI966" i="3"/>
  <c r="AR965" i="3"/>
  <c r="AQ965" i="3"/>
  <c r="AP965" i="3"/>
  <c r="AO965" i="3"/>
  <c r="AN965" i="3"/>
  <c r="AM965" i="3"/>
  <c r="AL965" i="3"/>
  <c r="AK965" i="3"/>
  <c r="AJ965" i="3"/>
  <c r="AI965" i="3"/>
  <c r="AR964" i="3"/>
  <c r="AQ964" i="3"/>
  <c r="AP964" i="3"/>
  <c r="AO964" i="3"/>
  <c r="AN964" i="3"/>
  <c r="AM964" i="3"/>
  <c r="AL964" i="3"/>
  <c r="AK964" i="3"/>
  <c r="AJ964" i="3"/>
  <c r="AI964" i="3"/>
  <c r="AR963" i="3"/>
  <c r="AQ963" i="3"/>
  <c r="AP963" i="3"/>
  <c r="AO963" i="3"/>
  <c r="AN963" i="3"/>
  <c r="AM963" i="3"/>
  <c r="AL963" i="3"/>
  <c r="AK963" i="3"/>
  <c r="AJ963" i="3"/>
  <c r="AI963" i="3"/>
  <c r="AR962" i="3"/>
  <c r="AQ962" i="3"/>
  <c r="AP962" i="3"/>
  <c r="AO962" i="3"/>
  <c r="AN962" i="3"/>
  <c r="AM962" i="3"/>
  <c r="AL962" i="3"/>
  <c r="AK962" i="3"/>
  <c r="AJ962" i="3"/>
  <c r="AI962" i="3"/>
  <c r="AR961" i="3"/>
  <c r="AQ961" i="3"/>
  <c r="AP961" i="3"/>
  <c r="AO961" i="3"/>
  <c r="AN961" i="3"/>
  <c r="AM961" i="3"/>
  <c r="AL961" i="3"/>
  <c r="AK961" i="3"/>
  <c r="AJ961" i="3"/>
  <c r="AI961" i="3"/>
  <c r="AR960" i="3"/>
  <c r="AQ960" i="3"/>
  <c r="AP960" i="3"/>
  <c r="AO960" i="3"/>
  <c r="AN960" i="3"/>
  <c r="AM960" i="3"/>
  <c r="AL960" i="3"/>
  <c r="AK960" i="3"/>
  <c r="AJ960" i="3"/>
  <c r="AI960" i="3"/>
  <c r="AR959" i="3"/>
  <c r="AQ959" i="3"/>
  <c r="AP959" i="3"/>
  <c r="AO959" i="3"/>
  <c r="AN959" i="3"/>
  <c r="AM959" i="3"/>
  <c r="AL959" i="3"/>
  <c r="AK959" i="3"/>
  <c r="AJ959" i="3"/>
  <c r="AI959" i="3"/>
  <c r="AR958" i="3"/>
  <c r="AQ958" i="3"/>
  <c r="AP958" i="3"/>
  <c r="AO958" i="3"/>
  <c r="AN958" i="3"/>
  <c r="AM958" i="3"/>
  <c r="AL958" i="3"/>
  <c r="AK958" i="3"/>
  <c r="AJ958" i="3"/>
  <c r="AI958" i="3"/>
  <c r="AR957" i="3"/>
  <c r="AQ957" i="3"/>
  <c r="AP957" i="3"/>
  <c r="AO957" i="3"/>
  <c r="AN957" i="3"/>
  <c r="AM957" i="3"/>
  <c r="AL957" i="3"/>
  <c r="AK957" i="3"/>
  <c r="AJ957" i="3"/>
  <c r="AI957" i="3"/>
  <c r="AR956" i="3"/>
  <c r="AQ956" i="3"/>
  <c r="AP956" i="3"/>
  <c r="AO956" i="3"/>
  <c r="AN956" i="3"/>
  <c r="AM956" i="3"/>
  <c r="AL956" i="3"/>
  <c r="AK956" i="3"/>
  <c r="AJ956" i="3"/>
  <c r="AI956" i="3"/>
  <c r="AR955" i="3"/>
  <c r="AQ955" i="3"/>
  <c r="AP955" i="3"/>
  <c r="AO955" i="3"/>
  <c r="AN955" i="3"/>
  <c r="AM955" i="3"/>
  <c r="AL955" i="3"/>
  <c r="AK955" i="3"/>
  <c r="AJ955" i="3"/>
  <c r="AI955" i="3"/>
  <c r="AR954" i="3"/>
  <c r="AQ954" i="3"/>
  <c r="AP954" i="3"/>
  <c r="AO954" i="3"/>
  <c r="AN954" i="3"/>
  <c r="AM954" i="3"/>
  <c r="AL954" i="3"/>
  <c r="AK954" i="3"/>
  <c r="AJ954" i="3"/>
  <c r="AI954" i="3"/>
  <c r="AR953" i="3"/>
  <c r="AQ953" i="3"/>
  <c r="AP953" i="3"/>
  <c r="AO953" i="3"/>
  <c r="AN953" i="3"/>
  <c r="AM953" i="3"/>
  <c r="AL953" i="3"/>
  <c r="AK953" i="3"/>
  <c r="AJ953" i="3"/>
  <c r="AI953" i="3"/>
  <c r="AR952" i="3"/>
  <c r="AQ952" i="3"/>
  <c r="AP952" i="3"/>
  <c r="AO952" i="3"/>
  <c r="AN952" i="3"/>
  <c r="AM952" i="3"/>
  <c r="AL952" i="3"/>
  <c r="AK952" i="3"/>
  <c r="AJ952" i="3"/>
  <c r="AI952" i="3"/>
  <c r="AR951" i="3"/>
  <c r="AQ951" i="3"/>
  <c r="AP951" i="3"/>
  <c r="AO951" i="3"/>
  <c r="AN951" i="3"/>
  <c r="AM951" i="3"/>
  <c r="AL951" i="3"/>
  <c r="AK951" i="3"/>
  <c r="AJ951" i="3"/>
  <c r="AI951" i="3"/>
  <c r="AR950" i="3"/>
  <c r="AQ950" i="3"/>
  <c r="AP950" i="3"/>
  <c r="AO950" i="3"/>
  <c r="AN950" i="3"/>
  <c r="AM950" i="3"/>
  <c r="AL950" i="3"/>
  <c r="AK950" i="3"/>
  <c r="AJ950" i="3"/>
  <c r="AI950" i="3"/>
  <c r="AR949" i="3"/>
  <c r="AQ949" i="3"/>
  <c r="AP949" i="3"/>
  <c r="AO949" i="3"/>
  <c r="AN949" i="3"/>
  <c r="AM949" i="3"/>
  <c r="AL949" i="3"/>
  <c r="AK949" i="3"/>
  <c r="AJ949" i="3"/>
  <c r="AI949" i="3"/>
  <c r="AR948" i="3"/>
  <c r="AQ948" i="3"/>
  <c r="AP948" i="3"/>
  <c r="AO948" i="3"/>
  <c r="AN948" i="3"/>
  <c r="AM948" i="3"/>
  <c r="AL948" i="3"/>
  <c r="AK948" i="3"/>
  <c r="AJ948" i="3"/>
  <c r="AI948" i="3"/>
  <c r="AR947" i="3"/>
  <c r="AQ947" i="3"/>
  <c r="AP947" i="3"/>
  <c r="AO947" i="3"/>
  <c r="AN947" i="3"/>
  <c r="AM947" i="3"/>
  <c r="AL947" i="3"/>
  <c r="AK947" i="3"/>
  <c r="AJ947" i="3"/>
  <c r="AI947" i="3"/>
  <c r="AR946" i="3"/>
  <c r="AQ946" i="3"/>
  <c r="AP946" i="3"/>
  <c r="AO946" i="3"/>
  <c r="AN946" i="3"/>
  <c r="AM946" i="3"/>
  <c r="AL946" i="3"/>
  <c r="AK946" i="3"/>
  <c r="AJ946" i="3"/>
  <c r="AI946" i="3"/>
  <c r="AR945" i="3"/>
  <c r="AQ945" i="3"/>
  <c r="AP945" i="3"/>
  <c r="AO945" i="3"/>
  <c r="AN945" i="3"/>
  <c r="AM945" i="3"/>
  <c r="AL945" i="3"/>
  <c r="AK945" i="3"/>
  <c r="AJ945" i="3"/>
  <c r="AI945" i="3"/>
  <c r="AR944" i="3"/>
  <c r="AQ944" i="3"/>
  <c r="AP944" i="3"/>
  <c r="AO944" i="3"/>
  <c r="AN944" i="3"/>
  <c r="AM944" i="3"/>
  <c r="AL944" i="3"/>
  <c r="AK944" i="3"/>
  <c r="AJ944" i="3"/>
  <c r="AI944" i="3"/>
  <c r="AR943" i="3"/>
  <c r="AQ943" i="3"/>
  <c r="AP943" i="3"/>
  <c r="AO943" i="3"/>
  <c r="AN943" i="3"/>
  <c r="AM943" i="3"/>
  <c r="AL943" i="3"/>
  <c r="AK943" i="3"/>
  <c r="AJ943" i="3"/>
  <c r="AI943" i="3"/>
  <c r="AR942" i="3"/>
  <c r="AQ942" i="3"/>
  <c r="AP942" i="3"/>
  <c r="AO942" i="3"/>
  <c r="AN942" i="3"/>
  <c r="AM942" i="3"/>
  <c r="AL942" i="3"/>
  <c r="AK942" i="3"/>
  <c r="AJ942" i="3"/>
  <c r="AI942" i="3"/>
  <c r="AR941" i="3"/>
  <c r="AQ941" i="3"/>
  <c r="AP941" i="3"/>
  <c r="AO941" i="3"/>
  <c r="AN941" i="3"/>
  <c r="AM941" i="3"/>
  <c r="AL941" i="3"/>
  <c r="AK941" i="3"/>
  <c r="AJ941" i="3"/>
  <c r="AI941" i="3"/>
  <c r="AR940" i="3"/>
  <c r="AQ940" i="3"/>
  <c r="AP940" i="3"/>
  <c r="AO940" i="3"/>
  <c r="AN940" i="3"/>
  <c r="AM940" i="3"/>
  <c r="AL940" i="3"/>
  <c r="AK940" i="3"/>
  <c r="AJ940" i="3"/>
  <c r="AI940" i="3"/>
  <c r="AR939" i="3"/>
  <c r="AQ939" i="3"/>
  <c r="AP939" i="3"/>
  <c r="AO939" i="3"/>
  <c r="AN939" i="3"/>
  <c r="AM939" i="3"/>
  <c r="AL939" i="3"/>
  <c r="AK939" i="3"/>
  <c r="AJ939" i="3"/>
  <c r="AI939" i="3"/>
  <c r="AR938" i="3"/>
  <c r="AQ938" i="3"/>
  <c r="AP938" i="3"/>
  <c r="AO938" i="3"/>
  <c r="AN938" i="3"/>
  <c r="AM938" i="3"/>
  <c r="AL938" i="3"/>
  <c r="AK938" i="3"/>
  <c r="AJ938" i="3"/>
  <c r="AI938" i="3"/>
  <c r="AR937" i="3"/>
  <c r="AQ937" i="3"/>
  <c r="AP937" i="3"/>
  <c r="AO937" i="3"/>
  <c r="AN937" i="3"/>
  <c r="AM937" i="3"/>
  <c r="AL937" i="3"/>
  <c r="AK937" i="3"/>
  <c r="AJ937" i="3"/>
  <c r="AI937" i="3"/>
  <c r="AR936" i="3"/>
  <c r="AQ936" i="3"/>
  <c r="AP936" i="3"/>
  <c r="AO936" i="3"/>
  <c r="AN936" i="3"/>
  <c r="AM936" i="3"/>
  <c r="AL936" i="3"/>
  <c r="AK936" i="3"/>
  <c r="AJ936" i="3"/>
  <c r="AI936" i="3"/>
  <c r="AR935" i="3"/>
  <c r="AQ935" i="3"/>
  <c r="AP935" i="3"/>
  <c r="AO935" i="3"/>
  <c r="AN935" i="3"/>
  <c r="AM935" i="3"/>
  <c r="AL935" i="3"/>
  <c r="AK935" i="3"/>
  <c r="AJ935" i="3"/>
  <c r="AI935" i="3"/>
  <c r="AR934" i="3"/>
  <c r="AQ934" i="3"/>
  <c r="AP934" i="3"/>
  <c r="AO934" i="3"/>
  <c r="AN934" i="3"/>
  <c r="AM934" i="3"/>
  <c r="AL934" i="3"/>
  <c r="AK934" i="3"/>
  <c r="AJ934" i="3"/>
  <c r="AI934" i="3"/>
  <c r="AR933" i="3"/>
  <c r="AQ933" i="3"/>
  <c r="AP933" i="3"/>
  <c r="AO933" i="3"/>
  <c r="AN933" i="3"/>
  <c r="AM933" i="3"/>
  <c r="AL933" i="3"/>
  <c r="AK933" i="3"/>
  <c r="AJ933" i="3"/>
  <c r="AI933" i="3"/>
  <c r="AR932" i="3"/>
  <c r="AQ932" i="3"/>
  <c r="AP932" i="3"/>
  <c r="AO932" i="3"/>
  <c r="AN932" i="3"/>
  <c r="AM932" i="3"/>
  <c r="AL932" i="3"/>
  <c r="AK932" i="3"/>
  <c r="AJ932" i="3"/>
  <c r="AI932" i="3"/>
  <c r="AR931" i="3"/>
  <c r="AQ931" i="3"/>
  <c r="AP931" i="3"/>
  <c r="AO931" i="3"/>
  <c r="AN931" i="3"/>
  <c r="AM931" i="3"/>
  <c r="AL931" i="3"/>
  <c r="AK931" i="3"/>
  <c r="AJ931" i="3"/>
  <c r="AI931" i="3"/>
  <c r="AR930" i="3"/>
  <c r="AQ930" i="3"/>
  <c r="AP930" i="3"/>
  <c r="AO930" i="3"/>
  <c r="AN930" i="3"/>
  <c r="AM930" i="3"/>
  <c r="AL930" i="3"/>
  <c r="AK930" i="3"/>
  <c r="AJ930" i="3"/>
  <c r="AI930" i="3"/>
  <c r="AR929" i="3"/>
  <c r="AQ929" i="3"/>
  <c r="AP929" i="3"/>
  <c r="AO929" i="3"/>
  <c r="AN929" i="3"/>
  <c r="AM929" i="3"/>
  <c r="AL929" i="3"/>
  <c r="AK929" i="3"/>
  <c r="AJ929" i="3"/>
  <c r="AI929" i="3"/>
  <c r="AR928" i="3"/>
  <c r="AQ928" i="3"/>
  <c r="AP928" i="3"/>
  <c r="AO928" i="3"/>
  <c r="AN928" i="3"/>
  <c r="AM928" i="3"/>
  <c r="AL928" i="3"/>
  <c r="AK928" i="3"/>
  <c r="AJ928" i="3"/>
  <c r="AI928" i="3"/>
  <c r="AR927" i="3"/>
  <c r="AQ927" i="3"/>
  <c r="AP927" i="3"/>
  <c r="AO927" i="3"/>
  <c r="AN927" i="3"/>
  <c r="AM927" i="3"/>
  <c r="AL927" i="3"/>
  <c r="AK927" i="3"/>
  <c r="AJ927" i="3"/>
  <c r="AI927" i="3"/>
  <c r="AR926" i="3"/>
  <c r="AQ926" i="3"/>
  <c r="AP926" i="3"/>
  <c r="AO926" i="3"/>
  <c r="AN926" i="3"/>
  <c r="AM926" i="3"/>
  <c r="AL926" i="3"/>
  <c r="AK926" i="3"/>
  <c r="AJ926" i="3"/>
  <c r="AI926" i="3"/>
  <c r="AR925" i="3"/>
  <c r="AQ925" i="3"/>
  <c r="AP925" i="3"/>
  <c r="AO925" i="3"/>
  <c r="AN925" i="3"/>
  <c r="AM925" i="3"/>
  <c r="AL925" i="3"/>
  <c r="AK925" i="3"/>
  <c r="AJ925" i="3"/>
  <c r="AI925" i="3"/>
  <c r="AR924" i="3"/>
  <c r="AQ924" i="3"/>
  <c r="AP924" i="3"/>
  <c r="AO924" i="3"/>
  <c r="AN924" i="3"/>
  <c r="AM924" i="3"/>
  <c r="AL924" i="3"/>
  <c r="AK924" i="3"/>
  <c r="AJ924" i="3"/>
  <c r="AI924" i="3"/>
  <c r="AR923" i="3"/>
  <c r="AQ923" i="3"/>
  <c r="AP923" i="3"/>
  <c r="AO923" i="3"/>
  <c r="AN923" i="3"/>
  <c r="AM923" i="3"/>
  <c r="AL923" i="3"/>
  <c r="AK923" i="3"/>
  <c r="AJ923" i="3"/>
  <c r="AI923" i="3"/>
  <c r="AR922" i="3"/>
  <c r="AQ922" i="3"/>
  <c r="AP922" i="3"/>
  <c r="AO922" i="3"/>
  <c r="AN922" i="3"/>
  <c r="AM922" i="3"/>
  <c r="AL922" i="3"/>
  <c r="AK922" i="3"/>
  <c r="AJ922" i="3"/>
  <c r="AI922" i="3"/>
  <c r="AR921" i="3"/>
  <c r="AQ921" i="3"/>
  <c r="AP921" i="3"/>
  <c r="AO921" i="3"/>
  <c r="AN921" i="3"/>
  <c r="AM921" i="3"/>
  <c r="AL921" i="3"/>
  <c r="AK921" i="3"/>
  <c r="AJ921" i="3"/>
  <c r="AI921" i="3"/>
  <c r="AR920" i="3"/>
  <c r="AQ920" i="3"/>
  <c r="AP920" i="3"/>
  <c r="AO920" i="3"/>
  <c r="AN920" i="3"/>
  <c r="AM920" i="3"/>
  <c r="AL920" i="3"/>
  <c r="AK920" i="3"/>
  <c r="AJ920" i="3"/>
  <c r="AI920" i="3"/>
  <c r="AR919" i="3"/>
  <c r="AQ919" i="3"/>
  <c r="AP919" i="3"/>
  <c r="AO919" i="3"/>
  <c r="AN919" i="3"/>
  <c r="AM919" i="3"/>
  <c r="AL919" i="3"/>
  <c r="AK919" i="3"/>
  <c r="AJ919" i="3"/>
  <c r="AI919" i="3"/>
  <c r="AR918" i="3"/>
  <c r="AQ918" i="3"/>
  <c r="AP918" i="3"/>
  <c r="AO918" i="3"/>
  <c r="AN918" i="3"/>
  <c r="AM918" i="3"/>
  <c r="AL918" i="3"/>
  <c r="AK918" i="3"/>
  <c r="AJ918" i="3"/>
  <c r="AI918" i="3"/>
  <c r="AR917" i="3"/>
  <c r="AQ917" i="3"/>
  <c r="AP917" i="3"/>
  <c r="AO917" i="3"/>
  <c r="AN917" i="3"/>
  <c r="AM917" i="3"/>
  <c r="AL917" i="3"/>
  <c r="AK917" i="3"/>
  <c r="AJ917" i="3"/>
  <c r="AI917" i="3"/>
  <c r="AR916" i="3"/>
  <c r="AQ916" i="3"/>
  <c r="AP916" i="3"/>
  <c r="AO916" i="3"/>
  <c r="AN916" i="3"/>
  <c r="AM916" i="3"/>
  <c r="AL916" i="3"/>
  <c r="AK916" i="3"/>
  <c r="AJ916" i="3"/>
  <c r="AI916" i="3"/>
  <c r="AR915" i="3"/>
  <c r="AQ915" i="3"/>
  <c r="AP915" i="3"/>
  <c r="AO915" i="3"/>
  <c r="AN915" i="3"/>
  <c r="AM915" i="3"/>
  <c r="AL915" i="3"/>
  <c r="AK915" i="3"/>
  <c r="AJ915" i="3"/>
  <c r="AI915" i="3"/>
  <c r="AR914" i="3"/>
  <c r="AQ914" i="3"/>
  <c r="AP914" i="3"/>
  <c r="AO914" i="3"/>
  <c r="AN914" i="3"/>
  <c r="AM914" i="3"/>
  <c r="AL914" i="3"/>
  <c r="AK914" i="3"/>
  <c r="AJ914" i="3"/>
  <c r="AI914" i="3"/>
  <c r="AR913" i="3"/>
  <c r="AQ913" i="3"/>
  <c r="AP913" i="3"/>
  <c r="AO913" i="3"/>
  <c r="AN913" i="3"/>
  <c r="AM913" i="3"/>
  <c r="AL913" i="3"/>
  <c r="AK913" i="3"/>
  <c r="AJ913" i="3"/>
  <c r="AI913" i="3"/>
  <c r="AR912" i="3"/>
  <c r="AQ912" i="3"/>
  <c r="AP912" i="3"/>
  <c r="AO912" i="3"/>
  <c r="AN912" i="3"/>
  <c r="AM912" i="3"/>
  <c r="AL912" i="3"/>
  <c r="AK912" i="3"/>
  <c r="AJ912" i="3"/>
  <c r="AI912" i="3"/>
  <c r="AR911" i="3"/>
  <c r="AQ911" i="3"/>
  <c r="AP911" i="3"/>
  <c r="AO911" i="3"/>
  <c r="AN911" i="3"/>
  <c r="AM911" i="3"/>
  <c r="AL911" i="3"/>
  <c r="AK911" i="3"/>
  <c r="AJ911" i="3"/>
  <c r="AI911" i="3"/>
  <c r="AR910" i="3"/>
  <c r="AQ910" i="3"/>
  <c r="AP910" i="3"/>
  <c r="AO910" i="3"/>
  <c r="AN910" i="3"/>
  <c r="AM910" i="3"/>
  <c r="AL910" i="3"/>
  <c r="AK910" i="3"/>
  <c r="AJ910" i="3"/>
  <c r="AI910" i="3"/>
  <c r="AR909" i="3"/>
  <c r="AQ909" i="3"/>
  <c r="AP909" i="3"/>
  <c r="AO909" i="3"/>
  <c r="AN909" i="3"/>
  <c r="AM909" i="3"/>
  <c r="AL909" i="3"/>
  <c r="AK909" i="3"/>
  <c r="AJ909" i="3"/>
  <c r="AI909" i="3"/>
  <c r="AR908" i="3"/>
  <c r="AQ908" i="3"/>
  <c r="AP908" i="3"/>
  <c r="AO908" i="3"/>
  <c r="AN908" i="3"/>
  <c r="AM908" i="3"/>
  <c r="AL908" i="3"/>
  <c r="AK908" i="3"/>
  <c r="AJ908" i="3"/>
  <c r="AI908" i="3"/>
  <c r="AR907" i="3"/>
  <c r="AQ907" i="3"/>
  <c r="AP907" i="3"/>
  <c r="AO907" i="3"/>
  <c r="AN907" i="3"/>
  <c r="AM907" i="3"/>
  <c r="AL907" i="3"/>
  <c r="AK907" i="3"/>
  <c r="AJ907" i="3"/>
  <c r="AI907" i="3"/>
  <c r="AR906" i="3"/>
  <c r="AQ906" i="3"/>
  <c r="AP906" i="3"/>
  <c r="AO906" i="3"/>
  <c r="AN906" i="3"/>
  <c r="AM906" i="3"/>
  <c r="AL906" i="3"/>
  <c r="AK906" i="3"/>
  <c r="AJ906" i="3"/>
  <c r="AI906" i="3"/>
  <c r="AR905" i="3"/>
  <c r="AQ905" i="3"/>
  <c r="AP905" i="3"/>
  <c r="AO905" i="3"/>
  <c r="AN905" i="3"/>
  <c r="AM905" i="3"/>
  <c r="AL905" i="3"/>
  <c r="AK905" i="3"/>
  <c r="AJ905" i="3"/>
  <c r="AI905" i="3"/>
  <c r="AR904" i="3"/>
  <c r="AQ904" i="3"/>
  <c r="AP904" i="3"/>
  <c r="AO904" i="3"/>
  <c r="AN904" i="3"/>
  <c r="AM904" i="3"/>
  <c r="AL904" i="3"/>
  <c r="AK904" i="3"/>
  <c r="AJ904" i="3"/>
  <c r="AI904" i="3"/>
  <c r="AR903" i="3"/>
  <c r="AQ903" i="3"/>
  <c r="AP903" i="3"/>
  <c r="AO903" i="3"/>
  <c r="AN903" i="3"/>
  <c r="AM903" i="3"/>
  <c r="AL903" i="3"/>
  <c r="AK903" i="3"/>
  <c r="AJ903" i="3"/>
  <c r="AI903" i="3"/>
  <c r="AR902" i="3"/>
  <c r="AQ902" i="3"/>
  <c r="AP902" i="3"/>
  <c r="AO902" i="3"/>
  <c r="AN902" i="3"/>
  <c r="AM902" i="3"/>
  <c r="AL902" i="3"/>
  <c r="AK902" i="3"/>
  <c r="AJ902" i="3"/>
  <c r="AI902" i="3"/>
  <c r="AR901" i="3"/>
  <c r="AQ901" i="3"/>
  <c r="AP901" i="3"/>
  <c r="AO901" i="3"/>
  <c r="AN901" i="3"/>
  <c r="AM901" i="3"/>
  <c r="AL901" i="3"/>
  <c r="AK901" i="3"/>
  <c r="AJ901" i="3"/>
  <c r="AI901" i="3"/>
  <c r="AR900" i="3"/>
  <c r="AQ900" i="3"/>
  <c r="AP900" i="3"/>
  <c r="AO900" i="3"/>
  <c r="AN900" i="3"/>
  <c r="AM900" i="3"/>
  <c r="AL900" i="3"/>
  <c r="AK900" i="3"/>
  <c r="AJ900" i="3"/>
  <c r="AI900" i="3"/>
  <c r="AR899" i="3"/>
  <c r="AQ899" i="3"/>
  <c r="AP899" i="3"/>
  <c r="AO899" i="3"/>
  <c r="AN899" i="3"/>
  <c r="AM899" i="3"/>
  <c r="AL899" i="3"/>
  <c r="AK899" i="3"/>
  <c r="AJ899" i="3"/>
  <c r="AI899" i="3"/>
  <c r="AR898" i="3"/>
  <c r="AQ898" i="3"/>
  <c r="AP898" i="3"/>
  <c r="AO898" i="3"/>
  <c r="AN898" i="3"/>
  <c r="AM898" i="3"/>
  <c r="AL898" i="3"/>
  <c r="AK898" i="3"/>
  <c r="AJ898" i="3"/>
  <c r="AI898" i="3"/>
  <c r="AR897" i="3"/>
  <c r="AQ897" i="3"/>
  <c r="AP897" i="3"/>
  <c r="AO897" i="3"/>
  <c r="AN897" i="3"/>
  <c r="AM897" i="3"/>
  <c r="AL897" i="3"/>
  <c r="AK897" i="3"/>
  <c r="AJ897" i="3"/>
  <c r="AI897" i="3"/>
  <c r="AR896" i="3"/>
  <c r="AQ896" i="3"/>
  <c r="AP896" i="3"/>
  <c r="AO896" i="3"/>
  <c r="AN896" i="3"/>
  <c r="AM896" i="3"/>
  <c r="AL896" i="3"/>
  <c r="AK896" i="3"/>
  <c r="AJ896" i="3"/>
  <c r="AI896" i="3"/>
  <c r="AR895" i="3"/>
  <c r="AQ895" i="3"/>
  <c r="AP895" i="3"/>
  <c r="AO895" i="3"/>
  <c r="AN895" i="3"/>
  <c r="AM895" i="3"/>
  <c r="AL895" i="3"/>
  <c r="AK895" i="3"/>
  <c r="AJ895" i="3"/>
  <c r="AI895" i="3"/>
  <c r="AR894" i="3"/>
  <c r="AQ894" i="3"/>
  <c r="AP894" i="3"/>
  <c r="AO894" i="3"/>
  <c r="AN894" i="3"/>
  <c r="AM894" i="3"/>
  <c r="AL894" i="3"/>
  <c r="AK894" i="3"/>
  <c r="AJ894" i="3"/>
  <c r="AI894" i="3"/>
  <c r="AR893" i="3"/>
  <c r="AQ893" i="3"/>
  <c r="AP893" i="3"/>
  <c r="AO893" i="3"/>
  <c r="AN893" i="3"/>
  <c r="AM893" i="3"/>
  <c r="AL893" i="3"/>
  <c r="AK893" i="3"/>
  <c r="AJ893" i="3"/>
  <c r="AI893" i="3"/>
  <c r="AR892" i="3"/>
  <c r="AQ892" i="3"/>
  <c r="AP892" i="3"/>
  <c r="AO892" i="3"/>
  <c r="AN892" i="3"/>
  <c r="AM892" i="3"/>
  <c r="AL892" i="3"/>
  <c r="AK892" i="3"/>
  <c r="AJ892" i="3"/>
  <c r="AI892" i="3"/>
  <c r="AR891" i="3"/>
  <c r="AQ891" i="3"/>
  <c r="AP891" i="3"/>
  <c r="AO891" i="3"/>
  <c r="AN891" i="3"/>
  <c r="AM891" i="3"/>
  <c r="AL891" i="3"/>
  <c r="AK891" i="3"/>
  <c r="AJ891" i="3"/>
  <c r="AI891" i="3"/>
  <c r="AR890" i="3"/>
  <c r="AQ890" i="3"/>
  <c r="AP890" i="3"/>
  <c r="AO890" i="3"/>
  <c r="AN890" i="3"/>
  <c r="AM890" i="3"/>
  <c r="AL890" i="3"/>
  <c r="AK890" i="3"/>
  <c r="AJ890" i="3"/>
  <c r="AI890" i="3"/>
  <c r="AR889" i="3"/>
  <c r="AQ889" i="3"/>
  <c r="AP889" i="3"/>
  <c r="AO889" i="3"/>
  <c r="AN889" i="3"/>
  <c r="AM889" i="3"/>
  <c r="AL889" i="3"/>
  <c r="AK889" i="3"/>
  <c r="AJ889" i="3"/>
  <c r="AI889" i="3"/>
  <c r="AR888" i="3"/>
  <c r="AQ888" i="3"/>
  <c r="AP888" i="3"/>
  <c r="AO888" i="3"/>
  <c r="AN888" i="3"/>
  <c r="AM888" i="3"/>
  <c r="AL888" i="3"/>
  <c r="AK888" i="3"/>
  <c r="AJ888" i="3"/>
  <c r="AI888" i="3"/>
  <c r="AR887" i="3"/>
  <c r="AQ887" i="3"/>
  <c r="AP887" i="3"/>
  <c r="AO887" i="3"/>
  <c r="AN887" i="3"/>
  <c r="AM887" i="3"/>
  <c r="AL887" i="3"/>
  <c r="AK887" i="3"/>
  <c r="AJ887" i="3"/>
  <c r="AI887" i="3"/>
  <c r="AR886" i="3"/>
  <c r="AQ886" i="3"/>
  <c r="AP886" i="3"/>
  <c r="AO886" i="3"/>
  <c r="AN886" i="3"/>
  <c r="AM886" i="3"/>
  <c r="AL886" i="3"/>
  <c r="AK886" i="3"/>
  <c r="AJ886" i="3"/>
  <c r="AI886" i="3"/>
  <c r="AR885" i="3"/>
  <c r="AQ885" i="3"/>
  <c r="AP885" i="3"/>
  <c r="AO885" i="3"/>
  <c r="AN885" i="3"/>
  <c r="AM885" i="3"/>
  <c r="AL885" i="3"/>
  <c r="AK885" i="3"/>
  <c r="AJ885" i="3"/>
  <c r="AI885" i="3"/>
  <c r="AR884" i="3"/>
  <c r="AQ884" i="3"/>
  <c r="AP884" i="3"/>
  <c r="AO884" i="3"/>
  <c r="AN884" i="3"/>
  <c r="AM884" i="3"/>
  <c r="AL884" i="3"/>
  <c r="AK884" i="3"/>
  <c r="AJ884" i="3"/>
  <c r="AI884" i="3"/>
  <c r="AR883" i="3"/>
  <c r="AQ883" i="3"/>
  <c r="AP883" i="3"/>
  <c r="AO883" i="3"/>
  <c r="AN883" i="3"/>
  <c r="AM883" i="3"/>
  <c r="AL883" i="3"/>
  <c r="AK883" i="3"/>
  <c r="AJ883" i="3"/>
  <c r="AI883" i="3"/>
  <c r="AR882" i="3"/>
  <c r="AQ882" i="3"/>
  <c r="AP882" i="3"/>
  <c r="AO882" i="3"/>
  <c r="AN882" i="3"/>
  <c r="AM882" i="3"/>
  <c r="AL882" i="3"/>
  <c r="AK882" i="3"/>
  <c r="AJ882" i="3"/>
  <c r="AI882" i="3"/>
  <c r="AR881" i="3"/>
  <c r="AQ881" i="3"/>
  <c r="AP881" i="3"/>
  <c r="AO881" i="3"/>
  <c r="AN881" i="3"/>
  <c r="AM881" i="3"/>
  <c r="AL881" i="3"/>
  <c r="AK881" i="3"/>
  <c r="AJ881" i="3"/>
  <c r="AI881" i="3"/>
  <c r="AR880" i="3"/>
  <c r="AQ880" i="3"/>
  <c r="AP880" i="3"/>
  <c r="AO880" i="3"/>
  <c r="AN880" i="3"/>
  <c r="AM880" i="3"/>
  <c r="AL880" i="3"/>
  <c r="AK880" i="3"/>
  <c r="AJ880" i="3"/>
  <c r="AI880" i="3"/>
  <c r="AR879" i="3"/>
  <c r="AQ879" i="3"/>
  <c r="AP879" i="3"/>
  <c r="AO879" i="3"/>
  <c r="AN879" i="3"/>
  <c r="AM879" i="3"/>
  <c r="AL879" i="3"/>
  <c r="AK879" i="3"/>
  <c r="AJ879" i="3"/>
  <c r="AI879" i="3"/>
  <c r="AR878" i="3"/>
  <c r="AQ878" i="3"/>
  <c r="AP878" i="3"/>
  <c r="AO878" i="3"/>
  <c r="AN878" i="3"/>
  <c r="AM878" i="3"/>
  <c r="AL878" i="3"/>
  <c r="AK878" i="3"/>
  <c r="AJ878" i="3"/>
  <c r="AI878" i="3"/>
  <c r="AR877" i="3"/>
  <c r="AQ877" i="3"/>
  <c r="AP877" i="3"/>
  <c r="AO877" i="3"/>
  <c r="AN877" i="3"/>
  <c r="AM877" i="3"/>
  <c r="AL877" i="3"/>
  <c r="AK877" i="3"/>
  <c r="AJ877" i="3"/>
  <c r="AI877" i="3"/>
  <c r="AR876" i="3"/>
  <c r="AQ876" i="3"/>
  <c r="AP876" i="3"/>
  <c r="AO876" i="3"/>
  <c r="AN876" i="3"/>
  <c r="AM876" i="3"/>
  <c r="AL876" i="3"/>
  <c r="AK876" i="3"/>
  <c r="AJ876" i="3"/>
  <c r="AI876" i="3"/>
  <c r="AR875" i="3"/>
  <c r="AQ875" i="3"/>
  <c r="AP875" i="3"/>
  <c r="AO875" i="3"/>
  <c r="AN875" i="3"/>
  <c r="AM875" i="3"/>
  <c r="AL875" i="3"/>
  <c r="AK875" i="3"/>
  <c r="AJ875" i="3"/>
  <c r="AI875" i="3"/>
  <c r="AR874" i="3"/>
  <c r="AQ874" i="3"/>
  <c r="AP874" i="3"/>
  <c r="AO874" i="3"/>
  <c r="AN874" i="3"/>
  <c r="AM874" i="3"/>
  <c r="AL874" i="3"/>
  <c r="AK874" i="3"/>
  <c r="AJ874" i="3"/>
  <c r="AI874" i="3"/>
  <c r="AR873" i="3"/>
  <c r="AQ873" i="3"/>
  <c r="AP873" i="3"/>
  <c r="AO873" i="3"/>
  <c r="AN873" i="3"/>
  <c r="AM873" i="3"/>
  <c r="AL873" i="3"/>
  <c r="AK873" i="3"/>
  <c r="AJ873" i="3"/>
  <c r="AI873" i="3"/>
  <c r="AR872" i="3"/>
  <c r="AQ872" i="3"/>
  <c r="AP872" i="3"/>
  <c r="AO872" i="3"/>
  <c r="AN872" i="3"/>
  <c r="AM872" i="3"/>
  <c r="AL872" i="3"/>
  <c r="AK872" i="3"/>
  <c r="AJ872" i="3"/>
  <c r="AI872" i="3"/>
  <c r="AR871" i="3"/>
  <c r="AQ871" i="3"/>
  <c r="AP871" i="3"/>
  <c r="AO871" i="3"/>
  <c r="AN871" i="3"/>
  <c r="AM871" i="3"/>
  <c r="AL871" i="3"/>
  <c r="AK871" i="3"/>
  <c r="AJ871" i="3"/>
  <c r="AI871" i="3"/>
  <c r="AR870" i="3"/>
  <c r="AQ870" i="3"/>
  <c r="AP870" i="3"/>
  <c r="AO870" i="3"/>
  <c r="AN870" i="3"/>
  <c r="AM870" i="3"/>
  <c r="AL870" i="3"/>
  <c r="AK870" i="3"/>
  <c r="AJ870" i="3"/>
  <c r="AI870" i="3"/>
  <c r="AR869" i="3"/>
  <c r="AQ869" i="3"/>
  <c r="AP869" i="3"/>
  <c r="AO869" i="3"/>
  <c r="AN869" i="3"/>
  <c r="AM869" i="3"/>
  <c r="AL869" i="3"/>
  <c r="AK869" i="3"/>
  <c r="AJ869" i="3"/>
  <c r="AI869" i="3"/>
  <c r="AR868" i="3"/>
  <c r="AQ868" i="3"/>
  <c r="AP868" i="3"/>
  <c r="AO868" i="3"/>
  <c r="AN868" i="3"/>
  <c r="AM868" i="3"/>
  <c r="AL868" i="3"/>
  <c r="AK868" i="3"/>
  <c r="AJ868" i="3"/>
  <c r="AI868" i="3"/>
  <c r="AR867" i="3"/>
  <c r="AQ867" i="3"/>
  <c r="AP867" i="3"/>
  <c r="AO867" i="3"/>
  <c r="AN867" i="3"/>
  <c r="AM867" i="3"/>
  <c r="AL867" i="3"/>
  <c r="AK867" i="3"/>
  <c r="AJ867" i="3"/>
  <c r="AI867" i="3"/>
  <c r="AR866" i="3"/>
  <c r="AQ866" i="3"/>
  <c r="AP866" i="3"/>
  <c r="AO866" i="3"/>
  <c r="AN866" i="3"/>
  <c r="AM866" i="3"/>
  <c r="AL866" i="3"/>
  <c r="AK866" i="3"/>
  <c r="AJ866" i="3"/>
  <c r="AI866" i="3"/>
  <c r="AR865" i="3"/>
  <c r="AQ865" i="3"/>
  <c r="AP865" i="3"/>
  <c r="AO865" i="3"/>
  <c r="AN865" i="3"/>
  <c r="AM865" i="3"/>
  <c r="AL865" i="3"/>
  <c r="AK865" i="3"/>
  <c r="AJ865" i="3"/>
  <c r="AI865" i="3"/>
  <c r="AR864" i="3"/>
  <c r="AQ864" i="3"/>
  <c r="AP864" i="3"/>
  <c r="AO864" i="3"/>
  <c r="AN864" i="3"/>
  <c r="AM864" i="3"/>
  <c r="AL864" i="3"/>
  <c r="AK864" i="3"/>
  <c r="AJ864" i="3"/>
  <c r="AI864" i="3"/>
  <c r="AR863" i="3"/>
  <c r="AQ863" i="3"/>
  <c r="AP863" i="3"/>
  <c r="AO863" i="3"/>
  <c r="AN863" i="3"/>
  <c r="AM863" i="3"/>
  <c r="AL863" i="3"/>
  <c r="AK863" i="3"/>
  <c r="AJ863" i="3"/>
  <c r="AI863" i="3"/>
  <c r="AR862" i="3"/>
  <c r="AQ862" i="3"/>
  <c r="AP862" i="3"/>
  <c r="AO862" i="3"/>
  <c r="AN862" i="3"/>
  <c r="AM862" i="3"/>
  <c r="AL862" i="3"/>
  <c r="AK862" i="3"/>
  <c r="AJ862" i="3"/>
  <c r="AI862" i="3"/>
  <c r="AR861" i="3"/>
  <c r="AQ861" i="3"/>
  <c r="AP861" i="3"/>
  <c r="AO861" i="3"/>
  <c r="AN861" i="3"/>
  <c r="AM861" i="3"/>
  <c r="AL861" i="3"/>
  <c r="AK861" i="3"/>
  <c r="AJ861" i="3"/>
  <c r="AI861" i="3"/>
  <c r="AR860" i="3"/>
  <c r="AQ860" i="3"/>
  <c r="AP860" i="3"/>
  <c r="AO860" i="3"/>
  <c r="AN860" i="3"/>
  <c r="AM860" i="3"/>
  <c r="AL860" i="3"/>
  <c r="AK860" i="3"/>
  <c r="AJ860" i="3"/>
  <c r="AI860" i="3"/>
  <c r="AR859" i="3"/>
  <c r="AQ859" i="3"/>
  <c r="AP859" i="3"/>
  <c r="AO859" i="3"/>
  <c r="AN859" i="3"/>
  <c r="AM859" i="3"/>
  <c r="AL859" i="3"/>
  <c r="AK859" i="3"/>
  <c r="AJ859" i="3"/>
  <c r="AI859" i="3"/>
  <c r="AR858" i="3"/>
  <c r="AQ858" i="3"/>
  <c r="AP858" i="3"/>
  <c r="AO858" i="3"/>
  <c r="AN858" i="3"/>
  <c r="AM858" i="3"/>
  <c r="AL858" i="3"/>
  <c r="AK858" i="3"/>
  <c r="AJ858" i="3"/>
  <c r="AI858" i="3"/>
  <c r="AR857" i="3"/>
  <c r="AQ857" i="3"/>
  <c r="AP857" i="3"/>
  <c r="AO857" i="3"/>
  <c r="AN857" i="3"/>
  <c r="AM857" i="3"/>
  <c r="AL857" i="3"/>
  <c r="AK857" i="3"/>
  <c r="AJ857" i="3"/>
  <c r="AI857" i="3"/>
  <c r="AR856" i="3"/>
  <c r="AQ856" i="3"/>
  <c r="AP856" i="3"/>
  <c r="AO856" i="3"/>
  <c r="AN856" i="3"/>
  <c r="AM856" i="3"/>
  <c r="AL856" i="3"/>
  <c r="AK856" i="3"/>
  <c r="AJ856" i="3"/>
  <c r="AI856" i="3"/>
  <c r="AR855" i="3"/>
  <c r="AQ855" i="3"/>
  <c r="AP855" i="3"/>
  <c r="AO855" i="3"/>
  <c r="AN855" i="3"/>
  <c r="AM855" i="3"/>
  <c r="AL855" i="3"/>
  <c r="AK855" i="3"/>
  <c r="AJ855" i="3"/>
  <c r="AI855" i="3"/>
  <c r="AR854" i="3"/>
  <c r="AQ854" i="3"/>
  <c r="AP854" i="3"/>
  <c r="AO854" i="3"/>
  <c r="AN854" i="3"/>
  <c r="AM854" i="3"/>
  <c r="AL854" i="3"/>
  <c r="AK854" i="3"/>
  <c r="AJ854" i="3"/>
  <c r="AI854" i="3"/>
  <c r="AR853" i="3"/>
  <c r="AQ853" i="3"/>
  <c r="AP853" i="3"/>
  <c r="AO853" i="3"/>
  <c r="AN853" i="3"/>
  <c r="AM853" i="3"/>
  <c r="AL853" i="3"/>
  <c r="AK853" i="3"/>
  <c r="AJ853" i="3"/>
  <c r="AI853" i="3"/>
  <c r="AR852" i="3"/>
  <c r="AQ852" i="3"/>
  <c r="AP852" i="3"/>
  <c r="AO852" i="3"/>
  <c r="AN852" i="3"/>
  <c r="AM852" i="3"/>
  <c r="AL852" i="3"/>
  <c r="AK852" i="3"/>
  <c r="AJ852" i="3"/>
  <c r="AI852" i="3"/>
  <c r="AR851" i="3"/>
  <c r="AQ851" i="3"/>
  <c r="AP851" i="3"/>
  <c r="AO851" i="3"/>
  <c r="AN851" i="3"/>
  <c r="AM851" i="3"/>
  <c r="AL851" i="3"/>
  <c r="AK851" i="3"/>
  <c r="AJ851" i="3"/>
  <c r="AI851" i="3"/>
  <c r="AR850" i="3"/>
  <c r="AQ850" i="3"/>
  <c r="AP850" i="3"/>
  <c r="AO850" i="3"/>
  <c r="AN850" i="3"/>
  <c r="AM850" i="3"/>
  <c r="AL850" i="3"/>
  <c r="AK850" i="3"/>
  <c r="AJ850" i="3"/>
  <c r="AI850" i="3"/>
  <c r="AR849" i="3"/>
  <c r="AQ849" i="3"/>
  <c r="AP849" i="3"/>
  <c r="AO849" i="3"/>
  <c r="AN849" i="3"/>
  <c r="AM849" i="3"/>
  <c r="AL849" i="3"/>
  <c r="AK849" i="3"/>
  <c r="AJ849" i="3"/>
  <c r="AI849" i="3"/>
  <c r="AR848" i="3"/>
  <c r="AQ848" i="3"/>
  <c r="AP848" i="3"/>
  <c r="AO848" i="3"/>
  <c r="AN848" i="3"/>
  <c r="AM848" i="3"/>
  <c r="AL848" i="3"/>
  <c r="AK848" i="3"/>
  <c r="AJ848" i="3"/>
  <c r="AI848" i="3"/>
  <c r="AR847" i="3"/>
  <c r="AQ847" i="3"/>
  <c r="AP847" i="3"/>
  <c r="AO847" i="3"/>
  <c r="AN847" i="3"/>
  <c r="AM847" i="3"/>
  <c r="AL847" i="3"/>
  <c r="AK847" i="3"/>
  <c r="AJ847" i="3"/>
  <c r="AI847" i="3"/>
  <c r="AR846" i="3"/>
  <c r="AQ846" i="3"/>
  <c r="AP846" i="3"/>
  <c r="AO846" i="3"/>
  <c r="AN846" i="3"/>
  <c r="AM846" i="3"/>
  <c r="AL846" i="3"/>
  <c r="AK846" i="3"/>
  <c r="AJ846" i="3"/>
  <c r="AI846" i="3"/>
  <c r="AR845" i="3"/>
  <c r="AQ845" i="3"/>
  <c r="AP845" i="3"/>
  <c r="AO845" i="3"/>
  <c r="AN845" i="3"/>
  <c r="AM845" i="3"/>
  <c r="AL845" i="3"/>
  <c r="AK845" i="3"/>
  <c r="AJ845" i="3"/>
  <c r="AI845" i="3"/>
  <c r="AR844" i="3"/>
  <c r="AQ844" i="3"/>
  <c r="AP844" i="3"/>
  <c r="AO844" i="3"/>
  <c r="AN844" i="3"/>
  <c r="AM844" i="3"/>
  <c r="AL844" i="3"/>
  <c r="AK844" i="3"/>
  <c r="AJ844" i="3"/>
  <c r="AI844" i="3"/>
  <c r="AR843" i="3"/>
  <c r="AQ843" i="3"/>
  <c r="AP843" i="3"/>
  <c r="AO843" i="3"/>
  <c r="AN843" i="3"/>
  <c r="AM843" i="3"/>
  <c r="AL843" i="3"/>
  <c r="AK843" i="3"/>
  <c r="AJ843" i="3"/>
  <c r="AI843" i="3"/>
  <c r="AR842" i="3"/>
  <c r="AQ842" i="3"/>
  <c r="AP842" i="3"/>
  <c r="AO842" i="3"/>
  <c r="AN842" i="3"/>
  <c r="AM842" i="3"/>
  <c r="AL842" i="3"/>
  <c r="AK842" i="3"/>
  <c r="AJ842" i="3"/>
  <c r="AI842" i="3"/>
  <c r="AR841" i="3"/>
  <c r="AQ841" i="3"/>
  <c r="AP841" i="3"/>
  <c r="AO841" i="3"/>
  <c r="AN841" i="3"/>
  <c r="AM841" i="3"/>
  <c r="AL841" i="3"/>
  <c r="AK841" i="3"/>
  <c r="AJ841" i="3"/>
  <c r="AI841" i="3"/>
  <c r="AR840" i="3"/>
  <c r="AQ840" i="3"/>
  <c r="AP840" i="3"/>
  <c r="AO840" i="3"/>
  <c r="AN840" i="3"/>
  <c r="AM840" i="3"/>
  <c r="AL840" i="3"/>
  <c r="AK840" i="3"/>
  <c r="AJ840" i="3"/>
  <c r="AI840" i="3"/>
  <c r="AR839" i="3"/>
  <c r="AQ839" i="3"/>
  <c r="AP839" i="3"/>
  <c r="AO839" i="3"/>
  <c r="AN839" i="3"/>
  <c r="AM839" i="3"/>
  <c r="AL839" i="3"/>
  <c r="AK839" i="3"/>
  <c r="AJ839" i="3"/>
  <c r="AI839" i="3"/>
  <c r="AR838" i="3"/>
  <c r="AQ838" i="3"/>
  <c r="AP838" i="3"/>
  <c r="AO838" i="3"/>
  <c r="AN838" i="3"/>
  <c r="AM838" i="3"/>
  <c r="AL838" i="3"/>
  <c r="AK838" i="3"/>
  <c r="AJ838" i="3"/>
  <c r="AI838" i="3"/>
  <c r="AR837" i="3"/>
  <c r="AQ837" i="3"/>
  <c r="AP837" i="3"/>
  <c r="AO837" i="3"/>
  <c r="AN837" i="3"/>
  <c r="AM837" i="3"/>
  <c r="AL837" i="3"/>
  <c r="AK837" i="3"/>
  <c r="AJ837" i="3"/>
  <c r="AI837" i="3"/>
  <c r="AR836" i="3"/>
  <c r="AQ836" i="3"/>
  <c r="AP836" i="3"/>
  <c r="AO836" i="3"/>
  <c r="AN836" i="3"/>
  <c r="AM836" i="3"/>
  <c r="AL836" i="3"/>
  <c r="AK836" i="3"/>
  <c r="AJ836" i="3"/>
  <c r="AI836" i="3"/>
  <c r="AR835" i="3"/>
  <c r="AQ835" i="3"/>
  <c r="AP835" i="3"/>
  <c r="AO835" i="3"/>
  <c r="AN835" i="3"/>
  <c r="AM835" i="3"/>
  <c r="AL835" i="3"/>
  <c r="AK835" i="3"/>
  <c r="AJ835" i="3"/>
  <c r="AI835" i="3"/>
  <c r="AR834" i="3"/>
  <c r="AQ834" i="3"/>
  <c r="AP834" i="3"/>
  <c r="AO834" i="3"/>
  <c r="AN834" i="3"/>
  <c r="AM834" i="3"/>
  <c r="AL834" i="3"/>
  <c r="AK834" i="3"/>
  <c r="AJ834" i="3"/>
  <c r="AI834" i="3"/>
  <c r="AR833" i="3"/>
  <c r="AQ833" i="3"/>
  <c r="AP833" i="3"/>
  <c r="AO833" i="3"/>
  <c r="AN833" i="3"/>
  <c r="AM833" i="3"/>
  <c r="AL833" i="3"/>
  <c r="AK833" i="3"/>
  <c r="AJ833" i="3"/>
  <c r="AI833" i="3"/>
  <c r="AR832" i="3"/>
  <c r="AQ832" i="3"/>
  <c r="AP832" i="3"/>
  <c r="AO832" i="3"/>
  <c r="AN832" i="3"/>
  <c r="AM832" i="3"/>
  <c r="AL832" i="3"/>
  <c r="AK832" i="3"/>
  <c r="AJ832" i="3"/>
  <c r="AI832" i="3"/>
  <c r="AR831" i="3"/>
  <c r="AQ831" i="3"/>
  <c r="AP831" i="3"/>
  <c r="AO831" i="3"/>
  <c r="AN831" i="3"/>
  <c r="AM831" i="3"/>
  <c r="AL831" i="3"/>
  <c r="AK831" i="3"/>
  <c r="AJ831" i="3"/>
  <c r="AI831" i="3"/>
  <c r="AR830" i="3"/>
  <c r="AQ830" i="3"/>
  <c r="AP830" i="3"/>
  <c r="AO830" i="3"/>
  <c r="AN830" i="3"/>
  <c r="AM830" i="3"/>
  <c r="AL830" i="3"/>
  <c r="AK830" i="3"/>
  <c r="AJ830" i="3"/>
  <c r="AI830" i="3"/>
  <c r="AR829" i="3"/>
  <c r="AQ829" i="3"/>
  <c r="AP829" i="3"/>
  <c r="AO829" i="3"/>
  <c r="AN829" i="3"/>
  <c r="AM829" i="3"/>
  <c r="AL829" i="3"/>
  <c r="AK829" i="3"/>
  <c r="AJ829" i="3"/>
  <c r="AI829" i="3"/>
  <c r="AR828" i="3"/>
  <c r="AQ828" i="3"/>
  <c r="AP828" i="3"/>
  <c r="AO828" i="3"/>
  <c r="AN828" i="3"/>
  <c r="AM828" i="3"/>
  <c r="AL828" i="3"/>
  <c r="AK828" i="3"/>
  <c r="AJ828" i="3"/>
  <c r="AI828" i="3"/>
  <c r="AR827" i="3"/>
  <c r="AQ827" i="3"/>
  <c r="AP827" i="3"/>
  <c r="AO827" i="3"/>
  <c r="AN827" i="3"/>
  <c r="AM827" i="3"/>
  <c r="AL827" i="3"/>
  <c r="AK827" i="3"/>
  <c r="AJ827" i="3"/>
  <c r="AI827" i="3"/>
  <c r="AR826" i="3"/>
  <c r="AQ826" i="3"/>
  <c r="AP826" i="3"/>
  <c r="AO826" i="3"/>
  <c r="AN826" i="3"/>
  <c r="AM826" i="3"/>
  <c r="AL826" i="3"/>
  <c r="AK826" i="3"/>
  <c r="AJ826" i="3"/>
  <c r="AI826" i="3"/>
  <c r="AR825" i="3"/>
  <c r="AQ825" i="3"/>
  <c r="AP825" i="3"/>
  <c r="AO825" i="3"/>
  <c r="AN825" i="3"/>
  <c r="AM825" i="3"/>
  <c r="AL825" i="3"/>
  <c r="AK825" i="3"/>
  <c r="AJ825" i="3"/>
  <c r="AI825" i="3"/>
  <c r="AR824" i="3"/>
  <c r="AQ824" i="3"/>
  <c r="AP824" i="3"/>
  <c r="AO824" i="3"/>
  <c r="AN824" i="3"/>
  <c r="AM824" i="3"/>
  <c r="AL824" i="3"/>
  <c r="AK824" i="3"/>
  <c r="AJ824" i="3"/>
  <c r="AI824" i="3"/>
  <c r="AR823" i="3"/>
  <c r="AQ823" i="3"/>
  <c r="AP823" i="3"/>
  <c r="AO823" i="3"/>
  <c r="AN823" i="3"/>
  <c r="AM823" i="3"/>
  <c r="AL823" i="3"/>
  <c r="AK823" i="3"/>
  <c r="AJ823" i="3"/>
  <c r="AI823" i="3"/>
  <c r="AR822" i="3"/>
  <c r="AQ822" i="3"/>
  <c r="AP822" i="3"/>
  <c r="AO822" i="3"/>
  <c r="AN822" i="3"/>
  <c r="AM822" i="3"/>
  <c r="AL822" i="3"/>
  <c r="AK822" i="3"/>
  <c r="AJ822" i="3"/>
  <c r="AI822" i="3"/>
  <c r="AR821" i="3"/>
  <c r="AQ821" i="3"/>
  <c r="AP821" i="3"/>
  <c r="AO821" i="3"/>
  <c r="AN821" i="3"/>
  <c r="AM821" i="3"/>
  <c r="AL821" i="3"/>
  <c r="AK821" i="3"/>
  <c r="AJ821" i="3"/>
  <c r="AI821" i="3"/>
  <c r="AR820" i="3"/>
  <c r="AQ820" i="3"/>
  <c r="AP820" i="3"/>
  <c r="AO820" i="3"/>
  <c r="AN820" i="3"/>
  <c r="AM820" i="3"/>
  <c r="AL820" i="3"/>
  <c r="AK820" i="3"/>
  <c r="AJ820" i="3"/>
  <c r="AI820" i="3"/>
  <c r="AR819" i="3"/>
  <c r="AQ819" i="3"/>
  <c r="AP819" i="3"/>
  <c r="AO819" i="3"/>
  <c r="AN819" i="3"/>
  <c r="AM819" i="3"/>
  <c r="AL819" i="3"/>
  <c r="AK819" i="3"/>
  <c r="AJ819" i="3"/>
  <c r="AI819" i="3"/>
  <c r="AR818" i="3"/>
  <c r="AQ818" i="3"/>
  <c r="AP818" i="3"/>
  <c r="AO818" i="3"/>
  <c r="AN818" i="3"/>
  <c r="AM818" i="3"/>
  <c r="AL818" i="3"/>
  <c r="AK818" i="3"/>
  <c r="AJ818" i="3"/>
  <c r="AI818" i="3"/>
  <c r="AR817" i="3"/>
  <c r="AQ817" i="3"/>
  <c r="AP817" i="3"/>
  <c r="AO817" i="3"/>
  <c r="AN817" i="3"/>
  <c r="AM817" i="3"/>
  <c r="AL817" i="3"/>
  <c r="AK817" i="3"/>
  <c r="AJ817" i="3"/>
  <c r="AI817" i="3"/>
  <c r="AR816" i="3"/>
  <c r="AQ816" i="3"/>
  <c r="AP816" i="3"/>
  <c r="AO816" i="3"/>
  <c r="AN816" i="3"/>
  <c r="AM816" i="3"/>
  <c r="AL816" i="3"/>
  <c r="AK816" i="3"/>
  <c r="AJ816" i="3"/>
  <c r="AI816" i="3"/>
  <c r="AR815" i="3"/>
  <c r="AQ815" i="3"/>
  <c r="AP815" i="3"/>
  <c r="AO815" i="3"/>
  <c r="AN815" i="3"/>
  <c r="AM815" i="3"/>
  <c r="AL815" i="3"/>
  <c r="AK815" i="3"/>
  <c r="AJ815" i="3"/>
  <c r="AI815" i="3"/>
  <c r="AR814" i="3"/>
  <c r="AQ814" i="3"/>
  <c r="AP814" i="3"/>
  <c r="AO814" i="3"/>
  <c r="AN814" i="3"/>
  <c r="AM814" i="3"/>
  <c r="AL814" i="3"/>
  <c r="AK814" i="3"/>
  <c r="AJ814" i="3"/>
  <c r="AI814" i="3"/>
  <c r="AR813" i="3"/>
  <c r="AQ813" i="3"/>
  <c r="AP813" i="3"/>
  <c r="AO813" i="3"/>
  <c r="AN813" i="3"/>
  <c r="AM813" i="3"/>
  <c r="AL813" i="3"/>
  <c r="AK813" i="3"/>
  <c r="AJ813" i="3"/>
  <c r="AI813" i="3"/>
  <c r="AR812" i="3"/>
  <c r="AQ812" i="3"/>
  <c r="AP812" i="3"/>
  <c r="AO812" i="3"/>
  <c r="AN812" i="3"/>
  <c r="AM812" i="3"/>
  <c r="AL812" i="3"/>
  <c r="AK812" i="3"/>
  <c r="AJ812" i="3"/>
  <c r="AI812" i="3"/>
  <c r="AR811" i="3"/>
  <c r="AQ811" i="3"/>
  <c r="AP811" i="3"/>
  <c r="AO811" i="3"/>
  <c r="AN811" i="3"/>
  <c r="AM811" i="3"/>
  <c r="AL811" i="3"/>
  <c r="AK811" i="3"/>
  <c r="AJ811" i="3"/>
  <c r="AI811" i="3"/>
  <c r="AR810" i="3"/>
  <c r="AQ810" i="3"/>
  <c r="AP810" i="3"/>
  <c r="AO810" i="3"/>
  <c r="AN810" i="3"/>
  <c r="AM810" i="3"/>
  <c r="AL810" i="3"/>
  <c r="AK810" i="3"/>
  <c r="AJ810" i="3"/>
  <c r="AI810" i="3"/>
  <c r="AR809" i="3"/>
  <c r="AQ809" i="3"/>
  <c r="AP809" i="3"/>
  <c r="AO809" i="3"/>
  <c r="AN809" i="3"/>
  <c r="AM809" i="3"/>
  <c r="AL809" i="3"/>
  <c r="AK809" i="3"/>
  <c r="AJ809" i="3"/>
  <c r="AI809" i="3"/>
  <c r="AR808" i="3"/>
  <c r="AQ808" i="3"/>
  <c r="AP808" i="3"/>
  <c r="AO808" i="3"/>
  <c r="AN808" i="3"/>
  <c r="AM808" i="3"/>
  <c r="AL808" i="3"/>
  <c r="AK808" i="3"/>
  <c r="AJ808" i="3"/>
  <c r="AI808" i="3"/>
  <c r="AR807" i="3"/>
  <c r="AQ807" i="3"/>
  <c r="AP807" i="3"/>
  <c r="AO807" i="3"/>
  <c r="AN807" i="3"/>
  <c r="AM807" i="3"/>
  <c r="AL807" i="3"/>
  <c r="AK807" i="3"/>
  <c r="AJ807" i="3"/>
  <c r="AI807" i="3"/>
  <c r="AR806" i="3"/>
  <c r="AQ806" i="3"/>
  <c r="AP806" i="3"/>
  <c r="AO806" i="3"/>
  <c r="AN806" i="3"/>
  <c r="AM806" i="3"/>
  <c r="AL806" i="3"/>
  <c r="AK806" i="3"/>
  <c r="AJ806" i="3"/>
  <c r="AI806" i="3"/>
  <c r="AR805" i="3"/>
  <c r="AQ805" i="3"/>
  <c r="AP805" i="3"/>
  <c r="AO805" i="3"/>
  <c r="AN805" i="3"/>
  <c r="AM805" i="3"/>
  <c r="AL805" i="3"/>
  <c r="AK805" i="3"/>
  <c r="AJ805" i="3"/>
  <c r="AI805" i="3"/>
  <c r="AR804" i="3"/>
  <c r="AQ804" i="3"/>
  <c r="AP804" i="3"/>
  <c r="AO804" i="3"/>
  <c r="AN804" i="3"/>
  <c r="AM804" i="3"/>
  <c r="AL804" i="3"/>
  <c r="AK804" i="3"/>
  <c r="AJ804" i="3"/>
  <c r="AI804" i="3"/>
  <c r="AR803" i="3"/>
  <c r="AQ803" i="3"/>
  <c r="AP803" i="3"/>
  <c r="AO803" i="3"/>
  <c r="AN803" i="3"/>
  <c r="AM803" i="3"/>
  <c r="AL803" i="3"/>
  <c r="AK803" i="3"/>
  <c r="AJ803" i="3"/>
  <c r="AI803" i="3"/>
  <c r="AR802" i="3"/>
  <c r="AQ802" i="3"/>
  <c r="AP802" i="3"/>
  <c r="AO802" i="3"/>
  <c r="AN802" i="3"/>
  <c r="AM802" i="3"/>
  <c r="AL802" i="3"/>
  <c r="AK802" i="3"/>
  <c r="AJ802" i="3"/>
  <c r="AI802" i="3"/>
  <c r="AR801" i="3"/>
  <c r="AQ801" i="3"/>
  <c r="AP801" i="3"/>
  <c r="AO801" i="3"/>
  <c r="AN801" i="3"/>
  <c r="AM801" i="3"/>
  <c r="AL801" i="3"/>
  <c r="AK801" i="3"/>
  <c r="AJ801" i="3"/>
  <c r="AI801" i="3"/>
  <c r="AR800" i="3"/>
  <c r="AQ800" i="3"/>
  <c r="AP800" i="3"/>
  <c r="AO800" i="3"/>
  <c r="AN800" i="3"/>
  <c r="AM800" i="3"/>
  <c r="AL800" i="3"/>
  <c r="AK800" i="3"/>
  <c r="AJ800" i="3"/>
  <c r="AI800" i="3"/>
  <c r="AR799" i="3"/>
  <c r="AQ799" i="3"/>
  <c r="AP799" i="3"/>
  <c r="AO799" i="3"/>
  <c r="AN799" i="3"/>
  <c r="AM799" i="3"/>
  <c r="AL799" i="3"/>
  <c r="AK799" i="3"/>
  <c r="AJ799" i="3"/>
  <c r="AI799" i="3"/>
  <c r="AR798" i="3"/>
  <c r="AQ798" i="3"/>
  <c r="AP798" i="3"/>
  <c r="AO798" i="3"/>
  <c r="AN798" i="3"/>
  <c r="AM798" i="3"/>
  <c r="AL798" i="3"/>
  <c r="AK798" i="3"/>
  <c r="AJ798" i="3"/>
  <c r="AI798" i="3"/>
  <c r="AR797" i="3"/>
  <c r="AQ797" i="3"/>
  <c r="AP797" i="3"/>
  <c r="AO797" i="3"/>
  <c r="AN797" i="3"/>
  <c r="AM797" i="3"/>
  <c r="AL797" i="3"/>
  <c r="AK797" i="3"/>
  <c r="AJ797" i="3"/>
  <c r="AI797" i="3"/>
  <c r="AR796" i="3"/>
  <c r="AQ796" i="3"/>
  <c r="AP796" i="3"/>
  <c r="AO796" i="3"/>
  <c r="AN796" i="3"/>
  <c r="AM796" i="3"/>
  <c r="AL796" i="3"/>
  <c r="AK796" i="3"/>
  <c r="AJ796" i="3"/>
  <c r="AI796" i="3"/>
  <c r="AR795" i="3"/>
  <c r="AQ795" i="3"/>
  <c r="AP795" i="3"/>
  <c r="AO795" i="3"/>
  <c r="AN795" i="3"/>
  <c r="AM795" i="3"/>
  <c r="AL795" i="3"/>
  <c r="AK795" i="3"/>
  <c r="AJ795" i="3"/>
  <c r="AI795" i="3"/>
  <c r="AR794" i="3"/>
  <c r="AQ794" i="3"/>
  <c r="AP794" i="3"/>
  <c r="AO794" i="3"/>
  <c r="AN794" i="3"/>
  <c r="AM794" i="3"/>
  <c r="AL794" i="3"/>
  <c r="AK794" i="3"/>
  <c r="AJ794" i="3"/>
  <c r="AI794" i="3"/>
  <c r="AR793" i="3"/>
  <c r="AQ793" i="3"/>
  <c r="AP793" i="3"/>
  <c r="AO793" i="3"/>
  <c r="AN793" i="3"/>
  <c r="AM793" i="3"/>
  <c r="AL793" i="3"/>
  <c r="AK793" i="3"/>
  <c r="AJ793" i="3"/>
  <c r="AI793" i="3"/>
  <c r="AR792" i="3"/>
  <c r="AQ792" i="3"/>
  <c r="AP792" i="3"/>
  <c r="AO792" i="3"/>
  <c r="AN792" i="3"/>
  <c r="AM792" i="3"/>
  <c r="AL792" i="3"/>
  <c r="AK792" i="3"/>
  <c r="AJ792" i="3"/>
  <c r="AI792" i="3"/>
  <c r="AR791" i="3"/>
  <c r="AQ791" i="3"/>
  <c r="AP791" i="3"/>
  <c r="AO791" i="3"/>
  <c r="AN791" i="3"/>
  <c r="AM791" i="3"/>
  <c r="AL791" i="3"/>
  <c r="AK791" i="3"/>
  <c r="AJ791" i="3"/>
  <c r="AI791" i="3"/>
  <c r="AR790" i="3"/>
  <c r="AQ790" i="3"/>
  <c r="AP790" i="3"/>
  <c r="AO790" i="3"/>
  <c r="AN790" i="3"/>
  <c r="AM790" i="3"/>
  <c r="AL790" i="3"/>
  <c r="AK790" i="3"/>
  <c r="AJ790" i="3"/>
  <c r="AI790" i="3"/>
  <c r="AR789" i="3"/>
  <c r="AQ789" i="3"/>
  <c r="AP789" i="3"/>
  <c r="AO789" i="3"/>
  <c r="AN789" i="3"/>
  <c r="AM789" i="3"/>
  <c r="AL789" i="3"/>
  <c r="AK789" i="3"/>
  <c r="AJ789" i="3"/>
  <c r="AI789" i="3"/>
  <c r="AR788" i="3"/>
  <c r="AQ788" i="3"/>
  <c r="AP788" i="3"/>
  <c r="AO788" i="3"/>
  <c r="AN788" i="3"/>
  <c r="AM788" i="3"/>
  <c r="AL788" i="3"/>
  <c r="AK788" i="3"/>
  <c r="AJ788" i="3"/>
  <c r="AI788" i="3"/>
  <c r="AR787" i="3"/>
  <c r="AQ787" i="3"/>
  <c r="AP787" i="3"/>
  <c r="AO787" i="3"/>
  <c r="AN787" i="3"/>
  <c r="AM787" i="3"/>
  <c r="AL787" i="3"/>
  <c r="AK787" i="3"/>
  <c r="AJ787" i="3"/>
  <c r="AI787" i="3"/>
  <c r="AR786" i="3"/>
  <c r="AQ786" i="3"/>
  <c r="AP786" i="3"/>
  <c r="AO786" i="3"/>
  <c r="AN786" i="3"/>
  <c r="AM786" i="3"/>
  <c r="AL786" i="3"/>
  <c r="AK786" i="3"/>
  <c r="AJ786" i="3"/>
  <c r="AI786" i="3"/>
  <c r="AR785" i="3"/>
  <c r="AQ785" i="3"/>
  <c r="AP785" i="3"/>
  <c r="AO785" i="3"/>
  <c r="AN785" i="3"/>
  <c r="AM785" i="3"/>
  <c r="AL785" i="3"/>
  <c r="AK785" i="3"/>
  <c r="AJ785" i="3"/>
  <c r="AI785" i="3"/>
  <c r="AR784" i="3"/>
  <c r="AQ784" i="3"/>
  <c r="AP784" i="3"/>
  <c r="AO784" i="3"/>
  <c r="AN784" i="3"/>
  <c r="AM784" i="3"/>
  <c r="AL784" i="3"/>
  <c r="AK784" i="3"/>
  <c r="AJ784" i="3"/>
  <c r="AI784" i="3"/>
  <c r="AR783" i="3"/>
  <c r="AQ783" i="3"/>
  <c r="AP783" i="3"/>
  <c r="AO783" i="3"/>
  <c r="AN783" i="3"/>
  <c r="AM783" i="3"/>
  <c r="AL783" i="3"/>
  <c r="AK783" i="3"/>
  <c r="AJ783" i="3"/>
  <c r="AI783" i="3"/>
  <c r="AR782" i="3"/>
  <c r="AQ782" i="3"/>
  <c r="AP782" i="3"/>
  <c r="AO782" i="3"/>
  <c r="AN782" i="3"/>
  <c r="AM782" i="3"/>
  <c r="AL782" i="3"/>
  <c r="AK782" i="3"/>
  <c r="AJ782" i="3"/>
  <c r="AI782" i="3"/>
  <c r="AR781" i="3"/>
  <c r="AQ781" i="3"/>
  <c r="AP781" i="3"/>
  <c r="AO781" i="3"/>
  <c r="AN781" i="3"/>
  <c r="AM781" i="3"/>
  <c r="AL781" i="3"/>
  <c r="AK781" i="3"/>
  <c r="AJ781" i="3"/>
  <c r="AI781" i="3"/>
  <c r="AR780" i="3"/>
  <c r="AQ780" i="3"/>
  <c r="AP780" i="3"/>
  <c r="AO780" i="3"/>
  <c r="AN780" i="3"/>
  <c r="AM780" i="3"/>
  <c r="AL780" i="3"/>
  <c r="AK780" i="3"/>
  <c r="AJ780" i="3"/>
  <c r="AI780" i="3"/>
  <c r="AR779" i="3"/>
  <c r="AQ779" i="3"/>
  <c r="AP779" i="3"/>
  <c r="AO779" i="3"/>
  <c r="AN779" i="3"/>
  <c r="AM779" i="3"/>
  <c r="AL779" i="3"/>
  <c r="AK779" i="3"/>
  <c r="AJ779" i="3"/>
  <c r="AI779" i="3"/>
  <c r="AR778" i="3"/>
  <c r="AQ778" i="3"/>
  <c r="AP778" i="3"/>
  <c r="AO778" i="3"/>
  <c r="AN778" i="3"/>
  <c r="AM778" i="3"/>
  <c r="AL778" i="3"/>
  <c r="AK778" i="3"/>
  <c r="AJ778" i="3"/>
  <c r="AI778" i="3"/>
  <c r="AR777" i="3"/>
  <c r="AQ777" i="3"/>
  <c r="AP777" i="3"/>
  <c r="AO777" i="3"/>
  <c r="AN777" i="3"/>
  <c r="AM777" i="3"/>
  <c r="AL777" i="3"/>
  <c r="AK777" i="3"/>
  <c r="AJ777" i="3"/>
  <c r="AI777" i="3"/>
  <c r="AR776" i="3"/>
  <c r="AQ776" i="3"/>
  <c r="AP776" i="3"/>
  <c r="AO776" i="3"/>
  <c r="AN776" i="3"/>
  <c r="AM776" i="3"/>
  <c r="AL776" i="3"/>
  <c r="AK776" i="3"/>
  <c r="AJ776" i="3"/>
  <c r="AI776" i="3"/>
  <c r="AR775" i="3"/>
  <c r="AQ775" i="3"/>
  <c r="AP775" i="3"/>
  <c r="AO775" i="3"/>
  <c r="AN775" i="3"/>
  <c r="AM775" i="3"/>
  <c r="AL775" i="3"/>
  <c r="AK775" i="3"/>
  <c r="AJ775" i="3"/>
  <c r="AI775" i="3"/>
  <c r="AR774" i="3"/>
  <c r="AQ774" i="3"/>
  <c r="AP774" i="3"/>
  <c r="AO774" i="3"/>
  <c r="AN774" i="3"/>
  <c r="AM774" i="3"/>
  <c r="AL774" i="3"/>
  <c r="AK774" i="3"/>
  <c r="AJ774" i="3"/>
  <c r="AI774" i="3"/>
  <c r="AR773" i="3"/>
  <c r="AQ773" i="3"/>
  <c r="AP773" i="3"/>
  <c r="AO773" i="3"/>
  <c r="AN773" i="3"/>
  <c r="AM773" i="3"/>
  <c r="AL773" i="3"/>
  <c r="AK773" i="3"/>
  <c r="AJ773" i="3"/>
  <c r="AI773" i="3"/>
  <c r="AR772" i="3"/>
  <c r="AQ772" i="3"/>
  <c r="AP772" i="3"/>
  <c r="AO772" i="3"/>
  <c r="AN772" i="3"/>
  <c r="AM772" i="3"/>
  <c r="AL772" i="3"/>
  <c r="AK772" i="3"/>
  <c r="AJ772" i="3"/>
  <c r="AI772" i="3"/>
  <c r="AR771" i="3"/>
  <c r="AQ771" i="3"/>
  <c r="AP771" i="3"/>
  <c r="AO771" i="3"/>
  <c r="AN771" i="3"/>
  <c r="AM771" i="3"/>
  <c r="AL771" i="3"/>
  <c r="AK771" i="3"/>
  <c r="AJ771" i="3"/>
  <c r="AI771" i="3"/>
  <c r="AR770" i="3"/>
  <c r="AQ770" i="3"/>
  <c r="AP770" i="3"/>
  <c r="AO770" i="3"/>
  <c r="AN770" i="3"/>
  <c r="AM770" i="3"/>
  <c r="AL770" i="3"/>
  <c r="AK770" i="3"/>
  <c r="AJ770" i="3"/>
  <c r="AI770" i="3"/>
  <c r="AR769" i="3"/>
  <c r="AQ769" i="3"/>
  <c r="AP769" i="3"/>
  <c r="AO769" i="3"/>
  <c r="AN769" i="3"/>
  <c r="AM769" i="3"/>
  <c r="AL769" i="3"/>
  <c r="AK769" i="3"/>
  <c r="AJ769" i="3"/>
  <c r="AI769" i="3"/>
  <c r="AR768" i="3"/>
  <c r="AQ768" i="3"/>
  <c r="AP768" i="3"/>
  <c r="AO768" i="3"/>
  <c r="AN768" i="3"/>
  <c r="AM768" i="3"/>
  <c r="AL768" i="3"/>
  <c r="AK768" i="3"/>
  <c r="AJ768" i="3"/>
  <c r="AI768" i="3"/>
  <c r="AR767" i="3"/>
  <c r="AQ767" i="3"/>
  <c r="AP767" i="3"/>
  <c r="AO767" i="3"/>
  <c r="AN767" i="3"/>
  <c r="AM767" i="3"/>
  <c r="AL767" i="3"/>
  <c r="AK767" i="3"/>
  <c r="AJ767" i="3"/>
  <c r="AI767" i="3"/>
  <c r="AR766" i="3"/>
  <c r="AQ766" i="3"/>
  <c r="AP766" i="3"/>
  <c r="AO766" i="3"/>
  <c r="AN766" i="3"/>
  <c r="AM766" i="3"/>
  <c r="AL766" i="3"/>
  <c r="AK766" i="3"/>
  <c r="AJ766" i="3"/>
  <c r="AI766" i="3"/>
  <c r="AR765" i="3"/>
  <c r="AQ765" i="3"/>
  <c r="AP765" i="3"/>
  <c r="AO765" i="3"/>
  <c r="AN765" i="3"/>
  <c r="AM765" i="3"/>
  <c r="AL765" i="3"/>
  <c r="AK765" i="3"/>
  <c r="AJ765" i="3"/>
  <c r="AI765" i="3"/>
  <c r="AR764" i="3"/>
  <c r="AQ764" i="3"/>
  <c r="AP764" i="3"/>
  <c r="AO764" i="3"/>
  <c r="AN764" i="3"/>
  <c r="AM764" i="3"/>
  <c r="AL764" i="3"/>
  <c r="AK764" i="3"/>
  <c r="AJ764" i="3"/>
  <c r="AI764" i="3"/>
  <c r="AR763" i="3"/>
  <c r="AQ763" i="3"/>
  <c r="AP763" i="3"/>
  <c r="AO763" i="3"/>
  <c r="AN763" i="3"/>
  <c r="AM763" i="3"/>
  <c r="AL763" i="3"/>
  <c r="AK763" i="3"/>
  <c r="AJ763" i="3"/>
  <c r="AI763" i="3"/>
  <c r="AR762" i="3"/>
  <c r="AQ762" i="3"/>
  <c r="AP762" i="3"/>
  <c r="AO762" i="3"/>
  <c r="AN762" i="3"/>
  <c r="AM762" i="3"/>
  <c r="AL762" i="3"/>
  <c r="AK762" i="3"/>
  <c r="AJ762" i="3"/>
  <c r="AI762" i="3"/>
  <c r="AR761" i="3"/>
  <c r="AQ761" i="3"/>
  <c r="AP761" i="3"/>
  <c r="AO761" i="3"/>
  <c r="AN761" i="3"/>
  <c r="AM761" i="3"/>
  <c r="AL761" i="3"/>
  <c r="AK761" i="3"/>
  <c r="AJ761" i="3"/>
  <c r="AI761" i="3"/>
  <c r="AR760" i="3"/>
  <c r="AQ760" i="3"/>
  <c r="AP760" i="3"/>
  <c r="AO760" i="3"/>
  <c r="AN760" i="3"/>
  <c r="AM760" i="3"/>
  <c r="AL760" i="3"/>
  <c r="AK760" i="3"/>
  <c r="AJ760" i="3"/>
  <c r="AI760" i="3"/>
  <c r="AR759" i="3"/>
  <c r="AQ759" i="3"/>
  <c r="AP759" i="3"/>
  <c r="AO759" i="3"/>
  <c r="AN759" i="3"/>
  <c r="AM759" i="3"/>
  <c r="AL759" i="3"/>
  <c r="AK759" i="3"/>
  <c r="AJ759" i="3"/>
  <c r="AI759" i="3"/>
  <c r="AR758" i="3"/>
  <c r="AQ758" i="3"/>
  <c r="AP758" i="3"/>
  <c r="AO758" i="3"/>
  <c r="AN758" i="3"/>
  <c r="AM758" i="3"/>
  <c r="AL758" i="3"/>
  <c r="AK758" i="3"/>
  <c r="AJ758" i="3"/>
  <c r="AI758" i="3"/>
  <c r="AR757" i="3"/>
  <c r="AQ757" i="3"/>
  <c r="AP757" i="3"/>
  <c r="AO757" i="3"/>
  <c r="AN757" i="3"/>
  <c r="AM757" i="3"/>
  <c r="AL757" i="3"/>
  <c r="AK757" i="3"/>
  <c r="AJ757" i="3"/>
  <c r="AI757" i="3"/>
  <c r="AR756" i="3"/>
  <c r="AQ756" i="3"/>
  <c r="AP756" i="3"/>
  <c r="AO756" i="3"/>
  <c r="AN756" i="3"/>
  <c r="AM756" i="3"/>
  <c r="AL756" i="3"/>
  <c r="AK756" i="3"/>
  <c r="AJ756" i="3"/>
  <c r="AI756" i="3"/>
  <c r="AR755" i="3"/>
  <c r="AQ755" i="3"/>
  <c r="AP755" i="3"/>
  <c r="AO755" i="3"/>
  <c r="AN755" i="3"/>
  <c r="AM755" i="3"/>
  <c r="AL755" i="3"/>
  <c r="AK755" i="3"/>
  <c r="AJ755" i="3"/>
  <c r="AI755" i="3"/>
  <c r="AR754" i="3"/>
  <c r="AQ754" i="3"/>
  <c r="AP754" i="3"/>
  <c r="AO754" i="3"/>
  <c r="AN754" i="3"/>
  <c r="AM754" i="3"/>
  <c r="AL754" i="3"/>
  <c r="AK754" i="3"/>
  <c r="AJ754" i="3"/>
  <c r="AI754" i="3"/>
  <c r="AR753" i="3"/>
  <c r="AQ753" i="3"/>
  <c r="AP753" i="3"/>
  <c r="AO753" i="3"/>
  <c r="AN753" i="3"/>
  <c r="AM753" i="3"/>
  <c r="AL753" i="3"/>
  <c r="AK753" i="3"/>
  <c r="AJ753" i="3"/>
  <c r="AI753" i="3"/>
  <c r="AR752" i="3"/>
  <c r="AQ752" i="3"/>
  <c r="AP752" i="3"/>
  <c r="AO752" i="3"/>
  <c r="AN752" i="3"/>
  <c r="AM752" i="3"/>
  <c r="AL752" i="3"/>
  <c r="AK752" i="3"/>
  <c r="AJ752" i="3"/>
  <c r="AI752" i="3"/>
  <c r="AR751" i="3"/>
  <c r="AQ751" i="3"/>
  <c r="AP751" i="3"/>
  <c r="AO751" i="3"/>
  <c r="AN751" i="3"/>
  <c r="AM751" i="3"/>
  <c r="AL751" i="3"/>
  <c r="AK751" i="3"/>
  <c r="AJ751" i="3"/>
  <c r="AI751" i="3"/>
  <c r="AR750" i="3"/>
  <c r="AQ750" i="3"/>
  <c r="AP750" i="3"/>
  <c r="AO750" i="3"/>
  <c r="AN750" i="3"/>
  <c r="AM750" i="3"/>
  <c r="AL750" i="3"/>
  <c r="AK750" i="3"/>
  <c r="AJ750" i="3"/>
  <c r="AI750" i="3"/>
  <c r="AR749" i="3"/>
  <c r="AQ749" i="3"/>
  <c r="AP749" i="3"/>
  <c r="AO749" i="3"/>
  <c r="AN749" i="3"/>
  <c r="AM749" i="3"/>
  <c r="AL749" i="3"/>
  <c r="AK749" i="3"/>
  <c r="AJ749" i="3"/>
  <c r="AI749" i="3"/>
  <c r="AR748" i="3"/>
  <c r="AQ748" i="3"/>
  <c r="AP748" i="3"/>
  <c r="AO748" i="3"/>
  <c r="AN748" i="3"/>
  <c r="AM748" i="3"/>
  <c r="AL748" i="3"/>
  <c r="AK748" i="3"/>
  <c r="AJ748" i="3"/>
  <c r="AI748" i="3"/>
  <c r="AR747" i="3"/>
  <c r="AQ747" i="3"/>
  <c r="AP747" i="3"/>
  <c r="AO747" i="3"/>
  <c r="AN747" i="3"/>
  <c r="AM747" i="3"/>
  <c r="AL747" i="3"/>
  <c r="AK747" i="3"/>
  <c r="AJ747" i="3"/>
  <c r="AI747" i="3"/>
  <c r="AR746" i="3"/>
  <c r="AQ746" i="3"/>
  <c r="AP746" i="3"/>
  <c r="AO746" i="3"/>
  <c r="AN746" i="3"/>
  <c r="AM746" i="3"/>
  <c r="AL746" i="3"/>
  <c r="AK746" i="3"/>
  <c r="AJ746" i="3"/>
  <c r="AI746" i="3"/>
  <c r="AR745" i="3"/>
  <c r="AQ745" i="3"/>
  <c r="AP745" i="3"/>
  <c r="AO745" i="3"/>
  <c r="AN745" i="3"/>
  <c r="AM745" i="3"/>
  <c r="AL745" i="3"/>
  <c r="AK745" i="3"/>
  <c r="AJ745" i="3"/>
  <c r="AI745" i="3"/>
  <c r="AR744" i="3"/>
  <c r="AQ744" i="3"/>
  <c r="AP744" i="3"/>
  <c r="AO744" i="3"/>
  <c r="AN744" i="3"/>
  <c r="AM744" i="3"/>
  <c r="AL744" i="3"/>
  <c r="AK744" i="3"/>
  <c r="AJ744" i="3"/>
  <c r="AI744" i="3"/>
  <c r="AR743" i="3"/>
  <c r="AQ743" i="3"/>
  <c r="AP743" i="3"/>
  <c r="AO743" i="3"/>
  <c r="AN743" i="3"/>
  <c r="AM743" i="3"/>
  <c r="AL743" i="3"/>
  <c r="AK743" i="3"/>
  <c r="AJ743" i="3"/>
  <c r="AI743" i="3"/>
  <c r="AR742" i="3"/>
  <c r="AQ742" i="3"/>
  <c r="AP742" i="3"/>
  <c r="AO742" i="3"/>
  <c r="AN742" i="3"/>
  <c r="AM742" i="3"/>
  <c r="AL742" i="3"/>
  <c r="AK742" i="3"/>
  <c r="AJ742" i="3"/>
  <c r="AI742" i="3"/>
  <c r="AR741" i="3"/>
  <c r="AQ741" i="3"/>
  <c r="AP741" i="3"/>
  <c r="AO741" i="3"/>
  <c r="AN741" i="3"/>
  <c r="AM741" i="3"/>
  <c r="AL741" i="3"/>
  <c r="AK741" i="3"/>
  <c r="AJ741" i="3"/>
  <c r="AI741" i="3"/>
  <c r="AR740" i="3"/>
  <c r="AQ740" i="3"/>
  <c r="AP740" i="3"/>
  <c r="AO740" i="3"/>
  <c r="AN740" i="3"/>
  <c r="AM740" i="3"/>
  <c r="AL740" i="3"/>
  <c r="AK740" i="3"/>
  <c r="AJ740" i="3"/>
  <c r="AI740" i="3"/>
  <c r="AR739" i="3"/>
  <c r="AQ739" i="3"/>
  <c r="AP739" i="3"/>
  <c r="AO739" i="3"/>
  <c r="AN739" i="3"/>
  <c r="AM739" i="3"/>
  <c r="AL739" i="3"/>
  <c r="AK739" i="3"/>
  <c r="AJ739" i="3"/>
  <c r="AI739" i="3"/>
  <c r="AR738" i="3"/>
  <c r="AQ738" i="3"/>
  <c r="AP738" i="3"/>
  <c r="AO738" i="3"/>
  <c r="AN738" i="3"/>
  <c r="AM738" i="3"/>
  <c r="AL738" i="3"/>
  <c r="AK738" i="3"/>
  <c r="AJ738" i="3"/>
  <c r="AI738" i="3"/>
  <c r="AR737" i="3"/>
  <c r="AQ737" i="3"/>
  <c r="AP737" i="3"/>
  <c r="AO737" i="3"/>
  <c r="AN737" i="3"/>
  <c r="AM737" i="3"/>
  <c r="AL737" i="3"/>
  <c r="AK737" i="3"/>
  <c r="AJ737" i="3"/>
  <c r="AI737" i="3"/>
  <c r="AR736" i="3"/>
  <c r="AQ736" i="3"/>
  <c r="AP736" i="3"/>
  <c r="AO736" i="3"/>
  <c r="AN736" i="3"/>
  <c r="AM736" i="3"/>
  <c r="AL736" i="3"/>
  <c r="AK736" i="3"/>
  <c r="AJ736" i="3"/>
  <c r="AI736" i="3"/>
  <c r="AR735" i="3"/>
  <c r="AQ735" i="3"/>
  <c r="AP735" i="3"/>
  <c r="AO735" i="3"/>
  <c r="AN735" i="3"/>
  <c r="AM735" i="3"/>
  <c r="AL735" i="3"/>
  <c r="AK735" i="3"/>
  <c r="AJ735" i="3"/>
  <c r="AI735" i="3"/>
  <c r="AR734" i="3"/>
  <c r="AQ734" i="3"/>
  <c r="AP734" i="3"/>
  <c r="AO734" i="3"/>
  <c r="AN734" i="3"/>
  <c r="AM734" i="3"/>
  <c r="AL734" i="3"/>
  <c r="AK734" i="3"/>
  <c r="AJ734" i="3"/>
  <c r="AI734" i="3"/>
  <c r="AR733" i="3"/>
  <c r="AQ733" i="3"/>
  <c r="AP733" i="3"/>
  <c r="AO733" i="3"/>
  <c r="AN733" i="3"/>
  <c r="AM733" i="3"/>
  <c r="AL733" i="3"/>
  <c r="AK733" i="3"/>
  <c r="AJ733" i="3"/>
  <c r="AI733" i="3"/>
  <c r="AR732" i="3"/>
  <c r="AQ732" i="3"/>
  <c r="AP732" i="3"/>
  <c r="AO732" i="3"/>
  <c r="AN732" i="3"/>
  <c r="AM732" i="3"/>
  <c r="AL732" i="3"/>
  <c r="AK732" i="3"/>
  <c r="AJ732" i="3"/>
  <c r="AI732" i="3"/>
  <c r="AR731" i="3"/>
  <c r="AQ731" i="3"/>
  <c r="AP731" i="3"/>
  <c r="AO731" i="3"/>
  <c r="AN731" i="3"/>
  <c r="AM731" i="3"/>
  <c r="AL731" i="3"/>
  <c r="AK731" i="3"/>
  <c r="AJ731" i="3"/>
  <c r="AI731" i="3"/>
  <c r="AR730" i="3"/>
  <c r="AQ730" i="3"/>
  <c r="AP730" i="3"/>
  <c r="AO730" i="3"/>
  <c r="AN730" i="3"/>
  <c r="AM730" i="3"/>
  <c r="AL730" i="3"/>
  <c r="AK730" i="3"/>
  <c r="AJ730" i="3"/>
  <c r="AI730" i="3"/>
  <c r="AR729" i="3"/>
  <c r="AQ729" i="3"/>
  <c r="AP729" i="3"/>
  <c r="AO729" i="3"/>
  <c r="AN729" i="3"/>
  <c r="AM729" i="3"/>
  <c r="AL729" i="3"/>
  <c r="AK729" i="3"/>
  <c r="AJ729" i="3"/>
  <c r="AI729" i="3"/>
  <c r="AR728" i="3"/>
  <c r="AQ728" i="3"/>
  <c r="AP728" i="3"/>
  <c r="AO728" i="3"/>
  <c r="AN728" i="3"/>
  <c r="AM728" i="3"/>
  <c r="AL728" i="3"/>
  <c r="AK728" i="3"/>
  <c r="AJ728" i="3"/>
  <c r="AI728" i="3"/>
  <c r="AR727" i="3"/>
  <c r="AQ727" i="3"/>
  <c r="AP727" i="3"/>
  <c r="AO727" i="3"/>
  <c r="AN727" i="3"/>
  <c r="AM727" i="3"/>
  <c r="AL727" i="3"/>
  <c r="AK727" i="3"/>
  <c r="AJ727" i="3"/>
  <c r="AI727" i="3"/>
  <c r="AR726" i="3"/>
  <c r="AQ726" i="3"/>
  <c r="AP726" i="3"/>
  <c r="AO726" i="3"/>
  <c r="AN726" i="3"/>
  <c r="AM726" i="3"/>
  <c r="AL726" i="3"/>
  <c r="AK726" i="3"/>
  <c r="AJ726" i="3"/>
  <c r="AI726" i="3"/>
  <c r="AR725" i="3"/>
  <c r="AQ725" i="3"/>
  <c r="AP725" i="3"/>
  <c r="AO725" i="3"/>
  <c r="AN725" i="3"/>
  <c r="AM725" i="3"/>
  <c r="AL725" i="3"/>
  <c r="AK725" i="3"/>
  <c r="AJ725" i="3"/>
  <c r="AI725" i="3"/>
  <c r="AR724" i="3"/>
  <c r="AQ724" i="3"/>
  <c r="AP724" i="3"/>
  <c r="AO724" i="3"/>
  <c r="AN724" i="3"/>
  <c r="AM724" i="3"/>
  <c r="AL724" i="3"/>
  <c r="AK724" i="3"/>
  <c r="AJ724" i="3"/>
  <c r="AI724" i="3"/>
  <c r="AR723" i="3"/>
  <c r="AQ723" i="3"/>
  <c r="AP723" i="3"/>
  <c r="AO723" i="3"/>
  <c r="AN723" i="3"/>
  <c r="AM723" i="3"/>
  <c r="AL723" i="3"/>
  <c r="AK723" i="3"/>
  <c r="AJ723" i="3"/>
  <c r="AI723" i="3"/>
  <c r="AR722" i="3"/>
  <c r="AQ722" i="3"/>
  <c r="AP722" i="3"/>
  <c r="AO722" i="3"/>
  <c r="AN722" i="3"/>
  <c r="AM722" i="3"/>
  <c r="AL722" i="3"/>
  <c r="AK722" i="3"/>
  <c r="AJ722" i="3"/>
  <c r="AI722" i="3"/>
  <c r="AR721" i="3"/>
  <c r="AQ721" i="3"/>
  <c r="AP721" i="3"/>
  <c r="AO721" i="3"/>
  <c r="AN721" i="3"/>
  <c r="AM721" i="3"/>
  <c r="AL721" i="3"/>
  <c r="AK721" i="3"/>
  <c r="AJ721" i="3"/>
  <c r="AI721" i="3"/>
  <c r="AR720" i="3"/>
  <c r="AQ720" i="3"/>
  <c r="AP720" i="3"/>
  <c r="AO720" i="3"/>
  <c r="AN720" i="3"/>
  <c r="AM720" i="3"/>
  <c r="AL720" i="3"/>
  <c r="AK720" i="3"/>
  <c r="AJ720" i="3"/>
  <c r="AI720" i="3"/>
  <c r="AR719" i="3"/>
  <c r="AQ719" i="3"/>
  <c r="AP719" i="3"/>
  <c r="AO719" i="3"/>
  <c r="AN719" i="3"/>
  <c r="AM719" i="3"/>
  <c r="AL719" i="3"/>
  <c r="AK719" i="3"/>
  <c r="AJ719" i="3"/>
  <c r="AI719" i="3"/>
  <c r="AR718" i="3"/>
  <c r="AQ718" i="3"/>
  <c r="AP718" i="3"/>
  <c r="AO718" i="3"/>
  <c r="AN718" i="3"/>
  <c r="AM718" i="3"/>
  <c r="AL718" i="3"/>
  <c r="AK718" i="3"/>
  <c r="AJ718" i="3"/>
  <c r="AI718" i="3"/>
  <c r="AR717" i="3"/>
  <c r="AQ717" i="3"/>
  <c r="AP717" i="3"/>
  <c r="AO717" i="3"/>
  <c r="AN717" i="3"/>
  <c r="AM717" i="3"/>
  <c r="AL717" i="3"/>
  <c r="AK717" i="3"/>
  <c r="AJ717" i="3"/>
  <c r="AI717" i="3"/>
  <c r="AR716" i="3"/>
  <c r="AQ716" i="3"/>
  <c r="AP716" i="3"/>
  <c r="AO716" i="3"/>
  <c r="AN716" i="3"/>
  <c r="AM716" i="3"/>
  <c r="AL716" i="3"/>
  <c r="AK716" i="3"/>
  <c r="AJ716" i="3"/>
  <c r="AI716" i="3"/>
  <c r="AR715" i="3"/>
  <c r="AQ715" i="3"/>
  <c r="AP715" i="3"/>
  <c r="AO715" i="3"/>
  <c r="AN715" i="3"/>
  <c r="AM715" i="3"/>
  <c r="AL715" i="3"/>
  <c r="AK715" i="3"/>
  <c r="AJ715" i="3"/>
  <c r="AI715" i="3"/>
  <c r="AR714" i="3"/>
  <c r="AQ714" i="3"/>
  <c r="AP714" i="3"/>
  <c r="AO714" i="3"/>
  <c r="AN714" i="3"/>
  <c r="AM714" i="3"/>
  <c r="AL714" i="3"/>
  <c r="AK714" i="3"/>
  <c r="AJ714" i="3"/>
  <c r="AI714" i="3"/>
  <c r="AR713" i="3"/>
  <c r="AQ713" i="3"/>
  <c r="AP713" i="3"/>
  <c r="AO713" i="3"/>
  <c r="AN713" i="3"/>
  <c r="AM713" i="3"/>
  <c r="AL713" i="3"/>
  <c r="AK713" i="3"/>
  <c r="AJ713" i="3"/>
  <c r="AI713" i="3"/>
  <c r="AR712" i="3"/>
  <c r="AQ712" i="3"/>
  <c r="AP712" i="3"/>
  <c r="AO712" i="3"/>
  <c r="AN712" i="3"/>
  <c r="AM712" i="3"/>
  <c r="AL712" i="3"/>
  <c r="AK712" i="3"/>
  <c r="AJ712" i="3"/>
  <c r="AI712" i="3"/>
  <c r="AR711" i="3"/>
  <c r="AQ711" i="3"/>
  <c r="AP711" i="3"/>
  <c r="AO711" i="3"/>
  <c r="AN711" i="3"/>
  <c r="AM711" i="3"/>
  <c r="AL711" i="3"/>
  <c r="AK711" i="3"/>
  <c r="AJ711" i="3"/>
  <c r="AI711" i="3"/>
  <c r="AR710" i="3"/>
  <c r="AQ710" i="3"/>
  <c r="AP710" i="3"/>
  <c r="AO710" i="3"/>
  <c r="AN710" i="3"/>
  <c r="AM710" i="3"/>
  <c r="AL710" i="3"/>
  <c r="AK710" i="3"/>
  <c r="AJ710" i="3"/>
  <c r="AI710" i="3"/>
  <c r="AR709" i="3"/>
  <c r="AQ709" i="3"/>
  <c r="AP709" i="3"/>
  <c r="AO709" i="3"/>
  <c r="AN709" i="3"/>
  <c r="AM709" i="3"/>
  <c r="AL709" i="3"/>
  <c r="AK709" i="3"/>
  <c r="AJ709" i="3"/>
  <c r="AI709" i="3"/>
  <c r="AR708" i="3"/>
  <c r="AQ708" i="3"/>
  <c r="AP708" i="3"/>
  <c r="AO708" i="3"/>
  <c r="AN708" i="3"/>
  <c r="AM708" i="3"/>
  <c r="AL708" i="3"/>
  <c r="AK708" i="3"/>
  <c r="AJ708" i="3"/>
  <c r="AI708" i="3"/>
  <c r="AR707" i="3"/>
  <c r="AQ707" i="3"/>
  <c r="AP707" i="3"/>
  <c r="AO707" i="3"/>
  <c r="AN707" i="3"/>
  <c r="AM707" i="3"/>
  <c r="AL707" i="3"/>
  <c r="AK707" i="3"/>
  <c r="AJ707" i="3"/>
  <c r="AI707" i="3"/>
  <c r="AR706" i="3"/>
  <c r="AQ706" i="3"/>
  <c r="AP706" i="3"/>
  <c r="AO706" i="3"/>
  <c r="AN706" i="3"/>
  <c r="AM706" i="3"/>
  <c r="AL706" i="3"/>
  <c r="AK706" i="3"/>
  <c r="AJ706" i="3"/>
  <c r="AI706" i="3"/>
  <c r="AR705" i="3"/>
  <c r="AQ705" i="3"/>
  <c r="AP705" i="3"/>
  <c r="AO705" i="3"/>
  <c r="AN705" i="3"/>
  <c r="AM705" i="3"/>
  <c r="AL705" i="3"/>
  <c r="AK705" i="3"/>
  <c r="AJ705" i="3"/>
  <c r="AI705" i="3"/>
  <c r="AR704" i="3"/>
  <c r="AQ704" i="3"/>
  <c r="AP704" i="3"/>
  <c r="AO704" i="3"/>
  <c r="AN704" i="3"/>
  <c r="AM704" i="3"/>
  <c r="AL704" i="3"/>
  <c r="AK704" i="3"/>
  <c r="AJ704" i="3"/>
  <c r="AI704" i="3"/>
  <c r="AR703" i="3"/>
  <c r="AQ703" i="3"/>
  <c r="AP703" i="3"/>
  <c r="AO703" i="3"/>
  <c r="AN703" i="3"/>
  <c r="AM703" i="3"/>
  <c r="AL703" i="3"/>
  <c r="AK703" i="3"/>
  <c r="AJ703" i="3"/>
  <c r="AI703" i="3"/>
  <c r="AR702" i="3"/>
  <c r="AQ702" i="3"/>
  <c r="AP702" i="3"/>
  <c r="AO702" i="3"/>
  <c r="AN702" i="3"/>
  <c r="AM702" i="3"/>
  <c r="AL702" i="3"/>
  <c r="AK702" i="3"/>
  <c r="AJ702" i="3"/>
  <c r="AI702" i="3"/>
  <c r="AR701" i="3"/>
  <c r="AQ701" i="3"/>
  <c r="AP701" i="3"/>
  <c r="AO701" i="3"/>
  <c r="AN701" i="3"/>
  <c r="AM701" i="3"/>
  <c r="AL701" i="3"/>
  <c r="AK701" i="3"/>
  <c r="AJ701" i="3"/>
  <c r="AI701" i="3"/>
  <c r="AR700" i="3"/>
  <c r="AQ700" i="3"/>
  <c r="AP700" i="3"/>
  <c r="AO700" i="3"/>
  <c r="AN700" i="3"/>
  <c r="AM700" i="3"/>
  <c r="AL700" i="3"/>
  <c r="AK700" i="3"/>
  <c r="AJ700" i="3"/>
  <c r="AI700" i="3"/>
  <c r="AR699" i="3"/>
  <c r="AQ699" i="3"/>
  <c r="AP699" i="3"/>
  <c r="AO699" i="3"/>
  <c r="AN699" i="3"/>
  <c r="AM699" i="3"/>
  <c r="AL699" i="3"/>
  <c r="AK699" i="3"/>
  <c r="AJ699" i="3"/>
  <c r="AI699" i="3"/>
  <c r="AR698" i="3"/>
  <c r="AQ698" i="3"/>
  <c r="AP698" i="3"/>
  <c r="AO698" i="3"/>
  <c r="AN698" i="3"/>
  <c r="AM698" i="3"/>
  <c r="AL698" i="3"/>
  <c r="AK698" i="3"/>
  <c r="AJ698" i="3"/>
  <c r="AI698" i="3"/>
  <c r="AR697" i="3"/>
  <c r="AQ697" i="3"/>
  <c r="AP697" i="3"/>
  <c r="AO697" i="3"/>
  <c r="AN697" i="3"/>
  <c r="AM697" i="3"/>
  <c r="AL697" i="3"/>
  <c r="AK697" i="3"/>
  <c r="AJ697" i="3"/>
  <c r="AI697" i="3"/>
  <c r="AR696" i="3"/>
  <c r="AQ696" i="3"/>
  <c r="AP696" i="3"/>
  <c r="AO696" i="3"/>
  <c r="AN696" i="3"/>
  <c r="AM696" i="3"/>
  <c r="AL696" i="3"/>
  <c r="AK696" i="3"/>
  <c r="AJ696" i="3"/>
  <c r="AI696" i="3"/>
  <c r="AR695" i="3"/>
  <c r="AQ695" i="3"/>
  <c r="AP695" i="3"/>
  <c r="AO695" i="3"/>
  <c r="AN695" i="3"/>
  <c r="AM695" i="3"/>
  <c r="AL695" i="3"/>
  <c r="AK695" i="3"/>
  <c r="AJ695" i="3"/>
  <c r="AI695" i="3"/>
  <c r="AR694" i="3"/>
  <c r="AQ694" i="3"/>
  <c r="AP694" i="3"/>
  <c r="AO694" i="3"/>
  <c r="AN694" i="3"/>
  <c r="AM694" i="3"/>
  <c r="AL694" i="3"/>
  <c r="AK694" i="3"/>
  <c r="AJ694" i="3"/>
  <c r="AI694" i="3"/>
  <c r="AR693" i="3"/>
  <c r="AQ693" i="3"/>
  <c r="AP693" i="3"/>
  <c r="AO693" i="3"/>
  <c r="AN693" i="3"/>
  <c r="AM693" i="3"/>
  <c r="AL693" i="3"/>
  <c r="AK693" i="3"/>
  <c r="AJ693" i="3"/>
  <c r="AI693" i="3"/>
  <c r="AR692" i="3"/>
  <c r="AQ692" i="3"/>
  <c r="AP692" i="3"/>
  <c r="AO692" i="3"/>
  <c r="AN692" i="3"/>
  <c r="AM692" i="3"/>
  <c r="AL692" i="3"/>
  <c r="AK692" i="3"/>
  <c r="AJ692" i="3"/>
  <c r="AI692" i="3"/>
  <c r="AR691" i="3"/>
  <c r="AQ691" i="3"/>
  <c r="AP691" i="3"/>
  <c r="AO691" i="3"/>
  <c r="AN691" i="3"/>
  <c r="AM691" i="3"/>
  <c r="AL691" i="3"/>
  <c r="AK691" i="3"/>
  <c r="AJ691" i="3"/>
  <c r="AI691" i="3"/>
  <c r="AR690" i="3"/>
  <c r="AQ690" i="3"/>
  <c r="AP690" i="3"/>
  <c r="AO690" i="3"/>
  <c r="AN690" i="3"/>
  <c r="AM690" i="3"/>
  <c r="AL690" i="3"/>
  <c r="AK690" i="3"/>
  <c r="AJ690" i="3"/>
  <c r="AI690" i="3"/>
  <c r="AR689" i="3"/>
  <c r="AQ689" i="3"/>
  <c r="AP689" i="3"/>
  <c r="AO689" i="3"/>
  <c r="AN689" i="3"/>
  <c r="AM689" i="3"/>
  <c r="AL689" i="3"/>
  <c r="AK689" i="3"/>
  <c r="AJ689" i="3"/>
  <c r="AI689" i="3"/>
  <c r="AR688" i="3"/>
  <c r="AQ688" i="3"/>
  <c r="AP688" i="3"/>
  <c r="AO688" i="3"/>
  <c r="AN688" i="3"/>
  <c r="AM688" i="3"/>
  <c r="AL688" i="3"/>
  <c r="AK688" i="3"/>
  <c r="AJ688" i="3"/>
  <c r="AI688" i="3"/>
  <c r="AR687" i="3"/>
  <c r="AQ687" i="3"/>
  <c r="AP687" i="3"/>
  <c r="AO687" i="3"/>
  <c r="AN687" i="3"/>
  <c r="AM687" i="3"/>
  <c r="AL687" i="3"/>
  <c r="AK687" i="3"/>
  <c r="AJ687" i="3"/>
  <c r="AI687" i="3"/>
  <c r="AR686" i="3"/>
  <c r="AQ686" i="3"/>
  <c r="AP686" i="3"/>
  <c r="AO686" i="3"/>
  <c r="AN686" i="3"/>
  <c r="AM686" i="3"/>
  <c r="AL686" i="3"/>
  <c r="AK686" i="3"/>
  <c r="AJ686" i="3"/>
  <c r="AI686" i="3"/>
  <c r="AR685" i="3"/>
  <c r="AQ685" i="3"/>
  <c r="AP685" i="3"/>
  <c r="AO685" i="3"/>
  <c r="AN685" i="3"/>
  <c r="AM685" i="3"/>
  <c r="AL685" i="3"/>
  <c r="AK685" i="3"/>
  <c r="AJ685" i="3"/>
  <c r="AI685" i="3"/>
  <c r="AR684" i="3"/>
  <c r="AQ684" i="3"/>
  <c r="AP684" i="3"/>
  <c r="AO684" i="3"/>
  <c r="AN684" i="3"/>
  <c r="AM684" i="3"/>
  <c r="AL684" i="3"/>
  <c r="AK684" i="3"/>
  <c r="AJ684" i="3"/>
  <c r="AI684" i="3"/>
  <c r="AR683" i="3"/>
  <c r="AQ683" i="3"/>
  <c r="AP683" i="3"/>
  <c r="AO683" i="3"/>
  <c r="AN683" i="3"/>
  <c r="AM683" i="3"/>
  <c r="AL683" i="3"/>
  <c r="AK683" i="3"/>
  <c r="AJ683" i="3"/>
  <c r="AI683" i="3"/>
  <c r="AR682" i="3"/>
  <c r="AQ682" i="3"/>
  <c r="AP682" i="3"/>
  <c r="AO682" i="3"/>
  <c r="AN682" i="3"/>
  <c r="AM682" i="3"/>
  <c r="AL682" i="3"/>
  <c r="AK682" i="3"/>
  <c r="AJ682" i="3"/>
  <c r="AI682" i="3"/>
  <c r="AR681" i="3"/>
  <c r="AQ681" i="3"/>
  <c r="AP681" i="3"/>
  <c r="AO681" i="3"/>
  <c r="AN681" i="3"/>
  <c r="AM681" i="3"/>
  <c r="AL681" i="3"/>
  <c r="AK681" i="3"/>
  <c r="AJ681" i="3"/>
  <c r="AI681" i="3"/>
  <c r="AR680" i="3"/>
  <c r="AQ680" i="3"/>
  <c r="AP680" i="3"/>
  <c r="AO680" i="3"/>
  <c r="AN680" i="3"/>
  <c r="AM680" i="3"/>
  <c r="AL680" i="3"/>
  <c r="AK680" i="3"/>
  <c r="AJ680" i="3"/>
  <c r="AI680" i="3"/>
  <c r="AR679" i="3"/>
  <c r="AQ679" i="3"/>
  <c r="AP679" i="3"/>
  <c r="AO679" i="3"/>
  <c r="AN679" i="3"/>
  <c r="AM679" i="3"/>
  <c r="AL679" i="3"/>
  <c r="AK679" i="3"/>
  <c r="AJ679" i="3"/>
  <c r="AI679" i="3"/>
  <c r="AR678" i="3"/>
  <c r="AQ678" i="3"/>
  <c r="AP678" i="3"/>
  <c r="AO678" i="3"/>
  <c r="AN678" i="3"/>
  <c r="AM678" i="3"/>
  <c r="AL678" i="3"/>
  <c r="AK678" i="3"/>
  <c r="AJ678" i="3"/>
  <c r="AI678" i="3"/>
  <c r="AR677" i="3"/>
  <c r="AQ677" i="3"/>
  <c r="AP677" i="3"/>
  <c r="AO677" i="3"/>
  <c r="AN677" i="3"/>
  <c r="AM677" i="3"/>
  <c r="AL677" i="3"/>
  <c r="AK677" i="3"/>
  <c r="AJ677" i="3"/>
  <c r="AI677" i="3"/>
  <c r="AR676" i="3"/>
  <c r="AQ676" i="3"/>
  <c r="AP676" i="3"/>
  <c r="AO676" i="3"/>
  <c r="AN676" i="3"/>
  <c r="AM676" i="3"/>
  <c r="AL676" i="3"/>
  <c r="AK676" i="3"/>
  <c r="AJ676" i="3"/>
  <c r="AI676" i="3"/>
  <c r="AR675" i="3"/>
  <c r="AQ675" i="3"/>
  <c r="AP675" i="3"/>
  <c r="AO675" i="3"/>
  <c r="AN675" i="3"/>
  <c r="AM675" i="3"/>
  <c r="AL675" i="3"/>
  <c r="AK675" i="3"/>
  <c r="AJ675" i="3"/>
  <c r="AI675" i="3"/>
  <c r="AR674" i="3"/>
  <c r="AQ674" i="3"/>
  <c r="AP674" i="3"/>
  <c r="AO674" i="3"/>
  <c r="AN674" i="3"/>
  <c r="AM674" i="3"/>
  <c r="AL674" i="3"/>
  <c r="AK674" i="3"/>
  <c r="AJ674" i="3"/>
  <c r="AI674" i="3"/>
  <c r="AR673" i="3"/>
  <c r="AQ673" i="3"/>
  <c r="AP673" i="3"/>
  <c r="AO673" i="3"/>
  <c r="AN673" i="3"/>
  <c r="AM673" i="3"/>
  <c r="AL673" i="3"/>
  <c r="AK673" i="3"/>
  <c r="AJ673" i="3"/>
  <c r="AI673" i="3"/>
  <c r="AR672" i="3"/>
  <c r="AQ672" i="3"/>
  <c r="AP672" i="3"/>
  <c r="AO672" i="3"/>
  <c r="AN672" i="3"/>
  <c r="AM672" i="3"/>
  <c r="AL672" i="3"/>
  <c r="AK672" i="3"/>
  <c r="AJ672" i="3"/>
  <c r="AI672" i="3"/>
  <c r="AR671" i="3"/>
  <c r="AQ671" i="3"/>
  <c r="AP671" i="3"/>
  <c r="AO671" i="3"/>
  <c r="AN671" i="3"/>
  <c r="AM671" i="3"/>
  <c r="AL671" i="3"/>
  <c r="AK671" i="3"/>
  <c r="AJ671" i="3"/>
  <c r="AI671" i="3"/>
  <c r="AR670" i="3"/>
  <c r="AQ670" i="3"/>
  <c r="AP670" i="3"/>
  <c r="AO670" i="3"/>
  <c r="AN670" i="3"/>
  <c r="AM670" i="3"/>
  <c r="AL670" i="3"/>
  <c r="AK670" i="3"/>
  <c r="AJ670" i="3"/>
  <c r="AI670" i="3"/>
  <c r="AR669" i="3"/>
  <c r="AQ669" i="3"/>
  <c r="AP669" i="3"/>
  <c r="AO669" i="3"/>
  <c r="AN669" i="3"/>
  <c r="AM669" i="3"/>
  <c r="AL669" i="3"/>
  <c r="AK669" i="3"/>
  <c r="AJ669" i="3"/>
  <c r="AI669" i="3"/>
  <c r="AR668" i="3"/>
  <c r="AQ668" i="3"/>
  <c r="AP668" i="3"/>
  <c r="AO668" i="3"/>
  <c r="AN668" i="3"/>
  <c r="AM668" i="3"/>
  <c r="AL668" i="3"/>
  <c r="AK668" i="3"/>
  <c r="AJ668" i="3"/>
  <c r="AI668" i="3"/>
  <c r="AR667" i="3"/>
  <c r="AQ667" i="3"/>
  <c r="AP667" i="3"/>
  <c r="AO667" i="3"/>
  <c r="AN667" i="3"/>
  <c r="AM667" i="3"/>
  <c r="AL667" i="3"/>
  <c r="AK667" i="3"/>
  <c r="AJ667" i="3"/>
  <c r="AI667" i="3"/>
  <c r="AR666" i="3"/>
  <c r="AQ666" i="3"/>
  <c r="AP666" i="3"/>
  <c r="AO666" i="3"/>
  <c r="AN666" i="3"/>
  <c r="AM666" i="3"/>
  <c r="AL666" i="3"/>
  <c r="AK666" i="3"/>
  <c r="AJ666" i="3"/>
  <c r="AI666" i="3"/>
  <c r="AR665" i="3"/>
  <c r="AQ665" i="3"/>
  <c r="AP665" i="3"/>
  <c r="AO665" i="3"/>
  <c r="AN665" i="3"/>
  <c r="AM665" i="3"/>
  <c r="AL665" i="3"/>
  <c r="AK665" i="3"/>
  <c r="AJ665" i="3"/>
  <c r="AI665" i="3"/>
  <c r="AR664" i="3"/>
  <c r="AQ664" i="3"/>
  <c r="AP664" i="3"/>
  <c r="AO664" i="3"/>
  <c r="AN664" i="3"/>
  <c r="AM664" i="3"/>
  <c r="AL664" i="3"/>
  <c r="AK664" i="3"/>
  <c r="AJ664" i="3"/>
  <c r="AI664" i="3"/>
  <c r="AR663" i="3"/>
  <c r="AQ663" i="3"/>
  <c r="AP663" i="3"/>
  <c r="AO663" i="3"/>
  <c r="AN663" i="3"/>
  <c r="AM663" i="3"/>
  <c r="AL663" i="3"/>
  <c r="AK663" i="3"/>
  <c r="AJ663" i="3"/>
  <c r="AI663" i="3"/>
  <c r="AR662" i="3"/>
  <c r="AQ662" i="3"/>
  <c r="AP662" i="3"/>
  <c r="AO662" i="3"/>
  <c r="AN662" i="3"/>
  <c r="AM662" i="3"/>
  <c r="AL662" i="3"/>
  <c r="AK662" i="3"/>
  <c r="AJ662" i="3"/>
  <c r="AI662" i="3"/>
  <c r="AR661" i="3"/>
  <c r="AQ661" i="3"/>
  <c r="AP661" i="3"/>
  <c r="AO661" i="3"/>
  <c r="AN661" i="3"/>
  <c r="AM661" i="3"/>
  <c r="AL661" i="3"/>
  <c r="AK661" i="3"/>
  <c r="AJ661" i="3"/>
  <c r="AI661" i="3"/>
  <c r="AR660" i="3"/>
  <c r="AQ660" i="3"/>
  <c r="AP660" i="3"/>
  <c r="AO660" i="3"/>
  <c r="AN660" i="3"/>
  <c r="AM660" i="3"/>
  <c r="AL660" i="3"/>
  <c r="AK660" i="3"/>
  <c r="AJ660" i="3"/>
  <c r="AI660" i="3"/>
  <c r="AR659" i="3"/>
  <c r="AQ659" i="3"/>
  <c r="AP659" i="3"/>
  <c r="AO659" i="3"/>
  <c r="AN659" i="3"/>
  <c r="AM659" i="3"/>
  <c r="AL659" i="3"/>
  <c r="AK659" i="3"/>
  <c r="AJ659" i="3"/>
  <c r="AI659" i="3"/>
  <c r="AR658" i="3"/>
  <c r="AQ658" i="3"/>
  <c r="AP658" i="3"/>
  <c r="AO658" i="3"/>
  <c r="AN658" i="3"/>
  <c r="AM658" i="3"/>
  <c r="AL658" i="3"/>
  <c r="AK658" i="3"/>
  <c r="AJ658" i="3"/>
  <c r="AI658" i="3"/>
  <c r="AR657" i="3"/>
  <c r="AQ657" i="3"/>
  <c r="AP657" i="3"/>
  <c r="AO657" i="3"/>
  <c r="AN657" i="3"/>
  <c r="AM657" i="3"/>
  <c r="AL657" i="3"/>
  <c r="AK657" i="3"/>
  <c r="AJ657" i="3"/>
  <c r="AI657" i="3"/>
  <c r="AR656" i="3"/>
  <c r="AQ656" i="3"/>
  <c r="AP656" i="3"/>
  <c r="AO656" i="3"/>
  <c r="AN656" i="3"/>
  <c r="AM656" i="3"/>
  <c r="AL656" i="3"/>
  <c r="AK656" i="3"/>
  <c r="AJ656" i="3"/>
  <c r="AI656" i="3"/>
  <c r="AR655" i="3"/>
  <c r="AQ655" i="3"/>
  <c r="AP655" i="3"/>
  <c r="AO655" i="3"/>
  <c r="AN655" i="3"/>
  <c r="AM655" i="3"/>
  <c r="AL655" i="3"/>
  <c r="AK655" i="3"/>
  <c r="AJ655" i="3"/>
  <c r="AI655" i="3"/>
  <c r="AR654" i="3"/>
  <c r="AQ654" i="3"/>
  <c r="AP654" i="3"/>
  <c r="AO654" i="3"/>
  <c r="AN654" i="3"/>
  <c r="AM654" i="3"/>
  <c r="AL654" i="3"/>
  <c r="AK654" i="3"/>
  <c r="AJ654" i="3"/>
  <c r="AI654" i="3"/>
  <c r="AR653" i="3"/>
  <c r="AQ653" i="3"/>
  <c r="AP653" i="3"/>
  <c r="AO653" i="3"/>
  <c r="AN653" i="3"/>
  <c r="AM653" i="3"/>
  <c r="AL653" i="3"/>
  <c r="AK653" i="3"/>
  <c r="AJ653" i="3"/>
  <c r="AI653" i="3"/>
  <c r="AR652" i="3"/>
  <c r="AQ652" i="3"/>
  <c r="AP652" i="3"/>
  <c r="AO652" i="3"/>
  <c r="AN652" i="3"/>
  <c r="AM652" i="3"/>
  <c r="AL652" i="3"/>
  <c r="AK652" i="3"/>
  <c r="AJ652" i="3"/>
  <c r="AI652" i="3"/>
  <c r="AR651" i="3"/>
  <c r="AQ651" i="3"/>
  <c r="AP651" i="3"/>
  <c r="AO651" i="3"/>
  <c r="AN651" i="3"/>
  <c r="AM651" i="3"/>
  <c r="AL651" i="3"/>
  <c r="AK651" i="3"/>
  <c r="AJ651" i="3"/>
  <c r="AI651" i="3"/>
  <c r="AR650" i="3"/>
  <c r="AQ650" i="3"/>
  <c r="AP650" i="3"/>
  <c r="AO650" i="3"/>
  <c r="AN650" i="3"/>
  <c r="AM650" i="3"/>
  <c r="AL650" i="3"/>
  <c r="AK650" i="3"/>
  <c r="AJ650" i="3"/>
  <c r="AI650" i="3"/>
  <c r="AR649" i="3"/>
  <c r="AQ649" i="3"/>
  <c r="AP649" i="3"/>
  <c r="AO649" i="3"/>
  <c r="AN649" i="3"/>
  <c r="AM649" i="3"/>
  <c r="AL649" i="3"/>
  <c r="AK649" i="3"/>
  <c r="AJ649" i="3"/>
  <c r="AI649" i="3"/>
  <c r="AR648" i="3"/>
  <c r="AQ648" i="3"/>
  <c r="AP648" i="3"/>
  <c r="AO648" i="3"/>
  <c r="AN648" i="3"/>
  <c r="AM648" i="3"/>
  <c r="AL648" i="3"/>
  <c r="AK648" i="3"/>
  <c r="AJ648" i="3"/>
  <c r="AI648" i="3"/>
  <c r="AR647" i="3"/>
  <c r="AQ647" i="3"/>
  <c r="AP647" i="3"/>
  <c r="AO647" i="3"/>
  <c r="AN647" i="3"/>
  <c r="AM647" i="3"/>
  <c r="AL647" i="3"/>
  <c r="AK647" i="3"/>
  <c r="AJ647" i="3"/>
  <c r="AI647" i="3"/>
  <c r="AR646" i="3"/>
  <c r="AQ646" i="3"/>
  <c r="AP646" i="3"/>
  <c r="AO646" i="3"/>
  <c r="AN646" i="3"/>
  <c r="AM646" i="3"/>
  <c r="AL646" i="3"/>
  <c r="AK646" i="3"/>
  <c r="AJ646" i="3"/>
  <c r="AI646" i="3"/>
  <c r="AR645" i="3"/>
  <c r="AQ645" i="3"/>
  <c r="AP645" i="3"/>
  <c r="AO645" i="3"/>
  <c r="AN645" i="3"/>
  <c r="AM645" i="3"/>
  <c r="AL645" i="3"/>
  <c r="AK645" i="3"/>
  <c r="AJ645" i="3"/>
  <c r="AI645" i="3"/>
  <c r="AR644" i="3"/>
  <c r="AQ644" i="3"/>
  <c r="AP644" i="3"/>
  <c r="AO644" i="3"/>
  <c r="AN644" i="3"/>
  <c r="AM644" i="3"/>
  <c r="AL644" i="3"/>
  <c r="AK644" i="3"/>
  <c r="AJ644" i="3"/>
  <c r="AI644" i="3"/>
  <c r="AR643" i="3"/>
  <c r="AQ643" i="3"/>
  <c r="AP643" i="3"/>
  <c r="AO643" i="3"/>
  <c r="AN643" i="3"/>
  <c r="AM643" i="3"/>
  <c r="AL643" i="3"/>
  <c r="AK643" i="3"/>
  <c r="AJ643" i="3"/>
  <c r="AI643" i="3"/>
  <c r="AR642" i="3"/>
  <c r="AQ642" i="3"/>
  <c r="AP642" i="3"/>
  <c r="AO642" i="3"/>
  <c r="AN642" i="3"/>
  <c r="AM642" i="3"/>
  <c r="AL642" i="3"/>
  <c r="AK642" i="3"/>
  <c r="AJ642" i="3"/>
  <c r="AI642" i="3"/>
  <c r="AR641" i="3"/>
  <c r="AQ641" i="3"/>
  <c r="AP641" i="3"/>
  <c r="AO641" i="3"/>
  <c r="AN641" i="3"/>
  <c r="AM641" i="3"/>
  <c r="AL641" i="3"/>
  <c r="AK641" i="3"/>
  <c r="AJ641" i="3"/>
  <c r="AI641" i="3"/>
  <c r="AR640" i="3"/>
  <c r="AQ640" i="3"/>
  <c r="AP640" i="3"/>
  <c r="AO640" i="3"/>
  <c r="AN640" i="3"/>
  <c r="AM640" i="3"/>
  <c r="AL640" i="3"/>
  <c r="AK640" i="3"/>
  <c r="AJ640" i="3"/>
  <c r="AI640" i="3"/>
  <c r="AR639" i="3"/>
  <c r="AQ639" i="3"/>
  <c r="AP639" i="3"/>
  <c r="AO639" i="3"/>
  <c r="AN639" i="3"/>
  <c r="AM639" i="3"/>
  <c r="AL639" i="3"/>
  <c r="AK639" i="3"/>
  <c r="AJ639" i="3"/>
  <c r="AI639" i="3"/>
  <c r="AR638" i="3"/>
  <c r="AQ638" i="3"/>
  <c r="AP638" i="3"/>
  <c r="AO638" i="3"/>
  <c r="AN638" i="3"/>
  <c r="AM638" i="3"/>
  <c r="AL638" i="3"/>
  <c r="AK638" i="3"/>
  <c r="AJ638" i="3"/>
  <c r="AI638" i="3"/>
  <c r="AR637" i="3"/>
  <c r="AQ637" i="3"/>
  <c r="AP637" i="3"/>
  <c r="AO637" i="3"/>
  <c r="AN637" i="3"/>
  <c r="AM637" i="3"/>
  <c r="AL637" i="3"/>
  <c r="AK637" i="3"/>
  <c r="AJ637" i="3"/>
  <c r="AI637" i="3"/>
  <c r="AR636" i="3"/>
  <c r="AQ636" i="3"/>
  <c r="AP636" i="3"/>
  <c r="AO636" i="3"/>
  <c r="AN636" i="3"/>
  <c r="AM636" i="3"/>
  <c r="AL636" i="3"/>
  <c r="AK636" i="3"/>
  <c r="AJ636" i="3"/>
  <c r="AI636" i="3"/>
  <c r="AR635" i="3"/>
  <c r="AQ635" i="3"/>
  <c r="AP635" i="3"/>
  <c r="AO635" i="3"/>
  <c r="AN635" i="3"/>
  <c r="AM635" i="3"/>
  <c r="AL635" i="3"/>
  <c r="AK635" i="3"/>
  <c r="AJ635" i="3"/>
  <c r="AI635" i="3"/>
  <c r="AR634" i="3"/>
  <c r="AQ634" i="3"/>
  <c r="AP634" i="3"/>
  <c r="AO634" i="3"/>
  <c r="AN634" i="3"/>
  <c r="AM634" i="3"/>
  <c r="AL634" i="3"/>
  <c r="AK634" i="3"/>
  <c r="AJ634" i="3"/>
  <c r="AI634" i="3"/>
  <c r="AR633" i="3"/>
  <c r="AQ633" i="3"/>
  <c r="AP633" i="3"/>
  <c r="AO633" i="3"/>
  <c r="AN633" i="3"/>
  <c r="AM633" i="3"/>
  <c r="AL633" i="3"/>
  <c r="AK633" i="3"/>
  <c r="AJ633" i="3"/>
  <c r="AI633" i="3"/>
  <c r="AR632" i="3"/>
  <c r="AQ632" i="3"/>
  <c r="AP632" i="3"/>
  <c r="AO632" i="3"/>
  <c r="AN632" i="3"/>
  <c r="AM632" i="3"/>
  <c r="AL632" i="3"/>
  <c r="AK632" i="3"/>
  <c r="AJ632" i="3"/>
  <c r="AI632" i="3"/>
  <c r="AR631" i="3"/>
  <c r="AQ631" i="3"/>
  <c r="AP631" i="3"/>
  <c r="AO631" i="3"/>
  <c r="AN631" i="3"/>
  <c r="AM631" i="3"/>
  <c r="AL631" i="3"/>
  <c r="AK631" i="3"/>
  <c r="AJ631" i="3"/>
  <c r="AI631" i="3"/>
  <c r="AR630" i="3"/>
  <c r="AQ630" i="3"/>
  <c r="AP630" i="3"/>
  <c r="AO630" i="3"/>
  <c r="AN630" i="3"/>
  <c r="AM630" i="3"/>
  <c r="AL630" i="3"/>
  <c r="AK630" i="3"/>
  <c r="AJ630" i="3"/>
  <c r="AI630" i="3"/>
  <c r="AR629" i="3"/>
  <c r="AQ629" i="3"/>
  <c r="AP629" i="3"/>
  <c r="AO629" i="3"/>
  <c r="AN629" i="3"/>
  <c r="AM629" i="3"/>
  <c r="AL629" i="3"/>
  <c r="AK629" i="3"/>
  <c r="AJ629" i="3"/>
  <c r="AI629" i="3"/>
  <c r="AR628" i="3"/>
  <c r="AQ628" i="3"/>
  <c r="AP628" i="3"/>
  <c r="AO628" i="3"/>
  <c r="AN628" i="3"/>
  <c r="AM628" i="3"/>
  <c r="AL628" i="3"/>
  <c r="AK628" i="3"/>
  <c r="AJ628" i="3"/>
  <c r="AI628" i="3"/>
  <c r="AR627" i="3"/>
  <c r="AQ627" i="3"/>
  <c r="AP627" i="3"/>
  <c r="AO627" i="3"/>
  <c r="AN627" i="3"/>
  <c r="AM627" i="3"/>
  <c r="AL627" i="3"/>
  <c r="AK627" i="3"/>
  <c r="AJ627" i="3"/>
  <c r="AI627" i="3"/>
  <c r="AR626" i="3"/>
  <c r="AQ626" i="3"/>
  <c r="AP626" i="3"/>
  <c r="AO626" i="3"/>
  <c r="AN626" i="3"/>
  <c r="AM626" i="3"/>
  <c r="AL626" i="3"/>
  <c r="AK626" i="3"/>
  <c r="AJ626" i="3"/>
  <c r="AI626" i="3"/>
  <c r="AR625" i="3"/>
  <c r="AQ625" i="3"/>
  <c r="AP625" i="3"/>
  <c r="AO625" i="3"/>
  <c r="AN625" i="3"/>
  <c r="AM625" i="3"/>
  <c r="AL625" i="3"/>
  <c r="AK625" i="3"/>
  <c r="AJ625" i="3"/>
  <c r="AI625" i="3"/>
  <c r="AR624" i="3"/>
  <c r="AQ624" i="3"/>
  <c r="AP624" i="3"/>
  <c r="AO624" i="3"/>
  <c r="AN624" i="3"/>
  <c r="AM624" i="3"/>
  <c r="AL624" i="3"/>
  <c r="AK624" i="3"/>
  <c r="AJ624" i="3"/>
  <c r="AI624" i="3"/>
  <c r="AR623" i="3"/>
  <c r="AQ623" i="3"/>
  <c r="AP623" i="3"/>
  <c r="AO623" i="3"/>
  <c r="AN623" i="3"/>
  <c r="AM623" i="3"/>
  <c r="AL623" i="3"/>
  <c r="AK623" i="3"/>
  <c r="AJ623" i="3"/>
  <c r="AI623" i="3"/>
  <c r="AR622" i="3"/>
  <c r="AQ622" i="3"/>
  <c r="AP622" i="3"/>
  <c r="AO622" i="3"/>
  <c r="AN622" i="3"/>
  <c r="AM622" i="3"/>
  <c r="AL622" i="3"/>
  <c r="AK622" i="3"/>
  <c r="AJ622" i="3"/>
  <c r="AI622" i="3"/>
  <c r="AR621" i="3"/>
  <c r="AQ621" i="3"/>
  <c r="AP621" i="3"/>
  <c r="AO621" i="3"/>
  <c r="AN621" i="3"/>
  <c r="AM621" i="3"/>
  <c r="AL621" i="3"/>
  <c r="AK621" i="3"/>
  <c r="AJ621" i="3"/>
  <c r="AI621" i="3"/>
  <c r="AR620" i="3"/>
  <c r="AQ620" i="3"/>
  <c r="AP620" i="3"/>
  <c r="AO620" i="3"/>
  <c r="AN620" i="3"/>
  <c r="AM620" i="3"/>
  <c r="AL620" i="3"/>
  <c r="AK620" i="3"/>
  <c r="AJ620" i="3"/>
  <c r="AI620" i="3"/>
  <c r="AR619" i="3"/>
  <c r="AQ619" i="3"/>
  <c r="AP619" i="3"/>
  <c r="AO619" i="3"/>
  <c r="AN619" i="3"/>
  <c r="AM619" i="3"/>
  <c r="AL619" i="3"/>
  <c r="AK619" i="3"/>
  <c r="AJ619" i="3"/>
  <c r="AI619" i="3"/>
  <c r="AR618" i="3"/>
  <c r="AQ618" i="3"/>
  <c r="AP618" i="3"/>
  <c r="AO618" i="3"/>
  <c r="AN618" i="3"/>
  <c r="AM618" i="3"/>
  <c r="AL618" i="3"/>
  <c r="AK618" i="3"/>
  <c r="AJ618" i="3"/>
  <c r="AI618" i="3"/>
  <c r="AR617" i="3"/>
  <c r="AQ617" i="3"/>
  <c r="AP617" i="3"/>
  <c r="AO617" i="3"/>
  <c r="AN617" i="3"/>
  <c r="AM617" i="3"/>
  <c r="AL617" i="3"/>
  <c r="AK617" i="3"/>
  <c r="AJ617" i="3"/>
  <c r="AI617" i="3"/>
  <c r="AR616" i="3"/>
  <c r="AQ616" i="3"/>
  <c r="AP616" i="3"/>
  <c r="AO616" i="3"/>
  <c r="AN616" i="3"/>
  <c r="AM616" i="3"/>
  <c r="AL616" i="3"/>
  <c r="AK616" i="3"/>
  <c r="AJ616" i="3"/>
  <c r="AI616" i="3"/>
  <c r="AR615" i="3"/>
  <c r="AQ615" i="3"/>
  <c r="AP615" i="3"/>
  <c r="AO615" i="3"/>
  <c r="AN615" i="3"/>
  <c r="AM615" i="3"/>
  <c r="AL615" i="3"/>
  <c r="AK615" i="3"/>
  <c r="AJ615" i="3"/>
  <c r="AI615" i="3"/>
  <c r="AR614" i="3"/>
  <c r="AQ614" i="3"/>
  <c r="AP614" i="3"/>
  <c r="AO614" i="3"/>
  <c r="AN614" i="3"/>
  <c r="AM614" i="3"/>
  <c r="AL614" i="3"/>
  <c r="AK614" i="3"/>
  <c r="AJ614" i="3"/>
  <c r="AI614" i="3"/>
  <c r="AR613" i="3"/>
  <c r="AQ613" i="3"/>
  <c r="AP613" i="3"/>
  <c r="AO613" i="3"/>
  <c r="AN613" i="3"/>
  <c r="AM613" i="3"/>
  <c r="AL613" i="3"/>
  <c r="AK613" i="3"/>
  <c r="AJ613" i="3"/>
  <c r="AI613" i="3"/>
  <c r="AR612" i="3"/>
  <c r="AQ612" i="3"/>
  <c r="AP612" i="3"/>
  <c r="AO612" i="3"/>
  <c r="AN612" i="3"/>
  <c r="AM612" i="3"/>
  <c r="AL612" i="3"/>
  <c r="AK612" i="3"/>
  <c r="AJ612" i="3"/>
  <c r="AI612" i="3"/>
  <c r="AR611" i="3"/>
  <c r="AQ611" i="3"/>
  <c r="AP611" i="3"/>
  <c r="AO611" i="3"/>
  <c r="AN611" i="3"/>
  <c r="AM611" i="3"/>
  <c r="AL611" i="3"/>
  <c r="AK611" i="3"/>
  <c r="AJ611" i="3"/>
  <c r="AI611" i="3"/>
  <c r="AR610" i="3"/>
  <c r="AQ610" i="3"/>
  <c r="AP610" i="3"/>
  <c r="AO610" i="3"/>
  <c r="AN610" i="3"/>
  <c r="AM610" i="3"/>
  <c r="AL610" i="3"/>
  <c r="AK610" i="3"/>
  <c r="AJ610" i="3"/>
  <c r="AI610" i="3"/>
  <c r="AR609" i="3"/>
  <c r="AQ609" i="3"/>
  <c r="AP609" i="3"/>
  <c r="AO609" i="3"/>
  <c r="AN609" i="3"/>
  <c r="AM609" i="3"/>
  <c r="AL609" i="3"/>
  <c r="AK609" i="3"/>
  <c r="AJ609" i="3"/>
  <c r="AI609" i="3"/>
  <c r="AR608" i="3"/>
  <c r="AQ608" i="3"/>
  <c r="AP608" i="3"/>
  <c r="AO608" i="3"/>
  <c r="AN608" i="3"/>
  <c r="AM608" i="3"/>
  <c r="AL608" i="3"/>
  <c r="AK608" i="3"/>
  <c r="AJ608" i="3"/>
  <c r="AI608" i="3"/>
  <c r="AR607" i="3"/>
  <c r="AQ607" i="3"/>
  <c r="AP607" i="3"/>
  <c r="AO607" i="3"/>
  <c r="AN607" i="3"/>
  <c r="AM607" i="3"/>
  <c r="AL607" i="3"/>
  <c r="AK607" i="3"/>
  <c r="AJ607" i="3"/>
  <c r="AI607" i="3"/>
  <c r="AR606" i="3"/>
  <c r="AQ606" i="3"/>
  <c r="AP606" i="3"/>
  <c r="AO606" i="3"/>
  <c r="AN606" i="3"/>
  <c r="AM606" i="3"/>
  <c r="AL606" i="3"/>
  <c r="AK606" i="3"/>
  <c r="AJ606" i="3"/>
  <c r="AI606" i="3"/>
  <c r="AR605" i="3"/>
  <c r="AQ605" i="3"/>
  <c r="AP605" i="3"/>
  <c r="AO605" i="3"/>
  <c r="AN605" i="3"/>
  <c r="AM605" i="3"/>
  <c r="AL605" i="3"/>
  <c r="AK605" i="3"/>
  <c r="AJ605" i="3"/>
  <c r="AI605" i="3"/>
  <c r="AR604" i="3"/>
  <c r="AQ604" i="3"/>
  <c r="AP604" i="3"/>
  <c r="AO604" i="3"/>
  <c r="AN604" i="3"/>
  <c r="AM604" i="3"/>
  <c r="AL604" i="3"/>
  <c r="AK604" i="3"/>
  <c r="AJ604" i="3"/>
  <c r="AI604" i="3"/>
  <c r="AR603" i="3"/>
  <c r="AQ603" i="3"/>
  <c r="AP603" i="3"/>
  <c r="AO603" i="3"/>
  <c r="AN603" i="3"/>
  <c r="AM603" i="3"/>
  <c r="AL603" i="3"/>
  <c r="AK603" i="3"/>
  <c r="AJ603" i="3"/>
  <c r="AI603" i="3"/>
  <c r="AR602" i="3"/>
  <c r="AQ602" i="3"/>
  <c r="AP602" i="3"/>
  <c r="AO602" i="3"/>
  <c r="AN602" i="3"/>
  <c r="AM602" i="3"/>
  <c r="AL602" i="3"/>
  <c r="AK602" i="3"/>
  <c r="AJ602" i="3"/>
  <c r="AI602" i="3"/>
  <c r="AR601" i="3"/>
  <c r="AQ601" i="3"/>
  <c r="AP601" i="3"/>
  <c r="AO601" i="3"/>
  <c r="AN601" i="3"/>
  <c r="AM601" i="3"/>
  <c r="AL601" i="3"/>
  <c r="AK601" i="3"/>
  <c r="AJ601" i="3"/>
  <c r="AI601" i="3"/>
  <c r="AR600" i="3"/>
  <c r="AQ600" i="3"/>
  <c r="AP600" i="3"/>
  <c r="AO600" i="3"/>
  <c r="AN600" i="3"/>
  <c r="AM600" i="3"/>
  <c r="AL600" i="3"/>
  <c r="AK600" i="3"/>
  <c r="AJ600" i="3"/>
  <c r="AI600" i="3"/>
  <c r="AR599" i="3"/>
  <c r="AQ599" i="3"/>
  <c r="AP599" i="3"/>
  <c r="AO599" i="3"/>
  <c r="AN599" i="3"/>
  <c r="AM599" i="3"/>
  <c r="AL599" i="3"/>
  <c r="AK599" i="3"/>
  <c r="AJ599" i="3"/>
  <c r="AI599" i="3"/>
  <c r="AR598" i="3"/>
  <c r="AQ598" i="3"/>
  <c r="AP598" i="3"/>
  <c r="AO598" i="3"/>
  <c r="AN598" i="3"/>
  <c r="AM598" i="3"/>
  <c r="AL598" i="3"/>
  <c r="AK598" i="3"/>
  <c r="AJ598" i="3"/>
  <c r="AI598" i="3"/>
  <c r="AR597" i="3"/>
  <c r="AQ597" i="3"/>
  <c r="AP597" i="3"/>
  <c r="AO597" i="3"/>
  <c r="AN597" i="3"/>
  <c r="AM597" i="3"/>
  <c r="AL597" i="3"/>
  <c r="AK597" i="3"/>
  <c r="AJ597" i="3"/>
  <c r="AI597" i="3"/>
  <c r="AR596" i="3"/>
  <c r="AQ596" i="3"/>
  <c r="AP596" i="3"/>
  <c r="AO596" i="3"/>
  <c r="AN596" i="3"/>
  <c r="AM596" i="3"/>
  <c r="AL596" i="3"/>
  <c r="AK596" i="3"/>
  <c r="AJ596" i="3"/>
  <c r="AI596" i="3"/>
  <c r="AR595" i="3"/>
  <c r="AQ595" i="3"/>
  <c r="AP595" i="3"/>
  <c r="AO595" i="3"/>
  <c r="AN595" i="3"/>
  <c r="AM595" i="3"/>
  <c r="AL595" i="3"/>
  <c r="AK595" i="3"/>
  <c r="AJ595" i="3"/>
  <c r="AI595" i="3"/>
  <c r="AR594" i="3"/>
  <c r="AQ594" i="3"/>
  <c r="AP594" i="3"/>
  <c r="AO594" i="3"/>
  <c r="AN594" i="3"/>
  <c r="AM594" i="3"/>
  <c r="AL594" i="3"/>
  <c r="AK594" i="3"/>
  <c r="AJ594" i="3"/>
  <c r="AI594" i="3"/>
  <c r="AR593" i="3"/>
  <c r="AQ593" i="3"/>
  <c r="AP593" i="3"/>
  <c r="AO593" i="3"/>
  <c r="AN593" i="3"/>
  <c r="AM593" i="3"/>
  <c r="AL593" i="3"/>
  <c r="AK593" i="3"/>
  <c r="AJ593" i="3"/>
  <c r="AI593" i="3"/>
  <c r="AR592" i="3"/>
  <c r="AQ592" i="3"/>
  <c r="AP592" i="3"/>
  <c r="AO592" i="3"/>
  <c r="AN592" i="3"/>
  <c r="AM592" i="3"/>
  <c r="AL592" i="3"/>
  <c r="AK592" i="3"/>
  <c r="AJ592" i="3"/>
  <c r="AI592" i="3"/>
  <c r="AR591" i="3"/>
  <c r="AQ591" i="3"/>
  <c r="AP591" i="3"/>
  <c r="AO591" i="3"/>
  <c r="AN591" i="3"/>
  <c r="AM591" i="3"/>
  <c r="AL591" i="3"/>
  <c r="AK591" i="3"/>
  <c r="AJ591" i="3"/>
  <c r="AI591" i="3"/>
  <c r="AR590" i="3"/>
  <c r="AQ590" i="3"/>
  <c r="AP590" i="3"/>
  <c r="AO590" i="3"/>
  <c r="AN590" i="3"/>
  <c r="AM590" i="3"/>
  <c r="AL590" i="3"/>
  <c r="AK590" i="3"/>
  <c r="AJ590" i="3"/>
  <c r="AI590" i="3"/>
  <c r="AR589" i="3"/>
  <c r="AQ589" i="3"/>
  <c r="AP589" i="3"/>
  <c r="AO589" i="3"/>
  <c r="AN589" i="3"/>
  <c r="AM589" i="3"/>
  <c r="AL589" i="3"/>
  <c r="AK589" i="3"/>
  <c r="AJ589" i="3"/>
  <c r="AI589" i="3"/>
  <c r="AR588" i="3"/>
  <c r="AQ588" i="3"/>
  <c r="AP588" i="3"/>
  <c r="AO588" i="3"/>
  <c r="AN588" i="3"/>
  <c r="AM588" i="3"/>
  <c r="AL588" i="3"/>
  <c r="AK588" i="3"/>
  <c r="AJ588" i="3"/>
  <c r="AI588" i="3"/>
  <c r="AR587" i="3"/>
  <c r="AQ587" i="3"/>
  <c r="AP587" i="3"/>
  <c r="AO587" i="3"/>
  <c r="AN587" i="3"/>
  <c r="AM587" i="3"/>
  <c r="AL587" i="3"/>
  <c r="AK587" i="3"/>
  <c r="AJ587" i="3"/>
  <c r="AI587" i="3"/>
  <c r="AR586" i="3"/>
  <c r="AQ586" i="3"/>
  <c r="AP586" i="3"/>
  <c r="AO586" i="3"/>
  <c r="AN586" i="3"/>
  <c r="AM586" i="3"/>
  <c r="AL586" i="3"/>
  <c r="AK586" i="3"/>
  <c r="AJ586" i="3"/>
  <c r="AI586" i="3"/>
  <c r="AR585" i="3"/>
  <c r="AQ585" i="3"/>
  <c r="AP585" i="3"/>
  <c r="AO585" i="3"/>
  <c r="AN585" i="3"/>
  <c r="AM585" i="3"/>
  <c r="AL585" i="3"/>
  <c r="AK585" i="3"/>
  <c r="AJ585" i="3"/>
  <c r="AI585" i="3"/>
  <c r="AR584" i="3"/>
  <c r="AQ584" i="3"/>
  <c r="AP584" i="3"/>
  <c r="AO584" i="3"/>
  <c r="AN584" i="3"/>
  <c r="AM584" i="3"/>
  <c r="AL584" i="3"/>
  <c r="AK584" i="3"/>
  <c r="AJ584" i="3"/>
  <c r="AI584" i="3"/>
  <c r="AR583" i="3"/>
  <c r="AQ583" i="3"/>
  <c r="AP583" i="3"/>
  <c r="AO583" i="3"/>
  <c r="AN583" i="3"/>
  <c r="AM583" i="3"/>
  <c r="AL583" i="3"/>
  <c r="AK583" i="3"/>
  <c r="AJ583" i="3"/>
  <c r="AI583" i="3"/>
  <c r="AR582" i="3"/>
  <c r="AQ582" i="3"/>
  <c r="AP582" i="3"/>
  <c r="AO582" i="3"/>
  <c r="AN582" i="3"/>
  <c r="AM582" i="3"/>
  <c r="AL582" i="3"/>
  <c r="AK582" i="3"/>
  <c r="AJ582" i="3"/>
  <c r="AI582" i="3"/>
  <c r="AR581" i="3"/>
  <c r="AQ581" i="3"/>
  <c r="AP581" i="3"/>
  <c r="AO581" i="3"/>
  <c r="AN581" i="3"/>
  <c r="AM581" i="3"/>
  <c r="AL581" i="3"/>
  <c r="AK581" i="3"/>
  <c r="AJ581" i="3"/>
  <c r="AI581" i="3"/>
  <c r="AR580" i="3"/>
  <c r="AQ580" i="3"/>
  <c r="AP580" i="3"/>
  <c r="AO580" i="3"/>
  <c r="AN580" i="3"/>
  <c r="AM580" i="3"/>
  <c r="AL580" i="3"/>
  <c r="AK580" i="3"/>
  <c r="AJ580" i="3"/>
  <c r="AI580" i="3"/>
  <c r="AR579" i="3"/>
  <c r="AQ579" i="3"/>
  <c r="AP579" i="3"/>
  <c r="AO579" i="3"/>
  <c r="AN579" i="3"/>
  <c r="AM579" i="3"/>
  <c r="AL579" i="3"/>
  <c r="AK579" i="3"/>
  <c r="AJ579" i="3"/>
  <c r="AI579" i="3"/>
  <c r="AR578" i="3"/>
  <c r="AQ578" i="3"/>
  <c r="AP578" i="3"/>
  <c r="AO578" i="3"/>
  <c r="AN578" i="3"/>
  <c r="AM578" i="3"/>
  <c r="AL578" i="3"/>
  <c r="AK578" i="3"/>
  <c r="AJ578" i="3"/>
  <c r="AI578" i="3"/>
  <c r="AR577" i="3"/>
  <c r="AQ577" i="3"/>
  <c r="AP577" i="3"/>
  <c r="AO577" i="3"/>
  <c r="AN577" i="3"/>
  <c r="AM577" i="3"/>
  <c r="AL577" i="3"/>
  <c r="AK577" i="3"/>
  <c r="AJ577" i="3"/>
  <c r="AI577" i="3"/>
  <c r="AR576" i="3"/>
  <c r="AQ576" i="3"/>
  <c r="AP576" i="3"/>
  <c r="AO576" i="3"/>
  <c r="AN576" i="3"/>
  <c r="AM576" i="3"/>
  <c r="AL576" i="3"/>
  <c r="AK576" i="3"/>
  <c r="AJ576" i="3"/>
  <c r="AI576" i="3"/>
  <c r="AR575" i="3"/>
  <c r="AQ575" i="3"/>
  <c r="AP575" i="3"/>
  <c r="AO575" i="3"/>
  <c r="AN575" i="3"/>
  <c r="AM575" i="3"/>
  <c r="AL575" i="3"/>
  <c r="AK575" i="3"/>
  <c r="AJ575" i="3"/>
  <c r="AI575" i="3"/>
  <c r="AR574" i="3"/>
  <c r="AQ574" i="3"/>
  <c r="AP574" i="3"/>
  <c r="AO574" i="3"/>
  <c r="AN574" i="3"/>
  <c r="AM574" i="3"/>
  <c r="AL574" i="3"/>
  <c r="AK574" i="3"/>
  <c r="AJ574" i="3"/>
  <c r="AI574" i="3"/>
  <c r="AR573" i="3"/>
  <c r="AQ573" i="3"/>
  <c r="AP573" i="3"/>
  <c r="AO573" i="3"/>
  <c r="AN573" i="3"/>
  <c r="AM573" i="3"/>
  <c r="AL573" i="3"/>
  <c r="AK573" i="3"/>
  <c r="AJ573" i="3"/>
  <c r="AI573" i="3"/>
  <c r="AR572" i="3"/>
  <c r="AQ572" i="3"/>
  <c r="AP572" i="3"/>
  <c r="AO572" i="3"/>
  <c r="AN572" i="3"/>
  <c r="AM572" i="3"/>
  <c r="AL572" i="3"/>
  <c r="AK572" i="3"/>
  <c r="AJ572" i="3"/>
  <c r="AI572" i="3"/>
  <c r="AR571" i="3"/>
  <c r="AQ571" i="3"/>
  <c r="AP571" i="3"/>
  <c r="AO571" i="3"/>
  <c r="AN571" i="3"/>
  <c r="AM571" i="3"/>
  <c r="AL571" i="3"/>
  <c r="AK571" i="3"/>
  <c r="AJ571" i="3"/>
  <c r="AI571" i="3"/>
  <c r="AR570" i="3"/>
  <c r="AQ570" i="3"/>
  <c r="AP570" i="3"/>
  <c r="AO570" i="3"/>
  <c r="AN570" i="3"/>
  <c r="AM570" i="3"/>
  <c r="AL570" i="3"/>
  <c r="AK570" i="3"/>
  <c r="AJ570" i="3"/>
  <c r="AI570" i="3"/>
  <c r="AR569" i="3"/>
  <c r="AQ569" i="3"/>
  <c r="AP569" i="3"/>
  <c r="AO569" i="3"/>
  <c r="AN569" i="3"/>
  <c r="AM569" i="3"/>
  <c r="AL569" i="3"/>
  <c r="AK569" i="3"/>
  <c r="AJ569" i="3"/>
  <c r="AI569" i="3"/>
  <c r="AR568" i="3"/>
  <c r="AQ568" i="3"/>
  <c r="AP568" i="3"/>
  <c r="AO568" i="3"/>
  <c r="AN568" i="3"/>
  <c r="AM568" i="3"/>
  <c r="AL568" i="3"/>
  <c r="AK568" i="3"/>
  <c r="AJ568" i="3"/>
  <c r="AI568" i="3"/>
  <c r="AR567" i="3"/>
  <c r="AQ567" i="3"/>
  <c r="AP567" i="3"/>
  <c r="AO567" i="3"/>
  <c r="AN567" i="3"/>
  <c r="AM567" i="3"/>
  <c r="AL567" i="3"/>
  <c r="AK567" i="3"/>
  <c r="AJ567" i="3"/>
  <c r="AI567" i="3"/>
  <c r="AR566" i="3"/>
  <c r="AQ566" i="3"/>
  <c r="AP566" i="3"/>
  <c r="AO566" i="3"/>
  <c r="AN566" i="3"/>
  <c r="AM566" i="3"/>
  <c r="AL566" i="3"/>
  <c r="AK566" i="3"/>
  <c r="AJ566" i="3"/>
  <c r="AI566" i="3"/>
  <c r="AR565" i="3"/>
  <c r="AQ565" i="3"/>
  <c r="AP565" i="3"/>
  <c r="AO565" i="3"/>
  <c r="AN565" i="3"/>
  <c r="AM565" i="3"/>
  <c r="AL565" i="3"/>
  <c r="AK565" i="3"/>
  <c r="AJ565" i="3"/>
  <c r="AI565" i="3"/>
  <c r="AR564" i="3"/>
  <c r="AQ564" i="3"/>
  <c r="AP564" i="3"/>
  <c r="AO564" i="3"/>
  <c r="AN564" i="3"/>
  <c r="AM564" i="3"/>
  <c r="AL564" i="3"/>
  <c r="AK564" i="3"/>
  <c r="AJ564" i="3"/>
  <c r="AI564" i="3"/>
  <c r="AR563" i="3"/>
  <c r="AQ563" i="3"/>
  <c r="AP563" i="3"/>
  <c r="AO563" i="3"/>
  <c r="AN563" i="3"/>
  <c r="AM563" i="3"/>
  <c r="AL563" i="3"/>
  <c r="AK563" i="3"/>
  <c r="AJ563" i="3"/>
  <c r="AI563" i="3"/>
  <c r="AR562" i="3"/>
  <c r="AQ562" i="3"/>
  <c r="AP562" i="3"/>
  <c r="AO562" i="3"/>
  <c r="AN562" i="3"/>
  <c r="AM562" i="3"/>
  <c r="AL562" i="3"/>
  <c r="AK562" i="3"/>
  <c r="AJ562" i="3"/>
  <c r="AI562" i="3"/>
  <c r="AR561" i="3"/>
  <c r="AQ561" i="3"/>
  <c r="AP561" i="3"/>
  <c r="AO561" i="3"/>
  <c r="AN561" i="3"/>
  <c r="AM561" i="3"/>
  <c r="AL561" i="3"/>
  <c r="AK561" i="3"/>
  <c r="AJ561" i="3"/>
  <c r="AI561" i="3"/>
  <c r="AR560" i="3"/>
  <c r="AQ560" i="3"/>
  <c r="AP560" i="3"/>
  <c r="AO560" i="3"/>
  <c r="AN560" i="3"/>
  <c r="AM560" i="3"/>
  <c r="AL560" i="3"/>
  <c r="AK560" i="3"/>
  <c r="AJ560" i="3"/>
  <c r="AI560" i="3"/>
  <c r="AR559" i="3"/>
  <c r="AQ559" i="3"/>
  <c r="AP559" i="3"/>
  <c r="AO559" i="3"/>
  <c r="AN559" i="3"/>
  <c r="AM559" i="3"/>
  <c r="AL559" i="3"/>
  <c r="AK559" i="3"/>
  <c r="AJ559" i="3"/>
  <c r="AI559" i="3"/>
  <c r="AR558" i="3"/>
  <c r="AQ558" i="3"/>
  <c r="AP558" i="3"/>
  <c r="AO558" i="3"/>
  <c r="AN558" i="3"/>
  <c r="AM558" i="3"/>
  <c r="AL558" i="3"/>
  <c r="AK558" i="3"/>
  <c r="AJ558" i="3"/>
  <c r="AI558" i="3"/>
  <c r="AR557" i="3"/>
  <c r="AQ557" i="3"/>
  <c r="AP557" i="3"/>
  <c r="AO557" i="3"/>
  <c r="AN557" i="3"/>
  <c r="AM557" i="3"/>
  <c r="AL557" i="3"/>
  <c r="AK557" i="3"/>
  <c r="AJ557" i="3"/>
  <c r="AI557" i="3"/>
  <c r="AR556" i="3"/>
  <c r="AQ556" i="3"/>
  <c r="AP556" i="3"/>
  <c r="AO556" i="3"/>
  <c r="AN556" i="3"/>
  <c r="AM556" i="3"/>
  <c r="AL556" i="3"/>
  <c r="AK556" i="3"/>
  <c r="AJ556" i="3"/>
  <c r="AI556" i="3"/>
  <c r="AR555" i="3"/>
  <c r="AQ555" i="3"/>
  <c r="AP555" i="3"/>
  <c r="AO555" i="3"/>
  <c r="AN555" i="3"/>
  <c r="AM555" i="3"/>
  <c r="AL555" i="3"/>
  <c r="AK555" i="3"/>
  <c r="AJ555" i="3"/>
  <c r="AI555" i="3"/>
  <c r="AR554" i="3"/>
  <c r="AQ554" i="3"/>
  <c r="AP554" i="3"/>
  <c r="AO554" i="3"/>
  <c r="AN554" i="3"/>
  <c r="AM554" i="3"/>
  <c r="AL554" i="3"/>
  <c r="AK554" i="3"/>
  <c r="AJ554" i="3"/>
  <c r="AI554" i="3"/>
  <c r="AR553" i="3"/>
  <c r="AQ553" i="3"/>
  <c r="AP553" i="3"/>
  <c r="AO553" i="3"/>
  <c r="AN553" i="3"/>
  <c r="AM553" i="3"/>
  <c r="AL553" i="3"/>
  <c r="AK553" i="3"/>
  <c r="AJ553" i="3"/>
  <c r="AI553" i="3"/>
  <c r="AR552" i="3"/>
  <c r="AQ552" i="3"/>
  <c r="AP552" i="3"/>
  <c r="AO552" i="3"/>
  <c r="AN552" i="3"/>
  <c r="AM552" i="3"/>
  <c r="AL552" i="3"/>
  <c r="AK552" i="3"/>
  <c r="AJ552" i="3"/>
  <c r="AI552" i="3"/>
  <c r="AR551" i="3"/>
  <c r="AQ551" i="3"/>
  <c r="AP551" i="3"/>
  <c r="AO551" i="3"/>
  <c r="AN551" i="3"/>
  <c r="AM551" i="3"/>
  <c r="AL551" i="3"/>
  <c r="AK551" i="3"/>
  <c r="AJ551" i="3"/>
  <c r="AI551" i="3"/>
  <c r="AR550" i="3"/>
  <c r="AQ550" i="3"/>
  <c r="AP550" i="3"/>
  <c r="AO550" i="3"/>
  <c r="AN550" i="3"/>
  <c r="AM550" i="3"/>
  <c r="AL550" i="3"/>
  <c r="AK550" i="3"/>
  <c r="AJ550" i="3"/>
  <c r="AI550" i="3"/>
  <c r="AR549" i="3"/>
  <c r="AQ549" i="3"/>
  <c r="AP549" i="3"/>
  <c r="AO549" i="3"/>
  <c r="AN549" i="3"/>
  <c r="AM549" i="3"/>
  <c r="AL549" i="3"/>
  <c r="AK549" i="3"/>
  <c r="AJ549" i="3"/>
  <c r="AI549" i="3"/>
  <c r="AR548" i="3"/>
  <c r="AQ548" i="3"/>
  <c r="AP548" i="3"/>
  <c r="AO548" i="3"/>
  <c r="AN548" i="3"/>
  <c r="AM548" i="3"/>
  <c r="AL548" i="3"/>
  <c r="AK548" i="3"/>
  <c r="AJ548" i="3"/>
  <c r="AI548" i="3"/>
  <c r="AR547" i="3"/>
  <c r="AQ547" i="3"/>
  <c r="AP547" i="3"/>
  <c r="AO547" i="3"/>
  <c r="AN547" i="3"/>
  <c r="AM547" i="3"/>
  <c r="AL547" i="3"/>
  <c r="AK547" i="3"/>
  <c r="AJ547" i="3"/>
  <c r="AI547" i="3"/>
  <c r="AR546" i="3"/>
  <c r="AQ546" i="3"/>
  <c r="AP546" i="3"/>
  <c r="AO546" i="3"/>
  <c r="AN546" i="3"/>
  <c r="AM546" i="3"/>
  <c r="AL546" i="3"/>
  <c r="AK546" i="3"/>
  <c r="AJ546" i="3"/>
  <c r="AI546" i="3"/>
  <c r="AR545" i="3"/>
  <c r="AQ545" i="3"/>
  <c r="AP545" i="3"/>
  <c r="AO545" i="3"/>
  <c r="AN545" i="3"/>
  <c r="AM545" i="3"/>
  <c r="AL545" i="3"/>
  <c r="AK545" i="3"/>
  <c r="AJ545" i="3"/>
  <c r="AI545" i="3"/>
  <c r="AR544" i="3"/>
  <c r="AQ544" i="3"/>
  <c r="AP544" i="3"/>
  <c r="AO544" i="3"/>
  <c r="AN544" i="3"/>
  <c r="AM544" i="3"/>
  <c r="AL544" i="3"/>
  <c r="AK544" i="3"/>
  <c r="AJ544" i="3"/>
  <c r="AI544" i="3"/>
  <c r="AR543" i="3"/>
  <c r="AQ543" i="3"/>
  <c r="AP543" i="3"/>
  <c r="AO543" i="3"/>
  <c r="AN543" i="3"/>
  <c r="AM543" i="3"/>
  <c r="AL543" i="3"/>
  <c r="AK543" i="3"/>
  <c r="AJ543" i="3"/>
  <c r="AI543" i="3"/>
  <c r="AR542" i="3"/>
  <c r="AQ542" i="3"/>
  <c r="AP542" i="3"/>
  <c r="AO542" i="3"/>
  <c r="AN542" i="3"/>
  <c r="AM542" i="3"/>
  <c r="AL542" i="3"/>
  <c r="AK542" i="3"/>
  <c r="AJ542" i="3"/>
  <c r="AI542" i="3"/>
  <c r="AR541" i="3"/>
  <c r="AQ541" i="3"/>
  <c r="AP541" i="3"/>
  <c r="AO541" i="3"/>
  <c r="AN541" i="3"/>
  <c r="AM541" i="3"/>
  <c r="AL541" i="3"/>
  <c r="AK541" i="3"/>
  <c r="AJ541" i="3"/>
  <c r="AI541" i="3"/>
  <c r="AR540" i="3"/>
  <c r="AQ540" i="3"/>
  <c r="AP540" i="3"/>
  <c r="AO540" i="3"/>
  <c r="AN540" i="3"/>
  <c r="AM540" i="3"/>
  <c r="AL540" i="3"/>
  <c r="AK540" i="3"/>
  <c r="AJ540" i="3"/>
  <c r="AI540" i="3"/>
  <c r="AR539" i="3"/>
  <c r="AQ539" i="3"/>
  <c r="AP539" i="3"/>
  <c r="AO539" i="3"/>
  <c r="AN539" i="3"/>
  <c r="AM539" i="3"/>
  <c r="AL539" i="3"/>
  <c r="AK539" i="3"/>
  <c r="AJ539" i="3"/>
  <c r="AI539" i="3"/>
  <c r="AR538" i="3"/>
  <c r="AQ538" i="3"/>
  <c r="AP538" i="3"/>
  <c r="AO538" i="3"/>
  <c r="AN538" i="3"/>
  <c r="AM538" i="3"/>
  <c r="AL538" i="3"/>
  <c r="AK538" i="3"/>
  <c r="AJ538" i="3"/>
  <c r="AI538" i="3"/>
  <c r="AR537" i="3"/>
  <c r="AQ537" i="3"/>
  <c r="AP537" i="3"/>
  <c r="AO537" i="3"/>
  <c r="AN537" i="3"/>
  <c r="AM537" i="3"/>
  <c r="AL537" i="3"/>
  <c r="AK537" i="3"/>
  <c r="AJ537" i="3"/>
  <c r="AI537" i="3"/>
  <c r="AR536" i="3"/>
  <c r="AQ536" i="3"/>
  <c r="AP536" i="3"/>
  <c r="AO536" i="3"/>
  <c r="AN536" i="3"/>
  <c r="AM536" i="3"/>
  <c r="AL536" i="3"/>
  <c r="AK536" i="3"/>
  <c r="AJ536" i="3"/>
  <c r="AI536" i="3"/>
  <c r="AR535" i="3"/>
  <c r="AQ535" i="3"/>
  <c r="AP535" i="3"/>
  <c r="AO535" i="3"/>
  <c r="AN535" i="3"/>
  <c r="AM535" i="3"/>
  <c r="AL535" i="3"/>
  <c r="AK535" i="3"/>
  <c r="AJ535" i="3"/>
  <c r="AI535" i="3"/>
  <c r="AR534" i="3"/>
  <c r="AQ534" i="3"/>
  <c r="AP534" i="3"/>
  <c r="AO534" i="3"/>
  <c r="AN534" i="3"/>
  <c r="AM534" i="3"/>
  <c r="AL534" i="3"/>
  <c r="AK534" i="3"/>
  <c r="AJ534" i="3"/>
  <c r="AI534" i="3"/>
  <c r="AR533" i="3"/>
  <c r="AQ533" i="3"/>
  <c r="AP533" i="3"/>
  <c r="AO533" i="3"/>
  <c r="AN533" i="3"/>
  <c r="AM533" i="3"/>
  <c r="AL533" i="3"/>
  <c r="AK533" i="3"/>
  <c r="AJ533" i="3"/>
  <c r="AI533" i="3"/>
  <c r="AR532" i="3"/>
  <c r="AQ532" i="3"/>
  <c r="AP532" i="3"/>
  <c r="AO532" i="3"/>
  <c r="AN532" i="3"/>
  <c r="AM532" i="3"/>
  <c r="AL532" i="3"/>
  <c r="AK532" i="3"/>
  <c r="AJ532" i="3"/>
  <c r="AI532" i="3"/>
  <c r="AR531" i="3"/>
  <c r="AQ531" i="3"/>
  <c r="AP531" i="3"/>
  <c r="AO531" i="3"/>
  <c r="AN531" i="3"/>
  <c r="AM531" i="3"/>
  <c r="AL531" i="3"/>
  <c r="AK531" i="3"/>
  <c r="AJ531" i="3"/>
  <c r="AI531" i="3"/>
  <c r="AR530" i="3"/>
  <c r="AQ530" i="3"/>
  <c r="AP530" i="3"/>
  <c r="AO530" i="3"/>
  <c r="AN530" i="3"/>
  <c r="AM530" i="3"/>
  <c r="AL530" i="3"/>
  <c r="AK530" i="3"/>
  <c r="AJ530" i="3"/>
  <c r="AI530" i="3"/>
  <c r="AR529" i="3"/>
  <c r="AQ529" i="3"/>
  <c r="AP529" i="3"/>
  <c r="AO529" i="3"/>
  <c r="AN529" i="3"/>
  <c r="AM529" i="3"/>
  <c r="AL529" i="3"/>
  <c r="AK529" i="3"/>
  <c r="AJ529" i="3"/>
  <c r="AI529" i="3"/>
  <c r="AR528" i="3"/>
  <c r="AQ528" i="3"/>
  <c r="AP528" i="3"/>
  <c r="AO528" i="3"/>
  <c r="AN528" i="3"/>
  <c r="AM528" i="3"/>
  <c r="AL528" i="3"/>
  <c r="AK528" i="3"/>
  <c r="AJ528" i="3"/>
  <c r="AI528" i="3"/>
  <c r="AR527" i="3"/>
  <c r="AQ527" i="3"/>
  <c r="AP527" i="3"/>
  <c r="AO527" i="3"/>
  <c r="AN527" i="3"/>
  <c r="AM527" i="3"/>
  <c r="AL527" i="3"/>
  <c r="AK527" i="3"/>
  <c r="AJ527" i="3"/>
  <c r="AI527" i="3"/>
  <c r="AR526" i="3"/>
  <c r="AQ526" i="3"/>
  <c r="AP526" i="3"/>
  <c r="AO526" i="3"/>
  <c r="AN526" i="3"/>
  <c r="AM526" i="3"/>
  <c r="AL526" i="3"/>
  <c r="AK526" i="3"/>
  <c r="AJ526" i="3"/>
  <c r="AI526" i="3"/>
  <c r="AR525" i="3"/>
  <c r="AQ525" i="3"/>
  <c r="AP525" i="3"/>
  <c r="AO525" i="3"/>
  <c r="AN525" i="3"/>
  <c r="AM525" i="3"/>
  <c r="AL525" i="3"/>
  <c r="AK525" i="3"/>
  <c r="AJ525" i="3"/>
  <c r="AI525" i="3"/>
  <c r="AR524" i="3"/>
  <c r="AQ524" i="3"/>
  <c r="AP524" i="3"/>
  <c r="AO524" i="3"/>
  <c r="AN524" i="3"/>
  <c r="AM524" i="3"/>
  <c r="AL524" i="3"/>
  <c r="AK524" i="3"/>
  <c r="AJ524" i="3"/>
  <c r="AI524" i="3"/>
  <c r="AR523" i="3"/>
  <c r="AQ523" i="3"/>
  <c r="AP523" i="3"/>
  <c r="AO523" i="3"/>
  <c r="AN523" i="3"/>
  <c r="AM523" i="3"/>
  <c r="AL523" i="3"/>
  <c r="AK523" i="3"/>
  <c r="AJ523" i="3"/>
  <c r="AI523" i="3"/>
  <c r="AR522" i="3"/>
  <c r="AQ522" i="3"/>
  <c r="AP522" i="3"/>
  <c r="AO522" i="3"/>
  <c r="AN522" i="3"/>
  <c r="AM522" i="3"/>
  <c r="AL522" i="3"/>
  <c r="AK522" i="3"/>
  <c r="AJ522" i="3"/>
  <c r="AI522" i="3"/>
  <c r="AR521" i="3"/>
  <c r="AQ521" i="3"/>
  <c r="AP521" i="3"/>
  <c r="AO521" i="3"/>
  <c r="AN521" i="3"/>
  <c r="AM521" i="3"/>
  <c r="AL521" i="3"/>
  <c r="AK521" i="3"/>
  <c r="AJ521" i="3"/>
  <c r="AI521" i="3"/>
  <c r="AR520" i="3"/>
  <c r="AQ520" i="3"/>
  <c r="AP520" i="3"/>
  <c r="AO520" i="3"/>
  <c r="AN520" i="3"/>
  <c r="AM520" i="3"/>
  <c r="AL520" i="3"/>
  <c r="AK520" i="3"/>
  <c r="AJ520" i="3"/>
  <c r="AI520" i="3"/>
  <c r="AR519" i="3"/>
  <c r="AQ519" i="3"/>
  <c r="AP519" i="3"/>
  <c r="AO519" i="3"/>
  <c r="AN519" i="3"/>
  <c r="AM519" i="3"/>
  <c r="AL519" i="3"/>
  <c r="AK519" i="3"/>
  <c r="AJ519" i="3"/>
  <c r="AI519" i="3"/>
  <c r="AR518" i="3"/>
  <c r="AQ518" i="3"/>
  <c r="AP518" i="3"/>
  <c r="AO518" i="3"/>
  <c r="AN518" i="3"/>
  <c r="AM518" i="3"/>
  <c r="AL518" i="3"/>
  <c r="AK518" i="3"/>
  <c r="AJ518" i="3"/>
  <c r="AI518" i="3"/>
  <c r="AR517" i="3"/>
  <c r="AQ517" i="3"/>
  <c r="AP517" i="3"/>
  <c r="AO517" i="3"/>
  <c r="AN517" i="3"/>
  <c r="AM517" i="3"/>
  <c r="AL517" i="3"/>
  <c r="AK517" i="3"/>
  <c r="AJ517" i="3"/>
  <c r="AI517" i="3"/>
  <c r="AR516" i="3"/>
  <c r="AQ516" i="3"/>
  <c r="AP516" i="3"/>
  <c r="AO516" i="3"/>
  <c r="AN516" i="3"/>
  <c r="AM516" i="3"/>
  <c r="AL516" i="3"/>
  <c r="AK516" i="3"/>
  <c r="AJ516" i="3"/>
  <c r="AI516" i="3"/>
  <c r="AR515" i="3"/>
  <c r="AQ515" i="3"/>
  <c r="AP515" i="3"/>
  <c r="AO515" i="3"/>
  <c r="AN515" i="3"/>
  <c r="AM515" i="3"/>
  <c r="AL515" i="3"/>
  <c r="AK515" i="3"/>
  <c r="AJ515" i="3"/>
  <c r="AI515" i="3"/>
  <c r="AR514" i="3"/>
  <c r="AQ514" i="3"/>
  <c r="AP514" i="3"/>
  <c r="AO514" i="3"/>
  <c r="AN514" i="3"/>
  <c r="AM514" i="3"/>
  <c r="AL514" i="3"/>
  <c r="AK514" i="3"/>
  <c r="AJ514" i="3"/>
  <c r="AI514" i="3"/>
  <c r="AR513" i="3"/>
  <c r="AQ513" i="3"/>
  <c r="AP513" i="3"/>
  <c r="AO513" i="3"/>
  <c r="AN513" i="3"/>
  <c r="AM513" i="3"/>
  <c r="AL513" i="3"/>
  <c r="AK513" i="3"/>
  <c r="AJ513" i="3"/>
  <c r="AI513" i="3"/>
  <c r="AR512" i="3"/>
  <c r="AQ512" i="3"/>
  <c r="AP512" i="3"/>
  <c r="AO512" i="3"/>
  <c r="AN512" i="3"/>
  <c r="AM512" i="3"/>
  <c r="AL512" i="3"/>
  <c r="AK512" i="3"/>
  <c r="AJ512" i="3"/>
  <c r="AI512" i="3"/>
  <c r="AR511" i="3"/>
  <c r="AQ511" i="3"/>
  <c r="AP511" i="3"/>
  <c r="AO511" i="3"/>
  <c r="AN511" i="3"/>
  <c r="AM511" i="3"/>
  <c r="AL511" i="3"/>
  <c r="AK511" i="3"/>
  <c r="AJ511" i="3"/>
  <c r="AI511" i="3"/>
  <c r="AR510" i="3"/>
  <c r="AQ510" i="3"/>
  <c r="AP510" i="3"/>
  <c r="AO510" i="3"/>
  <c r="AN510" i="3"/>
  <c r="AM510" i="3"/>
  <c r="AL510" i="3"/>
  <c r="AK510" i="3"/>
  <c r="AJ510" i="3"/>
  <c r="AI510" i="3"/>
  <c r="AR509" i="3"/>
  <c r="AQ509" i="3"/>
  <c r="AP509" i="3"/>
  <c r="AO509" i="3"/>
  <c r="AN509" i="3"/>
  <c r="AM509" i="3"/>
  <c r="AL509" i="3"/>
  <c r="AK509" i="3"/>
  <c r="AJ509" i="3"/>
  <c r="AI509" i="3"/>
  <c r="AR508" i="3"/>
  <c r="AQ508" i="3"/>
  <c r="AP508" i="3"/>
  <c r="AO508" i="3"/>
  <c r="AN508" i="3"/>
  <c r="AM508" i="3"/>
  <c r="AL508" i="3"/>
  <c r="AK508" i="3"/>
  <c r="AJ508" i="3"/>
  <c r="AI508" i="3"/>
  <c r="AR507" i="3"/>
  <c r="AQ507" i="3"/>
  <c r="AP507" i="3"/>
  <c r="AO507" i="3"/>
  <c r="AN507" i="3"/>
  <c r="AM507" i="3"/>
  <c r="AL507" i="3"/>
  <c r="AK507" i="3"/>
  <c r="AJ507" i="3"/>
  <c r="AI507" i="3"/>
  <c r="AR506" i="3"/>
  <c r="AQ506" i="3"/>
  <c r="AP506" i="3"/>
  <c r="AO506" i="3"/>
  <c r="AN506" i="3"/>
  <c r="AM506" i="3"/>
  <c r="AL506" i="3"/>
  <c r="AK506" i="3"/>
  <c r="AJ506" i="3"/>
  <c r="AI506" i="3"/>
  <c r="AR505" i="3"/>
  <c r="AQ505" i="3"/>
  <c r="AP505" i="3"/>
  <c r="AO505" i="3"/>
  <c r="AN505" i="3"/>
  <c r="AM505" i="3"/>
  <c r="AL505" i="3"/>
  <c r="AK505" i="3"/>
  <c r="AJ505" i="3"/>
  <c r="AI505" i="3"/>
  <c r="AR504" i="3"/>
  <c r="AQ504" i="3"/>
  <c r="AP504" i="3"/>
  <c r="AO504" i="3"/>
  <c r="AN504" i="3"/>
  <c r="AM504" i="3"/>
  <c r="AL504" i="3"/>
  <c r="AK504" i="3"/>
  <c r="AJ504" i="3"/>
  <c r="AI504" i="3"/>
  <c r="AR503" i="3"/>
  <c r="AQ503" i="3"/>
  <c r="AP503" i="3"/>
  <c r="AO503" i="3"/>
  <c r="AN503" i="3"/>
  <c r="AM503" i="3"/>
  <c r="AL503" i="3"/>
  <c r="AK503" i="3"/>
  <c r="AJ503" i="3"/>
  <c r="AI503" i="3"/>
  <c r="AR502" i="3"/>
  <c r="AQ502" i="3"/>
  <c r="AP502" i="3"/>
  <c r="AO502" i="3"/>
  <c r="AN502" i="3"/>
  <c r="AM502" i="3"/>
  <c r="AL502" i="3"/>
  <c r="AK502" i="3"/>
  <c r="AJ502" i="3"/>
  <c r="AI502" i="3"/>
  <c r="AR501" i="3"/>
  <c r="AQ501" i="3"/>
  <c r="AP501" i="3"/>
  <c r="AO501" i="3"/>
  <c r="AN501" i="3"/>
  <c r="AM501" i="3"/>
  <c r="AL501" i="3"/>
  <c r="AK501" i="3"/>
  <c r="AJ501" i="3"/>
  <c r="AI501" i="3"/>
  <c r="AR500" i="3"/>
  <c r="AQ500" i="3"/>
  <c r="AP500" i="3"/>
  <c r="AO500" i="3"/>
  <c r="AN500" i="3"/>
  <c r="AM500" i="3"/>
  <c r="AL500" i="3"/>
  <c r="AK500" i="3"/>
  <c r="AJ500" i="3"/>
  <c r="AI500" i="3"/>
  <c r="AR499" i="3"/>
  <c r="AQ499" i="3"/>
  <c r="AP499" i="3"/>
  <c r="AO499" i="3"/>
  <c r="AN499" i="3"/>
  <c r="AM499" i="3"/>
  <c r="AL499" i="3"/>
  <c r="AK499" i="3"/>
  <c r="AJ499" i="3"/>
  <c r="AI499" i="3"/>
  <c r="AR498" i="3"/>
  <c r="AQ498" i="3"/>
  <c r="AP498" i="3"/>
  <c r="AO498" i="3"/>
  <c r="AN498" i="3"/>
  <c r="AM498" i="3"/>
  <c r="AL498" i="3"/>
  <c r="AK498" i="3"/>
  <c r="AJ498" i="3"/>
  <c r="AI498" i="3"/>
  <c r="AR497" i="3"/>
  <c r="AQ497" i="3"/>
  <c r="AP497" i="3"/>
  <c r="AO497" i="3"/>
  <c r="AN497" i="3"/>
  <c r="AM497" i="3"/>
  <c r="AL497" i="3"/>
  <c r="AK497" i="3"/>
  <c r="AJ497" i="3"/>
  <c r="AI497" i="3"/>
  <c r="AR496" i="3"/>
  <c r="AQ496" i="3"/>
  <c r="AP496" i="3"/>
  <c r="AO496" i="3"/>
  <c r="AN496" i="3"/>
  <c r="AM496" i="3"/>
  <c r="AL496" i="3"/>
  <c r="AK496" i="3"/>
  <c r="AJ496" i="3"/>
  <c r="AI496" i="3"/>
  <c r="AR495" i="3"/>
  <c r="AQ495" i="3"/>
  <c r="AP495" i="3"/>
  <c r="AO495" i="3"/>
  <c r="AN495" i="3"/>
  <c r="AM495" i="3"/>
  <c r="AL495" i="3"/>
  <c r="AK495" i="3"/>
  <c r="AJ495" i="3"/>
  <c r="AI495" i="3"/>
  <c r="AR494" i="3"/>
  <c r="AQ494" i="3"/>
  <c r="AP494" i="3"/>
  <c r="AO494" i="3"/>
  <c r="AN494" i="3"/>
  <c r="AM494" i="3"/>
  <c r="AL494" i="3"/>
  <c r="AK494" i="3"/>
  <c r="AJ494" i="3"/>
  <c r="AI494" i="3"/>
  <c r="AR493" i="3"/>
  <c r="AQ493" i="3"/>
  <c r="AP493" i="3"/>
  <c r="AO493" i="3"/>
  <c r="AN493" i="3"/>
  <c r="AM493" i="3"/>
  <c r="AL493" i="3"/>
  <c r="AK493" i="3"/>
  <c r="AJ493" i="3"/>
  <c r="AI493" i="3"/>
  <c r="AR492" i="3"/>
  <c r="AQ492" i="3"/>
  <c r="AP492" i="3"/>
  <c r="AO492" i="3"/>
  <c r="AN492" i="3"/>
  <c r="AM492" i="3"/>
  <c r="AL492" i="3"/>
  <c r="AK492" i="3"/>
  <c r="AJ492" i="3"/>
  <c r="AI492" i="3"/>
  <c r="AR491" i="3"/>
  <c r="AQ491" i="3"/>
  <c r="AP491" i="3"/>
  <c r="AO491" i="3"/>
  <c r="AN491" i="3"/>
  <c r="AM491" i="3"/>
  <c r="AL491" i="3"/>
  <c r="AK491" i="3"/>
  <c r="AJ491" i="3"/>
  <c r="AI491" i="3"/>
  <c r="AR490" i="3"/>
  <c r="AQ490" i="3"/>
  <c r="AP490" i="3"/>
  <c r="AO490" i="3"/>
  <c r="AN490" i="3"/>
  <c r="AM490" i="3"/>
  <c r="AL490" i="3"/>
  <c r="AK490" i="3"/>
  <c r="AJ490" i="3"/>
  <c r="AI490" i="3"/>
  <c r="AR489" i="3"/>
  <c r="AQ489" i="3"/>
  <c r="AP489" i="3"/>
  <c r="AO489" i="3"/>
  <c r="AN489" i="3"/>
  <c r="AM489" i="3"/>
  <c r="AL489" i="3"/>
  <c r="AK489" i="3"/>
  <c r="AJ489" i="3"/>
  <c r="AI489" i="3"/>
  <c r="AR488" i="3"/>
  <c r="AQ488" i="3"/>
  <c r="AP488" i="3"/>
  <c r="AO488" i="3"/>
  <c r="AN488" i="3"/>
  <c r="AM488" i="3"/>
  <c r="AL488" i="3"/>
  <c r="AK488" i="3"/>
  <c r="AJ488" i="3"/>
  <c r="AI488" i="3"/>
  <c r="AR487" i="3"/>
  <c r="AQ487" i="3"/>
  <c r="AP487" i="3"/>
  <c r="AO487" i="3"/>
  <c r="AN487" i="3"/>
  <c r="AM487" i="3"/>
  <c r="AL487" i="3"/>
  <c r="AK487" i="3"/>
  <c r="AJ487" i="3"/>
  <c r="AI487" i="3"/>
  <c r="AR486" i="3"/>
  <c r="AQ486" i="3"/>
  <c r="AP486" i="3"/>
  <c r="AO486" i="3"/>
  <c r="AN486" i="3"/>
  <c r="AM486" i="3"/>
  <c r="AL486" i="3"/>
  <c r="AK486" i="3"/>
  <c r="AJ486" i="3"/>
  <c r="AI486" i="3"/>
  <c r="AR485" i="3"/>
  <c r="AQ485" i="3"/>
  <c r="AP485" i="3"/>
  <c r="AO485" i="3"/>
  <c r="AN485" i="3"/>
  <c r="AM485" i="3"/>
  <c r="AL485" i="3"/>
  <c r="AK485" i="3"/>
  <c r="AJ485" i="3"/>
  <c r="AI485" i="3"/>
  <c r="AR484" i="3"/>
  <c r="AQ484" i="3"/>
  <c r="AP484" i="3"/>
  <c r="AO484" i="3"/>
  <c r="AN484" i="3"/>
  <c r="AM484" i="3"/>
  <c r="AL484" i="3"/>
  <c r="AK484" i="3"/>
  <c r="AJ484" i="3"/>
  <c r="AI484" i="3"/>
  <c r="AR483" i="3"/>
  <c r="AQ483" i="3"/>
  <c r="AP483" i="3"/>
  <c r="AO483" i="3"/>
  <c r="AN483" i="3"/>
  <c r="AM483" i="3"/>
  <c r="AL483" i="3"/>
  <c r="AK483" i="3"/>
  <c r="AJ483" i="3"/>
  <c r="AI483" i="3"/>
  <c r="AR482" i="3"/>
  <c r="AQ482" i="3"/>
  <c r="AP482" i="3"/>
  <c r="AO482" i="3"/>
  <c r="AN482" i="3"/>
  <c r="AM482" i="3"/>
  <c r="AL482" i="3"/>
  <c r="AK482" i="3"/>
  <c r="AJ482" i="3"/>
  <c r="AI482" i="3"/>
  <c r="AR481" i="3"/>
  <c r="AQ481" i="3"/>
  <c r="AP481" i="3"/>
  <c r="AO481" i="3"/>
  <c r="AN481" i="3"/>
  <c r="AM481" i="3"/>
  <c r="AL481" i="3"/>
  <c r="AK481" i="3"/>
  <c r="AJ481" i="3"/>
  <c r="AI481" i="3"/>
  <c r="AR480" i="3"/>
  <c r="AQ480" i="3"/>
  <c r="AP480" i="3"/>
  <c r="AO480" i="3"/>
  <c r="AN480" i="3"/>
  <c r="AM480" i="3"/>
  <c r="AL480" i="3"/>
  <c r="AK480" i="3"/>
  <c r="AJ480" i="3"/>
  <c r="AI480" i="3"/>
  <c r="AR479" i="3"/>
  <c r="AQ479" i="3"/>
  <c r="AP479" i="3"/>
  <c r="AO479" i="3"/>
  <c r="AN479" i="3"/>
  <c r="AM479" i="3"/>
  <c r="AL479" i="3"/>
  <c r="AK479" i="3"/>
  <c r="AJ479" i="3"/>
  <c r="AI479" i="3"/>
  <c r="AR478" i="3"/>
  <c r="AQ478" i="3"/>
  <c r="AP478" i="3"/>
  <c r="AO478" i="3"/>
  <c r="AN478" i="3"/>
  <c r="AM478" i="3"/>
  <c r="AL478" i="3"/>
  <c r="AK478" i="3"/>
  <c r="AJ478" i="3"/>
  <c r="AI478" i="3"/>
  <c r="AR477" i="3"/>
  <c r="AQ477" i="3"/>
  <c r="AP477" i="3"/>
  <c r="AO477" i="3"/>
  <c r="AN477" i="3"/>
  <c r="AM477" i="3"/>
  <c r="AL477" i="3"/>
  <c r="AK477" i="3"/>
  <c r="AJ477" i="3"/>
  <c r="AI477" i="3"/>
  <c r="AR476" i="3"/>
  <c r="AQ476" i="3"/>
  <c r="AP476" i="3"/>
  <c r="AO476" i="3"/>
  <c r="AN476" i="3"/>
  <c r="AM476" i="3"/>
  <c r="AL476" i="3"/>
  <c r="AK476" i="3"/>
  <c r="AJ476" i="3"/>
  <c r="AI476" i="3"/>
  <c r="AR475" i="3"/>
  <c r="AQ475" i="3"/>
  <c r="AP475" i="3"/>
  <c r="AO475" i="3"/>
  <c r="AN475" i="3"/>
  <c r="AM475" i="3"/>
  <c r="AL475" i="3"/>
  <c r="AK475" i="3"/>
  <c r="AJ475" i="3"/>
  <c r="AI475" i="3"/>
  <c r="AR474" i="3"/>
  <c r="AQ474" i="3"/>
  <c r="AP474" i="3"/>
  <c r="AO474" i="3"/>
  <c r="AN474" i="3"/>
  <c r="AM474" i="3"/>
  <c r="AL474" i="3"/>
  <c r="AK474" i="3"/>
  <c r="AJ474" i="3"/>
  <c r="AI474" i="3"/>
  <c r="AR473" i="3"/>
  <c r="AQ473" i="3"/>
  <c r="AP473" i="3"/>
  <c r="AO473" i="3"/>
  <c r="AN473" i="3"/>
  <c r="AM473" i="3"/>
  <c r="AL473" i="3"/>
  <c r="AK473" i="3"/>
  <c r="AJ473" i="3"/>
  <c r="AI473" i="3"/>
  <c r="AR472" i="3"/>
  <c r="AQ472" i="3"/>
  <c r="AP472" i="3"/>
  <c r="AO472" i="3"/>
  <c r="AN472" i="3"/>
  <c r="AM472" i="3"/>
  <c r="AL472" i="3"/>
  <c r="AK472" i="3"/>
  <c r="AJ472" i="3"/>
  <c r="AI472" i="3"/>
  <c r="AR471" i="3"/>
  <c r="AQ471" i="3"/>
  <c r="AP471" i="3"/>
  <c r="AO471" i="3"/>
  <c r="AN471" i="3"/>
  <c r="AM471" i="3"/>
  <c r="AL471" i="3"/>
  <c r="AK471" i="3"/>
  <c r="AJ471" i="3"/>
  <c r="AI471" i="3"/>
  <c r="AR470" i="3"/>
  <c r="AQ470" i="3"/>
  <c r="AP470" i="3"/>
  <c r="AO470" i="3"/>
  <c r="AN470" i="3"/>
  <c r="AM470" i="3"/>
  <c r="AL470" i="3"/>
  <c r="AK470" i="3"/>
  <c r="AJ470" i="3"/>
  <c r="AI470" i="3"/>
  <c r="AR469" i="3"/>
  <c r="AQ469" i="3"/>
  <c r="AP469" i="3"/>
  <c r="AO469" i="3"/>
  <c r="AN469" i="3"/>
  <c r="AM469" i="3"/>
  <c r="AL469" i="3"/>
  <c r="AK469" i="3"/>
  <c r="AJ469" i="3"/>
  <c r="AI469" i="3"/>
  <c r="AR468" i="3"/>
  <c r="AQ468" i="3"/>
  <c r="AP468" i="3"/>
  <c r="AO468" i="3"/>
  <c r="AN468" i="3"/>
  <c r="AM468" i="3"/>
  <c r="AL468" i="3"/>
  <c r="AK468" i="3"/>
  <c r="AJ468" i="3"/>
  <c r="AI468" i="3"/>
  <c r="AR467" i="3"/>
  <c r="AQ467" i="3"/>
  <c r="AP467" i="3"/>
  <c r="AO467" i="3"/>
  <c r="AN467" i="3"/>
  <c r="AM467" i="3"/>
  <c r="AL467" i="3"/>
  <c r="AK467" i="3"/>
  <c r="AJ467" i="3"/>
  <c r="AI467" i="3"/>
  <c r="AR466" i="3"/>
  <c r="AQ466" i="3"/>
  <c r="AP466" i="3"/>
  <c r="AO466" i="3"/>
  <c r="AN466" i="3"/>
  <c r="AM466" i="3"/>
  <c r="AL466" i="3"/>
  <c r="AK466" i="3"/>
  <c r="AJ466" i="3"/>
  <c r="AI466" i="3"/>
  <c r="AR465" i="3"/>
  <c r="AQ465" i="3"/>
  <c r="AP465" i="3"/>
  <c r="AO465" i="3"/>
  <c r="AN465" i="3"/>
  <c r="AM465" i="3"/>
  <c r="AL465" i="3"/>
  <c r="AK465" i="3"/>
  <c r="AJ465" i="3"/>
  <c r="AI465" i="3"/>
  <c r="AR464" i="3"/>
  <c r="AQ464" i="3"/>
  <c r="AP464" i="3"/>
  <c r="AO464" i="3"/>
  <c r="AN464" i="3"/>
  <c r="AM464" i="3"/>
  <c r="AL464" i="3"/>
  <c r="AK464" i="3"/>
  <c r="AJ464" i="3"/>
  <c r="AI464" i="3"/>
  <c r="AR463" i="3"/>
  <c r="AQ463" i="3"/>
  <c r="AP463" i="3"/>
  <c r="AO463" i="3"/>
  <c r="AN463" i="3"/>
  <c r="AM463" i="3"/>
  <c r="AL463" i="3"/>
  <c r="AK463" i="3"/>
  <c r="AJ463" i="3"/>
  <c r="AI463" i="3"/>
  <c r="AR462" i="3"/>
  <c r="AQ462" i="3"/>
  <c r="AP462" i="3"/>
  <c r="AO462" i="3"/>
  <c r="AN462" i="3"/>
  <c r="AM462" i="3"/>
  <c r="AL462" i="3"/>
  <c r="AK462" i="3"/>
  <c r="AJ462" i="3"/>
  <c r="AI462" i="3"/>
  <c r="AR461" i="3"/>
  <c r="AQ461" i="3"/>
  <c r="AP461" i="3"/>
  <c r="AO461" i="3"/>
  <c r="AN461" i="3"/>
  <c r="AM461" i="3"/>
  <c r="AL461" i="3"/>
  <c r="AK461" i="3"/>
  <c r="AJ461" i="3"/>
  <c r="AI461" i="3"/>
  <c r="AR460" i="3"/>
  <c r="AQ460" i="3"/>
  <c r="AP460" i="3"/>
  <c r="AO460" i="3"/>
  <c r="AN460" i="3"/>
  <c r="AM460" i="3"/>
  <c r="AL460" i="3"/>
  <c r="AK460" i="3"/>
  <c r="AJ460" i="3"/>
  <c r="AI460" i="3"/>
  <c r="AR459" i="3"/>
  <c r="AQ459" i="3"/>
  <c r="AP459" i="3"/>
  <c r="AO459" i="3"/>
  <c r="AN459" i="3"/>
  <c r="AM459" i="3"/>
  <c r="AL459" i="3"/>
  <c r="AK459" i="3"/>
  <c r="AJ459" i="3"/>
  <c r="AI459" i="3"/>
  <c r="AR458" i="3"/>
  <c r="AQ458" i="3"/>
  <c r="AP458" i="3"/>
  <c r="AO458" i="3"/>
  <c r="AN458" i="3"/>
  <c r="AM458" i="3"/>
  <c r="AL458" i="3"/>
  <c r="AK458" i="3"/>
  <c r="AJ458" i="3"/>
  <c r="AI458" i="3"/>
  <c r="AR457" i="3"/>
  <c r="AQ457" i="3"/>
  <c r="AP457" i="3"/>
  <c r="AO457" i="3"/>
  <c r="AN457" i="3"/>
  <c r="AM457" i="3"/>
  <c r="AL457" i="3"/>
  <c r="AK457" i="3"/>
  <c r="AJ457" i="3"/>
  <c r="AI457" i="3"/>
  <c r="AR456" i="3"/>
  <c r="AQ456" i="3"/>
  <c r="AP456" i="3"/>
  <c r="AO456" i="3"/>
  <c r="AN456" i="3"/>
  <c r="AM456" i="3"/>
  <c r="AL456" i="3"/>
  <c r="AK456" i="3"/>
  <c r="AJ456" i="3"/>
  <c r="AI456" i="3"/>
  <c r="AR455" i="3"/>
  <c r="AQ455" i="3"/>
  <c r="AP455" i="3"/>
  <c r="AO455" i="3"/>
  <c r="AN455" i="3"/>
  <c r="AM455" i="3"/>
  <c r="AL455" i="3"/>
  <c r="AK455" i="3"/>
  <c r="AJ455" i="3"/>
  <c r="AI455" i="3"/>
  <c r="AR454" i="3"/>
  <c r="AQ454" i="3"/>
  <c r="AP454" i="3"/>
  <c r="AO454" i="3"/>
  <c r="AN454" i="3"/>
  <c r="AM454" i="3"/>
  <c r="AL454" i="3"/>
  <c r="AK454" i="3"/>
  <c r="AJ454" i="3"/>
  <c r="AI454" i="3"/>
  <c r="AR453" i="3"/>
  <c r="AQ453" i="3"/>
  <c r="AP453" i="3"/>
  <c r="AO453" i="3"/>
  <c r="AN453" i="3"/>
  <c r="AM453" i="3"/>
  <c r="AL453" i="3"/>
  <c r="AK453" i="3"/>
  <c r="AJ453" i="3"/>
  <c r="AI453" i="3"/>
  <c r="AR452" i="3"/>
  <c r="AQ452" i="3"/>
  <c r="AP452" i="3"/>
  <c r="AO452" i="3"/>
  <c r="AN452" i="3"/>
  <c r="AM452" i="3"/>
  <c r="AL452" i="3"/>
  <c r="AK452" i="3"/>
  <c r="AJ452" i="3"/>
  <c r="AI452" i="3"/>
  <c r="AR451" i="3"/>
  <c r="AQ451" i="3"/>
  <c r="AP451" i="3"/>
  <c r="AO451" i="3"/>
  <c r="AN451" i="3"/>
  <c r="AM451" i="3"/>
  <c r="AL451" i="3"/>
  <c r="AK451" i="3"/>
  <c r="AJ451" i="3"/>
  <c r="AI451" i="3"/>
  <c r="AR450" i="3"/>
  <c r="AQ450" i="3"/>
  <c r="AP450" i="3"/>
  <c r="AO450" i="3"/>
  <c r="AN450" i="3"/>
  <c r="AM450" i="3"/>
  <c r="AL450" i="3"/>
  <c r="AK450" i="3"/>
  <c r="AJ450" i="3"/>
  <c r="AI450" i="3"/>
  <c r="AR449" i="3"/>
  <c r="AQ449" i="3"/>
  <c r="AP449" i="3"/>
  <c r="AO449" i="3"/>
  <c r="AN449" i="3"/>
  <c r="AM449" i="3"/>
  <c r="AL449" i="3"/>
  <c r="AK449" i="3"/>
  <c r="AJ449" i="3"/>
  <c r="AI449" i="3"/>
  <c r="AR448" i="3"/>
  <c r="AQ448" i="3"/>
  <c r="AP448" i="3"/>
  <c r="AO448" i="3"/>
  <c r="AN448" i="3"/>
  <c r="AM448" i="3"/>
  <c r="AL448" i="3"/>
  <c r="AK448" i="3"/>
  <c r="AJ448" i="3"/>
  <c r="AI448" i="3"/>
  <c r="AR447" i="3"/>
  <c r="AQ447" i="3"/>
  <c r="AP447" i="3"/>
  <c r="AO447" i="3"/>
  <c r="AN447" i="3"/>
  <c r="AM447" i="3"/>
  <c r="AL447" i="3"/>
  <c r="AK447" i="3"/>
  <c r="AJ447" i="3"/>
  <c r="AI447" i="3"/>
  <c r="AR446" i="3"/>
  <c r="AQ446" i="3"/>
  <c r="AP446" i="3"/>
  <c r="AO446" i="3"/>
  <c r="AN446" i="3"/>
  <c r="AM446" i="3"/>
  <c r="AL446" i="3"/>
  <c r="AK446" i="3"/>
  <c r="AJ446" i="3"/>
  <c r="AI446" i="3"/>
  <c r="AR445" i="3"/>
  <c r="AQ445" i="3"/>
  <c r="AP445" i="3"/>
  <c r="AO445" i="3"/>
  <c r="AN445" i="3"/>
  <c r="AM445" i="3"/>
  <c r="AL445" i="3"/>
  <c r="AK445" i="3"/>
  <c r="AJ445" i="3"/>
  <c r="AI445" i="3"/>
  <c r="AR444" i="3"/>
  <c r="AQ444" i="3"/>
  <c r="AP444" i="3"/>
  <c r="AO444" i="3"/>
  <c r="AN444" i="3"/>
  <c r="AM444" i="3"/>
  <c r="AL444" i="3"/>
  <c r="AK444" i="3"/>
  <c r="AJ444" i="3"/>
  <c r="AI444" i="3"/>
  <c r="AR443" i="3"/>
  <c r="AQ443" i="3"/>
  <c r="AP443" i="3"/>
  <c r="AO443" i="3"/>
  <c r="AN443" i="3"/>
  <c r="AM443" i="3"/>
  <c r="AL443" i="3"/>
  <c r="AK443" i="3"/>
  <c r="AJ443" i="3"/>
  <c r="AI443" i="3"/>
  <c r="AR442" i="3"/>
  <c r="AQ442" i="3"/>
  <c r="AP442" i="3"/>
  <c r="AO442" i="3"/>
  <c r="AN442" i="3"/>
  <c r="AM442" i="3"/>
  <c r="AL442" i="3"/>
  <c r="AK442" i="3"/>
  <c r="AJ442" i="3"/>
  <c r="AI442" i="3"/>
  <c r="AR441" i="3"/>
  <c r="AQ441" i="3"/>
  <c r="AP441" i="3"/>
  <c r="AO441" i="3"/>
  <c r="AN441" i="3"/>
  <c r="AM441" i="3"/>
  <c r="AL441" i="3"/>
  <c r="AK441" i="3"/>
  <c r="AJ441" i="3"/>
  <c r="AI441" i="3"/>
  <c r="AR440" i="3"/>
  <c r="AQ440" i="3"/>
  <c r="AP440" i="3"/>
  <c r="AO440" i="3"/>
  <c r="AN440" i="3"/>
  <c r="AM440" i="3"/>
  <c r="AL440" i="3"/>
  <c r="AK440" i="3"/>
  <c r="AJ440" i="3"/>
  <c r="AI440" i="3"/>
  <c r="AR439" i="3"/>
  <c r="AQ439" i="3"/>
  <c r="AP439" i="3"/>
  <c r="AO439" i="3"/>
  <c r="AN439" i="3"/>
  <c r="AM439" i="3"/>
  <c r="AL439" i="3"/>
  <c r="AK439" i="3"/>
  <c r="AJ439" i="3"/>
  <c r="AI439" i="3"/>
  <c r="AR438" i="3"/>
  <c r="AQ438" i="3"/>
  <c r="AP438" i="3"/>
  <c r="AO438" i="3"/>
  <c r="AN438" i="3"/>
  <c r="AM438" i="3"/>
  <c r="AL438" i="3"/>
  <c r="AK438" i="3"/>
  <c r="AJ438" i="3"/>
  <c r="AI438" i="3"/>
  <c r="AR437" i="3"/>
  <c r="AQ437" i="3"/>
  <c r="AP437" i="3"/>
  <c r="AO437" i="3"/>
  <c r="AN437" i="3"/>
  <c r="AM437" i="3"/>
  <c r="AL437" i="3"/>
  <c r="AK437" i="3"/>
  <c r="AJ437" i="3"/>
  <c r="AI437" i="3"/>
  <c r="AR436" i="3"/>
  <c r="AQ436" i="3"/>
  <c r="AP436" i="3"/>
  <c r="AO436" i="3"/>
  <c r="AN436" i="3"/>
  <c r="AM436" i="3"/>
  <c r="AL436" i="3"/>
  <c r="AK436" i="3"/>
  <c r="AJ436" i="3"/>
  <c r="AI436" i="3"/>
  <c r="AR435" i="3"/>
  <c r="AQ435" i="3"/>
  <c r="AP435" i="3"/>
  <c r="AO435" i="3"/>
  <c r="AN435" i="3"/>
  <c r="AM435" i="3"/>
  <c r="AL435" i="3"/>
  <c r="AK435" i="3"/>
  <c r="AJ435" i="3"/>
  <c r="AI435" i="3"/>
  <c r="AR434" i="3"/>
  <c r="AQ434" i="3"/>
  <c r="AP434" i="3"/>
  <c r="AO434" i="3"/>
  <c r="AN434" i="3"/>
  <c r="AM434" i="3"/>
  <c r="AL434" i="3"/>
  <c r="AK434" i="3"/>
  <c r="AJ434" i="3"/>
  <c r="AI434" i="3"/>
  <c r="AR433" i="3"/>
  <c r="AQ433" i="3"/>
  <c r="AP433" i="3"/>
  <c r="AO433" i="3"/>
  <c r="AN433" i="3"/>
  <c r="AM433" i="3"/>
  <c r="AL433" i="3"/>
  <c r="AK433" i="3"/>
  <c r="AJ433" i="3"/>
  <c r="AI433" i="3"/>
  <c r="AR432" i="3"/>
  <c r="AQ432" i="3"/>
  <c r="AP432" i="3"/>
  <c r="AO432" i="3"/>
  <c r="AN432" i="3"/>
  <c r="AM432" i="3"/>
  <c r="AL432" i="3"/>
  <c r="AK432" i="3"/>
  <c r="AJ432" i="3"/>
  <c r="AI432" i="3"/>
  <c r="AR431" i="3"/>
  <c r="AQ431" i="3"/>
  <c r="AP431" i="3"/>
  <c r="AO431" i="3"/>
  <c r="AN431" i="3"/>
  <c r="AM431" i="3"/>
  <c r="AL431" i="3"/>
  <c r="AK431" i="3"/>
  <c r="AJ431" i="3"/>
  <c r="AI431" i="3"/>
  <c r="AR430" i="3"/>
  <c r="AQ430" i="3"/>
  <c r="AP430" i="3"/>
  <c r="AO430" i="3"/>
  <c r="AN430" i="3"/>
  <c r="AM430" i="3"/>
  <c r="AL430" i="3"/>
  <c r="AK430" i="3"/>
  <c r="AJ430" i="3"/>
  <c r="AI430" i="3"/>
  <c r="AR429" i="3"/>
  <c r="AQ429" i="3"/>
  <c r="AP429" i="3"/>
  <c r="AO429" i="3"/>
  <c r="AN429" i="3"/>
  <c r="AM429" i="3"/>
  <c r="AL429" i="3"/>
  <c r="AK429" i="3"/>
  <c r="AJ429" i="3"/>
  <c r="AI429" i="3"/>
  <c r="AR428" i="3"/>
  <c r="AQ428" i="3"/>
  <c r="AP428" i="3"/>
  <c r="AO428" i="3"/>
  <c r="AN428" i="3"/>
  <c r="AM428" i="3"/>
  <c r="AL428" i="3"/>
  <c r="AK428" i="3"/>
  <c r="AJ428" i="3"/>
  <c r="AI428" i="3"/>
  <c r="AR427" i="3"/>
  <c r="AQ427" i="3"/>
  <c r="AP427" i="3"/>
  <c r="AO427" i="3"/>
  <c r="AN427" i="3"/>
  <c r="AM427" i="3"/>
  <c r="AL427" i="3"/>
  <c r="AK427" i="3"/>
  <c r="AJ427" i="3"/>
  <c r="AI427" i="3"/>
  <c r="AR426" i="3"/>
  <c r="AQ426" i="3"/>
  <c r="AP426" i="3"/>
  <c r="AO426" i="3"/>
  <c r="AN426" i="3"/>
  <c r="AM426" i="3"/>
  <c r="AL426" i="3"/>
  <c r="AK426" i="3"/>
  <c r="AJ426" i="3"/>
  <c r="AI426" i="3"/>
  <c r="AR425" i="3"/>
  <c r="AQ425" i="3"/>
  <c r="AP425" i="3"/>
  <c r="AO425" i="3"/>
  <c r="AN425" i="3"/>
  <c r="AM425" i="3"/>
  <c r="AL425" i="3"/>
  <c r="AK425" i="3"/>
  <c r="AJ425" i="3"/>
  <c r="AI425" i="3"/>
  <c r="AR424" i="3"/>
  <c r="AQ424" i="3"/>
  <c r="AP424" i="3"/>
  <c r="AO424" i="3"/>
  <c r="AN424" i="3"/>
  <c r="AM424" i="3"/>
  <c r="AL424" i="3"/>
  <c r="AK424" i="3"/>
  <c r="AJ424" i="3"/>
  <c r="AI424" i="3"/>
  <c r="AR423" i="3"/>
  <c r="AQ423" i="3"/>
  <c r="AP423" i="3"/>
  <c r="AO423" i="3"/>
  <c r="AN423" i="3"/>
  <c r="AM423" i="3"/>
  <c r="AL423" i="3"/>
  <c r="AK423" i="3"/>
  <c r="AJ423" i="3"/>
  <c r="AI423" i="3"/>
  <c r="AR422" i="3"/>
  <c r="AQ422" i="3"/>
  <c r="AP422" i="3"/>
  <c r="AO422" i="3"/>
  <c r="AN422" i="3"/>
  <c r="AM422" i="3"/>
  <c r="AL422" i="3"/>
  <c r="AK422" i="3"/>
  <c r="AJ422" i="3"/>
  <c r="AI422" i="3"/>
  <c r="AR421" i="3"/>
  <c r="AQ421" i="3"/>
  <c r="AP421" i="3"/>
  <c r="AO421" i="3"/>
  <c r="AN421" i="3"/>
  <c r="AM421" i="3"/>
  <c r="AL421" i="3"/>
  <c r="AK421" i="3"/>
  <c r="AJ421" i="3"/>
  <c r="AI421" i="3"/>
  <c r="AR420" i="3"/>
  <c r="AQ420" i="3"/>
  <c r="AP420" i="3"/>
  <c r="AO420" i="3"/>
  <c r="AN420" i="3"/>
  <c r="AM420" i="3"/>
  <c r="AL420" i="3"/>
  <c r="AK420" i="3"/>
  <c r="AJ420" i="3"/>
  <c r="AI420" i="3"/>
  <c r="AR419" i="3"/>
  <c r="AQ419" i="3"/>
  <c r="AP419" i="3"/>
  <c r="AO419" i="3"/>
  <c r="AN419" i="3"/>
  <c r="AM419" i="3"/>
  <c r="AL419" i="3"/>
  <c r="AK419" i="3"/>
  <c r="AJ419" i="3"/>
  <c r="AI419" i="3"/>
  <c r="AR418" i="3"/>
  <c r="AQ418" i="3"/>
  <c r="AP418" i="3"/>
  <c r="AO418" i="3"/>
  <c r="AN418" i="3"/>
  <c r="AM418" i="3"/>
  <c r="AL418" i="3"/>
  <c r="AK418" i="3"/>
  <c r="AJ418" i="3"/>
  <c r="AI418" i="3"/>
  <c r="AR417" i="3"/>
  <c r="AQ417" i="3"/>
  <c r="AP417" i="3"/>
  <c r="AO417" i="3"/>
  <c r="AN417" i="3"/>
  <c r="AM417" i="3"/>
  <c r="AL417" i="3"/>
  <c r="AK417" i="3"/>
  <c r="AJ417" i="3"/>
  <c r="AI417" i="3"/>
  <c r="AR416" i="3"/>
  <c r="AQ416" i="3"/>
  <c r="AP416" i="3"/>
  <c r="AO416" i="3"/>
  <c r="AN416" i="3"/>
  <c r="AM416" i="3"/>
  <c r="AL416" i="3"/>
  <c r="AK416" i="3"/>
  <c r="AJ416" i="3"/>
  <c r="AI416" i="3"/>
  <c r="AR415" i="3"/>
  <c r="AQ415" i="3"/>
  <c r="AP415" i="3"/>
  <c r="AO415" i="3"/>
  <c r="AN415" i="3"/>
  <c r="AM415" i="3"/>
  <c r="AL415" i="3"/>
  <c r="AK415" i="3"/>
  <c r="AJ415" i="3"/>
  <c r="AI415" i="3"/>
  <c r="AR414" i="3"/>
  <c r="AQ414" i="3"/>
  <c r="AP414" i="3"/>
  <c r="AO414" i="3"/>
  <c r="AN414" i="3"/>
  <c r="AM414" i="3"/>
  <c r="AL414" i="3"/>
  <c r="AK414" i="3"/>
  <c r="AJ414" i="3"/>
  <c r="AI414" i="3"/>
  <c r="AR413" i="3"/>
  <c r="AQ413" i="3"/>
  <c r="AP413" i="3"/>
  <c r="AO413" i="3"/>
  <c r="AN413" i="3"/>
  <c r="AM413" i="3"/>
  <c r="AL413" i="3"/>
  <c r="AK413" i="3"/>
  <c r="AJ413" i="3"/>
  <c r="AI413" i="3"/>
  <c r="AR412" i="3"/>
  <c r="AQ412" i="3"/>
  <c r="AP412" i="3"/>
  <c r="AO412" i="3"/>
  <c r="AN412" i="3"/>
  <c r="AM412" i="3"/>
  <c r="AL412" i="3"/>
  <c r="AK412" i="3"/>
  <c r="AJ412" i="3"/>
  <c r="AI412" i="3"/>
  <c r="AR411" i="3"/>
  <c r="AQ411" i="3"/>
  <c r="AP411" i="3"/>
  <c r="AO411" i="3"/>
  <c r="AN411" i="3"/>
  <c r="AM411" i="3"/>
  <c r="AL411" i="3"/>
  <c r="AK411" i="3"/>
  <c r="AJ411" i="3"/>
  <c r="AI411" i="3"/>
  <c r="AR410" i="3"/>
  <c r="AQ410" i="3"/>
  <c r="AP410" i="3"/>
  <c r="AO410" i="3"/>
  <c r="AN410" i="3"/>
  <c r="AM410" i="3"/>
  <c r="AL410" i="3"/>
  <c r="AK410" i="3"/>
  <c r="AJ410" i="3"/>
  <c r="AI410" i="3"/>
  <c r="AR409" i="3"/>
  <c r="AQ409" i="3"/>
  <c r="AP409" i="3"/>
  <c r="AO409" i="3"/>
  <c r="AN409" i="3"/>
  <c r="AM409" i="3"/>
  <c r="AL409" i="3"/>
  <c r="AK409" i="3"/>
  <c r="AJ409" i="3"/>
  <c r="AI409" i="3"/>
  <c r="AR408" i="3"/>
  <c r="AQ408" i="3"/>
  <c r="AP408" i="3"/>
  <c r="AO408" i="3"/>
  <c r="AN408" i="3"/>
  <c r="AM408" i="3"/>
  <c r="AL408" i="3"/>
  <c r="AK408" i="3"/>
  <c r="AJ408" i="3"/>
  <c r="AI408" i="3"/>
  <c r="AR407" i="3"/>
  <c r="AQ407" i="3"/>
  <c r="AP407" i="3"/>
  <c r="AO407" i="3"/>
  <c r="AN407" i="3"/>
  <c r="AM407" i="3"/>
  <c r="AL407" i="3"/>
  <c r="AK407" i="3"/>
  <c r="AJ407" i="3"/>
  <c r="AI407" i="3"/>
  <c r="AR406" i="3"/>
  <c r="AQ406" i="3"/>
  <c r="AP406" i="3"/>
  <c r="AO406" i="3"/>
  <c r="AN406" i="3"/>
  <c r="AM406" i="3"/>
  <c r="AL406" i="3"/>
  <c r="AK406" i="3"/>
  <c r="AJ406" i="3"/>
  <c r="AI406" i="3"/>
  <c r="AR405" i="3"/>
  <c r="AQ405" i="3"/>
  <c r="AP405" i="3"/>
  <c r="AO405" i="3"/>
  <c r="AN405" i="3"/>
  <c r="AM405" i="3"/>
  <c r="AL405" i="3"/>
  <c r="AK405" i="3"/>
  <c r="AJ405" i="3"/>
  <c r="AI405" i="3"/>
  <c r="AR404" i="3"/>
  <c r="AQ404" i="3"/>
  <c r="AP404" i="3"/>
  <c r="AO404" i="3"/>
  <c r="AN404" i="3"/>
  <c r="AM404" i="3"/>
  <c r="AL404" i="3"/>
  <c r="AK404" i="3"/>
  <c r="AJ404" i="3"/>
  <c r="AI404" i="3"/>
  <c r="AR403" i="3"/>
  <c r="AQ403" i="3"/>
  <c r="AP403" i="3"/>
  <c r="AO403" i="3"/>
  <c r="AN403" i="3"/>
  <c r="AM403" i="3"/>
  <c r="AL403" i="3"/>
  <c r="AK403" i="3"/>
  <c r="AJ403" i="3"/>
  <c r="AI403" i="3"/>
  <c r="AR402" i="3"/>
  <c r="AQ402" i="3"/>
  <c r="AP402" i="3"/>
  <c r="AO402" i="3"/>
  <c r="AN402" i="3"/>
  <c r="AM402" i="3"/>
  <c r="AL402" i="3"/>
  <c r="AK402" i="3"/>
  <c r="AJ402" i="3"/>
  <c r="AI402" i="3"/>
  <c r="AR401" i="3"/>
  <c r="AQ401" i="3"/>
  <c r="AP401" i="3"/>
  <c r="AO401" i="3"/>
  <c r="AN401" i="3"/>
  <c r="AM401" i="3"/>
  <c r="AL401" i="3"/>
  <c r="AK401" i="3"/>
  <c r="AJ401" i="3"/>
  <c r="AI401" i="3"/>
  <c r="AR400" i="3"/>
  <c r="AQ400" i="3"/>
  <c r="AP400" i="3"/>
  <c r="AO400" i="3"/>
  <c r="AN400" i="3"/>
  <c r="AM400" i="3"/>
  <c r="AL400" i="3"/>
  <c r="AK400" i="3"/>
  <c r="AJ400" i="3"/>
  <c r="AI400" i="3"/>
  <c r="AR399" i="3"/>
  <c r="AQ399" i="3"/>
  <c r="AP399" i="3"/>
  <c r="AO399" i="3"/>
  <c r="AN399" i="3"/>
  <c r="AM399" i="3"/>
  <c r="AL399" i="3"/>
  <c r="AK399" i="3"/>
  <c r="AJ399" i="3"/>
  <c r="AI399" i="3"/>
  <c r="AR398" i="3"/>
  <c r="AQ398" i="3"/>
  <c r="AP398" i="3"/>
  <c r="AO398" i="3"/>
  <c r="AN398" i="3"/>
  <c r="AM398" i="3"/>
  <c r="AL398" i="3"/>
  <c r="AK398" i="3"/>
  <c r="AJ398" i="3"/>
  <c r="AI398" i="3"/>
  <c r="AR397" i="3"/>
  <c r="AQ397" i="3"/>
  <c r="AP397" i="3"/>
  <c r="AO397" i="3"/>
  <c r="AN397" i="3"/>
  <c r="AM397" i="3"/>
  <c r="AL397" i="3"/>
  <c r="AK397" i="3"/>
  <c r="AJ397" i="3"/>
  <c r="AI397" i="3"/>
  <c r="AR396" i="3"/>
  <c r="AQ396" i="3"/>
  <c r="AP396" i="3"/>
  <c r="AO396" i="3"/>
  <c r="AN396" i="3"/>
  <c r="AM396" i="3"/>
  <c r="AL396" i="3"/>
  <c r="AK396" i="3"/>
  <c r="AJ396" i="3"/>
  <c r="AI396" i="3"/>
  <c r="AR395" i="3"/>
  <c r="AQ395" i="3"/>
  <c r="AP395" i="3"/>
  <c r="AO395" i="3"/>
  <c r="AN395" i="3"/>
  <c r="AM395" i="3"/>
  <c r="AL395" i="3"/>
  <c r="AK395" i="3"/>
  <c r="AJ395" i="3"/>
  <c r="AI395" i="3"/>
  <c r="AR394" i="3"/>
  <c r="AQ394" i="3"/>
  <c r="AP394" i="3"/>
  <c r="AO394" i="3"/>
  <c r="AN394" i="3"/>
  <c r="AM394" i="3"/>
  <c r="AL394" i="3"/>
  <c r="AK394" i="3"/>
  <c r="AJ394" i="3"/>
  <c r="AI394" i="3"/>
  <c r="AR393" i="3"/>
  <c r="AQ393" i="3"/>
  <c r="AP393" i="3"/>
  <c r="AO393" i="3"/>
  <c r="AN393" i="3"/>
  <c r="AM393" i="3"/>
  <c r="AL393" i="3"/>
  <c r="AK393" i="3"/>
  <c r="AJ393" i="3"/>
  <c r="AI393" i="3"/>
  <c r="AR392" i="3"/>
  <c r="AQ392" i="3"/>
  <c r="AP392" i="3"/>
  <c r="AO392" i="3"/>
  <c r="AN392" i="3"/>
  <c r="AM392" i="3"/>
  <c r="AL392" i="3"/>
  <c r="AK392" i="3"/>
  <c r="AJ392" i="3"/>
  <c r="AI392" i="3"/>
  <c r="AR391" i="3"/>
  <c r="AQ391" i="3"/>
  <c r="AP391" i="3"/>
  <c r="AO391" i="3"/>
  <c r="AN391" i="3"/>
  <c r="AM391" i="3"/>
  <c r="AL391" i="3"/>
  <c r="AK391" i="3"/>
  <c r="AJ391" i="3"/>
  <c r="AI391" i="3"/>
  <c r="AR390" i="3"/>
  <c r="AQ390" i="3"/>
  <c r="AP390" i="3"/>
  <c r="AO390" i="3"/>
  <c r="AN390" i="3"/>
  <c r="AM390" i="3"/>
  <c r="AL390" i="3"/>
  <c r="AK390" i="3"/>
  <c r="AJ390" i="3"/>
  <c r="AI390" i="3"/>
  <c r="AR389" i="3"/>
  <c r="AQ389" i="3"/>
  <c r="AP389" i="3"/>
  <c r="AO389" i="3"/>
  <c r="AN389" i="3"/>
  <c r="AM389" i="3"/>
  <c r="AL389" i="3"/>
  <c r="AK389" i="3"/>
  <c r="AJ389" i="3"/>
  <c r="AI389" i="3"/>
  <c r="AR388" i="3"/>
  <c r="AQ388" i="3"/>
  <c r="AP388" i="3"/>
  <c r="AO388" i="3"/>
  <c r="AN388" i="3"/>
  <c r="AM388" i="3"/>
  <c r="AL388" i="3"/>
  <c r="AK388" i="3"/>
  <c r="AJ388" i="3"/>
  <c r="AI388" i="3"/>
  <c r="AR387" i="3"/>
  <c r="AQ387" i="3"/>
  <c r="AP387" i="3"/>
  <c r="AO387" i="3"/>
  <c r="AN387" i="3"/>
  <c r="AM387" i="3"/>
  <c r="AL387" i="3"/>
  <c r="AK387" i="3"/>
  <c r="AJ387" i="3"/>
  <c r="AI387" i="3"/>
  <c r="AR386" i="3"/>
  <c r="AQ386" i="3"/>
  <c r="AP386" i="3"/>
  <c r="AO386" i="3"/>
  <c r="AN386" i="3"/>
  <c r="AM386" i="3"/>
  <c r="AL386" i="3"/>
  <c r="AK386" i="3"/>
  <c r="AJ386" i="3"/>
  <c r="AI386" i="3"/>
  <c r="AR385" i="3"/>
  <c r="AQ385" i="3"/>
  <c r="AP385" i="3"/>
  <c r="AO385" i="3"/>
  <c r="AN385" i="3"/>
  <c r="AM385" i="3"/>
  <c r="AL385" i="3"/>
  <c r="AK385" i="3"/>
  <c r="AJ385" i="3"/>
  <c r="AI385" i="3"/>
  <c r="AR384" i="3"/>
  <c r="AQ384" i="3"/>
  <c r="AP384" i="3"/>
  <c r="AO384" i="3"/>
  <c r="AN384" i="3"/>
  <c r="AM384" i="3"/>
  <c r="AL384" i="3"/>
  <c r="AK384" i="3"/>
  <c r="AJ384" i="3"/>
  <c r="AI384" i="3"/>
  <c r="AR383" i="3"/>
  <c r="AQ383" i="3"/>
  <c r="AP383" i="3"/>
  <c r="AO383" i="3"/>
  <c r="AN383" i="3"/>
  <c r="AM383" i="3"/>
  <c r="AL383" i="3"/>
  <c r="AK383" i="3"/>
  <c r="AJ383" i="3"/>
  <c r="AI383" i="3"/>
  <c r="AR382" i="3"/>
  <c r="AQ382" i="3"/>
  <c r="AP382" i="3"/>
  <c r="AO382" i="3"/>
  <c r="AN382" i="3"/>
  <c r="AM382" i="3"/>
  <c r="AL382" i="3"/>
  <c r="AK382" i="3"/>
  <c r="AJ382" i="3"/>
  <c r="AI382" i="3"/>
  <c r="AR381" i="3"/>
  <c r="AQ381" i="3"/>
  <c r="AP381" i="3"/>
  <c r="AO381" i="3"/>
  <c r="AN381" i="3"/>
  <c r="AM381" i="3"/>
  <c r="AL381" i="3"/>
  <c r="AK381" i="3"/>
  <c r="AJ381" i="3"/>
  <c r="AI381" i="3"/>
  <c r="AR380" i="3"/>
  <c r="AQ380" i="3"/>
  <c r="AP380" i="3"/>
  <c r="AO380" i="3"/>
  <c r="AN380" i="3"/>
  <c r="AM380" i="3"/>
  <c r="AL380" i="3"/>
  <c r="AK380" i="3"/>
  <c r="AJ380" i="3"/>
  <c r="AI380" i="3"/>
  <c r="AR379" i="3"/>
  <c r="AQ379" i="3"/>
  <c r="AP379" i="3"/>
  <c r="AO379" i="3"/>
  <c r="AN379" i="3"/>
  <c r="AM379" i="3"/>
  <c r="AL379" i="3"/>
  <c r="AK379" i="3"/>
  <c r="AJ379" i="3"/>
  <c r="AI379" i="3"/>
  <c r="AR378" i="3"/>
  <c r="AQ378" i="3"/>
  <c r="AP378" i="3"/>
  <c r="AO378" i="3"/>
  <c r="AN378" i="3"/>
  <c r="AM378" i="3"/>
  <c r="AL378" i="3"/>
  <c r="AK378" i="3"/>
  <c r="AJ378" i="3"/>
  <c r="AI378" i="3"/>
  <c r="AR377" i="3"/>
  <c r="AQ377" i="3"/>
  <c r="AP377" i="3"/>
  <c r="AO377" i="3"/>
  <c r="AN377" i="3"/>
  <c r="AM377" i="3"/>
  <c r="AL377" i="3"/>
  <c r="AK377" i="3"/>
  <c r="AJ377" i="3"/>
  <c r="AI377" i="3"/>
  <c r="AR376" i="3"/>
  <c r="AQ376" i="3"/>
  <c r="AP376" i="3"/>
  <c r="AO376" i="3"/>
  <c r="AN376" i="3"/>
  <c r="AM376" i="3"/>
  <c r="AL376" i="3"/>
  <c r="AK376" i="3"/>
  <c r="AJ376" i="3"/>
  <c r="AI376" i="3"/>
  <c r="AR375" i="3"/>
  <c r="AQ375" i="3"/>
  <c r="AP375" i="3"/>
  <c r="AO375" i="3"/>
  <c r="AN375" i="3"/>
  <c r="AM375" i="3"/>
  <c r="AL375" i="3"/>
  <c r="AK375" i="3"/>
  <c r="AJ375" i="3"/>
  <c r="AI375" i="3"/>
  <c r="AR374" i="3"/>
  <c r="AQ374" i="3"/>
  <c r="AP374" i="3"/>
  <c r="AO374" i="3"/>
  <c r="AN374" i="3"/>
  <c r="AM374" i="3"/>
  <c r="AL374" i="3"/>
  <c r="AK374" i="3"/>
  <c r="AJ374" i="3"/>
  <c r="AI374" i="3"/>
  <c r="AR373" i="3"/>
  <c r="AQ373" i="3"/>
  <c r="AP373" i="3"/>
  <c r="AO373" i="3"/>
  <c r="AN373" i="3"/>
  <c r="AM373" i="3"/>
  <c r="AL373" i="3"/>
  <c r="AK373" i="3"/>
  <c r="AJ373" i="3"/>
  <c r="AI373" i="3"/>
  <c r="AR372" i="3"/>
  <c r="AQ372" i="3"/>
  <c r="AP372" i="3"/>
  <c r="AO372" i="3"/>
  <c r="AN372" i="3"/>
  <c r="AM372" i="3"/>
  <c r="AL372" i="3"/>
  <c r="AK372" i="3"/>
  <c r="AJ372" i="3"/>
  <c r="AI372" i="3"/>
  <c r="AR371" i="3"/>
  <c r="AQ371" i="3"/>
  <c r="AP371" i="3"/>
  <c r="AO371" i="3"/>
  <c r="AN371" i="3"/>
  <c r="AM371" i="3"/>
  <c r="AL371" i="3"/>
  <c r="AK371" i="3"/>
  <c r="AJ371" i="3"/>
  <c r="AI371" i="3"/>
  <c r="AR370" i="3"/>
  <c r="AQ370" i="3"/>
  <c r="AP370" i="3"/>
  <c r="AO370" i="3"/>
  <c r="AN370" i="3"/>
  <c r="AM370" i="3"/>
  <c r="AL370" i="3"/>
  <c r="AK370" i="3"/>
  <c r="AJ370" i="3"/>
  <c r="AI370" i="3"/>
  <c r="AR369" i="3"/>
  <c r="AQ369" i="3"/>
  <c r="AP369" i="3"/>
  <c r="AO369" i="3"/>
  <c r="AN369" i="3"/>
  <c r="AM369" i="3"/>
  <c r="AL369" i="3"/>
  <c r="AK369" i="3"/>
  <c r="AJ369" i="3"/>
  <c r="AI369" i="3"/>
  <c r="AR368" i="3"/>
  <c r="AQ368" i="3"/>
  <c r="AP368" i="3"/>
  <c r="AO368" i="3"/>
  <c r="AN368" i="3"/>
  <c r="AM368" i="3"/>
  <c r="AL368" i="3"/>
  <c r="AK368" i="3"/>
  <c r="AJ368" i="3"/>
  <c r="AI368" i="3"/>
  <c r="AR367" i="3"/>
  <c r="AQ367" i="3"/>
  <c r="AP367" i="3"/>
  <c r="AO367" i="3"/>
  <c r="AN367" i="3"/>
  <c r="AM367" i="3"/>
  <c r="AL367" i="3"/>
  <c r="AK367" i="3"/>
  <c r="AJ367" i="3"/>
  <c r="AI367" i="3"/>
  <c r="AR366" i="3"/>
  <c r="AQ366" i="3"/>
  <c r="AP366" i="3"/>
  <c r="AO366" i="3"/>
  <c r="AN366" i="3"/>
  <c r="AM366" i="3"/>
  <c r="AL366" i="3"/>
  <c r="AK366" i="3"/>
  <c r="AJ366" i="3"/>
  <c r="AI366" i="3"/>
  <c r="AR365" i="3"/>
  <c r="AQ365" i="3"/>
  <c r="AP365" i="3"/>
  <c r="AO365" i="3"/>
  <c r="AN365" i="3"/>
  <c r="AM365" i="3"/>
  <c r="AL365" i="3"/>
  <c r="AK365" i="3"/>
  <c r="AJ365" i="3"/>
  <c r="AI365" i="3"/>
  <c r="AR364" i="3"/>
  <c r="AQ364" i="3"/>
  <c r="AP364" i="3"/>
  <c r="AO364" i="3"/>
  <c r="AN364" i="3"/>
  <c r="AM364" i="3"/>
  <c r="AL364" i="3"/>
  <c r="AK364" i="3"/>
  <c r="AJ364" i="3"/>
  <c r="AI364" i="3"/>
  <c r="AR363" i="3"/>
  <c r="AQ363" i="3"/>
  <c r="AP363" i="3"/>
  <c r="AO363" i="3"/>
  <c r="AN363" i="3"/>
  <c r="AM363" i="3"/>
  <c r="AL363" i="3"/>
  <c r="AK363" i="3"/>
  <c r="AJ363" i="3"/>
  <c r="AI363" i="3"/>
  <c r="AR362" i="3"/>
  <c r="AQ362" i="3"/>
  <c r="AP362" i="3"/>
  <c r="AO362" i="3"/>
  <c r="AN362" i="3"/>
  <c r="AM362" i="3"/>
  <c r="AL362" i="3"/>
  <c r="AK362" i="3"/>
  <c r="AJ362" i="3"/>
  <c r="AI362" i="3"/>
  <c r="AR361" i="3"/>
  <c r="AQ361" i="3"/>
  <c r="AP361" i="3"/>
  <c r="AO361" i="3"/>
  <c r="AN361" i="3"/>
  <c r="AM361" i="3"/>
  <c r="AL361" i="3"/>
  <c r="AK361" i="3"/>
  <c r="AJ361" i="3"/>
  <c r="AI361" i="3"/>
  <c r="AR360" i="3"/>
  <c r="AQ360" i="3"/>
  <c r="AP360" i="3"/>
  <c r="AO360" i="3"/>
  <c r="AN360" i="3"/>
  <c r="AM360" i="3"/>
  <c r="AL360" i="3"/>
  <c r="AK360" i="3"/>
  <c r="AJ360" i="3"/>
  <c r="AI360" i="3"/>
  <c r="AR359" i="3"/>
  <c r="AQ359" i="3"/>
  <c r="AP359" i="3"/>
  <c r="AO359" i="3"/>
  <c r="AN359" i="3"/>
  <c r="AM359" i="3"/>
  <c r="AL359" i="3"/>
  <c r="AK359" i="3"/>
  <c r="AJ359" i="3"/>
  <c r="AI359" i="3"/>
  <c r="AR358" i="3"/>
  <c r="AQ358" i="3"/>
  <c r="AP358" i="3"/>
  <c r="AO358" i="3"/>
  <c r="AN358" i="3"/>
  <c r="AM358" i="3"/>
  <c r="AL358" i="3"/>
  <c r="AK358" i="3"/>
  <c r="AJ358" i="3"/>
  <c r="AI358" i="3"/>
  <c r="AR357" i="3"/>
  <c r="AQ357" i="3"/>
  <c r="AP357" i="3"/>
  <c r="AO357" i="3"/>
  <c r="AN357" i="3"/>
  <c r="AM357" i="3"/>
  <c r="AL357" i="3"/>
  <c r="AK357" i="3"/>
  <c r="AJ357" i="3"/>
  <c r="AI357" i="3"/>
  <c r="AR356" i="3"/>
  <c r="AQ356" i="3"/>
  <c r="AP356" i="3"/>
  <c r="AO356" i="3"/>
  <c r="AN356" i="3"/>
  <c r="AM356" i="3"/>
  <c r="AL356" i="3"/>
  <c r="AK356" i="3"/>
  <c r="AJ356" i="3"/>
  <c r="AI356" i="3"/>
  <c r="AR355" i="3"/>
  <c r="AQ355" i="3"/>
  <c r="AP355" i="3"/>
  <c r="AO355" i="3"/>
  <c r="AN355" i="3"/>
  <c r="AM355" i="3"/>
  <c r="AL355" i="3"/>
  <c r="AK355" i="3"/>
  <c r="AJ355" i="3"/>
  <c r="AI355" i="3"/>
  <c r="AR354" i="3"/>
  <c r="AQ354" i="3"/>
  <c r="AP354" i="3"/>
  <c r="AO354" i="3"/>
  <c r="AN354" i="3"/>
  <c r="AM354" i="3"/>
  <c r="AL354" i="3"/>
  <c r="AK354" i="3"/>
  <c r="AJ354" i="3"/>
  <c r="AI354" i="3"/>
  <c r="AR353" i="3"/>
  <c r="AQ353" i="3"/>
  <c r="AP353" i="3"/>
  <c r="AO353" i="3"/>
  <c r="AN353" i="3"/>
  <c r="AM353" i="3"/>
  <c r="AL353" i="3"/>
  <c r="AK353" i="3"/>
  <c r="AJ353" i="3"/>
  <c r="AI353" i="3"/>
  <c r="AR352" i="3"/>
  <c r="AQ352" i="3"/>
  <c r="AP352" i="3"/>
  <c r="AO352" i="3"/>
  <c r="AN352" i="3"/>
  <c r="AM352" i="3"/>
  <c r="AL352" i="3"/>
  <c r="AK352" i="3"/>
  <c r="AJ352" i="3"/>
  <c r="AI352" i="3"/>
  <c r="AR351" i="3"/>
  <c r="AQ351" i="3"/>
  <c r="AP351" i="3"/>
  <c r="AO351" i="3"/>
  <c r="AN351" i="3"/>
  <c r="AM351" i="3"/>
  <c r="AL351" i="3"/>
  <c r="AK351" i="3"/>
  <c r="AJ351" i="3"/>
  <c r="AI351" i="3"/>
  <c r="AR350" i="3"/>
  <c r="AQ350" i="3"/>
  <c r="AP350" i="3"/>
  <c r="AO350" i="3"/>
  <c r="AN350" i="3"/>
  <c r="AM350" i="3"/>
  <c r="AL350" i="3"/>
  <c r="AK350" i="3"/>
  <c r="AJ350" i="3"/>
  <c r="AI350" i="3"/>
  <c r="AR349" i="3"/>
  <c r="AQ349" i="3"/>
  <c r="AP349" i="3"/>
  <c r="AO349" i="3"/>
  <c r="AN349" i="3"/>
  <c r="AM349" i="3"/>
  <c r="AL349" i="3"/>
  <c r="AK349" i="3"/>
  <c r="AJ349" i="3"/>
  <c r="AI349" i="3"/>
  <c r="AR348" i="3"/>
  <c r="AQ348" i="3"/>
  <c r="AP348" i="3"/>
  <c r="AO348" i="3"/>
  <c r="AN348" i="3"/>
  <c r="AM348" i="3"/>
  <c r="AL348" i="3"/>
  <c r="AK348" i="3"/>
  <c r="AJ348" i="3"/>
  <c r="AI348" i="3"/>
  <c r="AR347" i="3"/>
  <c r="AQ347" i="3"/>
  <c r="AP347" i="3"/>
  <c r="AO347" i="3"/>
  <c r="AN347" i="3"/>
  <c r="AM347" i="3"/>
  <c r="AL347" i="3"/>
  <c r="AK347" i="3"/>
  <c r="AJ347" i="3"/>
  <c r="AI347" i="3"/>
  <c r="AR346" i="3"/>
  <c r="AQ346" i="3"/>
  <c r="AP346" i="3"/>
  <c r="AO346" i="3"/>
  <c r="AN346" i="3"/>
  <c r="AM346" i="3"/>
  <c r="AL346" i="3"/>
  <c r="AK346" i="3"/>
  <c r="AJ346" i="3"/>
  <c r="AI346" i="3"/>
  <c r="AR345" i="3"/>
  <c r="AQ345" i="3"/>
  <c r="AP345" i="3"/>
  <c r="AO345" i="3"/>
  <c r="AN345" i="3"/>
  <c r="AM345" i="3"/>
  <c r="AL345" i="3"/>
  <c r="AK345" i="3"/>
  <c r="AJ345" i="3"/>
  <c r="AI345" i="3"/>
  <c r="AR344" i="3"/>
  <c r="AQ344" i="3"/>
  <c r="AP344" i="3"/>
  <c r="AO344" i="3"/>
  <c r="AN344" i="3"/>
  <c r="AM344" i="3"/>
  <c r="AL344" i="3"/>
  <c r="AK344" i="3"/>
  <c r="AJ344" i="3"/>
  <c r="AI344" i="3"/>
  <c r="AR343" i="3"/>
  <c r="AQ343" i="3"/>
  <c r="AP343" i="3"/>
  <c r="AO343" i="3"/>
  <c r="AN343" i="3"/>
  <c r="AM343" i="3"/>
  <c r="AL343" i="3"/>
  <c r="AK343" i="3"/>
  <c r="AJ343" i="3"/>
  <c r="AI343" i="3"/>
  <c r="AR342" i="3"/>
  <c r="AQ342" i="3"/>
  <c r="AP342" i="3"/>
  <c r="AO342" i="3"/>
  <c r="AN342" i="3"/>
  <c r="AM342" i="3"/>
  <c r="AL342" i="3"/>
  <c r="AK342" i="3"/>
  <c r="AJ342" i="3"/>
  <c r="AI342" i="3"/>
  <c r="AR341" i="3"/>
  <c r="AQ341" i="3"/>
  <c r="AP341" i="3"/>
  <c r="AO341" i="3"/>
  <c r="AN341" i="3"/>
  <c r="AM341" i="3"/>
  <c r="AL341" i="3"/>
  <c r="AK341" i="3"/>
  <c r="AJ341" i="3"/>
  <c r="AI341" i="3"/>
  <c r="AR340" i="3"/>
  <c r="AQ340" i="3"/>
  <c r="AP340" i="3"/>
  <c r="AO340" i="3"/>
  <c r="AN340" i="3"/>
  <c r="AM340" i="3"/>
  <c r="AL340" i="3"/>
  <c r="AK340" i="3"/>
  <c r="AJ340" i="3"/>
  <c r="AI340" i="3"/>
  <c r="AR339" i="3"/>
  <c r="AQ339" i="3"/>
  <c r="AP339" i="3"/>
  <c r="AO339" i="3"/>
  <c r="AN339" i="3"/>
  <c r="AM339" i="3"/>
  <c r="AL339" i="3"/>
  <c r="AK339" i="3"/>
  <c r="AJ339" i="3"/>
  <c r="AI339" i="3"/>
  <c r="AR338" i="3"/>
  <c r="AQ338" i="3"/>
  <c r="AP338" i="3"/>
  <c r="AO338" i="3"/>
  <c r="AN338" i="3"/>
  <c r="AM338" i="3"/>
  <c r="AL338" i="3"/>
  <c r="AK338" i="3"/>
  <c r="AJ338" i="3"/>
  <c r="AI338" i="3"/>
  <c r="AR337" i="3"/>
  <c r="AQ337" i="3"/>
  <c r="AP337" i="3"/>
  <c r="AO337" i="3"/>
  <c r="AN337" i="3"/>
  <c r="AM337" i="3"/>
  <c r="AL337" i="3"/>
  <c r="AK337" i="3"/>
  <c r="AJ337" i="3"/>
  <c r="AI337" i="3"/>
  <c r="AR336" i="3"/>
  <c r="AQ336" i="3"/>
  <c r="AP336" i="3"/>
  <c r="AO336" i="3"/>
  <c r="AN336" i="3"/>
  <c r="AM336" i="3"/>
  <c r="AL336" i="3"/>
  <c r="AK336" i="3"/>
  <c r="AJ336" i="3"/>
  <c r="AI336" i="3"/>
  <c r="AR335" i="3"/>
  <c r="AQ335" i="3"/>
  <c r="AP335" i="3"/>
  <c r="AO335" i="3"/>
  <c r="AN335" i="3"/>
  <c r="AM335" i="3"/>
  <c r="AL335" i="3"/>
  <c r="AK335" i="3"/>
  <c r="AJ335" i="3"/>
  <c r="AI335" i="3"/>
  <c r="AR334" i="3"/>
  <c r="AQ334" i="3"/>
  <c r="AP334" i="3"/>
  <c r="AO334" i="3"/>
  <c r="AN334" i="3"/>
  <c r="AM334" i="3"/>
  <c r="AL334" i="3"/>
  <c r="AK334" i="3"/>
  <c r="AJ334" i="3"/>
  <c r="AI334" i="3"/>
  <c r="AR333" i="3"/>
  <c r="AQ333" i="3"/>
  <c r="AP333" i="3"/>
  <c r="AO333" i="3"/>
  <c r="AN333" i="3"/>
  <c r="AM333" i="3"/>
  <c r="AL333" i="3"/>
  <c r="AK333" i="3"/>
  <c r="AJ333" i="3"/>
  <c r="AI333" i="3"/>
  <c r="AR332" i="3"/>
  <c r="AQ332" i="3"/>
  <c r="AP332" i="3"/>
  <c r="AO332" i="3"/>
  <c r="AN332" i="3"/>
  <c r="AM332" i="3"/>
  <c r="AL332" i="3"/>
  <c r="AK332" i="3"/>
  <c r="AJ332" i="3"/>
  <c r="AI332" i="3"/>
  <c r="AR331" i="3"/>
  <c r="AQ331" i="3"/>
  <c r="AP331" i="3"/>
  <c r="AO331" i="3"/>
  <c r="AN331" i="3"/>
  <c r="AM331" i="3"/>
  <c r="AL331" i="3"/>
  <c r="AK331" i="3"/>
  <c r="AJ331" i="3"/>
  <c r="AI331" i="3"/>
  <c r="AR330" i="3"/>
  <c r="AQ330" i="3"/>
  <c r="AP330" i="3"/>
  <c r="AO330" i="3"/>
  <c r="AN330" i="3"/>
  <c r="AM330" i="3"/>
  <c r="AL330" i="3"/>
  <c r="AK330" i="3"/>
  <c r="AJ330" i="3"/>
  <c r="AI330" i="3"/>
  <c r="AR329" i="3"/>
  <c r="AQ329" i="3"/>
  <c r="AP329" i="3"/>
  <c r="AO329" i="3"/>
  <c r="AN329" i="3"/>
  <c r="AM329" i="3"/>
  <c r="AL329" i="3"/>
  <c r="AK329" i="3"/>
  <c r="AJ329" i="3"/>
  <c r="AI329" i="3"/>
  <c r="AR328" i="3"/>
  <c r="AQ328" i="3"/>
  <c r="AP328" i="3"/>
  <c r="AO328" i="3"/>
  <c r="AN328" i="3"/>
  <c r="AM328" i="3"/>
  <c r="AL328" i="3"/>
  <c r="AK328" i="3"/>
  <c r="AJ328" i="3"/>
  <c r="AI328" i="3"/>
  <c r="AR327" i="3"/>
  <c r="AQ327" i="3"/>
  <c r="AP327" i="3"/>
  <c r="AO327" i="3"/>
  <c r="AN327" i="3"/>
  <c r="AM327" i="3"/>
  <c r="AL327" i="3"/>
  <c r="AK327" i="3"/>
  <c r="AJ327" i="3"/>
  <c r="AI327" i="3"/>
  <c r="AR326" i="3"/>
  <c r="AQ326" i="3"/>
  <c r="AP326" i="3"/>
  <c r="AO326" i="3"/>
  <c r="AN326" i="3"/>
  <c r="AM326" i="3"/>
  <c r="AL326" i="3"/>
  <c r="AK326" i="3"/>
  <c r="AJ326" i="3"/>
  <c r="AI326" i="3"/>
  <c r="AR325" i="3"/>
  <c r="AQ325" i="3"/>
  <c r="AP325" i="3"/>
  <c r="AO325" i="3"/>
  <c r="AN325" i="3"/>
  <c r="AM325" i="3"/>
  <c r="AL325" i="3"/>
  <c r="AK325" i="3"/>
  <c r="AJ325" i="3"/>
  <c r="AI325" i="3"/>
  <c r="AR324" i="3"/>
  <c r="AQ324" i="3"/>
  <c r="AP324" i="3"/>
  <c r="AO324" i="3"/>
  <c r="AN324" i="3"/>
  <c r="AM324" i="3"/>
  <c r="AL324" i="3"/>
  <c r="AK324" i="3"/>
  <c r="AJ324" i="3"/>
  <c r="AI324" i="3"/>
  <c r="AR323" i="3"/>
  <c r="AQ323" i="3"/>
  <c r="AP323" i="3"/>
  <c r="AO323" i="3"/>
  <c r="AN323" i="3"/>
  <c r="AM323" i="3"/>
  <c r="AL323" i="3"/>
  <c r="AK323" i="3"/>
  <c r="AJ323" i="3"/>
  <c r="AI323" i="3"/>
  <c r="AR322" i="3"/>
  <c r="AQ322" i="3"/>
  <c r="AP322" i="3"/>
  <c r="AO322" i="3"/>
  <c r="AN322" i="3"/>
  <c r="AM322" i="3"/>
  <c r="AL322" i="3"/>
  <c r="AK322" i="3"/>
  <c r="AJ322" i="3"/>
  <c r="AI322" i="3"/>
  <c r="AR321" i="3"/>
  <c r="AQ321" i="3"/>
  <c r="AP321" i="3"/>
  <c r="AO321" i="3"/>
  <c r="AN321" i="3"/>
  <c r="AM321" i="3"/>
  <c r="AL321" i="3"/>
  <c r="AK321" i="3"/>
  <c r="AJ321" i="3"/>
  <c r="AI321" i="3"/>
  <c r="AR320" i="3"/>
  <c r="AQ320" i="3"/>
  <c r="AP320" i="3"/>
  <c r="AO320" i="3"/>
  <c r="AN320" i="3"/>
  <c r="AM320" i="3"/>
  <c r="AL320" i="3"/>
  <c r="AK320" i="3"/>
  <c r="AJ320" i="3"/>
  <c r="AI320" i="3"/>
  <c r="AR319" i="3"/>
  <c r="AQ319" i="3"/>
  <c r="AP319" i="3"/>
  <c r="AO319" i="3"/>
  <c r="AN319" i="3"/>
  <c r="AM319" i="3"/>
  <c r="AL319" i="3"/>
  <c r="AK319" i="3"/>
  <c r="AJ319" i="3"/>
  <c r="AI319" i="3"/>
  <c r="AR318" i="3"/>
  <c r="AQ318" i="3"/>
  <c r="AP318" i="3"/>
  <c r="AO318" i="3"/>
  <c r="AN318" i="3"/>
  <c r="AM318" i="3"/>
  <c r="AL318" i="3"/>
  <c r="AK318" i="3"/>
  <c r="AJ318" i="3"/>
  <c r="AI318" i="3"/>
  <c r="AR317" i="3"/>
  <c r="AQ317" i="3"/>
  <c r="AP317" i="3"/>
  <c r="AO317" i="3"/>
  <c r="AN317" i="3"/>
  <c r="AM317" i="3"/>
  <c r="AL317" i="3"/>
  <c r="AK317" i="3"/>
  <c r="AJ317" i="3"/>
  <c r="AI317" i="3"/>
  <c r="AR316" i="3"/>
  <c r="AQ316" i="3"/>
  <c r="AP316" i="3"/>
  <c r="AO316" i="3"/>
  <c r="AN316" i="3"/>
  <c r="AM316" i="3"/>
  <c r="AL316" i="3"/>
  <c r="AK316" i="3"/>
  <c r="AJ316" i="3"/>
  <c r="AI316" i="3"/>
  <c r="AR315" i="3"/>
  <c r="AQ315" i="3"/>
  <c r="AP315" i="3"/>
  <c r="AO315" i="3"/>
  <c r="AN315" i="3"/>
  <c r="AM315" i="3"/>
  <c r="AL315" i="3"/>
  <c r="AK315" i="3"/>
  <c r="AJ315" i="3"/>
  <c r="AI315" i="3"/>
  <c r="AR314" i="3"/>
  <c r="AQ314" i="3"/>
  <c r="AP314" i="3"/>
  <c r="AO314" i="3"/>
  <c r="AN314" i="3"/>
  <c r="AM314" i="3"/>
  <c r="AL314" i="3"/>
  <c r="AK314" i="3"/>
  <c r="AJ314" i="3"/>
  <c r="AI314" i="3"/>
  <c r="AR313" i="3"/>
  <c r="AQ313" i="3"/>
  <c r="AP313" i="3"/>
  <c r="AO313" i="3"/>
  <c r="AN313" i="3"/>
  <c r="AM313" i="3"/>
  <c r="AL313" i="3"/>
  <c r="AK313" i="3"/>
  <c r="AJ313" i="3"/>
  <c r="AI313" i="3"/>
  <c r="AR312" i="3"/>
  <c r="AQ312" i="3"/>
  <c r="AP312" i="3"/>
  <c r="AO312" i="3"/>
  <c r="AN312" i="3"/>
  <c r="AM312" i="3"/>
  <c r="AL312" i="3"/>
  <c r="AK312" i="3"/>
  <c r="AJ312" i="3"/>
  <c r="AI312" i="3"/>
  <c r="AR311" i="3"/>
  <c r="AQ311" i="3"/>
  <c r="AP311" i="3"/>
  <c r="AO311" i="3"/>
  <c r="AN311" i="3"/>
  <c r="AM311" i="3"/>
  <c r="AL311" i="3"/>
  <c r="AK311" i="3"/>
  <c r="AJ311" i="3"/>
  <c r="AI311" i="3"/>
  <c r="AR310" i="3"/>
  <c r="AQ310" i="3"/>
  <c r="AP310" i="3"/>
  <c r="AO310" i="3"/>
  <c r="AN310" i="3"/>
  <c r="AM310" i="3"/>
  <c r="AL310" i="3"/>
  <c r="AK310" i="3"/>
  <c r="AJ310" i="3"/>
  <c r="AI310" i="3"/>
  <c r="AR309" i="3"/>
  <c r="AQ309" i="3"/>
  <c r="AP309" i="3"/>
  <c r="AO309" i="3"/>
  <c r="AN309" i="3"/>
  <c r="AM309" i="3"/>
  <c r="AL309" i="3"/>
  <c r="AK309" i="3"/>
  <c r="AJ309" i="3"/>
  <c r="AI309" i="3"/>
  <c r="AR308" i="3"/>
  <c r="AQ308" i="3"/>
  <c r="AP308" i="3"/>
  <c r="AO308" i="3"/>
  <c r="AN308" i="3"/>
  <c r="AM308" i="3"/>
  <c r="AL308" i="3"/>
  <c r="AK308" i="3"/>
  <c r="AJ308" i="3"/>
  <c r="AI308" i="3"/>
  <c r="AR307" i="3"/>
  <c r="AQ307" i="3"/>
  <c r="AP307" i="3"/>
  <c r="AO307" i="3"/>
  <c r="AN307" i="3"/>
  <c r="AM307" i="3"/>
  <c r="AL307" i="3"/>
  <c r="AK307" i="3"/>
  <c r="AJ307" i="3"/>
  <c r="AI307" i="3"/>
  <c r="AR306" i="3"/>
  <c r="AQ306" i="3"/>
  <c r="AP306" i="3"/>
  <c r="AO306" i="3"/>
  <c r="AN306" i="3"/>
  <c r="AM306" i="3"/>
  <c r="AL306" i="3"/>
  <c r="AK306" i="3"/>
  <c r="AJ306" i="3"/>
  <c r="AI306" i="3"/>
  <c r="AR305" i="3"/>
  <c r="AQ305" i="3"/>
  <c r="AP305" i="3"/>
  <c r="AO305" i="3"/>
  <c r="AN305" i="3"/>
  <c r="AM305" i="3"/>
  <c r="AL305" i="3"/>
  <c r="AK305" i="3"/>
  <c r="AJ305" i="3"/>
  <c r="AI305" i="3"/>
  <c r="AR304" i="3"/>
  <c r="AQ304" i="3"/>
  <c r="AP304" i="3"/>
  <c r="AO304" i="3"/>
  <c r="AN304" i="3"/>
  <c r="AM304" i="3"/>
  <c r="AL304" i="3"/>
  <c r="AK304" i="3"/>
  <c r="AJ304" i="3"/>
  <c r="AI304" i="3"/>
  <c r="AR303" i="3"/>
  <c r="AQ303" i="3"/>
  <c r="AP303" i="3"/>
  <c r="AO303" i="3"/>
  <c r="AN303" i="3"/>
  <c r="AM303" i="3"/>
  <c r="AL303" i="3"/>
  <c r="AK303" i="3"/>
  <c r="AJ303" i="3"/>
  <c r="AI303" i="3"/>
  <c r="AR302" i="3"/>
  <c r="AQ302" i="3"/>
  <c r="AP302" i="3"/>
  <c r="AO302" i="3"/>
  <c r="AN302" i="3"/>
  <c r="AM302" i="3"/>
  <c r="AL302" i="3"/>
  <c r="AK302" i="3"/>
  <c r="AJ302" i="3"/>
  <c r="AI302" i="3"/>
  <c r="AR301" i="3"/>
  <c r="AQ301" i="3"/>
  <c r="AP301" i="3"/>
  <c r="AO301" i="3"/>
  <c r="AN301" i="3"/>
  <c r="AM301" i="3"/>
  <c r="AL301" i="3"/>
  <c r="AK301" i="3"/>
  <c r="AJ301" i="3"/>
  <c r="AI301" i="3"/>
  <c r="AR300" i="3"/>
  <c r="AQ300" i="3"/>
  <c r="AP300" i="3"/>
  <c r="AO300" i="3"/>
  <c r="AN300" i="3"/>
  <c r="AM300" i="3"/>
  <c r="AL300" i="3"/>
  <c r="AK300" i="3"/>
  <c r="AJ300" i="3"/>
  <c r="AI300" i="3"/>
  <c r="AR299" i="3"/>
  <c r="AQ299" i="3"/>
  <c r="AP299" i="3"/>
  <c r="AO299" i="3"/>
  <c r="AN299" i="3"/>
  <c r="AM299" i="3"/>
  <c r="AL299" i="3"/>
  <c r="AK299" i="3"/>
  <c r="AJ299" i="3"/>
  <c r="AI299" i="3"/>
  <c r="AR298" i="3"/>
  <c r="AQ298" i="3"/>
  <c r="AP298" i="3"/>
  <c r="AO298" i="3"/>
  <c r="AN298" i="3"/>
  <c r="AM298" i="3"/>
  <c r="AL298" i="3"/>
  <c r="AK298" i="3"/>
  <c r="AJ298" i="3"/>
  <c r="AI298" i="3"/>
  <c r="AR297" i="3"/>
  <c r="AQ297" i="3"/>
  <c r="AP297" i="3"/>
  <c r="AO297" i="3"/>
  <c r="AN297" i="3"/>
  <c r="AM297" i="3"/>
  <c r="AL297" i="3"/>
  <c r="AK297" i="3"/>
  <c r="AJ297" i="3"/>
  <c r="AI297" i="3"/>
  <c r="AR296" i="3"/>
  <c r="AQ296" i="3"/>
  <c r="AP296" i="3"/>
  <c r="AO296" i="3"/>
  <c r="AN296" i="3"/>
  <c r="AM296" i="3"/>
  <c r="AL296" i="3"/>
  <c r="AK296" i="3"/>
  <c r="AJ296" i="3"/>
  <c r="AI296" i="3"/>
  <c r="AR295" i="3"/>
  <c r="AQ295" i="3"/>
  <c r="AP295" i="3"/>
  <c r="AO295" i="3"/>
  <c r="AN295" i="3"/>
  <c r="AM295" i="3"/>
  <c r="AL295" i="3"/>
  <c r="AK295" i="3"/>
  <c r="AJ295" i="3"/>
  <c r="AI295" i="3"/>
  <c r="AR294" i="3"/>
  <c r="AQ294" i="3"/>
  <c r="AP294" i="3"/>
  <c r="AO294" i="3"/>
  <c r="AN294" i="3"/>
  <c r="AM294" i="3"/>
  <c r="AL294" i="3"/>
  <c r="AK294" i="3"/>
  <c r="AJ294" i="3"/>
  <c r="AI294" i="3"/>
  <c r="AR293" i="3"/>
  <c r="AQ293" i="3"/>
  <c r="AP293" i="3"/>
  <c r="AO293" i="3"/>
  <c r="AN293" i="3"/>
  <c r="AM293" i="3"/>
  <c r="AL293" i="3"/>
  <c r="AK293" i="3"/>
  <c r="AJ293" i="3"/>
  <c r="AI293" i="3"/>
  <c r="AR292" i="3"/>
  <c r="AQ292" i="3"/>
  <c r="AP292" i="3"/>
  <c r="AO292" i="3"/>
  <c r="AN292" i="3"/>
  <c r="AM292" i="3"/>
  <c r="AL292" i="3"/>
  <c r="AK292" i="3"/>
  <c r="AJ292" i="3"/>
  <c r="AI292" i="3"/>
  <c r="AR291" i="3"/>
  <c r="AQ291" i="3"/>
  <c r="AP291" i="3"/>
  <c r="AO291" i="3"/>
  <c r="AN291" i="3"/>
  <c r="AM291" i="3"/>
  <c r="AL291" i="3"/>
  <c r="AK291" i="3"/>
  <c r="AJ291" i="3"/>
  <c r="AI291" i="3"/>
  <c r="AR290" i="3"/>
  <c r="AQ290" i="3"/>
  <c r="AP290" i="3"/>
  <c r="AO290" i="3"/>
  <c r="AN290" i="3"/>
  <c r="AM290" i="3"/>
  <c r="AL290" i="3"/>
  <c r="AK290" i="3"/>
  <c r="AJ290" i="3"/>
  <c r="AI290" i="3"/>
  <c r="AR289" i="3"/>
  <c r="AQ289" i="3"/>
  <c r="AP289" i="3"/>
  <c r="AO289" i="3"/>
  <c r="AN289" i="3"/>
  <c r="AM289" i="3"/>
  <c r="AL289" i="3"/>
  <c r="AK289" i="3"/>
  <c r="AJ289" i="3"/>
  <c r="AI289" i="3"/>
  <c r="AR288" i="3"/>
  <c r="AQ288" i="3"/>
  <c r="AP288" i="3"/>
  <c r="AO288" i="3"/>
  <c r="AN288" i="3"/>
  <c r="AM288" i="3"/>
  <c r="AL288" i="3"/>
  <c r="AK288" i="3"/>
  <c r="AJ288" i="3"/>
  <c r="AI288" i="3"/>
  <c r="AR287" i="3"/>
  <c r="AQ287" i="3"/>
  <c r="AP287" i="3"/>
  <c r="AO287" i="3"/>
  <c r="AN287" i="3"/>
  <c r="AM287" i="3"/>
  <c r="AL287" i="3"/>
  <c r="AK287" i="3"/>
  <c r="AJ287" i="3"/>
  <c r="AI287" i="3"/>
  <c r="AR286" i="3"/>
  <c r="AQ286" i="3"/>
  <c r="AP286" i="3"/>
  <c r="AO286" i="3"/>
  <c r="AN286" i="3"/>
  <c r="AM286" i="3"/>
  <c r="AL286" i="3"/>
  <c r="AK286" i="3"/>
  <c r="AJ286" i="3"/>
  <c r="AI286" i="3"/>
  <c r="AR285" i="3"/>
  <c r="AQ285" i="3"/>
  <c r="AP285" i="3"/>
  <c r="AO285" i="3"/>
  <c r="AN285" i="3"/>
  <c r="AM285" i="3"/>
  <c r="AL285" i="3"/>
  <c r="AK285" i="3"/>
  <c r="AJ285" i="3"/>
  <c r="AI285" i="3"/>
  <c r="AR284" i="3"/>
  <c r="AQ284" i="3"/>
  <c r="AP284" i="3"/>
  <c r="AO284" i="3"/>
  <c r="AN284" i="3"/>
  <c r="AM284" i="3"/>
  <c r="AL284" i="3"/>
  <c r="AK284" i="3"/>
  <c r="AJ284" i="3"/>
  <c r="AI284" i="3"/>
  <c r="AR283" i="3"/>
  <c r="AQ283" i="3"/>
  <c r="AP283" i="3"/>
  <c r="AO283" i="3"/>
  <c r="AN283" i="3"/>
  <c r="AM283" i="3"/>
  <c r="AL283" i="3"/>
  <c r="AK283" i="3"/>
  <c r="AJ283" i="3"/>
  <c r="AI283" i="3"/>
  <c r="AR282" i="3"/>
  <c r="AQ282" i="3"/>
  <c r="AP282" i="3"/>
  <c r="AO282" i="3"/>
  <c r="AN282" i="3"/>
  <c r="AM282" i="3"/>
  <c r="AL282" i="3"/>
  <c r="AK282" i="3"/>
  <c r="AJ282" i="3"/>
  <c r="AI282" i="3"/>
  <c r="AR281" i="3"/>
  <c r="AQ281" i="3"/>
  <c r="AP281" i="3"/>
  <c r="AO281" i="3"/>
  <c r="AN281" i="3"/>
  <c r="AM281" i="3"/>
  <c r="AL281" i="3"/>
  <c r="AK281" i="3"/>
  <c r="AJ281" i="3"/>
  <c r="AI281" i="3"/>
  <c r="AR280" i="3"/>
  <c r="AQ280" i="3"/>
  <c r="AP280" i="3"/>
  <c r="AO280" i="3"/>
  <c r="AN280" i="3"/>
  <c r="AM280" i="3"/>
  <c r="AL280" i="3"/>
  <c r="AK280" i="3"/>
  <c r="AJ280" i="3"/>
  <c r="AI280" i="3"/>
  <c r="AR279" i="3"/>
  <c r="AQ279" i="3"/>
  <c r="AP279" i="3"/>
  <c r="AO279" i="3"/>
  <c r="AN279" i="3"/>
  <c r="AM279" i="3"/>
  <c r="AL279" i="3"/>
  <c r="AK279" i="3"/>
  <c r="AJ279" i="3"/>
  <c r="AI279" i="3"/>
  <c r="AR278" i="3"/>
  <c r="AQ278" i="3"/>
  <c r="AP278" i="3"/>
  <c r="AO278" i="3"/>
  <c r="AN278" i="3"/>
  <c r="AM278" i="3"/>
  <c r="AL278" i="3"/>
  <c r="AK278" i="3"/>
  <c r="AJ278" i="3"/>
  <c r="AI278" i="3"/>
  <c r="AR277" i="3"/>
  <c r="AQ277" i="3"/>
  <c r="AP277" i="3"/>
  <c r="AO277" i="3"/>
  <c r="AN277" i="3"/>
  <c r="AM277" i="3"/>
  <c r="AL277" i="3"/>
  <c r="AK277" i="3"/>
  <c r="AJ277" i="3"/>
  <c r="AI277" i="3"/>
  <c r="AR276" i="3"/>
  <c r="AQ276" i="3"/>
  <c r="AP276" i="3"/>
  <c r="AO276" i="3"/>
  <c r="AN276" i="3"/>
  <c r="AM276" i="3"/>
  <c r="AL276" i="3"/>
  <c r="AK276" i="3"/>
  <c r="AJ276" i="3"/>
  <c r="AI276" i="3"/>
  <c r="AR275" i="3"/>
  <c r="AQ275" i="3"/>
  <c r="AP275" i="3"/>
  <c r="AO275" i="3"/>
  <c r="AN275" i="3"/>
  <c r="AM275" i="3"/>
  <c r="AL275" i="3"/>
  <c r="AK275" i="3"/>
  <c r="AJ275" i="3"/>
  <c r="AI275" i="3"/>
  <c r="AR274" i="3"/>
  <c r="AQ274" i="3"/>
  <c r="AP274" i="3"/>
  <c r="AO274" i="3"/>
  <c r="AN274" i="3"/>
  <c r="AM274" i="3"/>
  <c r="AL274" i="3"/>
  <c r="AK274" i="3"/>
  <c r="AJ274" i="3"/>
  <c r="AI274" i="3"/>
  <c r="AR273" i="3"/>
  <c r="AQ273" i="3"/>
  <c r="AP273" i="3"/>
  <c r="AO273" i="3"/>
  <c r="AN273" i="3"/>
  <c r="AM273" i="3"/>
  <c r="AL273" i="3"/>
  <c r="AK273" i="3"/>
  <c r="AJ273" i="3"/>
  <c r="AI273" i="3"/>
  <c r="AR272" i="3"/>
  <c r="AQ272" i="3"/>
  <c r="AP272" i="3"/>
  <c r="AO272" i="3"/>
  <c r="AN272" i="3"/>
  <c r="AM272" i="3"/>
  <c r="AL272" i="3"/>
  <c r="AK272" i="3"/>
  <c r="AJ272" i="3"/>
  <c r="AI272" i="3"/>
  <c r="AR271" i="3"/>
  <c r="AQ271" i="3"/>
  <c r="AP271" i="3"/>
  <c r="AO271" i="3"/>
  <c r="AN271" i="3"/>
  <c r="AM271" i="3"/>
  <c r="AL271" i="3"/>
  <c r="AK271" i="3"/>
  <c r="AJ271" i="3"/>
  <c r="AI271" i="3"/>
  <c r="AR270" i="3"/>
  <c r="AQ270" i="3"/>
  <c r="AP270" i="3"/>
  <c r="AO270" i="3"/>
  <c r="AN270" i="3"/>
  <c r="AM270" i="3"/>
  <c r="AL270" i="3"/>
  <c r="AK270" i="3"/>
  <c r="AJ270" i="3"/>
  <c r="AI270" i="3"/>
  <c r="AR269" i="3"/>
  <c r="AQ269" i="3"/>
  <c r="AP269" i="3"/>
  <c r="AO269" i="3"/>
  <c r="AN269" i="3"/>
  <c r="AM269" i="3"/>
  <c r="AL269" i="3"/>
  <c r="AK269" i="3"/>
  <c r="AJ269" i="3"/>
  <c r="AI269" i="3"/>
  <c r="AR268" i="3"/>
  <c r="AQ268" i="3"/>
  <c r="AP268" i="3"/>
  <c r="AO268" i="3"/>
  <c r="AN268" i="3"/>
  <c r="AM268" i="3"/>
  <c r="AL268" i="3"/>
  <c r="AK268" i="3"/>
  <c r="AJ268" i="3"/>
  <c r="AI268" i="3"/>
  <c r="AR267" i="3"/>
  <c r="AQ267" i="3"/>
  <c r="AP267" i="3"/>
  <c r="AO267" i="3"/>
  <c r="AN267" i="3"/>
  <c r="AM267" i="3"/>
  <c r="AL267" i="3"/>
  <c r="AK267" i="3"/>
  <c r="AJ267" i="3"/>
  <c r="AI267" i="3"/>
  <c r="AR266" i="3"/>
  <c r="AQ266" i="3"/>
  <c r="AP266" i="3"/>
  <c r="AO266" i="3"/>
  <c r="AN266" i="3"/>
  <c r="AM266" i="3"/>
  <c r="AL266" i="3"/>
  <c r="AK266" i="3"/>
  <c r="AJ266" i="3"/>
  <c r="AI266" i="3"/>
  <c r="AR265" i="3"/>
  <c r="AQ265" i="3"/>
  <c r="AP265" i="3"/>
  <c r="AO265" i="3"/>
  <c r="AN265" i="3"/>
  <c r="AM265" i="3"/>
  <c r="AL265" i="3"/>
  <c r="AK265" i="3"/>
  <c r="AJ265" i="3"/>
  <c r="AI265" i="3"/>
  <c r="AR264" i="3"/>
  <c r="AQ264" i="3"/>
  <c r="AP264" i="3"/>
  <c r="AO264" i="3"/>
  <c r="AN264" i="3"/>
  <c r="AM264" i="3"/>
  <c r="AL264" i="3"/>
  <c r="AK264" i="3"/>
  <c r="AJ264" i="3"/>
  <c r="AI264" i="3"/>
  <c r="AR263" i="3"/>
  <c r="AQ263" i="3"/>
  <c r="AP263" i="3"/>
  <c r="AO263" i="3"/>
  <c r="AN263" i="3"/>
  <c r="AM263" i="3"/>
  <c r="AL263" i="3"/>
  <c r="AK263" i="3"/>
  <c r="AJ263" i="3"/>
  <c r="AI263" i="3"/>
  <c r="AR262" i="3"/>
  <c r="AQ262" i="3"/>
  <c r="AP262" i="3"/>
  <c r="AO262" i="3"/>
  <c r="AN262" i="3"/>
  <c r="AM262" i="3"/>
  <c r="AL262" i="3"/>
  <c r="AK262" i="3"/>
  <c r="AJ262" i="3"/>
  <c r="AI262" i="3"/>
  <c r="AR261" i="3"/>
  <c r="AQ261" i="3"/>
  <c r="AP261" i="3"/>
  <c r="AO261" i="3"/>
  <c r="AN261" i="3"/>
  <c r="AM261" i="3"/>
  <c r="AL261" i="3"/>
  <c r="AK261" i="3"/>
  <c r="AJ261" i="3"/>
  <c r="AI261" i="3"/>
  <c r="AR260" i="3"/>
  <c r="AQ260" i="3"/>
  <c r="AP260" i="3"/>
  <c r="AO260" i="3"/>
  <c r="AN260" i="3"/>
  <c r="AM260" i="3"/>
  <c r="AL260" i="3"/>
  <c r="AK260" i="3"/>
  <c r="AJ260" i="3"/>
  <c r="AI260" i="3"/>
  <c r="AR259" i="3"/>
  <c r="AQ259" i="3"/>
  <c r="AP259" i="3"/>
  <c r="AO259" i="3"/>
  <c r="AN259" i="3"/>
  <c r="AM259" i="3"/>
  <c r="AL259" i="3"/>
  <c r="AK259" i="3"/>
  <c r="AJ259" i="3"/>
  <c r="AI259" i="3"/>
  <c r="AR258" i="3"/>
  <c r="AQ258" i="3"/>
  <c r="AP258" i="3"/>
  <c r="AO258" i="3"/>
  <c r="AN258" i="3"/>
  <c r="AM258" i="3"/>
  <c r="AL258" i="3"/>
  <c r="AK258" i="3"/>
  <c r="AJ258" i="3"/>
  <c r="AI258" i="3"/>
  <c r="AR257" i="3"/>
  <c r="AQ257" i="3"/>
  <c r="AP257" i="3"/>
  <c r="AO257" i="3"/>
  <c r="AN257" i="3"/>
  <c r="AM257" i="3"/>
  <c r="AL257" i="3"/>
  <c r="AK257" i="3"/>
  <c r="AJ257" i="3"/>
  <c r="AI257" i="3"/>
  <c r="AR256" i="3"/>
  <c r="AQ256" i="3"/>
  <c r="AP256" i="3"/>
  <c r="AO256" i="3"/>
  <c r="AN256" i="3"/>
  <c r="AM256" i="3"/>
  <c r="AL256" i="3"/>
  <c r="AK256" i="3"/>
  <c r="AJ256" i="3"/>
  <c r="AI256" i="3"/>
  <c r="AR255" i="3"/>
  <c r="AQ255" i="3"/>
  <c r="AP255" i="3"/>
  <c r="AO255" i="3"/>
  <c r="AN255" i="3"/>
  <c r="AM255" i="3"/>
  <c r="AL255" i="3"/>
  <c r="AK255" i="3"/>
  <c r="AJ255" i="3"/>
  <c r="AI255" i="3"/>
  <c r="AR254" i="3"/>
  <c r="AQ254" i="3"/>
  <c r="AP254" i="3"/>
  <c r="AO254" i="3"/>
  <c r="AN254" i="3"/>
  <c r="AM254" i="3"/>
  <c r="AL254" i="3"/>
  <c r="AK254" i="3"/>
  <c r="AJ254" i="3"/>
  <c r="AI254" i="3"/>
  <c r="AR253" i="3"/>
  <c r="AQ253" i="3"/>
  <c r="AP253" i="3"/>
  <c r="AO253" i="3"/>
  <c r="AN253" i="3"/>
  <c r="AM253" i="3"/>
  <c r="AL253" i="3"/>
  <c r="AK253" i="3"/>
  <c r="AJ253" i="3"/>
  <c r="AI253" i="3"/>
  <c r="AR252" i="3"/>
  <c r="AQ252" i="3"/>
  <c r="AP252" i="3"/>
  <c r="AO252" i="3"/>
  <c r="AN252" i="3"/>
  <c r="AM252" i="3"/>
  <c r="AL252" i="3"/>
  <c r="AK252" i="3"/>
  <c r="AJ252" i="3"/>
  <c r="AI252" i="3"/>
  <c r="AR251" i="3"/>
  <c r="AQ251" i="3"/>
  <c r="AP251" i="3"/>
  <c r="AO251" i="3"/>
  <c r="AN251" i="3"/>
  <c r="AM251" i="3"/>
  <c r="AL251" i="3"/>
  <c r="AK251" i="3"/>
  <c r="AJ251" i="3"/>
  <c r="AI251" i="3"/>
  <c r="AR250" i="3"/>
  <c r="AQ250" i="3"/>
  <c r="AP250" i="3"/>
  <c r="AO250" i="3"/>
  <c r="AN250" i="3"/>
  <c r="AM250" i="3"/>
  <c r="AL250" i="3"/>
  <c r="AK250" i="3"/>
  <c r="AJ250" i="3"/>
  <c r="AI250" i="3"/>
  <c r="AR249" i="3"/>
  <c r="AQ249" i="3"/>
  <c r="AP249" i="3"/>
  <c r="AO249" i="3"/>
  <c r="AN249" i="3"/>
  <c r="AM249" i="3"/>
  <c r="AL249" i="3"/>
  <c r="AK249" i="3"/>
  <c r="AJ249" i="3"/>
  <c r="AI249" i="3"/>
  <c r="AR248" i="3"/>
  <c r="AQ248" i="3"/>
  <c r="AP248" i="3"/>
  <c r="AO248" i="3"/>
  <c r="AN248" i="3"/>
  <c r="AM248" i="3"/>
  <c r="AL248" i="3"/>
  <c r="AK248" i="3"/>
  <c r="AJ248" i="3"/>
  <c r="AI248" i="3"/>
  <c r="AR247" i="3"/>
  <c r="AQ247" i="3"/>
  <c r="AP247" i="3"/>
  <c r="AO247" i="3"/>
  <c r="AN247" i="3"/>
  <c r="AM247" i="3"/>
  <c r="AL247" i="3"/>
  <c r="AK247" i="3"/>
  <c r="AJ247" i="3"/>
  <c r="AI247" i="3"/>
  <c r="AR246" i="3"/>
  <c r="AQ246" i="3"/>
  <c r="AP246" i="3"/>
  <c r="AO246" i="3"/>
  <c r="AN246" i="3"/>
  <c r="AM246" i="3"/>
  <c r="AL246" i="3"/>
  <c r="AK246" i="3"/>
  <c r="AJ246" i="3"/>
  <c r="AI246" i="3"/>
  <c r="AR245" i="3"/>
  <c r="AQ245" i="3"/>
  <c r="AP245" i="3"/>
  <c r="AO245" i="3"/>
  <c r="AN245" i="3"/>
  <c r="AM245" i="3"/>
  <c r="AL245" i="3"/>
  <c r="AK245" i="3"/>
  <c r="AJ245" i="3"/>
  <c r="AI245" i="3"/>
  <c r="AR244" i="3"/>
  <c r="AQ244" i="3"/>
  <c r="AP244" i="3"/>
  <c r="AO244" i="3"/>
  <c r="AN244" i="3"/>
  <c r="AM244" i="3"/>
  <c r="AL244" i="3"/>
  <c r="AK244" i="3"/>
  <c r="AJ244" i="3"/>
  <c r="AI244" i="3"/>
  <c r="AR243" i="3"/>
  <c r="AQ243" i="3"/>
  <c r="AP243" i="3"/>
  <c r="AO243" i="3"/>
  <c r="AN243" i="3"/>
  <c r="AM243" i="3"/>
  <c r="AL243" i="3"/>
  <c r="AK243" i="3"/>
  <c r="AJ243" i="3"/>
  <c r="AI243" i="3"/>
  <c r="AR242" i="3"/>
  <c r="AQ242" i="3"/>
  <c r="AP242" i="3"/>
  <c r="AO242" i="3"/>
  <c r="AN242" i="3"/>
  <c r="AM242" i="3"/>
  <c r="AL242" i="3"/>
  <c r="AK242" i="3"/>
  <c r="AJ242" i="3"/>
  <c r="AI242" i="3"/>
  <c r="AR241" i="3"/>
  <c r="AQ241" i="3"/>
  <c r="AP241" i="3"/>
  <c r="AO241" i="3"/>
  <c r="AN241" i="3"/>
  <c r="AM241" i="3"/>
  <c r="AL241" i="3"/>
  <c r="AK241" i="3"/>
  <c r="AJ241" i="3"/>
  <c r="AI241" i="3"/>
  <c r="AR240" i="3"/>
  <c r="AQ240" i="3"/>
  <c r="AP240" i="3"/>
  <c r="AO240" i="3"/>
  <c r="AN240" i="3"/>
  <c r="AM240" i="3"/>
  <c r="AL240" i="3"/>
  <c r="AK240" i="3"/>
  <c r="AJ240" i="3"/>
  <c r="AI240" i="3"/>
  <c r="AR239" i="3"/>
  <c r="AQ239" i="3"/>
  <c r="AP239" i="3"/>
  <c r="AO239" i="3"/>
  <c r="AN239" i="3"/>
  <c r="AM239" i="3"/>
  <c r="AL239" i="3"/>
  <c r="AK239" i="3"/>
  <c r="AJ239" i="3"/>
  <c r="AI239" i="3"/>
  <c r="AR238" i="3"/>
  <c r="AQ238" i="3"/>
  <c r="AP238" i="3"/>
  <c r="AO238" i="3"/>
  <c r="AN238" i="3"/>
  <c r="AM238" i="3"/>
  <c r="AL238" i="3"/>
  <c r="AK238" i="3"/>
  <c r="AJ238" i="3"/>
  <c r="AI238" i="3"/>
  <c r="AR237" i="3"/>
  <c r="AQ237" i="3"/>
  <c r="AP237" i="3"/>
  <c r="AO237" i="3"/>
  <c r="AN237" i="3"/>
  <c r="AM237" i="3"/>
  <c r="AL237" i="3"/>
  <c r="AK237" i="3"/>
  <c r="AJ237" i="3"/>
  <c r="AI237" i="3"/>
  <c r="AR236" i="3"/>
  <c r="AQ236" i="3"/>
  <c r="AP236" i="3"/>
  <c r="AO236" i="3"/>
  <c r="AN236" i="3"/>
  <c r="AM236" i="3"/>
  <c r="AL236" i="3"/>
  <c r="AK236" i="3"/>
  <c r="AJ236" i="3"/>
  <c r="AI236" i="3"/>
  <c r="AR235" i="3"/>
  <c r="AQ235" i="3"/>
  <c r="AP235" i="3"/>
  <c r="AO235" i="3"/>
  <c r="AN235" i="3"/>
  <c r="AM235" i="3"/>
  <c r="AL235" i="3"/>
  <c r="AK235" i="3"/>
  <c r="AJ235" i="3"/>
  <c r="AI235" i="3"/>
  <c r="AR234" i="3"/>
  <c r="AQ234" i="3"/>
  <c r="AP234" i="3"/>
  <c r="AO234" i="3"/>
  <c r="AN234" i="3"/>
  <c r="AM234" i="3"/>
  <c r="AL234" i="3"/>
  <c r="AK234" i="3"/>
  <c r="AJ234" i="3"/>
  <c r="AI234" i="3"/>
  <c r="AR233" i="3"/>
  <c r="AQ233" i="3"/>
  <c r="AP233" i="3"/>
  <c r="AO233" i="3"/>
  <c r="AN233" i="3"/>
  <c r="AM233" i="3"/>
  <c r="AL233" i="3"/>
  <c r="AK233" i="3"/>
  <c r="AJ233" i="3"/>
  <c r="AI233" i="3"/>
  <c r="AR232" i="3"/>
  <c r="AQ232" i="3"/>
  <c r="AP232" i="3"/>
  <c r="AO232" i="3"/>
  <c r="AN232" i="3"/>
  <c r="AM232" i="3"/>
  <c r="AL232" i="3"/>
  <c r="AK232" i="3"/>
  <c r="AJ232" i="3"/>
  <c r="AI232" i="3"/>
  <c r="AR231" i="3"/>
  <c r="AQ231" i="3"/>
  <c r="AP231" i="3"/>
  <c r="AO231" i="3"/>
  <c r="AN231" i="3"/>
  <c r="AM231" i="3"/>
  <c r="AL231" i="3"/>
  <c r="AK231" i="3"/>
  <c r="AJ231" i="3"/>
  <c r="AI231" i="3"/>
  <c r="AR230" i="3"/>
  <c r="AQ230" i="3"/>
  <c r="AP230" i="3"/>
  <c r="AO230" i="3"/>
  <c r="AN230" i="3"/>
  <c r="AM230" i="3"/>
  <c r="AL230" i="3"/>
  <c r="AK230" i="3"/>
  <c r="AJ230" i="3"/>
  <c r="AI230" i="3"/>
  <c r="AR229" i="3"/>
  <c r="AQ229" i="3"/>
  <c r="AP229" i="3"/>
  <c r="AO229" i="3"/>
  <c r="AN229" i="3"/>
  <c r="AM229" i="3"/>
  <c r="AL229" i="3"/>
  <c r="AK229" i="3"/>
  <c r="AJ229" i="3"/>
  <c r="AI229" i="3"/>
  <c r="AR228" i="3"/>
  <c r="AQ228" i="3"/>
  <c r="AP228" i="3"/>
  <c r="AO228" i="3"/>
  <c r="AN228" i="3"/>
  <c r="AM228" i="3"/>
  <c r="AL228" i="3"/>
  <c r="AK228" i="3"/>
  <c r="AJ228" i="3"/>
  <c r="AI228" i="3"/>
  <c r="AR227" i="3"/>
  <c r="AQ227" i="3"/>
  <c r="AP227" i="3"/>
  <c r="AO227" i="3"/>
  <c r="AN227" i="3"/>
  <c r="AM227" i="3"/>
  <c r="AL227" i="3"/>
  <c r="AK227" i="3"/>
  <c r="AJ227" i="3"/>
  <c r="AI227" i="3"/>
  <c r="AR226" i="3"/>
  <c r="AQ226" i="3"/>
  <c r="AP226" i="3"/>
  <c r="AO226" i="3"/>
  <c r="AN226" i="3"/>
  <c r="AM226" i="3"/>
  <c r="AL226" i="3"/>
  <c r="AK226" i="3"/>
  <c r="AJ226" i="3"/>
  <c r="AI226" i="3"/>
  <c r="AR225" i="3"/>
  <c r="AQ225" i="3"/>
  <c r="AP225" i="3"/>
  <c r="AO225" i="3"/>
  <c r="AN225" i="3"/>
  <c r="AM225" i="3"/>
  <c r="AL225" i="3"/>
  <c r="AK225" i="3"/>
  <c r="AJ225" i="3"/>
  <c r="AI225" i="3"/>
  <c r="AR224" i="3"/>
  <c r="AQ224" i="3"/>
  <c r="AP224" i="3"/>
  <c r="AO224" i="3"/>
  <c r="AN224" i="3"/>
  <c r="AM224" i="3"/>
  <c r="AL224" i="3"/>
  <c r="AK224" i="3"/>
  <c r="AJ224" i="3"/>
  <c r="AI224" i="3"/>
  <c r="AR223" i="3"/>
  <c r="AQ223" i="3"/>
  <c r="AP223" i="3"/>
  <c r="AO223" i="3"/>
  <c r="AN223" i="3"/>
  <c r="AM223" i="3"/>
  <c r="AL223" i="3"/>
  <c r="AK223" i="3"/>
  <c r="AJ223" i="3"/>
  <c r="AI223" i="3"/>
  <c r="AR222" i="3"/>
  <c r="AQ222" i="3"/>
  <c r="AP222" i="3"/>
  <c r="AO222" i="3"/>
  <c r="AN222" i="3"/>
  <c r="AM222" i="3"/>
  <c r="AL222" i="3"/>
  <c r="AK222" i="3"/>
  <c r="AJ222" i="3"/>
  <c r="AI222" i="3"/>
  <c r="AR221" i="3"/>
  <c r="AQ221" i="3"/>
  <c r="AP221" i="3"/>
  <c r="AO221" i="3"/>
  <c r="AN221" i="3"/>
  <c r="AM221" i="3"/>
  <c r="AL221" i="3"/>
  <c r="AK221" i="3"/>
  <c r="AJ221" i="3"/>
  <c r="AI221" i="3"/>
  <c r="AR220" i="3"/>
  <c r="AQ220" i="3"/>
  <c r="AP220" i="3"/>
  <c r="AO220" i="3"/>
  <c r="AN220" i="3"/>
  <c r="AM220" i="3"/>
  <c r="AL220" i="3"/>
  <c r="AK220" i="3"/>
  <c r="AJ220" i="3"/>
  <c r="AI220" i="3"/>
  <c r="AR219" i="3"/>
  <c r="AQ219" i="3"/>
  <c r="AP219" i="3"/>
  <c r="AO219" i="3"/>
  <c r="AN219" i="3"/>
  <c r="AM219" i="3"/>
  <c r="AL219" i="3"/>
  <c r="AK219" i="3"/>
  <c r="AJ219" i="3"/>
  <c r="AI219" i="3"/>
  <c r="AR218" i="3"/>
  <c r="AQ218" i="3"/>
  <c r="AP218" i="3"/>
  <c r="AO218" i="3"/>
  <c r="AN218" i="3"/>
  <c r="AM218" i="3"/>
  <c r="AL218" i="3"/>
  <c r="AK218" i="3"/>
  <c r="AJ218" i="3"/>
  <c r="AI218" i="3"/>
  <c r="AR217" i="3"/>
  <c r="AQ217" i="3"/>
  <c r="AP217" i="3"/>
  <c r="AO217" i="3"/>
  <c r="AN217" i="3"/>
  <c r="AM217" i="3"/>
  <c r="AL217" i="3"/>
  <c r="AK217" i="3"/>
  <c r="AJ217" i="3"/>
  <c r="AI217" i="3"/>
  <c r="AR216" i="3"/>
  <c r="AQ216" i="3"/>
  <c r="AP216" i="3"/>
  <c r="AO216" i="3"/>
  <c r="AN216" i="3"/>
  <c r="AM216" i="3"/>
  <c r="AL216" i="3"/>
  <c r="AK216" i="3"/>
  <c r="AJ216" i="3"/>
  <c r="AI216" i="3"/>
  <c r="AR215" i="3"/>
  <c r="AQ215" i="3"/>
  <c r="AP215" i="3"/>
  <c r="AO215" i="3"/>
  <c r="AN215" i="3"/>
  <c r="AM215" i="3"/>
  <c r="AL215" i="3"/>
  <c r="AK215" i="3"/>
  <c r="AJ215" i="3"/>
  <c r="AI215" i="3"/>
  <c r="AR214" i="3"/>
  <c r="AQ214" i="3"/>
  <c r="AP214" i="3"/>
  <c r="AO214" i="3"/>
  <c r="AN214" i="3"/>
  <c r="AM214" i="3"/>
  <c r="AL214" i="3"/>
  <c r="AK214" i="3"/>
  <c r="AJ214" i="3"/>
  <c r="AI214" i="3"/>
  <c r="AR213" i="3"/>
  <c r="AQ213" i="3"/>
  <c r="AP213" i="3"/>
  <c r="AO213" i="3"/>
  <c r="AN213" i="3"/>
  <c r="AM213" i="3"/>
  <c r="AL213" i="3"/>
  <c r="AK213" i="3"/>
  <c r="AJ213" i="3"/>
  <c r="AI213" i="3"/>
  <c r="AR212" i="3"/>
  <c r="AQ212" i="3"/>
  <c r="AP212" i="3"/>
  <c r="AO212" i="3"/>
  <c r="AN212" i="3"/>
  <c r="AM212" i="3"/>
  <c r="AL212" i="3"/>
  <c r="AK212" i="3"/>
  <c r="AJ212" i="3"/>
  <c r="AI212" i="3"/>
  <c r="AR211" i="3"/>
  <c r="AQ211" i="3"/>
  <c r="AP211" i="3"/>
  <c r="AO211" i="3"/>
  <c r="AN211" i="3"/>
  <c r="AM211" i="3"/>
  <c r="AL211" i="3"/>
  <c r="AK211" i="3"/>
  <c r="AJ211" i="3"/>
  <c r="AI211" i="3"/>
  <c r="AR210" i="3"/>
  <c r="AQ210" i="3"/>
  <c r="AP210" i="3"/>
  <c r="AO210" i="3"/>
  <c r="AN210" i="3"/>
  <c r="AM210" i="3"/>
  <c r="AL210" i="3"/>
  <c r="AK210" i="3"/>
  <c r="AJ210" i="3"/>
  <c r="AI210" i="3"/>
  <c r="AR209" i="3"/>
  <c r="AQ209" i="3"/>
  <c r="AP209" i="3"/>
  <c r="AO209" i="3"/>
  <c r="AN209" i="3"/>
  <c r="AM209" i="3"/>
  <c r="AL209" i="3"/>
  <c r="AK209" i="3"/>
  <c r="AJ209" i="3"/>
  <c r="AI209" i="3"/>
  <c r="AR208" i="3"/>
  <c r="AQ208" i="3"/>
  <c r="AP208" i="3"/>
  <c r="AO208" i="3"/>
  <c r="AN208" i="3"/>
  <c r="AM208" i="3"/>
  <c r="AL208" i="3"/>
  <c r="AK208" i="3"/>
  <c r="AJ208" i="3"/>
  <c r="AI208" i="3"/>
  <c r="AR207" i="3"/>
  <c r="AQ207" i="3"/>
  <c r="AP207" i="3"/>
  <c r="AO207" i="3"/>
  <c r="AN207" i="3"/>
  <c r="AM207" i="3"/>
  <c r="AL207" i="3"/>
  <c r="AK207" i="3"/>
  <c r="AJ207" i="3"/>
  <c r="AI207" i="3"/>
  <c r="AR206" i="3"/>
  <c r="AQ206" i="3"/>
  <c r="AP206" i="3"/>
  <c r="AO206" i="3"/>
  <c r="AN206" i="3"/>
  <c r="AM206" i="3"/>
  <c r="AL206" i="3"/>
  <c r="AK206" i="3"/>
  <c r="AJ206" i="3"/>
  <c r="AI206" i="3"/>
  <c r="AR205" i="3"/>
  <c r="AQ205" i="3"/>
  <c r="AP205" i="3"/>
  <c r="AO205" i="3"/>
  <c r="AN205" i="3"/>
  <c r="AM205" i="3"/>
  <c r="AL205" i="3"/>
  <c r="AK205" i="3"/>
  <c r="AJ205" i="3"/>
  <c r="AI205" i="3"/>
  <c r="AR204" i="3"/>
  <c r="AQ204" i="3"/>
  <c r="AP204" i="3"/>
  <c r="AO204" i="3"/>
  <c r="AN204" i="3"/>
  <c r="AM204" i="3"/>
  <c r="AL204" i="3"/>
  <c r="AK204" i="3"/>
  <c r="AJ204" i="3"/>
  <c r="AI204" i="3"/>
  <c r="AR203" i="3"/>
  <c r="AQ203" i="3"/>
  <c r="AP203" i="3"/>
  <c r="AO203" i="3"/>
  <c r="AN203" i="3"/>
  <c r="AM203" i="3"/>
  <c r="AL203" i="3"/>
  <c r="AK203" i="3"/>
  <c r="AJ203" i="3"/>
  <c r="AI203" i="3"/>
  <c r="AR202" i="3"/>
  <c r="AQ202" i="3"/>
  <c r="AP202" i="3"/>
  <c r="AO202" i="3"/>
  <c r="AN202" i="3"/>
  <c r="AM202" i="3"/>
  <c r="AL202" i="3"/>
  <c r="AK202" i="3"/>
  <c r="AJ202" i="3"/>
  <c r="AI202" i="3"/>
  <c r="AR201" i="3"/>
  <c r="AQ201" i="3"/>
  <c r="AP201" i="3"/>
  <c r="AO201" i="3"/>
  <c r="AN201" i="3"/>
  <c r="AM201" i="3"/>
  <c r="AL201" i="3"/>
  <c r="AK201" i="3"/>
  <c r="AJ201" i="3"/>
  <c r="AI201" i="3"/>
  <c r="AR200" i="3"/>
  <c r="AQ200" i="3"/>
  <c r="AP200" i="3"/>
  <c r="AO200" i="3"/>
  <c r="AN200" i="3"/>
  <c r="AM200" i="3"/>
  <c r="AL200" i="3"/>
  <c r="AK200" i="3"/>
  <c r="AJ200" i="3"/>
  <c r="AI200" i="3"/>
  <c r="AR199" i="3"/>
  <c r="AQ199" i="3"/>
  <c r="AP199" i="3"/>
  <c r="AO199" i="3"/>
  <c r="AN199" i="3"/>
  <c r="AM199" i="3"/>
  <c r="AL199" i="3"/>
  <c r="AK199" i="3"/>
  <c r="AJ199" i="3"/>
  <c r="AI199" i="3"/>
  <c r="AR198" i="3"/>
  <c r="AQ198" i="3"/>
  <c r="AP198" i="3"/>
  <c r="AO198" i="3"/>
  <c r="AN198" i="3"/>
  <c r="AM198" i="3"/>
  <c r="AL198" i="3"/>
  <c r="AK198" i="3"/>
  <c r="AJ198" i="3"/>
  <c r="AI198" i="3"/>
  <c r="AR197" i="3"/>
  <c r="AQ197" i="3"/>
  <c r="AP197" i="3"/>
  <c r="AO197" i="3"/>
  <c r="AN197" i="3"/>
  <c r="AM197" i="3"/>
  <c r="AL197" i="3"/>
  <c r="AK197" i="3"/>
  <c r="AJ197" i="3"/>
  <c r="AI197" i="3"/>
  <c r="AR196" i="3"/>
  <c r="AQ196" i="3"/>
  <c r="AP196" i="3"/>
  <c r="AO196" i="3"/>
  <c r="AN196" i="3"/>
  <c r="AM196" i="3"/>
  <c r="AL196" i="3"/>
  <c r="AK196" i="3"/>
  <c r="AJ196" i="3"/>
  <c r="AI196" i="3"/>
  <c r="AR195" i="3"/>
  <c r="AQ195" i="3"/>
  <c r="AP195" i="3"/>
  <c r="AO195" i="3"/>
  <c r="AN195" i="3"/>
  <c r="AM195" i="3"/>
  <c r="AL195" i="3"/>
  <c r="AK195" i="3"/>
  <c r="AJ195" i="3"/>
  <c r="AI195" i="3"/>
  <c r="AR194" i="3"/>
  <c r="AQ194" i="3"/>
  <c r="AP194" i="3"/>
  <c r="AO194" i="3"/>
  <c r="AN194" i="3"/>
  <c r="AM194" i="3"/>
  <c r="AL194" i="3"/>
  <c r="AK194" i="3"/>
  <c r="AJ194" i="3"/>
  <c r="AI194" i="3"/>
  <c r="AR193" i="3"/>
  <c r="AQ193" i="3"/>
  <c r="AP193" i="3"/>
  <c r="AO193" i="3"/>
  <c r="AN193" i="3"/>
  <c r="AM193" i="3"/>
  <c r="AL193" i="3"/>
  <c r="AK193" i="3"/>
  <c r="AJ193" i="3"/>
  <c r="AI193" i="3"/>
  <c r="AR192" i="3"/>
  <c r="AQ192" i="3"/>
  <c r="AP192" i="3"/>
  <c r="AO192" i="3"/>
  <c r="AN192" i="3"/>
  <c r="AM192" i="3"/>
  <c r="AL192" i="3"/>
  <c r="AK192" i="3"/>
  <c r="AJ192" i="3"/>
  <c r="AI192" i="3"/>
  <c r="AR191" i="3"/>
  <c r="AQ191" i="3"/>
  <c r="AP191" i="3"/>
  <c r="AO191" i="3"/>
  <c r="AN191" i="3"/>
  <c r="AM191" i="3"/>
  <c r="AL191" i="3"/>
  <c r="AK191" i="3"/>
  <c r="AJ191" i="3"/>
  <c r="AI191" i="3"/>
  <c r="AR190" i="3"/>
  <c r="AQ190" i="3"/>
  <c r="AP190" i="3"/>
  <c r="AO190" i="3"/>
  <c r="AN190" i="3"/>
  <c r="AM190" i="3"/>
  <c r="AL190" i="3"/>
  <c r="AK190" i="3"/>
  <c r="AJ190" i="3"/>
  <c r="AI190" i="3"/>
  <c r="AR189" i="3"/>
  <c r="AQ189" i="3"/>
  <c r="AP189" i="3"/>
  <c r="AO189" i="3"/>
  <c r="AN189" i="3"/>
  <c r="AM189" i="3"/>
  <c r="AL189" i="3"/>
  <c r="AK189" i="3"/>
  <c r="AJ189" i="3"/>
  <c r="AI189" i="3"/>
  <c r="AR188" i="3"/>
  <c r="AQ188" i="3"/>
  <c r="AP188" i="3"/>
  <c r="AO188" i="3"/>
  <c r="AN188" i="3"/>
  <c r="AM188" i="3"/>
  <c r="AL188" i="3"/>
  <c r="AK188" i="3"/>
  <c r="AJ188" i="3"/>
  <c r="AI188" i="3"/>
  <c r="AR187" i="3"/>
  <c r="AQ187" i="3"/>
  <c r="AP187" i="3"/>
  <c r="AO187" i="3"/>
  <c r="AN187" i="3"/>
  <c r="AM187" i="3"/>
  <c r="AL187" i="3"/>
  <c r="AK187" i="3"/>
  <c r="AJ187" i="3"/>
  <c r="AI187" i="3"/>
  <c r="AR186" i="3"/>
  <c r="AQ186" i="3"/>
  <c r="AP186" i="3"/>
  <c r="AO186" i="3"/>
  <c r="AN186" i="3"/>
  <c r="AM186" i="3"/>
  <c r="AL186" i="3"/>
  <c r="AK186" i="3"/>
  <c r="AJ186" i="3"/>
  <c r="AI186" i="3"/>
  <c r="AR185" i="3"/>
  <c r="AQ185" i="3"/>
  <c r="AP185" i="3"/>
  <c r="AO185" i="3"/>
  <c r="AN185" i="3"/>
  <c r="AM185" i="3"/>
  <c r="AL185" i="3"/>
  <c r="AK185" i="3"/>
  <c r="AJ185" i="3"/>
  <c r="AI185" i="3"/>
  <c r="AR184" i="3"/>
  <c r="AQ184" i="3"/>
  <c r="AP184" i="3"/>
  <c r="AO184" i="3"/>
  <c r="AN184" i="3"/>
  <c r="AM184" i="3"/>
  <c r="AL184" i="3"/>
  <c r="AK184" i="3"/>
  <c r="AJ184" i="3"/>
  <c r="AI184" i="3"/>
  <c r="AR183" i="3"/>
  <c r="AQ183" i="3"/>
  <c r="AP183" i="3"/>
  <c r="AO183" i="3"/>
  <c r="AN183" i="3"/>
  <c r="AM183" i="3"/>
  <c r="AL183" i="3"/>
  <c r="AK183" i="3"/>
  <c r="AJ183" i="3"/>
  <c r="AI183" i="3"/>
  <c r="AR182" i="3"/>
  <c r="AQ182" i="3"/>
  <c r="AP182" i="3"/>
  <c r="AO182" i="3"/>
  <c r="AN182" i="3"/>
  <c r="AM182" i="3"/>
  <c r="AL182" i="3"/>
  <c r="AK182" i="3"/>
  <c r="AJ182" i="3"/>
  <c r="AI182" i="3"/>
  <c r="AR181" i="3"/>
  <c r="AQ181" i="3"/>
  <c r="AP181" i="3"/>
  <c r="AO181" i="3"/>
  <c r="AN181" i="3"/>
  <c r="AM181" i="3"/>
  <c r="AL181" i="3"/>
  <c r="AK181" i="3"/>
  <c r="AJ181" i="3"/>
  <c r="AI181" i="3"/>
  <c r="AR180" i="3"/>
  <c r="AQ180" i="3"/>
  <c r="AP180" i="3"/>
  <c r="AO180" i="3"/>
  <c r="AN180" i="3"/>
  <c r="AM180" i="3"/>
  <c r="AL180" i="3"/>
  <c r="AK180" i="3"/>
  <c r="AJ180" i="3"/>
  <c r="AI180" i="3"/>
  <c r="AR179" i="3"/>
  <c r="AQ179" i="3"/>
  <c r="AP179" i="3"/>
  <c r="AO179" i="3"/>
  <c r="AN179" i="3"/>
  <c r="AM179" i="3"/>
  <c r="AL179" i="3"/>
  <c r="AK179" i="3"/>
  <c r="AJ179" i="3"/>
  <c r="AI179" i="3"/>
  <c r="AR178" i="3"/>
  <c r="AQ178" i="3"/>
  <c r="AP178" i="3"/>
  <c r="AO178" i="3"/>
  <c r="AN178" i="3"/>
  <c r="AM178" i="3"/>
  <c r="AL178" i="3"/>
  <c r="AK178" i="3"/>
  <c r="AJ178" i="3"/>
  <c r="AI178" i="3"/>
  <c r="AR177" i="3"/>
  <c r="AQ177" i="3"/>
  <c r="AP177" i="3"/>
  <c r="AO177" i="3"/>
  <c r="AN177" i="3"/>
  <c r="AM177" i="3"/>
  <c r="AL177" i="3"/>
  <c r="AK177" i="3"/>
  <c r="AJ177" i="3"/>
  <c r="AI177" i="3"/>
  <c r="AR176" i="3"/>
  <c r="AQ176" i="3"/>
  <c r="AP176" i="3"/>
  <c r="AO176" i="3"/>
  <c r="AN176" i="3"/>
  <c r="AM176" i="3"/>
  <c r="AL176" i="3"/>
  <c r="AK176" i="3"/>
  <c r="AJ176" i="3"/>
  <c r="AI176" i="3"/>
  <c r="AR175" i="3"/>
  <c r="AQ175" i="3"/>
  <c r="AP175" i="3"/>
  <c r="AO175" i="3"/>
  <c r="AN175" i="3"/>
  <c r="AM175" i="3"/>
  <c r="AL175" i="3"/>
  <c r="AK175" i="3"/>
  <c r="AJ175" i="3"/>
  <c r="AI175" i="3"/>
  <c r="AR174" i="3"/>
  <c r="AQ174" i="3"/>
  <c r="AP174" i="3"/>
  <c r="AO174" i="3"/>
  <c r="AN174" i="3"/>
  <c r="AM174" i="3"/>
  <c r="AL174" i="3"/>
  <c r="AK174" i="3"/>
  <c r="AJ174" i="3"/>
  <c r="AI174" i="3"/>
  <c r="AR173" i="3"/>
  <c r="AQ173" i="3"/>
  <c r="AP173" i="3"/>
  <c r="AO173" i="3"/>
  <c r="AN173" i="3"/>
  <c r="AM173" i="3"/>
  <c r="AL173" i="3"/>
  <c r="AK173" i="3"/>
  <c r="AJ173" i="3"/>
  <c r="AI173" i="3"/>
  <c r="AR172" i="3"/>
  <c r="AQ172" i="3"/>
  <c r="AP172" i="3"/>
  <c r="AO172" i="3"/>
  <c r="AN172" i="3"/>
  <c r="AM172" i="3"/>
  <c r="AL172" i="3"/>
  <c r="AK172" i="3"/>
  <c r="AJ172" i="3"/>
  <c r="AI172" i="3"/>
  <c r="AR171" i="3"/>
  <c r="AQ171" i="3"/>
  <c r="AP171" i="3"/>
  <c r="AO171" i="3"/>
  <c r="AN171" i="3"/>
  <c r="AM171" i="3"/>
  <c r="AL171" i="3"/>
  <c r="AK171" i="3"/>
  <c r="AJ171" i="3"/>
  <c r="AI171" i="3"/>
  <c r="AR170" i="3"/>
  <c r="AQ170" i="3"/>
  <c r="AP170" i="3"/>
  <c r="AO170" i="3"/>
  <c r="AN170" i="3"/>
  <c r="AM170" i="3"/>
  <c r="AL170" i="3"/>
  <c r="AK170" i="3"/>
  <c r="AJ170" i="3"/>
  <c r="AI170" i="3"/>
  <c r="AR169" i="3"/>
  <c r="AQ169" i="3"/>
  <c r="AP169" i="3"/>
  <c r="AO169" i="3"/>
  <c r="AN169" i="3"/>
  <c r="AM169" i="3"/>
  <c r="AL169" i="3"/>
  <c r="AK169" i="3"/>
  <c r="AJ169" i="3"/>
  <c r="AI169" i="3"/>
  <c r="AR168" i="3"/>
  <c r="AQ168" i="3"/>
  <c r="AP168" i="3"/>
  <c r="AO168" i="3"/>
  <c r="AN168" i="3"/>
  <c r="AM168" i="3"/>
  <c r="AL168" i="3"/>
  <c r="AK168" i="3"/>
  <c r="AJ168" i="3"/>
  <c r="AI168" i="3"/>
  <c r="AR167" i="3"/>
  <c r="AQ167" i="3"/>
  <c r="AP167" i="3"/>
  <c r="AO167" i="3"/>
  <c r="AN167" i="3"/>
  <c r="AM167" i="3"/>
  <c r="AL167" i="3"/>
  <c r="AK167" i="3"/>
  <c r="AJ167" i="3"/>
  <c r="AI167" i="3"/>
  <c r="AR166" i="3"/>
  <c r="AQ166" i="3"/>
  <c r="AP166" i="3"/>
  <c r="AO166" i="3"/>
  <c r="AN166" i="3"/>
  <c r="AM166" i="3"/>
  <c r="AL166" i="3"/>
  <c r="AK166" i="3"/>
  <c r="AJ166" i="3"/>
  <c r="AI166" i="3"/>
  <c r="AR165" i="3"/>
  <c r="AQ165" i="3"/>
  <c r="AP165" i="3"/>
  <c r="AO165" i="3"/>
  <c r="AN165" i="3"/>
  <c r="AM165" i="3"/>
  <c r="AL165" i="3"/>
  <c r="AK165" i="3"/>
  <c r="AJ165" i="3"/>
  <c r="AI165" i="3"/>
  <c r="AR164" i="3"/>
  <c r="AQ164" i="3"/>
  <c r="AP164" i="3"/>
  <c r="AO164" i="3"/>
  <c r="AN164" i="3"/>
  <c r="AM164" i="3"/>
  <c r="AL164" i="3"/>
  <c r="AK164" i="3"/>
  <c r="AJ164" i="3"/>
  <c r="AI164" i="3"/>
  <c r="AR163" i="3"/>
  <c r="AQ163" i="3"/>
  <c r="AP163" i="3"/>
  <c r="AO163" i="3"/>
  <c r="AN163" i="3"/>
  <c r="AM163" i="3"/>
  <c r="AL163" i="3"/>
  <c r="AK163" i="3"/>
  <c r="AJ163" i="3"/>
  <c r="AI163" i="3"/>
  <c r="AR162" i="3"/>
  <c r="AQ162" i="3"/>
  <c r="AP162" i="3"/>
  <c r="AO162" i="3"/>
  <c r="AN162" i="3"/>
  <c r="AM162" i="3"/>
  <c r="AL162" i="3"/>
  <c r="AK162" i="3"/>
  <c r="AJ162" i="3"/>
  <c r="AI162" i="3"/>
  <c r="AR161" i="3"/>
  <c r="AQ161" i="3"/>
  <c r="AP161" i="3"/>
  <c r="AO161" i="3"/>
  <c r="AN161" i="3"/>
  <c r="AM161" i="3"/>
  <c r="AL161" i="3"/>
  <c r="AK161" i="3"/>
  <c r="AJ161" i="3"/>
  <c r="AI161" i="3"/>
  <c r="AR160" i="3"/>
  <c r="AQ160" i="3"/>
  <c r="AP160" i="3"/>
  <c r="AO160" i="3"/>
  <c r="AN160" i="3"/>
  <c r="AM160" i="3"/>
  <c r="AL160" i="3"/>
  <c r="AK160" i="3"/>
  <c r="AJ160" i="3"/>
  <c r="AI160" i="3"/>
  <c r="AR159" i="3"/>
  <c r="AQ159" i="3"/>
  <c r="AP159" i="3"/>
  <c r="AO159" i="3"/>
  <c r="AN159" i="3"/>
  <c r="AM159" i="3"/>
  <c r="AL159" i="3"/>
  <c r="AK159" i="3"/>
  <c r="AJ159" i="3"/>
  <c r="AI159" i="3"/>
  <c r="AR158" i="3"/>
  <c r="AQ158" i="3"/>
  <c r="AP158" i="3"/>
  <c r="AO158" i="3"/>
  <c r="AN158" i="3"/>
  <c r="AM158" i="3"/>
  <c r="AL158" i="3"/>
  <c r="AK158" i="3"/>
  <c r="AJ158" i="3"/>
  <c r="AI158" i="3"/>
  <c r="AR157" i="3"/>
  <c r="AQ157" i="3"/>
  <c r="AP157" i="3"/>
  <c r="AO157" i="3"/>
  <c r="AN157" i="3"/>
  <c r="AM157" i="3"/>
  <c r="AL157" i="3"/>
  <c r="AK157" i="3"/>
  <c r="AJ157" i="3"/>
  <c r="AI157" i="3"/>
  <c r="AR156" i="3"/>
  <c r="AQ156" i="3"/>
  <c r="AP156" i="3"/>
  <c r="AO156" i="3"/>
  <c r="AN156" i="3"/>
  <c r="AM156" i="3"/>
  <c r="AL156" i="3"/>
  <c r="AK156" i="3"/>
  <c r="AJ156" i="3"/>
  <c r="AI156" i="3"/>
  <c r="AR155" i="3"/>
  <c r="AQ155" i="3"/>
  <c r="AP155" i="3"/>
  <c r="AO155" i="3"/>
  <c r="AN155" i="3"/>
  <c r="AM155" i="3"/>
  <c r="AL155" i="3"/>
  <c r="AK155" i="3"/>
  <c r="AJ155" i="3"/>
  <c r="AI155" i="3"/>
  <c r="AR154" i="3"/>
  <c r="AQ154" i="3"/>
  <c r="AP154" i="3"/>
  <c r="AO154" i="3"/>
  <c r="AN154" i="3"/>
  <c r="AM154" i="3"/>
  <c r="AL154" i="3"/>
  <c r="AK154" i="3"/>
  <c r="AJ154" i="3"/>
  <c r="AI154" i="3"/>
  <c r="AR153" i="3"/>
  <c r="AQ153" i="3"/>
  <c r="AP153" i="3"/>
  <c r="AO153" i="3"/>
  <c r="AN153" i="3"/>
  <c r="AM153" i="3"/>
  <c r="AL153" i="3"/>
  <c r="AK153" i="3"/>
  <c r="AJ153" i="3"/>
  <c r="AI153" i="3"/>
  <c r="AR152" i="3"/>
  <c r="AQ152" i="3"/>
  <c r="AP152" i="3"/>
  <c r="AO152" i="3"/>
  <c r="AN152" i="3"/>
  <c r="AM152" i="3"/>
  <c r="AL152" i="3"/>
  <c r="AK152" i="3"/>
  <c r="AJ152" i="3"/>
  <c r="AI152" i="3"/>
  <c r="AR151" i="3"/>
  <c r="AQ151" i="3"/>
  <c r="AP151" i="3"/>
  <c r="AO151" i="3"/>
  <c r="AN151" i="3"/>
  <c r="AM151" i="3"/>
  <c r="AL151" i="3"/>
  <c r="AK151" i="3"/>
  <c r="AJ151" i="3"/>
  <c r="AI151" i="3"/>
  <c r="AR150" i="3"/>
  <c r="AQ150" i="3"/>
  <c r="AP150" i="3"/>
  <c r="AO150" i="3"/>
  <c r="AN150" i="3"/>
  <c r="AM150" i="3"/>
  <c r="AL150" i="3"/>
  <c r="AK150" i="3"/>
  <c r="AJ150" i="3"/>
  <c r="AI150" i="3"/>
  <c r="AR149" i="3"/>
  <c r="AQ149" i="3"/>
  <c r="AP149" i="3"/>
  <c r="AO149" i="3"/>
  <c r="AN149" i="3"/>
  <c r="AM149" i="3"/>
  <c r="AL149" i="3"/>
  <c r="AK149" i="3"/>
  <c r="AJ149" i="3"/>
  <c r="AI149" i="3"/>
  <c r="AR148" i="3"/>
  <c r="AQ148" i="3"/>
  <c r="AP148" i="3"/>
  <c r="AO148" i="3"/>
  <c r="AN148" i="3"/>
  <c r="AM148" i="3"/>
  <c r="AL148" i="3"/>
  <c r="AK148" i="3"/>
  <c r="AJ148" i="3"/>
  <c r="AI148" i="3"/>
  <c r="AR147" i="3"/>
  <c r="AQ147" i="3"/>
  <c r="AP147" i="3"/>
  <c r="AO147" i="3"/>
  <c r="AN147" i="3"/>
  <c r="AM147" i="3"/>
  <c r="AL147" i="3"/>
  <c r="AK147" i="3"/>
  <c r="AJ147" i="3"/>
  <c r="AI147" i="3"/>
  <c r="AR146" i="3"/>
  <c r="AQ146" i="3"/>
  <c r="AP146" i="3"/>
  <c r="AO146" i="3"/>
  <c r="AN146" i="3"/>
  <c r="AM146" i="3"/>
  <c r="AL146" i="3"/>
  <c r="AK146" i="3"/>
  <c r="AJ146" i="3"/>
  <c r="AI146" i="3"/>
  <c r="AR145" i="3"/>
  <c r="AQ145" i="3"/>
  <c r="AP145" i="3"/>
  <c r="AO145" i="3"/>
  <c r="AN145" i="3"/>
  <c r="AM145" i="3"/>
  <c r="AL145" i="3"/>
  <c r="AK145" i="3"/>
  <c r="AJ145" i="3"/>
  <c r="AI145" i="3"/>
  <c r="AR144" i="3"/>
  <c r="AQ144" i="3"/>
  <c r="AP144" i="3"/>
  <c r="AO144" i="3"/>
  <c r="AN144" i="3"/>
  <c r="AM144" i="3"/>
  <c r="AL144" i="3"/>
  <c r="AK144" i="3"/>
  <c r="AJ144" i="3"/>
  <c r="AI144" i="3"/>
  <c r="AR143" i="3"/>
  <c r="AQ143" i="3"/>
  <c r="AP143" i="3"/>
  <c r="AO143" i="3"/>
  <c r="AN143" i="3"/>
  <c r="AM143" i="3"/>
  <c r="AL143" i="3"/>
  <c r="AK143" i="3"/>
  <c r="AJ143" i="3"/>
  <c r="AI143" i="3"/>
  <c r="AR142" i="3"/>
  <c r="AQ142" i="3"/>
  <c r="AP142" i="3"/>
  <c r="AO142" i="3"/>
  <c r="AN142" i="3"/>
  <c r="AM142" i="3"/>
  <c r="AL142" i="3"/>
  <c r="AK142" i="3"/>
  <c r="AJ142" i="3"/>
  <c r="AI142" i="3"/>
  <c r="AR141" i="3"/>
  <c r="AQ141" i="3"/>
  <c r="AP141" i="3"/>
  <c r="AO141" i="3"/>
  <c r="AN141" i="3"/>
  <c r="AM141" i="3"/>
  <c r="AL141" i="3"/>
  <c r="AK141" i="3"/>
  <c r="AJ141" i="3"/>
  <c r="AI141" i="3"/>
  <c r="AR140" i="3"/>
  <c r="AQ140" i="3"/>
  <c r="AP140" i="3"/>
  <c r="AO140" i="3"/>
  <c r="AN140" i="3"/>
  <c r="AM140" i="3"/>
  <c r="AL140" i="3"/>
  <c r="AK140" i="3"/>
  <c r="AJ140" i="3"/>
  <c r="AI140" i="3"/>
  <c r="AR139" i="3"/>
  <c r="AQ139" i="3"/>
  <c r="AP139" i="3"/>
  <c r="AO139" i="3"/>
  <c r="AN139" i="3"/>
  <c r="AM139" i="3"/>
  <c r="AL139" i="3"/>
  <c r="AK139" i="3"/>
  <c r="AJ139" i="3"/>
  <c r="AI139" i="3"/>
  <c r="AR138" i="3"/>
  <c r="AQ138" i="3"/>
  <c r="AP138" i="3"/>
  <c r="AO138" i="3"/>
  <c r="AN138" i="3"/>
  <c r="AM138" i="3"/>
  <c r="AL138" i="3"/>
  <c r="AK138" i="3"/>
  <c r="AJ138" i="3"/>
  <c r="AI138" i="3"/>
  <c r="AR137" i="3"/>
  <c r="AQ137" i="3"/>
  <c r="AP137" i="3"/>
  <c r="AO137" i="3"/>
  <c r="AN137" i="3"/>
  <c r="AM137" i="3"/>
  <c r="AL137" i="3"/>
  <c r="AK137" i="3"/>
  <c r="AJ137" i="3"/>
  <c r="AI137" i="3"/>
  <c r="AR136" i="3"/>
  <c r="AQ136" i="3"/>
  <c r="AP136" i="3"/>
  <c r="AO136" i="3"/>
  <c r="AN136" i="3"/>
  <c r="AM136" i="3"/>
  <c r="AL136" i="3"/>
  <c r="AK136" i="3"/>
  <c r="AJ136" i="3"/>
  <c r="AI136" i="3"/>
  <c r="AR135" i="3"/>
  <c r="AQ135" i="3"/>
  <c r="AP135" i="3"/>
  <c r="AO135" i="3"/>
  <c r="AN135" i="3"/>
  <c r="AM135" i="3"/>
  <c r="AL135" i="3"/>
  <c r="AK135" i="3"/>
  <c r="AJ135" i="3"/>
  <c r="AI135" i="3"/>
  <c r="AR134" i="3"/>
  <c r="AQ134" i="3"/>
  <c r="AP134" i="3"/>
  <c r="AO134" i="3"/>
  <c r="AN134" i="3"/>
  <c r="AM134" i="3"/>
  <c r="AL134" i="3"/>
  <c r="AK134" i="3"/>
  <c r="AJ134" i="3"/>
  <c r="AI134" i="3"/>
  <c r="AR133" i="3"/>
  <c r="AQ133" i="3"/>
  <c r="AP133" i="3"/>
  <c r="AO133" i="3"/>
  <c r="AN133" i="3"/>
  <c r="AM133" i="3"/>
  <c r="AL133" i="3"/>
  <c r="AK133" i="3"/>
  <c r="AJ133" i="3"/>
  <c r="AI133" i="3"/>
  <c r="AR132" i="3"/>
  <c r="AQ132" i="3"/>
  <c r="AP132" i="3"/>
  <c r="AO132" i="3"/>
  <c r="AN132" i="3"/>
  <c r="AM132" i="3"/>
  <c r="AL132" i="3"/>
  <c r="AK132" i="3"/>
  <c r="AJ132" i="3"/>
  <c r="AI132" i="3"/>
  <c r="AR131" i="3"/>
  <c r="AQ131" i="3"/>
  <c r="AP131" i="3"/>
  <c r="AO131" i="3"/>
  <c r="AN131" i="3"/>
  <c r="AM131" i="3"/>
  <c r="AL131" i="3"/>
  <c r="AK131" i="3"/>
  <c r="AJ131" i="3"/>
  <c r="AI131" i="3"/>
  <c r="AR130" i="3"/>
  <c r="AQ130" i="3"/>
  <c r="AP130" i="3"/>
  <c r="AO130" i="3"/>
  <c r="AN130" i="3"/>
  <c r="AM130" i="3"/>
  <c r="AL130" i="3"/>
  <c r="AK130" i="3"/>
  <c r="AJ130" i="3"/>
  <c r="AI130" i="3"/>
  <c r="AR129" i="3"/>
  <c r="AQ129" i="3"/>
  <c r="AP129" i="3"/>
  <c r="AO129" i="3"/>
  <c r="AN129" i="3"/>
  <c r="AM129" i="3"/>
  <c r="AL129" i="3"/>
  <c r="AK129" i="3"/>
  <c r="AJ129" i="3"/>
  <c r="AI129" i="3"/>
  <c r="AR128" i="3"/>
  <c r="AQ128" i="3"/>
  <c r="AP128" i="3"/>
  <c r="AO128" i="3"/>
  <c r="AN128" i="3"/>
  <c r="AM128" i="3"/>
  <c r="AL128" i="3"/>
  <c r="AK128" i="3"/>
  <c r="AJ128" i="3"/>
  <c r="AI128" i="3"/>
  <c r="AR127" i="3"/>
  <c r="AQ127" i="3"/>
  <c r="AP127" i="3"/>
  <c r="AO127" i="3"/>
  <c r="AN127" i="3"/>
  <c r="AM127" i="3"/>
  <c r="AL127" i="3"/>
  <c r="AK127" i="3"/>
  <c r="AJ127" i="3"/>
  <c r="AI127" i="3"/>
  <c r="AR126" i="3"/>
  <c r="AQ126" i="3"/>
  <c r="AP126" i="3"/>
  <c r="AO126" i="3"/>
  <c r="AN126" i="3"/>
  <c r="AM126" i="3"/>
  <c r="AL126" i="3"/>
  <c r="AK126" i="3"/>
  <c r="AJ126" i="3"/>
  <c r="AI126" i="3"/>
  <c r="AR125" i="3"/>
  <c r="AQ125" i="3"/>
  <c r="AP125" i="3"/>
  <c r="AO125" i="3"/>
  <c r="AN125" i="3"/>
  <c r="AM125" i="3"/>
  <c r="AL125" i="3"/>
  <c r="AK125" i="3"/>
  <c r="AJ125" i="3"/>
  <c r="AI125" i="3"/>
  <c r="AR124" i="3"/>
  <c r="AQ124" i="3"/>
  <c r="AP124" i="3"/>
  <c r="AO124" i="3"/>
  <c r="AN124" i="3"/>
  <c r="AM124" i="3"/>
  <c r="AL124" i="3"/>
  <c r="AK124" i="3"/>
  <c r="AJ124" i="3"/>
  <c r="AI124" i="3"/>
  <c r="AR123" i="3"/>
  <c r="AQ123" i="3"/>
  <c r="AP123" i="3"/>
  <c r="AO123" i="3"/>
  <c r="AN123" i="3"/>
  <c r="AM123" i="3"/>
  <c r="AL123" i="3"/>
  <c r="AK123" i="3"/>
  <c r="AJ123" i="3"/>
  <c r="AI123" i="3"/>
  <c r="AR122" i="3"/>
  <c r="AQ122" i="3"/>
  <c r="AP122" i="3"/>
  <c r="AO122" i="3"/>
  <c r="AN122" i="3"/>
  <c r="AM122" i="3"/>
  <c r="AL122" i="3"/>
  <c r="AK122" i="3"/>
  <c r="AJ122" i="3"/>
  <c r="AI122" i="3"/>
  <c r="AR121" i="3"/>
  <c r="AQ121" i="3"/>
  <c r="AP121" i="3"/>
  <c r="AO121" i="3"/>
  <c r="AN121" i="3"/>
  <c r="AM121" i="3"/>
  <c r="AL121" i="3"/>
  <c r="AK121" i="3"/>
  <c r="AJ121" i="3"/>
  <c r="AI121" i="3"/>
  <c r="AR120" i="3"/>
  <c r="AQ120" i="3"/>
  <c r="AP120" i="3"/>
  <c r="AO120" i="3"/>
  <c r="AN120" i="3"/>
  <c r="AM120" i="3"/>
  <c r="AL120" i="3"/>
  <c r="AK120" i="3"/>
  <c r="AJ120" i="3"/>
  <c r="AI120" i="3"/>
  <c r="AR119" i="3"/>
  <c r="AQ119" i="3"/>
  <c r="AP119" i="3"/>
  <c r="AO119" i="3"/>
  <c r="AN119" i="3"/>
  <c r="AM119" i="3"/>
  <c r="AL119" i="3"/>
  <c r="AK119" i="3"/>
  <c r="AJ119" i="3"/>
  <c r="AI119" i="3"/>
  <c r="AR118" i="3"/>
  <c r="AQ118" i="3"/>
  <c r="AP118" i="3"/>
  <c r="AO118" i="3"/>
  <c r="AN118" i="3"/>
  <c r="AM118" i="3"/>
  <c r="AL118" i="3"/>
  <c r="AK118" i="3"/>
  <c r="AJ118" i="3"/>
  <c r="AI118" i="3"/>
  <c r="AR117" i="3"/>
  <c r="AQ117" i="3"/>
  <c r="AP117" i="3"/>
  <c r="AO117" i="3"/>
  <c r="AN117" i="3"/>
  <c r="AM117" i="3"/>
  <c r="AL117" i="3"/>
  <c r="AK117" i="3"/>
  <c r="AJ117" i="3"/>
  <c r="AI117" i="3"/>
  <c r="AR116" i="3"/>
  <c r="AQ116" i="3"/>
  <c r="AP116" i="3"/>
  <c r="AO116" i="3"/>
  <c r="AN116" i="3"/>
  <c r="AM116" i="3"/>
  <c r="AL116" i="3"/>
  <c r="AK116" i="3"/>
  <c r="AJ116" i="3"/>
  <c r="AI116" i="3"/>
  <c r="AR115" i="3"/>
  <c r="AQ115" i="3"/>
  <c r="AP115" i="3"/>
  <c r="AO115" i="3"/>
  <c r="AN115" i="3"/>
  <c r="AM115" i="3"/>
  <c r="AL115" i="3"/>
  <c r="AK115" i="3"/>
  <c r="AJ115" i="3"/>
  <c r="AI115" i="3"/>
  <c r="AR114" i="3"/>
  <c r="AQ114" i="3"/>
  <c r="AP114" i="3"/>
  <c r="AO114" i="3"/>
  <c r="AN114" i="3"/>
  <c r="AM114" i="3"/>
  <c r="AL114" i="3"/>
  <c r="AK114" i="3"/>
  <c r="AJ114" i="3"/>
  <c r="AI114" i="3"/>
  <c r="AR113" i="3"/>
  <c r="AQ113" i="3"/>
  <c r="AP113" i="3"/>
  <c r="AO113" i="3"/>
  <c r="AN113" i="3"/>
  <c r="AM113" i="3"/>
  <c r="AL113" i="3"/>
  <c r="AK113" i="3"/>
  <c r="AJ113" i="3"/>
  <c r="AI113" i="3"/>
  <c r="AR112" i="3"/>
  <c r="AQ112" i="3"/>
  <c r="AP112" i="3"/>
  <c r="AO112" i="3"/>
  <c r="AN112" i="3"/>
  <c r="AM112" i="3"/>
  <c r="AL112" i="3"/>
  <c r="AK112" i="3"/>
  <c r="AJ112" i="3"/>
  <c r="AI112" i="3"/>
  <c r="AR111" i="3"/>
  <c r="AQ111" i="3"/>
  <c r="AP111" i="3"/>
  <c r="AO111" i="3"/>
  <c r="AN111" i="3"/>
  <c r="AM111" i="3"/>
  <c r="AL111" i="3"/>
  <c r="AK111" i="3"/>
  <c r="AJ111" i="3"/>
  <c r="AI111" i="3"/>
  <c r="AR110" i="3"/>
  <c r="AQ110" i="3"/>
  <c r="AP110" i="3"/>
  <c r="AO110" i="3"/>
  <c r="AN110" i="3"/>
  <c r="AM110" i="3"/>
  <c r="AL110" i="3"/>
  <c r="AK110" i="3"/>
  <c r="AJ110" i="3"/>
  <c r="AI110" i="3"/>
  <c r="AR109" i="3"/>
  <c r="AQ109" i="3"/>
  <c r="AP109" i="3"/>
  <c r="AO109" i="3"/>
  <c r="AN109" i="3"/>
  <c r="AM109" i="3"/>
  <c r="AL109" i="3"/>
  <c r="AK109" i="3"/>
  <c r="AJ109" i="3"/>
  <c r="AI109" i="3"/>
  <c r="AR108" i="3"/>
  <c r="AQ108" i="3"/>
  <c r="AP108" i="3"/>
  <c r="AO108" i="3"/>
  <c r="AN108" i="3"/>
  <c r="AM108" i="3"/>
  <c r="AL108" i="3"/>
  <c r="AK108" i="3"/>
  <c r="AJ108" i="3"/>
  <c r="AI108" i="3"/>
  <c r="AR107" i="3"/>
  <c r="AQ107" i="3"/>
  <c r="AP107" i="3"/>
  <c r="AO107" i="3"/>
  <c r="AN107" i="3"/>
  <c r="AM107" i="3"/>
  <c r="AL107" i="3"/>
  <c r="AK107" i="3"/>
  <c r="AJ107" i="3"/>
  <c r="AI107" i="3"/>
  <c r="AR106" i="3"/>
  <c r="AQ106" i="3"/>
  <c r="AP106" i="3"/>
  <c r="AO106" i="3"/>
  <c r="AN106" i="3"/>
  <c r="AM106" i="3"/>
  <c r="AL106" i="3"/>
  <c r="AK106" i="3"/>
  <c r="AJ106" i="3"/>
  <c r="AI106" i="3"/>
  <c r="AR105" i="3"/>
  <c r="AQ105" i="3"/>
  <c r="AP105" i="3"/>
  <c r="AO105" i="3"/>
  <c r="AN105" i="3"/>
  <c r="AM105" i="3"/>
  <c r="AL105" i="3"/>
  <c r="AK105" i="3"/>
  <c r="AJ105" i="3"/>
  <c r="AI105" i="3"/>
  <c r="AR104" i="3"/>
  <c r="AQ104" i="3"/>
  <c r="AP104" i="3"/>
  <c r="AO104" i="3"/>
  <c r="AN104" i="3"/>
  <c r="AM104" i="3"/>
  <c r="AL104" i="3"/>
  <c r="AK104" i="3"/>
  <c r="AJ104" i="3"/>
  <c r="AI104" i="3"/>
  <c r="AR103" i="3"/>
  <c r="AQ103" i="3"/>
  <c r="AP103" i="3"/>
  <c r="AO103" i="3"/>
  <c r="AN103" i="3"/>
  <c r="AM103" i="3"/>
  <c r="AL103" i="3"/>
  <c r="AK103" i="3"/>
  <c r="AJ103" i="3"/>
  <c r="AI103" i="3"/>
  <c r="AR102" i="3"/>
  <c r="AQ102" i="3"/>
  <c r="AP102" i="3"/>
  <c r="AO102" i="3"/>
  <c r="AN102" i="3"/>
  <c r="AM102" i="3"/>
  <c r="AL102" i="3"/>
  <c r="AK102" i="3"/>
  <c r="AJ102" i="3"/>
  <c r="AI102" i="3"/>
  <c r="AR101" i="3"/>
  <c r="AQ101" i="3"/>
  <c r="AP101" i="3"/>
  <c r="AO101" i="3"/>
  <c r="AN101" i="3"/>
  <c r="AM101" i="3"/>
  <c r="AL101" i="3"/>
  <c r="AK101" i="3"/>
  <c r="AJ101" i="3"/>
  <c r="AI101" i="3"/>
  <c r="AR100" i="3"/>
  <c r="AQ100" i="3"/>
  <c r="AP100" i="3"/>
  <c r="AO100" i="3"/>
  <c r="AN100" i="3"/>
  <c r="AM100" i="3"/>
  <c r="AL100" i="3"/>
  <c r="AK100" i="3"/>
  <c r="AJ100" i="3"/>
  <c r="AI100" i="3"/>
  <c r="AR99" i="3"/>
  <c r="AQ99" i="3"/>
  <c r="AP99" i="3"/>
  <c r="AO99" i="3"/>
  <c r="AN99" i="3"/>
  <c r="AM99" i="3"/>
  <c r="AL99" i="3"/>
  <c r="AK99" i="3"/>
  <c r="AJ99" i="3"/>
  <c r="AI99" i="3"/>
  <c r="AR98" i="3"/>
  <c r="AQ98" i="3"/>
  <c r="AP98" i="3"/>
  <c r="AO98" i="3"/>
  <c r="AN98" i="3"/>
  <c r="AM98" i="3"/>
  <c r="AL98" i="3"/>
  <c r="AK98" i="3"/>
  <c r="AJ98" i="3"/>
  <c r="AI98" i="3"/>
  <c r="AR97" i="3"/>
  <c r="AQ97" i="3"/>
  <c r="AP97" i="3"/>
  <c r="AO97" i="3"/>
  <c r="AN97" i="3"/>
  <c r="AM97" i="3"/>
  <c r="AL97" i="3"/>
  <c r="AK97" i="3"/>
  <c r="AJ97" i="3"/>
  <c r="AI97" i="3"/>
  <c r="AR96" i="3"/>
  <c r="AQ96" i="3"/>
  <c r="AP96" i="3"/>
  <c r="AO96" i="3"/>
  <c r="AN96" i="3"/>
  <c r="AM96" i="3"/>
  <c r="AL96" i="3"/>
  <c r="AK96" i="3"/>
  <c r="AJ96" i="3"/>
  <c r="AI96" i="3"/>
  <c r="AR95" i="3"/>
  <c r="AQ95" i="3"/>
  <c r="AP95" i="3"/>
  <c r="AO95" i="3"/>
  <c r="AN95" i="3"/>
  <c r="AM95" i="3"/>
  <c r="AL95" i="3"/>
  <c r="AK95" i="3"/>
  <c r="AJ95" i="3"/>
  <c r="AI95" i="3"/>
  <c r="AR94" i="3"/>
  <c r="AQ94" i="3"/>
  <c r="AP94" i="3"/>
  <c r="AO94" i="3"/>
  <c r="AN94" i="3"/>
  <c r="AM94" i="3"/>
  <c r="AL94" i="3"/>
  <c r="AK94" i="3"/>
  <c r="AJ94" i="3"/>
  <c r="AI94" i="3"/>
  <c r="AR93" i="3"/>
  <c r="AQ93" i="3"/>
  <c r="AP93" i="3"/>
  <c r="AO93" i="3"/>
  <c r="AN93" i="3"/>
  <c r="AM93" i="3"/>
  <c r="AL93" i="3"/>
  <c r="AK93" i="3"/>
  <c r="AJ93" i="3"/>
  <c r="AI93" i="3"/>
  <c r="AR92" i="3"/>
  <c r="AQ92" i="3"/>
  <c r="AP92" i="3"/>
  <c r="AO92" i="3"/>
  <c r="AN92" i="3"/>
  <c r="AM92" i="3"/>
  <c r="AL92" i="3"/>
  <c r="AK92" i="3"/>
  <c r="AJ92" i="3"/>
  <c r="AI92" i="3"/>
  <c r="AR91" i="3"/>
  <c r="AQ91" i="3"/>
  <c r="AP91" i="3"/>
  <c r="AO91" i="3"/>
  <c r="AN91" i="3"/>
  <c r="AM91" i="3"/>
  <c r="AL91" i="3"/>
  <c r="AK91" i="3"/>
  <c r="AJ91" i="3"/>
  <c r="AI91" i="3"/>
  <c r="AR90" i="3"/>
  <c r="AQ90" i="3"/>
  <c r="AP90" i="3"/>
  <c r="AO90" i="3"/>
  <c r="AN90" i="3"/>
  <c r="AM90" i="3"/>
  <c r="AL90" i="3"/>
  <c r="AK90" i="3"/>
  <c r="AJ90" i="3"/>
  <c r="AI90" i="3"/>
  <c r="AR89" i="3"/>
  <c r="AQ89" i="3"/>
  <c r="AP89" i="3"/>
  <c r="AO89" i="3"/>
  <c r="AN89" i="3"/>
  <c r="AM89" i="3"/>
  <c r="AL89" i="3"/>
  <c r="AK89" i="3"/>
  <c r="AJ89" i="3"/>
  <c r="AI89" i="3"/>
  <c r="AR88" i="3"/>
  <c r="AQ88" i="3"/>
  <c r="AP88" i="3"/>
  <c r="AO88" i="3"/>
  <c r="AN88" i="3"/>
  <c r="AM88" i="3"/>
  <c r="AL88" i="3"/>
  <c r="AK88" i="3"/>
  <c r="AJ88" i="3"/>
  <c r="AI88" i="3"/>
  <c r="AR87" i="3"/>
  <c r="AQ87" i="3"/>
  <c r="AP87" i="3"/>
  <c r="AO87" i="3"/>
  <c r="AN87" i="3"/>
  <c r="AM87" i="3"/>
  <c r="AL87" i="3"/>
  <c r="AK87" i="3"/>
  <c r="AJ87" i="3"/>
  <c r="AI87" i="3"/>
  <c r="AR86" i="3"/>
  <c r="AQ86" i="3"/>
  <c r="AP86" i="3"/>
  <c r="AO86" i="3"/>
  <c r="AN86" i="3"/>
  <c r="AM86" i="3"/>
  <c r="AL86" i="3"/>
  <c r="AK86" i="3"/>
  <c r="AJ86" i="3"/>
  <c r="AI86" i="3"/>
  <c r="AR85" i="3"/>
  <c r="AQ85" i="3"/>
  <c r="AP85" i="3"/>
  <c r="AO85" i="3"/>
  <c r="AN85" i="3"/>
  <c r="AM85" i="3"/>
  <c r="AL85" i="3"/>
  <c r="AK85" i="3"/>
  <c r="AJ85" i="3"/>
  <c r="AI85" i="3"/>
  <c r="AR84" i="3"/>
  <c r="AQ84" i="3"/>
  <c r="AP84" i="3"/>
  <c r="AO84" i="3"/>
  <c r="AN84" i="3"/>
  <c r="AM84" i="3"/>
  <c r="AL84" i="3"/>
  <c r="AK84" i="3"/>
  <c r="AJ84" i="3"/>
  <c r="AI84" i="3"/>
  <c r="AR83" i="3"/>
  <c r="AQ83" i="3"/>
  <c r="AP83" i="3"/>
  <c r="AO83" i="3"/>
  <c r="AN83" i="3"/>
  <c r="AM83" i="3"/>
  <c r="AL83" i="3"/>
  <c r="AK83" i="3"/>
  <c r="AJ83" i="3"/>
  <c r="AI83" i="3"/>
  <c r="AR82" i="3"/>
  <c r="AQ82" i="3"/>
  <c r="AP82" i="3"/>
  <c r="AO82" i="3"/>
  <c r="AN82" i="3"/>
  <c r="AM82" i="3"/>
  <c r="AL82" i="3"/>
  <c r="AK82" i="3"/>
  <c r="AJ82" i="3"/>
  <c r="AI82" i="3"/>
  <c r="AR81" i="3"/>
  <c r="AQ81" i="3"/>
  <c r="AP81" i="3"/>
  <c r="AO81" i="3"/>
  <c r="AN81" i="3"/>
  <c r="AM81" i="3"/>
  <c r="AL81" i="3"/>
  <c r="AK81" i="3"/>
  <c r="AJ81" i="3"/>
  <c r="AI81" i="3"/>
  <c r="AR80" i="3"/>
  <c r="AQ80" i="3"/>
  <c r="AP80" i="3"/>
  <c r="AO80" i="3"/>
  <c r="AN80" i="3"/>
  <c r="AM80" i="3"/>
  <c r="AL80" i="3"/>
  <c r="AK80" i="3"/>
  <c r="AJ80" i="3"/>
  <c r="AI80" i="3"/>
  <c r="AR79" i="3"/>
  <c r="AQ79" i="3"/>
  <c r="AP79" i="3"/>
  <c r="AO79" i="3"/>
  <c r="AN79" i="3"/>
  <c r="AM79" i="3"/>
  <c r="AL79" i="3"/>
  <c r="AK79" i="3"/>
  <c r="AJ79" i="3"/>
  <c r="AI79" i="3"/>
  <c r="AR78" i="3"/>
  <c r="AQ78" i="3"/>
  <c r="AP78" i="3"/>
  <c r="AO78" i="3"/>
  <c r="AN78" i="3"/>
  <c r="AM78" i="3"/>
  <c r="AL78" i="3"/>
  <c r="AK78" i="3"/>
  <c r="AJ78" i="3"/>
  <c r="AI78" i="3"/>
  <c r="AR77" i="3"/>
  <c r="AQ77" i="3"/>
  <c r="AP77" i="3"/>
  <c r="AO77" i="3"/>
  <c r="AN77" i="3"/>
  <c r="AM77" i="3"/>
  <c r="AL77" i="3"/>
  <c r="AK77" i="3"/>
  <c r="AJ77" i="3"/>
  <c r="AI77" i="3"/>
  <c r="AR76" i="3"/>
  <c r="AQ76" i="3"/>
  <c r="AP76" i="3"/>
  <c r="AO76" i="3"/>
  <c r="AN76" i="3"/>
  <c r="AM76" i="3"/>
  <c r="AL76" i="3"/>
  <c r="AK76" i="3"/>
  <c r="AJ76" i="3"/>
  <c r="AI76" i="3"/>
  <c r="AR75" i="3"/>
  <c r="AQ75" i="3"/>
  <c r="AP75" i="3"/>
  <c r="AO75" i="3"/>
  <c r="AN75" i="3"/>
  <c r="AM75" i="3"/>
  <c r="AL75" i="3"/>
  <c r="AK75" i="3"/>
  <c r="AJ75" i="3"/>
  <c r="AI75" i="3"/>
  <c r="AR74" i="3"/>
  <c r="AQ74" i="3"/>
  <c r="AP74" i="3"/>
  <c r="AO74" i="3"/>
  <c r="AN74" i="3"/>
  <c r="AM74" i="3"/>
  <c r="AL74" i="3"/>
  <c r="AK74" i="3"/>
  <c r="AJ74" i="3"/>
  <c r="AI74" i="3"/>
  <c r="AR73" i="3"/>
  <c r="AQ73" i="3"/>
  <c r="AP73" i="3"/>
  <c r="AO73" i="3"/>
  <c r="AN73" i="3"/>
  <c r="AM73" i="3"/>
  <c r="AL73" i="3"/>
  <c r="AK73" i="3"/>
  <c r="AJ73" i="3"/>
  <c r="AI73" i="3"/>
  <c r="AR72" i="3"/>
  <c r="AQ72" i="3"/>
  <c r="AP72" i="3"/>
  <c r="AO72" i="3"/>
  <c r="AN72" i="3"/>
  <c r="AM72" i="3"/>
  <c r="AL72" i="3"/>
  <c r="AK72" i="3"/>
  <c r="AJ72" i="3"/>
  <c r="AI72" i="3"/>
  <c r="AR71" i="3"/>
  <c r="AQ71" i="3"/>
  <c r="AP71" i="3"/>
  <c r="AO71" i="3"/>
  <c r="AN71" i="3"/>
  <c r="AM71" i="3"/>
  <c r="AL71" i="3"/>
  <c r="AK71" i="3"/>
  <c r="AJ71" i="3"/>
  <c r="AI71" i="3"/>
  <c r="AR70" i="3"/>
  <c r="AQ70" i="3"/>
  <c r="AP70" i="3"/>
  <c r="AO70" i="3"/>
  <c r="AN70" i="3"/>
  <c r="AM70" i="3"/>
  <c r="AL70" i="3"/>
  <c r="AK70" i="3"/>
  <c r="AJ70" i="3"/>
  <c r="AI70" i="3"/>
  <c r="AR69" i="3"/>
  <c r="AQ69" i="3"/>
  <c r="AP69" i="3"/>
  <c r="AO69" i="3"/>
  <c r="AN69" i="3"/>
  <c r="AM69" i="3"/>
  <c r="AL69" i="3"/>
  <c r="AK69" i="3"/>
  <c r="AJ69" i="3"/>
  <c r="AI69" i="3"/>
  <c r="AR68" i="3"/>
  <c r="AQ68" i="3"/>
  <c r="AP68" i="3"/>
  <c r="AO68" i="3"/>
  <c r="AN68" i="3"/>
  <c r="AM68" i="3"/>
  <c r="AL68" i="3"/>
  <c r="AK68" i="3"/>
  <c r="AJ68" i="3"/>
  <c r="AI68" i="3"/>
  <c r="AR67" i="3"/>
  <c r="AQ67" i="3"/>
  <c r="AP67" i="3"/>
  <c r="AO67" i="3"/>
  <c r="AN67" i="3"/>
  <c r="AM67" i="3"/>
  <c r="AL67" i="3"/>
  <c r="AK67" i="3"/>
  <c r="AJ67" i="3"/>
  <c r="AI67" i="3"/>
  <c r="AR66" i="3"/>
  <c r="AQ66" i="3"/>
  <c r="AP66" i="3"/>
  <c r="AO66" i="3"/>
  <c r="AN66" i="3"/>
  <c r="AM66" i="3"/>
  <c r="AL66" i="3"/>
  <c r="AK66" i="3"/>
  <c r="AJ66" i="3"/>
  <c r="AI66" i="3"/>
  <c r="AR65" i="3"/>
  <c r="AQ65" i="3"/>
  <c r="AP65" i="3"/>
  <c r="AO65" i="3"/>
  <c r="AN65" i="3"/>
  <c r="AM65" i="3"/>
  <c r="AL65" i="3"/>
  <c r="AK65" i="3"/>
  <c r="AJ65" i="3"/>
  <c r="AI65" i="3"/>
  <c r="AR64" i="3"/>
  <c r="AQ64" i="3"/>
  <c r="AP64" i="3"/>
  <c r="AO64" i="3"/>
  <c r="AN64" i="3"/>
  <c r="AM64" i="3"/>
  <c r="AL64" i="3"/>
  <c r="AK64" i="3"/>
  <c r="AJ64" i="3"/>
  <c r="AI64" i="3"/>
  <c r="AR63" i="3"/>
  <c r="AQ63" i="3"/>
  <c r="AP63" i="3"/>
  <c r="AO63" i="3"/>
  <c r="AN63" i="3"/>
  <c r="AM63" i="3"/>
  <c r="AL63" i="3"/>
  <c r="AK63" i="3"/>
  <c r="AJ63" i="3"/>
  <c r="AI63" i="3"/>
  <c r="AR62" i="3"/>
  <c r="AQ62" i="3"/>
  <c r="AP62" i="3"/>
  <c r="AO62" i="3"/>
  <c r="AN62" i="3"/>
  <c r="AM62" i="3"/>
  <c r="AL62" i="3"/>
  <c r="AK62" i="3"/>
  <c r="AJ62" i="3"/>
  <c r="AI62" i="3"/>
  <c r="AR61" i="3"/>
  <c r="AQ61" i="3"/>
  <c r="AP61" i="3"/>
  <c r="AO61" i="3"/>
  <c r="AN61" i="3"/>
  <c r="AM61" i="3"/>
  <c r="AL61" i="3"/>
  <c r="AK61" i="3"/>
  <c r="AJ61" i="3"/>
  <c r="AI61" i="3"/>
  <c r="AR60" i="3"/>
  <c r="AQ60" i="3"/>
  <c r="AP60" i="3"/>
  <c r="AO60" i="3"/>
  <c r="AN60" i="3"/>
  <c r="AM60" i="3"/>
  <c r="AL60" i="3"/>
  <c r="AK60" i="3"/>
  <c r="AJ60" i="3"/>
  <c r="AI60" i="3"/>
  <c r="AR59" i="3"/>
  <c r="AQ59" i="3"/>
  <c r="AP59" i="3"/>
  <c r="AO59" i="3"/>
  <c r="AN59" i="3"/>
  <c r="AM59" i="3"/>
  <c r="AL59" i="3"/>
  <c r="AK59" i="3"/>
  <c r="AJ59" i="3"/>
  <c r="AI59" i="3"/>
  <c r="AR58" i="3"/>
  <c r="AQ58" i="3"/>
  <c r="AP58" i="3"/>
  <c r="AO58" i="3"/>
  <c r="AN58" i="3"/>
  <c r="AM58" i="3"/>
  <c r="AL58" i="3"/>
  <c r="AK58" i="3"/>
  <c r="AJ58" i="3"/>
  <c r="AI58" i="3"/>
  <c r="AR57" i="3"/>
  <c r="AQ57" i="3"/>
  <c r="AP57" i="3"/>
  <c r="AO57" i="3"/>
  <c r="AN57" i="3"/>
  <c r="AM57" i="3"/>
  <c r="AL57" i="3"/>
  <c r="AK57" i="3"/>
  <c r="AJ57" i="3"/>
  <c r="AI57" i="3"/>
  <c r="AR56" i="3"/>
  <c r="AQ56" i="3"/>
  <c r="AP56" i="3"/>
  <c r="AO56" i="3"/>
  <c r="AN56" i="3"/>
  <c r="AM56" i="3"/>
  <c r="AL56" i="3"/>
  <c r="AK56" i="3"/>
  <c r="AJ56" i="3"/>
  <c r="AI56" i="3"/>
  <c r="AR55" i="3"/>
  <c r="AQ55" i="3"/>
  <c r="AP55" i="3"/>
  <c r="AO55" i="3"/>
  <c r="AN55" i="3"/>
  <c r="AM55" i="3"/>
  <c r="AL55" i="3"/>
  <c r="AK55" i="3"/>
  <c r="AJ55" i="3"/>
  <c r="AI55" i="3"/>
  <c r="AR54" i="3"/>
  <c r="AQ54" i="3"/>
  <c r="AP54" i="3"/>
  <c r="AO54" i="3"/>
  <c r="AN54" i="3"/>
  <c r="AM54" i="3"/>
  <c r="AL54" i="3"/>
  <c r="AK54" i="3"/>
  <c r="AJ54" i="3"/>
  <c r="AI54" i="3"/>
  <c r="AR53" i="3"/>
  <c r="AQ53" i="3"/>
  <c r="AP53" i="3"/>
  <c r="AO53" i="3"/>
  <c r="AN53" i="3"/>
  <c r="AM53" i="3"/>
  <c r="AL53" i="3"/>
  <c r="AK53" i="3"/>
  <c r="AJ53" i="3"/>
  <c r="AI53" i="3"/>
  <c r="AR52" i="3"/>
  <c r="AQ52" i="3"/>
  <c r="AP52" i="3"/>
  <c r="AO52" i="3"/>
  <c r="AN52" i="3"/>
  <c r="AM52" i="3"/>
  <c r="AL52" i="3"/>
  <c r="AK52" i="3"/>
  <c r="AJ52" i="3"/>
  <c r="AI52" i="3"/>
  <c r="AR51" i="3"/>
  <c r="AQ51" i="3"/>
  <c r="AP51" i="3"/>
  <c r="AO51" i="3"/>
  <c r="AN51" i="3"/>
  <c r="AM51" i="3"/>
  <c r="AL51" i="3"/>
  <c r="AK51" i="3"/>
  <c r="AJ51" i="3"/>
  <c r="AI51" i="3"/>
  <c r="AR50" i="3"/>
  <c r="AQ50" i="3"/>
  <c r="AP50" i="3"/>
  <c r="AO50" i="3"/>
  <c r="AN50" i="3"/>
  <c r="AM50" i="3"/>
  <c r="AL50" i="3"/>
  <c r="AK50" i="3"/>
  <c r="AJ50" i="3"/>
  <c r="AI50" i="3"/>
  <c r="AR49" i="3"/>
  <c r="AQ49" i="3"/>
  <c r="AP49" i="3"/>
  <c r="AO49" i="3"/>
  <c r="AN49" i="3"/>
  <c r="AM49" i="3"/>
  <c r="AL49" i="3"/>
  <c r="AK49" i="3"/>
  <c r="AJ49" i="3"/>
  <c r="AI49" i="3"/>
  <c r="AR48" i="3"/>
  <c r="AQ48" i="3"/>
  <c r="AP48" i="3"/>
  <c r="AO48" i="3"/>
  <c r="AN48" i="3"/>
  <c r="AM48" i="3"/>
  <c r="AL48" i="3"/>
  <c r="AK48" i="3"/>
  <c r="AJ48" i="3"/>
  <c r="AI48" i="3"/>
  <c r="AR47" i="3"/>
  <c r="AQ47" i="3"/>
  <c r="AP47" i="3"/>
  <c r="AO47" i="3"/>
  <c r="AN47" i="3"/>
  <c r="AM47" i="3"/>
  <c r="AL47" i="3"/>
  <c r="AK47" i="3"/>
  <c r="AJ47" i="3"/>
  <c r="AI47" i="3"/>
  <c r="AR46" i="3"/>
  <c r="AQ46" i="3"/>
  <c r="AP46" i="3"/>
  <c r="AO46" i="3"/>
  <c r="AN46" i="3"/>
  <c r="AM46" i="3"/>
  <c r="AL46" i="3"/>
  <c r="AK46" i="3"/>
  <c r="AJ46" i="3"/>
  <c r="AI46" i="3"/>
  <c r="AR45" i="3"/>
  <c r="AQ45" i="3"/>
  <c r="AP45" i="3"/>
  <c r="AO45" i="3"/>
  <c r="AN45" i="3"/>
  <c r="AM45" i="3"/>
  <c r="AL45" i="3"/>
  <c r="AK45" i="3"/>
  <c r="AJ45" i="3"/>
  <c r="AI45" i="3"/>
  <c r="AR44" i="3"/>
  <c r="AQ44" i="3"/>
  <c r="AP44" i="3"/>
  <c r="AO44" i="3"/>
  <c r="AN44" i="3"/>
  <c r="AM44" i="3"/>
  <c r="AL44" i="3"/>
  <c r="AK44" i="3"/>
  <c r="AJ44" i="3"/>
  <c r="AI44" i="3"/>
  <c r="AR43" i="3"/>
  <c r="AQ43" i="3"/>
  <c r="AP43" i="3"/>
  <c r="AO43" i="3"/>
  <c r="AN43" i="3"/>
  <c r="AM43" i="3"/>
  <c r="AL43" i="3"/>
  <c r="AK43" i="3"/>
  <c r="AJ43" i="3"/>
  <c r="AI43" i="3"/>
  <c r="AR42" i="3"/>
  <c r="AQ42" i="3"/>
  <c r="AP42" i="3"/>
  <c r="AO42" i="3"/>
  <c r="AN42" i="3"/>
  <c r="AM42" i="3"/>
  <c r="AL42" i="3"/>
  <c r="AK42" i="3"/>
  <c r="AJ42" i="3"/>
  <c r="AI42" i="3"/>
  <c r="AR41" i="3"/>
  <c r="AQ41" i="3"/>
  <c r="AP41" i="3"/>
  <c r="AO41" i="3"/>
  <c r="AN41" i="3"/>
  <c r="AM41" i="3"/>
  <c r="AL41" i="3"/>
  <c r="AK41" i="3"/>
  <c r="AJ41" i="3"/>
  <c r="AI41" i="3"/>
  <c r="AR40" i="3"/>
  <c r="AQ40" i="3"/>
  <c r="AP40" i="3"/>
  <c r="AO40" i="3"/>
  <c r="AN40" i="3"/>
  <c r="AM40" i="3"/>
  <c r="AL40" i="3"/>
  <c r="AK40" i="3"/>
  <c r="AJ40" i="3"/>
  <c r="AI40" i="3"/>
  <c r="AR39" i="3"/>
  <c r="AQ39" i="3"/>
  <c r="AP39" i="3"/>
  <c r="AO39" i="3"/>
  <c r="AN39" i="3"/>
  <c r="AM39" i="3"/>
  <c r="AL39" i="3"/>
  <c r="AK39" i="3"/>
  <c r="AJ39" i="3"/>
  <c r="AI39" i="3"/>
  <c r="AR38" i="3"/>
  <c r="AQ38" i="3"/>
  <c r="AP38" i="3"/>
  <c r="AO38" i="3"/>
  <c r="AN38" i="3"/>
  <c r="AM38" i="3"/>
  <c r="AL38" i="3"/>
  <c r="AK38" i="3"/>
  <c r="AJ38" i="3"/>
  <c r="AI38" i="3"/>
  <c r="AR37" i="3"/>
  <c r="AQ37" i="3"/>
  <c r="AP37" i="3"/>
  <c r="AO37" i="3"/>
  <c r="AN37" i="3"/>
  <c r="AM37" i="3"/>
  <c r="AL37" i="3"/>
  <c r="AK37" i="3"/>
  <c r="AJ37" i="3"/>
  <c r="AI37" i="3"/>
  <c r="AR36" i="3"/>
  <c r="AQ36" i="3"/>
  <c r="AP36" i="3"/>
  <c r="AO36" i="3"/>
  <c r="AN36" i="3"/>
  <c r="AM36" i="3"/>
  <c r="AL36" i="3"/>
  <c r="AK36" i="3"/>
  <c r="AJ36" i="3"/>
  <c r="AI36" i="3"/>
  <c r="AR35" i="3"/>
  <c r="AQ35" i="3"/>
  <c r="AP35" i="3"/>
  <c r="AO35" i="3"/>
  <c r="AN35" i="3"/>
  <c r="AM35" i="3"/>
  <c r="AL35" i="3"/>
  <c r="AK35" i="3"/>
  <c r="AJ35" i="3"/>
  <c r="AI35" i="3"/>
  <c r="AR34" i="3"/>
  <c r="AQ34" i="3"/>
  <c r="AP34" i="3"/>
  <c r="AO34" i="3"/>
  <c r="AN34" i="3"/>
  <c r="AM34" i="3"/>
  <c r="AL34" i="3"/>
  <c r="AK34" i="3"/>
  <c r="AJ34" i="3"/>
  <c r="AI34" i="3"/>
  <c r="AR33" i="3"/>
  <c r="AQ33" i="3"/>
  <c r="AP33" i="3"/>
  <c r="AO33" i="3"/>
  <c r="AN33" i="3"/>
  <c r="AM33" i="3"/>
  <c r="AL33" i="3"/>
  <c r="AK33" i="3"/>
  <c r="AJ33" i="3"/>
  <c r="AI33" i="3"/>
  <c r="AR32" i="3"/>
  <c r="AQ32" i="3"/>
  <c r="AP32" i="3"/>
  <c r="AO32" i="3"/>
  <c r="AN32" i="3"/>
  <c r="AM32" i="3"/>
  <c r="AL32" i="3"/>
  <c r="AK32" i="3"/>
  <c r="AJ32" i="3"/>
  <c r="AI32" i="3"/>
  <c r="AR31" i="3"/>
  <c r="AQ31" i="3"/>
  <c r="AP31" i="3"/>
  <c r="AO31" i="3"/>
  <c r="AN31" i="3"/>
  <c r="AM31" i="3"/>
  <c r="AL31" i="3"/>
  <c r="AK31" i="3"/>
  <c r="AJ31" i="3"/>
  <c r="AI31" i="3"/>
  <c r="AR30" i="3"/>
  <c r="AQ30" i="3"/>
  <c r="AP30" i="3"/>
  <c r="AO30" i="3"/>
  <c r="AN30" i="3"/>
  <c r="AM30" i="3"/>
  <c r="AL30" i="3"/>
  <c r="AK30" i="3"/>
  <c r="AJ30" i="3"/>
  <c r="AI30" i="3"/>
  <c r="AR29" i="3"/>
  <c r="AQ29" i="3"/>
  <c r="AP29" i="3"/>
  <c r="AO29" i="3"/>
  <c r="AN29" i="3"/>
  <c r="AM29" i="3"/>
  <c r="AL29" i="3"/>
  <c r="AK29" i="3"/>
  <c r="AJ29" i="3"/>
  <c r="AI29" i="3"/>
  <c r="AR28" i="3"/>
  <c r="AQ28" i="3"/>
  <c r="AP28" i="3"/>
  <c r="AO28" i="3"/>
  <c r="AN28" i="3"/>
  <c r="AM28" i="3"/>
  <c r="AL28" i="3"/>
  <c r="AK28" i="3"/>
  <c r="AJ28" i="3"/>
  <c r="AI28" i="3"/>
  <c r="AR27" i="3"/>
  <c r="AQ27" i="3"/>
  <c r="AP27" i="3"/>
  <c r="AO27" i="3"/>
  <c r="AN27" i="3"/>
  <c r="AM27" i="3"/>
  <c r="AL27" i="3"/>
  <c r="AK27" i="3"/>
  <c r="AJ27" i="3"/>
  <c r="AI27" i="3"/>
  <c r="AR26" i="3"/>
  <c r="AQ26" i="3"/>
  <c r="AP26" i="3"/>
  <c r="AO26" i="3"/>
  <c r="AN26" i="3"/>
  <c r="AM26" i="3"/>
  <c r="AL26" i="3"/>
  <c r="AK26" i="3"/>
  <c r="AJ26" i="3"/>
  <c r="AI26" i="3"/>
  <c r="AR25" i="3"/>
  <c r="AQ25" i="3"/>
  <c r="AP25" i="3"/>
  <c r="AO25" i="3"/>
  <c r="AN25" i="3"/>
  <c r="AM25" i="3"/>
  <c r="AL25" i="3"/>
  <c r="AK25" i="3"/>
  <c r="AJ25" i="3"/>
  <c r="AI25" i="3"/>
  <c r="AR24" i="3"/>
  <c r="AQ24" i="3"/>
  <c r="AP24" i="3"/>
  <c r="AO24" i="3"/>
  <c r="AN24" i="3"/>
  <c r="AM24" i="3"/>
  <c r="AL24" i="3"/>
  <c r="AK24" i="3"/>
  <c r="AJ24" i="3"/>
  <c r="AI24" i="3"/>
  <c r="AR23" i="3"/>
  <c r="AQ23" i="3"/>
  <c r="AP23" i="3"/>
  <c r="AO23" i="3"/>
  <c r="AN23" i="3"/>
  <c r="AM23" i="3"/>
  <c r="AL23" i="3"/>
  <c r="AK23" i="3"/>
  <c r="AJ23" i="3"/>
  <c r="AI23" i="3"/>
  <c r="AR22" i="3"/>
  <c r="AQ22" i="3"/>
  <c r="AP22" i="3"/>
  <c r="AO22" i="3"/>
  <c r="AN22" i="3"/>
  <c r="AM22" i="3"/>
  <c r="AL22" i="3"/>
  <c r="AK22" i="3"/>
  <c r="AJ22" i="3"/>
  <c r="AI22" i="3"/>
  <c r="AR21" i="3"/>
  <c r="AQ21" i="3"/>
  <c r="AP21" i="3"/>
  <c r="AO21" i="3"/>
  <c r="AN21" i="3"/>
  <c r="AM21" i="3"/>
  <c r="AL21" i="3"/>
  <c r="AK21" i="3"/>
  <c r="AJ21" i="3"/>
  <c r="AI21" i="3"/>
  <c r="AR20" i="3"/>
  <c r="AQ20" i="3"/>
  <c r="AP20" i="3"/>
  <c r="AO20" i="3"/>
  <c r="AN20" i="3"/>
  <c r="AM20" i="3"/>
  <c r="AL20" i="3"/>
  <c r="AK20" i="3"/>
  <c r="AJ20" i="3"/>
  <c r="AI20" i="3"/>
  <c r="AR19" i="3"/>
  <c r="AQ19" i="3"/>
  <c r="AP19" i="3"/>
  <c r="AO19" i="3"/>
  <c r="AN19" i="3"/>
  <c r="AM19" i="3"/>
  <c r="AL19" i="3"/>
  <c r="AK19" i="3"/>
  <c r="AJ19" i="3"/>
  <c r="AI19" i="3"/>
  <c r="AR18" i="3"/>
  <c r="AQ18" i="3"/>
  <c r="AP18" i="3"/>
  <c r="AO18" i="3"/>
  <c r="AN18" i="3"/>
  <c r="AM18" i="3"/>
  <c r="AL18" i="3"/>
  <c r="AK18" i="3"/>
  <c r="AJ18" i="3"/>
  <c r="AI18" i="3"/>
  <c r="AR17" i="3"/>
  <c r="AQ17" i="3"/>
  <c r="AP17" i="3"/>
  <c r="AO17" i="3"/>
  <c r="AN17" i="3"/>
  <c r="AM17" i="3"/>
  <c r="AL17" i="3"/>
  <c r="AK17" i="3"/>
  <c r="AJ17" i="3"/>
  <c r="AI17" i="3"/>
  <c r="AR16" i="3"/>
  <c r="AQ16" i="3"/>
  <c r="AP16" i="3"/>
  <c r="AO16" i="3"/>
  <c r="AN16" i="3"/>
  <c r="AM16" i="3"/>
  <c r="AL16" i="3"/>
  <c r="AK16" i="3"/>
  <c r="AJ16" i="3"/>
  <c r="AI16" i="3"/>
  <c r="AR15" i="3"/>
  <c r="AQ15" i="3"/>
  <c r="AP15" i="3"/>
  <c r="AO15" i="3"/>
  <c r="AN15" i="3"/>
  <c r="AM15" i="3"/>
  <c r="AL15" i="3"/>
  <c r="AK15" i="3"/>
  <c r="AJ15" i="3"/>
  <c r="AI15" i="3"/>
  <c r="AR14" i="3"/>
  <c r="AQ14" i="3"/>
  <c r="AP14" i="3"/>
  <c r="AO14" i="3"/>
  <c r="AN14" i="3"/>
  <c r="AM14" i="3"/>
  <c r="AL14" i="3"/>
  <c r="AK14" i="3"/>
  <c r="AJ14" i="3"/>
  <c r="AI14" i="3"/>
  <c r="AR13" i="3"/>
  <c r="AQ13" i="3"/>
  <c r="AP13" i="3"/>
  <c r="AO13" i="3"/>
  <c r="AN13" i="3"/>
  <c r="AM13" i="3"/>
  <c r="AL13" i="3"/>
  <c r="AK13" i="3"/>
  <c r="AJ13" i="3"/>
  <c r="AI13" i="3"/>
  <c r="AR12" i="3"/>
  <c r="AQ12" i="3"/>
  <c r="AP12" i="3"/>
  <c r="AO12" i="3"/>
  <c r="AN12" i="3"/>
  <c r="AM12" i="3"/>
  <c r="AL12" i="3"/>
  <c r="AK12" i="3"/>
  <c r="AJ12" i="3"/>
  <c r="AI12" i="3"/>
  <c r="AR11" i="3"/>
  <c r="AQ11" i="3"/>
  <c r="AP11" i="3"/>
  <c r="AO11" i="3"/>
  <c r="AN11" i="3"/>
  <c r="AM11" i="3"/>
  <c r="AL11" i="3"/>
  <c r="AK11" i="3"/>
  <c r="AJ11" i="3"/>
  <c r="AI11" i="3"/>
  <c r="AR10" i="3"/>
  <c r="AQ10" i="3"/>
  <c r="AP10" i="3"/>
  <c r="AO10" i="3"/>
  <c r="AN10" i="3"/>
  <c r="AM10" i="3"/>
  <c r="AL10" i="3"/>
  <c r="AK10" i="3"/>
  <c r="AJ10" i="3"/>
  <c r="AI10" i="3"/>
  <c r="AR9" i="3"/>
  <c r="AQ9" i="3"/>
  <c r="AP9" i="3"/>
  <c r="AO9" i="3"/>
  <c r="AN9" i="3"/>
  <c r="AM9" i="3"/>
  <c r="AL9" i="3"/>
  <c r="AK9" i="3"/>
  <c r="AJ9" i="3"/>
  <c r="AI9" i="3"/>
  <c r="AR8" i="3"/>
  <c r="AQ8" i="3"/>
  <c r="AP8" i="3"/>
  <c r="AO8" i="3"/>
  <c r="AN8" i="3"/>
  <c r="AM8" i="3"/>
  <c r="AL8" i="3"/>
  <c r="AK8" i="3"/>
  <c r="AJ8" i="3"/>
  <c r="AI8" i="3"/>
  <c r="AR7" i="3"/>
  <c r="AQ7" i="3"/>
  <c r="AP7" i="3"/>
  <c r="AO7" i="3"/>
  <c r="AN7" i="3"/>
  <c r="AM7" i="3"/>
  <c r="AL7" i="3"/>
  <c r="AK7" i="3"/>
  <c r="AJ7" i="3"/>
  <c r="AI7" i="3"/>
  <c r="AR6" i="3"/>
  <c r="E13" i="2" s="1"/>
  <c r="AQ6" i="3"/>
  <c r="AP6" i="3"/>
  <c r="AO6" i="3"/>
  <c r="AN6" i="3"/>
  <c r="AM6" i="3"/>
  <c r="AL6" i="3"/>
  <c r="AK6" i="3"/>
  <c r="AJ6" i="3"/>
  <c r="E14" i="2" l="1"/>
  <c r="F14" i="2" s="1"/>
  <c r="C14" i="2"/>
  <c r="D14" i="2" s="1"/>
  <c r="B34" i="12" s="1"/>
  <c r="B35" i="12" s="1"/>
  <c r="AS540" i="3"/>
  <c r="B35" i="9"/>
  <c r="B36" i="9" s="1"/>
  <c r="E4" i="2"/>
  <c r="F4" i="2" s="1"/>
  <c r="E12" i="2"/>
  <c r="F12" i="2" s="1"/>
  <c r="E9" i="2"/>
  <c r="F9" i="2" s="1"/>
  <c r="C8" i="2"/>
  <c r="D8" i="2" s="1"/>
  <c r="E10" i="2"/>
  <c r="F10" i="2" s="1"/>
  <c r="E5" i="2"/>
  <c r="F5" i="2" s="1"/>
  <c r="F13" i="2"/>
  <c r="E6" i="2"/>
  <c r="F6" i="2" s="1"/>
  <c r="E7" i="2"/>
  <c r="F7" i="2" s="1"/>
  <c r="C11" i="2"/>
  <c r="D11" i="2" s="1"/>
  <c r="E8" i="2"/>
  <c r="F8" i="2" s="1"/>
  <c r="C9" i="2"/>
  <c r="D9" i="2" s="1"/>
  <c r="C4" i="2"/>
  <c r="D4" i="2" s="1"/>
  <c r="C5" i="2"/>
  <c r="D5" i="2" s="1"/>
  <c r="C10" i="2"/>
  <c r="D10" i="2" s="1"/>
  <c r="C6" i="2"/>
  <c r="D6" i="2" s="1"/>
  <c r="C12" i="2"/>
  <c r="D12" i="2" s="1"/>
  <c r="C7" i="2"/>
  <c r="D7" i="2" s="1"/>
  <c r="E11" i="2"/>
  <c r="F11" i="2" s="1"/>
  <c r="C13" i="2"/>
  <c r="D1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<sst xmlns="http://schemas.openxmlformats.org/spreadsheetml/2006/main" count="365" uniqueCount="170">
  <si>
    <t>Price Data</t>
  </si>
  <si>
    <t>Returns</t>
  </si>
  <si>
    <t>AAPL</t>
  </si>
  <si>
    <t>KO</t>
  </si>
  <si>
    <t>NFLX</t>
  </si>
  <si>
    <t>BRK.B</t>
  </si>
  <si>
    <t>DIS</t>
  </si>
  <si>
    <t>IBM</t>
  </si>
  <si>
    <t>VZ</t>
  </si>
  <si>
    <t>WMT</t>
  </si>
  <si>
    <t>GE</t>
  </si>
  <si>
    <t>TSLA</t>
  </si>
  <si>
    <t>R-AAPL</t>
  </si>
  <si>
    <t>R-KO</t>
  </si>
  <si>
    <t>R-NFLX</t>
  </si>
  <si>
    <t>R-BRKB</t>
  </si>
  <si>
    <t>R-DIS</t>
  </si>
  <si>
    <t>R-IBM</t>
  </si>
  <si>
    <t>R_VZ</t>
  </si>
  <si>
    <t>R-WMT</t>
  </si>
  <si>
    <t>R_GE</t>
  </si>
  <si>
    <t>R_TSLA</t>
  </si>
  <si>
    <t>Date</t>
  </si>
  <si>
    <t>Close</t>
  </si>
  <si>
    <t>Average Return</t>
  </si>
  <si>
    <t>Risk / Stdev of Individual Stock</t>
  </si>
  <si>
    <t>Annualized STDEV</t>
  </si>
  <si>
    <t>Number of Stocks</t>
  </si>
  <si>
    <t>Expected Return</t>
  </si>
  <si>
    <t>Variance of Ind Returns</t>
  </si>
  <si>
    <t>STDEV</t>
  </si>
  <si>
    <t>Weights</t>
  </si>
  <si>
    <t>TOTAL</t>
  </si>
  <si>
    <t>Individual Varainces</t>
  </si>
  <si>
    <t>Covariance</t>
  </si>
  <si>
    <t>Daily</t>
  </si>
  <si>
    <t>Annual</t>
  </si>
  <si>
    <t xml:space="preserve">Variance of Portfolio </t>
  </si>
  <si>
    <t>STDEV (Risk) of Portfolio</t>
  </si>
  <si>
    <t xml:space="preserve">Annualized STDEV </t>
  </si>
  <si>
    <t>Risk Free Rate</t>
  </si>
  <si>
    <t>Sharpe Ratio</t>
  </si>
  <si>
    <t>Annualized Return</t>
  </si>
  <si>
    <t>S&amp;P 500</t>
  </si>
  <si>
    <t>R_S&amp;P 500</t>
  </si>
  <si>
    <t>BRKB</t>
  </si>
  <si>
    <t>Variance</t>
  </si>
  <si>
    <t>Covaraince with Index</t>
  </si>
  <si>
    <t xml:space="preserve">Beta </t>
  </si>
  <si>
    <t>BETA</t>
  </si>
  <si>
    <t>Portfolio Beta</t>
  </si>
  <si>
    <t>Jenson Alpha</t>
  </si>
  <si>
    <t>Rm</t>
  </si>
  <si>
    <t>VaR</t>
  </si>
  <si>
    <t>Let us Assume the Portfolio Value = 1000000</t>
  </si>
  <si>
    <t>Portfolio Value</t>
  </si>
  <si>
    <t>Daily Return</t>
  </si>
  <si>
    <t>Daily Volitality</t>
  </si>
  <si>
    <t>Z Value (95% Confidence Level)</t>
  </si>
  <si>
    <t>Z Value (99% Confidence Level)</t>
  </si>
  <si>
    <t>Confidence Level</t>
  </si>
  <si>
    <t>10 day VaR</t>
  </si>
  <si>
    <t>Portfolio</t>
  </si>
  <si>
    <t>Expected Return</t>
  </si>
  <si>
    <t>Volatility</t>
  </si>
  <si>
    <t>Sharpe Ratio</t>
  </si>
  <si>
    <t>Beta</t>
  </si>
  <si>
    <t>Equal Weight Portfolio</t>
  </si>
  <si>
    <t>Max Sharpe Portfolio</t>
  </si>
  <si>
    <t>Minimum Variance Portfolio</t>
  </si>
  <si>
    <t>Expected Return of the Portfolio</t>
  </si>
  <si>
    <t xml:space="preserve">SUMMARY TABLE </t>
  </si>
  <si>
    <r>
      <t xml:space="preserve">This table compares the performance of three different portfolio construction strategies: an Equal Weight Portfolio, a Maximum Sharpe Ratio Portfolio, and a Minimum Variance Portfolio. The comparison highlights the trade-off between expected return, risk (volatility), and risk-adjusted performance.
</t>
    </r>
    <r>
      <rPr>
        <b/>
        <i/>
        <sz val="12"/>
        <color rgb="FF002060"/>
        <rFont val="Aptos Narrow (Body)"/>
      </rPr>
      <t>Case 1: Equal Weight Portfolio</t>
    </r>
    <r>
      <rPr>
        <sz val="12"/>
        <color theme="1"/>
        <rFont val="Aptos Narrow"/>
        <family val="2"/>
        <scheme val="minor"/>
      </rPr>
      <t xml:space="preserve">
The Equal Weight Portfolio allocates the same weight to each stock in the portfolio. This approach represents a simple diversification strategy that does not rely on optimization. The portfolio generates an expected return of 18.91% with an annual volatility of 13.54%, resulting in a Sharpe Ratio of 1.10. The portfolio beta of 0.924 indicates that it is slightly less sensitive to market movements than the overall market. This portfolio serves as a baseline for evaluating the optimized portfolios.
</t>
    </r>
    <r>
      <rPr>
        <b/>
        <i/>
        <sz val="12"/>
        <color rgb="FF002060"/>
        <rFont val="Aptos Narrow (Body)"/>
      </rPr>
      <t>Case 2: Maximize - Sharpe Ratio</t>
    </r>
    <r>
      <rPr>
        <sz val="12"/>
        <color theme="1"/>
        <rFont val="Aptos Narrow"/>
        <family val="2"/>
        <scheme val="minor"/>
      </rPr>
      <t xml:space="preserve">
The Maximum Sharpe Ratio Portfolio is obtained using Solver to determine the set of weights that maximizes the Sharpe Ratio. This portfolio aims to achieve the highest possible return for each unit of risk taken. As a result, the optimizer tends to allocate larger weights to stocks with higher expected returns and favorable risk characteristics. Consequently, this portfolio typically exhibits a higher expected return and a higher Sharpe Ratio than the equal weight portfolio, although it may also carry slightly higher volatility and market exposure
</t>
    </r>
    <r>
      <rPr>
        <b/>
        <i/>
        <sz val="12"/>
        <color rgb="FF002060"/>
        <rFont val="Aptos Narrow (Body)"/>
      </rPr>
      <t>Case 3: Minimize - Portfolio Variance</t>
    </r>
    <r>
      <rPr>
        <sz val="12"/>
        <color theme="1"/>
        <rFont val="Aptos Narrow"/>
        <family val="2"/>
        <scheme val="minor"/>
      </rPr>
      <t xml:space="preserve">
The Minimum Variance Portfolio is constructed by minimizing portfolio variance using Solver. This approach focuses solely on reducing portfolio risk rather than maximizing return. As a result, the optimizer tends to allocate greater weight to stocks with lower volatility and lower correlations with other assets. This portfolio typically has the lowest volatility among the three portfolios but also a lower expected return. The Sharpe Ratio may be lower than that of the Maximum Sharpe Portfolio because the strategy prioritizes stability over return maximization.
Overall, the comparison demonstrates key principles of Modern Portfolio Theory. Diversification reduces portfolio risk compared to individual stocks, and portfolio optimization can significantly improve risk-adjusted performance. The Maximum Sharpe Portfolio provides the best balance between risk and return, while the Minimum Variance Portfolio offers the most conservative risk profile.</t>
    </r>
  </si>
  <si>
    <t>Interpretation:</t>
  </si>
  <si>
    <t>Key Insights:</t>
  </si>
  <si>
    <t>• The Maximum Sharpe Portfolio delivers the best risk-adjusted return.
• The Minimum Variance Portfolio achieves the lowest volatility by allocating more weight to    defensive stocks.
• The Equal Weight Portfolio provides balanced diversification and serves as a benchmark for optimization results.</t>
  </si>
  <si>
    <t>Excel Solver (GRG Nonlinear)</t>
  </si>
  <si>
    <t>Market Benchmark</t>
  </si>
  <si>
    <t>Number of Stocks</t>
  </si>
  <si>
    <t>Optimization Method</t>
  </si>
  <si>
    <t>Constraints</t>
  </si>
  <si>
    <t>Risk-Free Rate</t>
  </si>
  <si>
    <t>Weights ≥ 0.05, Sum of Weights = 1</t>
  </si>
  <si>
    <t>Model Assumptions:</t>
  </si>
  <si>
    <t>Assuming a portfolio value of $1,000,000, the calculated Value at Risk indicates the potential maximum loss that could occur under normal market conditions.
At the 95% confidence level, the 1-day VaR is $13,374.44, meaning that there is a 95% probability that the portfolio will not lose more than $13,374 in a single trading day.
Similarly, the 10-day VaR at the 95% confidence level is $42,293.69, suggesting that over a 10-day period, the portfolio is expected to lose no more than $42,293 with 95% confidence.
At a 99% confidence level, the 1-day VaR increases to $19,198, reflecting a more conservative risk estimate. This implies that under extreme market conditions, there is only a 1% chance that the portfolio could lose more than $19,198 in one day.
For a 10-day horizon at the 99% confidence level, the estimated maximum loss increases to $60,709.39, indicating higher potential downside risk when considering longer time horizons and higher confidence levels.
Overall, the results highlight how portfolio risk increases with both higher confidence levels and longer investment horizons, emphasizing the importance of effective risk management strategies in portfolio construction.</t>
  </si>
  <si>
    <t>Interpretation</t>
  </si>
  <si>
    <t>The table compares the average returns and risk levels of individual stocks relative to the S&amp;P 500 benchmark. The results highlight a clear risk–return tradeoff across the assets.
Stocks such as NFLX and TSLA deliver the highest annualized returns (61.35% and 51.46%), but they also exhibit significantly higher volatility, with annualized standard deviations exceeding 48–51%, indicating higher investment risk. In contrast, defensive stocks like KO and BRK.B provide more stable returns with lower volatility, making them relatively less risky investments.
The S&amp;P 500 benchmark shows a balanced profile with an annualized return of 12.97% and volatility of 11.98%, reflecting the benefits of diversification across the broader market. Notably, IBM shows a negative annualized return (-1.56%), suggesting underperformance during the analyzed period.
Overall, the analysis demonstrates that higher potential returns are generally associated with higher levels of risk, reinforcing the importance of diversification when constructing an optimal investment portfolio.</t>
  </si>
  <si>
    <t>Ticker</t>
  </si>
  <si>
    <t>This table presents the systematic risk (Beta) of each stock relative to the S&amp;P 500 market index. Beta measures the sensitivity of a stock’s returns to movements in the overall market and is calculated using the ratio of the covariance between the stock and the market to the variance of the market index.
Stocks with Beta greater than 1 are considered more volatile than the market and tend to amplify market movements. In this analysis, TSLA (1.372) and NFLX (1.252) exhibit the highest betas, indicating that these stocks are more sensitive to market fluctuations and carry higher systematic risk.
Stocks with Beta close to 1, such as AAPL (1.035) and GE (1.013), tend to move broadly in line with the market. These stocks generally reflect market-level risk exposure.
Conversely, stocks with Beta below 1, including KO (0.608), VZ (0.640), and WMT (0.553), demonstrate lower sensitivity to market movements and are typically considered defensive stocks, offering relatively more stability during market volatility.
Overall, the results highlight how different stocks contribute varying levels of systematic market risk, which is an important consideration when constructing a diversified investment portfolio.</t>
  </si>
  <si>
    <t>Stock</t>
  </si>
  <si>
    <t>Market Line</t>
  </si>
  <si>
    <t>Rm (S&amp;P 500)</t>
  </si>
  <si>
    <r>
      <t xml:space="preserve">The equal weighted portfolio assigns an equal allocation of 10% to each of the 10 stocks, ensuring that every asset contributes equally to the overall portfolio composition. This approach removes bias toward larger or higher-performing stocks and provides a simple method of diversification.
Using the variance–covariance matrix, the portfolio’s overall risk and return are calculated by incorporating both the individual variances of the stocks and the covariance between them. This allows the model to capture how assets move relative to one another, which is essential for understanding the true level of portfolio risk.
The results show that the portfolio generates an </t>
    </r>
    <r>
      <rPr>
        <b/>
        <i/>
        <sz val="12"/>
        <color theme="1"/>
        <rFont val="Aptos Narrow"/>
        <scheme val="minor"/>
      </rPr>
      <t>expected annual return of 18.91%</t>
    </r>
    <r>
      <rPr>
        <sz val="12"/>
        <color theme="1"/>
        <rFont val="Aptos Narrow"/>
        <family val="2"/>
        <scheme val="minor"/>
      </rPr>
      <t xml:space="preserve"> with an</t>
    </r>
    <r>
      <rPr>
        <b/>
        <i/>
        <sz val="12"/>
        <color theme="1"/>
        <rFont val="Aptos Narrow"/>
        <scheme val="minor"/>
      </rPr>
      <t xml:space="preserve"> annualized volatility of 13.54%</t>
    </r>
    <r>
      <rPr>
        <sz val="12"/>
        <color theme="1"/>
        <rFont val="Aptos Narrow"/>
        <family val="2"/>
        <scheme val="minor"/>
      </rPr>
      <t xml:space="preserve">, indicating a relatively balanced risk–return profile. Compared with several high-volatility individual stocks such as TSLA and NFLX, the portfolio exhibits significantly lower risk due to the benefits of diversification.
The </t>
    </r>
    <r>
      <rPr>
        <b/>
        <i/>
        <sz val="12"/>
        <color theme="1"/>
        <rFont val="Aptos Narrow"/>
        <scheme val="minor"/>
      </rPr>
      <t>Sharpe Ratio of 1.10</t>
    </r>
    <r>
      <rPr>
        <sz val="12"/>
        <color theme="1"/>
        <rFont val="Aptos Narrow"/>
        <family val="2"/>
        <scheme val="minor"/>
      </rPr>
      <t xml:space="preserve"> suggests that the portfolio provides strong risk-adjusted performance, meaning the return generated per unit of risk is favorable relative to the assumed 4% risk-free rate.
The portfolio </t>
    </r>
    <r>
      <rPr>
        <b/>
        <i/>
        <sz val="12"/>
        <color theme="1"/>
        <rFont val="Aptos Narrow"/>
        <scheme val="minor"/>
      </rPr>
      <t>beta of 0.924</t>
    </r>
    <r>
      <rPr>
        <sz val="12"/>
        <color theme="1"/>
        <rFont val="Aptos Narrow"/>
        <family val="2"/>
        <scheme val="minor"/>
      </rPr>
      <t xml:space="preserve"> indicates that the portfolio is slightly less volatile than the overall market (S&amp;P 500). Additionally, the positive </t>
    </r>
    <r>
      <rPr>
        <b/>
        <i/>
        <sz val="12"/>
        <color theme="1"/>
        <rFont val="Aptos Narrow"/>
        <scheme val="minor"/>
      </rPr>
      <t>Jensen’s Alpha of 6.62%</t>
    </r>
    <r>
      <rPr>
        <sz val="12"/>
        <color theme="1"/>
        <rFont val="Aptos Narrow"/>
        <family val="2"/>
        <scheme val="minor"/>
      </rPr>
      <t xml:space="preserve"> implies that the portfolio delivers returns above those predicted by the Capital Asset Pricing Model (CAPM), suggesting potential outperformance relative to the market benchmark.
Overall, the equal weighted portfolio demonstrates how diversification across multiple assets can reduce overall portfolio risk while still maintaining competitive returns, highlighting a key principle of modern portfolio theory.</t>
    </r>
  </si>
  <si>
    <t>VAR COVAR MATRIX CALCULATION</t>
  </si>
  <si>
    <t>Weight Allocation</t>
  </si>
  <si>
    <t>PORTFOLIO SUMMARY</t>
  </si>
  <si>
    <t>Metrics</t>
  </si>
  <si>
    <r>
      <t xml:space="preserve">This portfolio represents an optimized allocation of weights across the 10 stocks, designed to improve the portfolio’s risk–return efficiency compared to a simple equal-weighted strategy. Instead of assigning equal weights, the optimization process allocates higher weights to assets that contribute more favorably to the overall risk-adjusted performance of the portfolio.
The optimized portfolio generates an </t>
    </r>
    <r>
      <rPr>
        <b/>
        <i/>
        <sz val="12"/>
        <color theme="1"/>
        <rFont val="Aptos Narrow"/>
        <scheme val="minor"/>
      </rPr>
      <t>expected annual return of 29.70%</t>
    </r>
    <r>
      <rPr>
        <sz val="12"/>
        <color theme="1"/>
        <rFont val="Aptos Narrow"/>
        <family val="2"/>
        <scheme val="minor"/>
      </rPr>
      <t xml:space="preserve">, which is significantly higher than the equal-weighted portfolio. However, this increase in return comes with a </t>
    </r>
    <r>
      <rPr>
        <b/>
        <i/>
        <sz val="12"/>
        <color theme="1"/>
        <rFont val="Aptos Narrow"/>
        <scheme val="minor"/>
      </rPr>
      <t>higher annualized volatility of 18.74%</t>
    </r>
    <r>
      <rPr>
        <sz val="12"/>
        <color theme="1"/>
        <rFont val="Aptos Narrow"/>
        <family val="2"/>
        <scheme val="minor"/>
      </rPr>
      <t xml:space="preserve">, reflecting the greater exposure to higher-return but more volatile assets such as NFLX and TSLA, which receive larger portfolio allocations.
Despite the increase in risk, the portfolio achieves a </t>
    </r>
    <r>
      <rPr>
        <b/>
        <i/>
        <sz val="12"/>
        <color theme="1"/>
        <rFont val="Aptos Narrow"/>
        <scheme val="minor"/>
      </rPr>
      <t>Sharpe Ratio of 1.37</t>
    </r>
    <r>
      <rPr>
        <sz val="12"/>
        <color theme="1"/>
        <rFont val="Aptos Narrow"/>
        <family val="2"/>
        <scheme val="minor"/>
      </rPr>
      <t>, indicating stronger risk-adjusted performance compared to the equal-weighted portfolio. This suggests that the optimization process successfully improves the balance between return and risk.
The</t>
    </r>
    <r>
      <rPr>
        <b/>
        <i/>
        <sz val="12"/>
        <color theme="1"/>
        <rFont val="Aptos Narrow"/>
        <scheme val="minor"/>
      </rPr>
      <t xml:space="preserve"> portfolio beta of 1.041 </t>
    </r>
    <r>
      <rPr>
        <sz val="12"/>
        <color theme="1"/>
        <rFont val="Aptos Narrow"/>
        <family val="2"/>
        <scheme val="minor"/>
      </rPr>
      <t xml:space="preserve">indicates that the portfolio is slightly more sensitive to overall market movements than the benchmark. This implies that the portfolio may experience larger fluctuations relative to the broader market during periods of market volatility.
Additionally, the portfolio exhibits a positive </t>
    </r>
    <r>
      <rPr>
        <b/>
        <i/>
        <sz val="12"/>
        <color theme="1"/>
        <rFont val="Aptos Narrow"/>
        <scheme val="minor"/>
      </rPr>
      <t>Jensen’s Alpha of 16.37%</t>
    </r>
    <r>
      <rPr>
        <sz val="12"/>
        <color theme="1"/>
        <rFont val="Aptos Narrow"/>
        <family val="2"/>
        <scheme val="minor"/>
      </rPr>
      <t>, indicating that the portfolio generates returns significantly above those predicted by the Capital Asset Pricing Model (CAPM) given its level of systematic risk. This suggests that the optimized allocation potentially delivers excess returns relative to the market benchmark (S&amp;P 500).
Overall, the optimized portfolio demonstrates how strategic asset allocation and portfolio optimization techniques can enhance expected returns and improve risk-adjusted performance, highlighting the practical application of Modern Portfolio Theory in portfolio construction.</t>
    </r>
  </si>
  <si>
    <r>
      <t xml:space="preserve">The Minimum Variance Portfolio is constructed using optimization techniques to determine the combination of asset weights that minimizes the overall portfolio risk while maintaining diversification across the selected securities. Unlike equal-weighted or return-maximizing portfolios, the primary objective here is risk reduction.
The optimized allocation assigns higher weights to relatively lower-volatility stocks such as KO, VZ, and WMT, while reducing exposure to more volatile stocks like NFLX and TSLA. This allocation strategy helps stabilize the portfolio by emphasizing assets that historically exhibit lower fluctuations in returns.
As a result, the portfolio achieves an </t>
    </r>
    <r>
      <rPr>
        <b/>
        <i/>
        <sz val="12"/>
        <color theme="1"/>
        <rFont val="Aptos Narrow"/>
        <scheme val="minor"/>
      </rPr>
      <t>annualized volatility of 11.22%</t>
    </r>
    <r>
      <rPr>
        <sz val="12"/>
        <color theme="1"/>
        <rFont val="Aptos Narrow"/>
        <family val="2"/>
        <scheme val="minor"/>
      </rPr>
      <t xml:space="preserve">, which is significantly lower than the risk levels of many individual stocks in the portfolio. This demonstrates the benefit of diversification and optimization in reducing total portfolio risk.
However, the reduction in risk also leads to a lower </t>
    </r>
    <r>
      <rPr>
        <b/>
        <i/>
        <sz val="12"/>
        <color theme="1"/>
        <rFont val="Aptos Narrow"/>
        <scheme val="minor"/>
      </rPr>
      <t>expected annual return of 12.89%</t>
    </r>
    <r>
      <rPr>
        <sz val="12"/>
        <color theme="1"/>
        <rFont val="Aptos Narrow"/>
        <family val="2"/>
        <scheme val="minor"/>
      </rPr>
      <t xml:space="preserve">, reflecting the trade-off between risk and return in portfolio management. The </t>
    </r>
    <r>
      <rPr>
        <b/>
        <i/>
        <sz val="12"/>
        <color theme="1"/>
        <rFont val="Aptos Narrow"/>
        <scheme val="minor"/>
      </rPr>
      <t>Sharpe Ratio of 0.79</t>
    </r>
    <r>
      <rPr>
        <sz val="12"/>
        <color theme="1"/>
        <rFont val="Aptos Narrow"/>
        <family val="2"/>
        <scheme val="minor"/>
      </rPr>
      <t xml:space="preserve"> indicates moderate risk-adjusted performance relative to the assumed 4% risk-free rate.
The</t>
    </r>
    <r>
      <rPr>
        <b/>
        <i/>
        <sz val="12"/>
        <color theme="1"/>
        <rFont val="Aptos Narrow"/>
        <scheme val="minor"/>
      </rPr>
      <t xml:space="preserve"> portfolio beta of 0.775</t>
    </r>
    <r>
      <rPr>
        <sz val="12"/>
        <color theme="1"/>
        <rFont val="Aptos Narrow"/>
        <family val="2"/>
        <scheme val="minor"/>
      </rPr>
      <t xml:space="preserve"> suggests that the portfolio is less sensitive to market movements than the overall market index, meaning it may experience smaller fluctuations during periods of market volatility. Additionally, the portfolio produces a positive </t>
    </r>
    <r>
      <rPr>
        <b/>
        <i/>
        <sz val="12"/>
        <color theme="1"/>
        <rFont val="Aptos Narrow"/>
        <scheme val="minor"/>
      </rPr>
      <t>Jensen’s Alpha of 6.62%</t>
    </r>
    <r>
      <rPr>
        <sz val="12"/>
        <color theme="1"/>
        <rFont val="Aptos Narrow"/>
        <family val="2"/>
        <scheme val="minor"/>
      </rPr>
      <t>, indicating that the portfolio generates returns above those predicted by the CAPM model given its level of systematic risk.
Overall, the Minimum Variance Portfolio highlights how portfolio optimization can effectively reduce overall portfolio risk, making it suitable for more risk-averse investors seeking greater stability in their investment strategy.</t>
    </r>
  </si>
  <si>
    <t>Executive Summary:</t>
  </si>
  <si>
    <t>This project presents a comprehensive portfolio risk and return analysis using a diversified set of ten large-cap companies: Apple (AAPL), Coca-Cola (KO), Netflix (NFLX), Berkshire Hathaway (BRK.B), Walt Disney (DIS), IBM, Verizon (VZ), Walmart (WMT), General Electric (GE), and Tesla (TSLA). The objective of the analysis is to evaluate individual stock performance, construct diversified portfolios, and assess portfolio risk using quantitative financial models.
The study begins with an analysis of individual stock returns, volatility, and beta values, providing insights into the risk–return characteristics of each security relative to the market benchmark (S&amp;P 500). Stocks such as Tesla and Netflix exhibit higher expected returns but also significantly higher volatility, while companies like Coca-Cola and Verizon demonstrate more stable, defensive characteristics.
Using these securities, three portfolio strategies were constructed and evaluated: an Equal Weighted Portfolio, a Return-Optimized Portfolio, and a Minimum Variance Portfolio. Portfolio performance was assessed using key financial metrics including expected return, volatility, Sharpe Ratio, portfolio beta, and Jensen’s Alpha. The analysis demonstrates how diversification and portfolio optimization techniques can improve risk-adjusted returns.
Risk management was further examined through the application of Value at Risk (VaR) using the variance–covariance approach. This measure estimates the potential downside risk of the portfolio at different confidence levels and time horizons, providing insight into the potential losses under adverse market conditions.
Overall, the project highlights the practical application of Modern Portfolio Theory, CAPM-based risk measures, and portfolio optimization techniques to construct efficient portfolios and evaluate investment risk.</t>
  </si>
  <si>
    <t xml:space="preserve">PORTFOLIO ANALYSIS </t>
  </si>
  <si>
    <t>Risk &amp; Return Portfolio Project</t>
  </si>
  <si>
    <r>
      <rPr>
        <b/>
        <sz val="16"/>
        <color theme="1"/>
        <rFont val="Aptos Narrow"/>
        <scheme val="minor"/>
      </rPr>
      <t xml:space="preserve">Companies: </t>
    </r>
    <r>
      <rPr>
        <sz val="16"/>
        <color theme="1"/>
        <rFont val="Aptos Narrow"/>
        <family val="2"/>
        <scheme val="minor"/>
      </rPr>
      <t>Apple | KO |NFLX | BRK.B| DIS |IBM |VZ | WMT |  GE |TSLA |</t>
    </r>
    <r>
      <rPr>
        <b/>
        <sz val="16"/>
        <color theme="1"/>
        <rFont val="Aptos Narrow"/>
        <scheme val="minor"/>
      </rPr>
      <t>Benchmark:</t>
    </r>
    <r>
      <rPr>
        <sz val="16"/>
        <color theme="1"/>
        <rFont val="Aptos Narrow"/>
        <family val="2"/>
        <scheme val="minor"/>
      </rPr>
      <t xml:space="preserve"> S&amp;P 500|</t>
    </r>
  </si>
  <si>
    <t>Portfolio Overview</t>
  </si>
  <si>
    <t>Potfolio Value Assumed</t>
  </si>
  <si>
    <t>Benchmark</t>
  </si>
  <si>
    <t>Analysis Period</t>
  </si>
  <si>
    <t>01/12-12/17</t>
  </si>
  <si>
    <t>Risk Vs Return Chart</t>
  </si>
  <si>
    <t>PERFORMANCE PORTFOLIO COMPARISON</t>
  </si>
  <si>
    <t>VALUE AT RISK (VaR)</t>
  </si>
  <si>
    <t>PORTOFLIO ALLOCATION</t>
  </si>
  <si>
    <t>EQUAL WEIGHT PORTFOLIO</t>
  </si>
  <si>
    <t>MINIMUM VARIANCE PORTFOLIO</t>
  </si>
  <si>
    <t>MAXIMIZE SHARPE RATIO PORTFOLIO</t>
  </si>
  <si>
    <t>• Diversification reduces portfolio volatility
• Optimization improves risk-adjusted performance
• Defensive stocks stabilize portfolio returns 
• Growth stocks increase expected return but add volatility</t>
  </si>
  <si>
    <t>The findings of this project highlight the importance of diversification and portfolio optimization in investment decision-making. While individual stocks such as Tesla and Netflix offer high return potential, they also introduce substantial volatility and risk when held in isolation.
The construction of diversified portfolios significantly improves the risk–return profile by combining assets with different return characteristics and correlations. The equal-weighted portfolio provides a balanced diversification strategy, while the optimized portfolio demonstrates how strategic allocation can enhance expected returns and improve risk-adjusted performance.
The minimum variance portfolio further illustrates how risk can be minimized by allocating greater weight to lower-volatility assets. Although this approach reduces expected returns, it provides greater stability for more risk-averse investors.
Additionally, the Value at Risk analysis highlights the potential downside risk of the portfolio under adverse market conditions, emphasizing the importance of risk measurement in portfolio management.
In conclusion, this project demonstrates how financial models and quantitative techniques can be used to construct efficient portfolios that balance expected return, risk exposure, and market sensitivity. These tools form the foundation of modern investment management and are widely used by portfolio managers, financial analysts, and institutional investors to support data-driven investment decisions.</t>
  </si>
  <si>
    <t>CONCLUSION</t>
  </si>
  <si>
    <t>Above Market Returns</t>
  </si>
  <si>
    <t>Weight of AAPL</t>
  </si>
  <si>
    <t>Weight of KO</t>
  </si>
  <si>
    <t>Return AAPL</t>
  </si>
  <si>
    <t>Retrun KO</t>
  </si>
  <si>
    <t>Variance of AAPL</t>
  </si>
  <si>
    <t>Variance KO</t>
  </si>
  <si>
    <t>COVAR (AAPL,KO)</t>
  </si>
  <si>
    <t>Portfolio Varaince</t>
  </si>
  <si>
    <t>Portfolio STDEV</t>
  </si>
  <si>
    <t>Portfolio Annual Return</t>
  </si>
  <si>
    <t>MVP</t>
  </si>
  <si>
    <t>2 Stock Portfolios</t>
  </si>
  <si>
    <t>Portfolio 1: AAPL &amp; KO</t>
  </si>
  <si>
    <t>Return TSLA</t>
  </si>
  <si>
    <t>Weight of TSLA</t>
  </si>
  <si>
    <t>Weight of WMT</t>
  </si>
  <si>
    <t>Retrun WMT</t>
  </si>
  <si>
    <t>Variance of TSLA</t>
  </si>
  <si>
    <t>Variance WMT</t>
  </si>
  <si>
    <t>COVAR (TSLA,WMT)</t>
  </si>
  <si>
    <t>Portfolio 2: TSLA &amp; WMT</t>
  </si>
  <si>
    <t>Weight of NFLX</t>
  </si>
  <si>
    <t>Weight of VZ</t>
  </si>
  <si>
    <t>Return NFLX</t>
  </si>
  <si>
    <t>Retrun VZ</t>
  </si>
  <si>
    <t>Variance of NFLX</t>
  </si>
  <si>
    <t>Variance VZ</t>
  </si>
  <si>
    <t>COVAR (NFLX,VZ)</t>
  </si>
  <si>
    <t>Portfolio 3: NFLX &amp; VZ</t>
  </si>
  <si>
    <t>Weight of BRK.B</t>
  </si>
  <si>
    <t>Weight of DIS</t>
  </si>
  <si>
    <t>Return BRK.B</t>
  </si>
  <si>
    <t>Retrun DIS</t>
  </si>
  <si>
    <t>Variance of BRK.B</t>
  </si>
  <si>
    <t>Variance DIS</t>
  </si>
  <si>
    <t>COVAR (BRK.B,DIS)</t>
  </si>
  <si>
    <t>Portfolio 4: BKB.B &amp; DIS</t>
  </si>
  <si>
    <t>Weight of IBM</t>
  </si>
  <si>
    <t>Weight of GE</t>
  </si>
  <si>
    <t>Return IBM</t>
  </si>
  <si>
    <t>Retrun GE</t>
  </si>
  <si>
    <t>Variance of IBM</t>
  </si>
  <si>
    <t>Variance GE</t>
  </si>
  <si>
    <t>COVAR (IBM,GE)</t>
  </si>
  <si>
    <t>Portfolio 5: IBM &amp; GE</t>
  </si>
  <si>
    <r>
      <rPr>
        <b/>
        <sz val="12"/>
        <color theme="1"/>
        <rFont val="Aptos Narrow"/>
        <scheme val="minor"/>
      </rPr>
      <t>Portfolio 1: AAPL &amp; KO:</t>
    </r>
    <r>
      <rPr>
        <sz val="12"/>
        <color theme="1"/>
        <rFont val="Aptos Narrow"/>
        <family val="2"/>
        <scheme val="minor"/>
      </rPr>
      <t xml:space="preserve">
This portfolio combines a high-growth technology stock (AAPL) with a defensive consumer staples stock (KO). The results show that adding KO significantly reduces portfolio volatility compared to holding AAPL alone. The minimum variance portfolio occurs at approximately 20% AAPL and 80% KO, demonstrating the diversification benefit of combining growth and defensive assets.</t>
    </r>
  </si>
  <si>
    <r>
      <rPr>
        <b/>
        <sz val="12"/>
        <color theme="1"/>
        <rFont val="Aptos Narrow"/>
        <scheme val="minor"/>
      </rPr>
      <t>Portfolio 2: TSLA &amp; WMT:</t>
    </r>
    <r>
      <rPr>
        <sz val="12"/>
        <color theme="1"/>
        <rFont val="Aptos Narrow"/>
        <scheme val="minor"/>
      </rPr>
      <t xml:space="preserve">
This portfolio pairs Tesla, a high-volatility growth stock, with Walmart, a relatively stable retail company. As the weight of TSLA increases, both portfolio return and risk increase significantly. The efficient frontier clearly shows the trade-off between risk and return, while allocating more weight to WMT helps reduce portfolio volatility.</t>
    </r>
  </si>
  <si>
    <r>
      <rPr>
        <b/>
        <sz val="12"/>
        <color theme="1"/>
        <rFont val="Aptos Narrow"/>
        <scheme val="minor"/>
      </rPr>
      <t>Portfolio 3: NFLX &amp; VZ:</t>
    </r>
    <r>
      <rPr>
        <sz val="12"/>
        <color theme="1"/>
        <rFont val="Aptos Narrow"/>
        <scheme val="minor"/>
      </rPr>
      <t xml:space="preserve">
This portfolio combines Netflix, a high-growth technology company, with Verizon, a defensive telecom stock. The results illustrate strong diversification benefits, where increasing exposure to VZ lowers portfolio risk while maintaining reasonable returns. The efficient frontier highlights how mixing a high-growth asset with a stable income-generating company improves the portfolio's overall risk profile.</t>
    </r>
  </si>
  <si>
    <r>
      <rPr>
        <b/>
        <sz val="12"/>
        <color theme="1"/>
        <rFont val="Aptos Narrow"/>
        <scheme val="minor"/>
      </rPr>
      <t>Portfolio 4: BRK.B &amp; DIS</t>
    </r>
    <r>
      <rPr>
        <sz val="12"/>
        <color theme="1"/>
        <rFont val="Aptos Narrow"/>
        <scheme val="minor"/>
      </rPr>
      <t xml:space="preserve">
This portfolio consists of Berkshire Hathaway and Disney, two companies with moderate risk levels. The efficient frontier shows a smoother risk-return trade-off compared to more volatile pairs. The minimum variance portfolio occurs when the portfolio allocates a larger weight to Disney, slightly reducing the overall portfolio risk while maintaining competitive returns.</t>
    </r>
  </si>
  <si>
    <r>
      <rPr>
        <b/>
        <sz val="12"/>
        <color theme="1"/>
        <rFont val="Aptos Narrow"/>
        <scheme val="minor"/>
      </rPr>
      <t>Portfolio 5: IBM &amp; GE</t>
    </r>
    <r>
      <rPr>
        <sz val="12"/>
        <color theme="1"/>
        <rFont val="Aptos Narrow"/>
        <scheme val="minor"/>
      </rPr>
      <t xml:space="preserve">
This portfolio combines two mature industrial and technology companies with relatively lower growth potential. The results indicate limited diversification benefits, as both stocks exhibit similar risk characteristics and relatively low returns. Consequently, the efficient frontier appears flatter, suggesting weaker improvement in portfolio performance through diversification.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</si>
</sst>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164" formatCode="dd/mm/yy;@"/>
    <numFmt numFmtId="165" formatCode="d/m/yy;@"/>
    <numFmt numFmtId="166" formatCode="0.0%"/>
    <numFmt numFmtId="167" formatCode="0.0000000"/>
    <numFmt numFmtId="168" formatCode="0.00000000"/>
    <numFmt numFmtId="169" formatCode="0.000000000"/>
    <numFmt numFmtId="170" formatCode="0.000%"/>
    <numFmt numFmtId="171" formatCode="0.000000"/>
    <numFmt numFmtId="172" formatCode="0.000"/>
  </numFmts>
  <fonts count="27" x14ac:knownFonts="1">
    <font>
      <sz val="12"/>
      <color theme="1"/>
      <name val="Aptos Narrow"/>
      <family val="2"/>
      <scheme val="minor"/>
    </font>
    <font>
      <sz val="12"/>
      <color theme="1"/>
      <name val="Aptos Narrow"/>
      <family val="2"/>
      <scheme val="minor"/>
    </font>
    <font>
      <b/>
      <sz val="12"/>
      <color rgb="FFFFFF00"/>
      <name val="Aptos Narrow"/>
      <scheme val="minor"/>
    </font>
    <font>
      <sz val="10"/>
      <color rgb="FF000000"/>
      <name val="Arial"/>
      <family val="2"/>
    </font>
    <font>
      <sz val="10"/>
      <color rgb="FFFFFF00"/>
      <name val="Arial"/>
      <family val="2"/>
    </font>
    <font>
      <sz val="10"/>
      <color theme="1"/>
      <name val="Arial"/>
      <family val="2"/>
    </font>
    <font>
      <sz val="12"/>
      <color rgb="FFFFFF00"/>
      <name val="Aptos Narrow"/>
      <family val="2"/>
      <scheme val="minor"/>
    </font>
    <font>
      <b/>
      <sz val="12"/>
      <color theme="1"/>
      <name val="Aptos Narrow"/>
      <scheme val="minor"/>
    </font>
    <font>
      <b/>
      <sz val="12"/>
      <color rgb="FFFF0000"/>
      <name val="Aptos Narrow"/>
      <scheme val="minor"/>
    </font>
    <font>
      <sz val="12"/>
      <color theme="1"/>
      <name val="Aptos Narrow"/>
      <scheme val="minor"/>
    </font>
    <font>
      <b/>
      <sz val="12"/>
      <color rgb="FF000000"/>
      <name val="Aptos Narrow"/>
      <scheme val="minor"/>
    </font>
    <font>
      <sz val="12"/>
      <color rgb="FF000000"/>
      <name val="Aptos Narrow"/>
      <family val="2"/>
      <scheme val="minor"/>
    </font>
    <font>
      <sz val="16"/>
      <color theme="1"/>
      <name val="Aptos Narrow"/>
      <family val="2"/>
      <scheme val="minor"/>
    </font>
    <font>
      <sz val="18"/>
      <color theme="1"/>
      <name val="Aptos Narrow"/>
      <family val="2"/>
      <scheme val="minor"/>
    </font>
    <font>
      <sz val="12"/>
      <color rgb="FF000000"/>
      <name val="Aptos Narrow"/>
      <scheme val="minor"/>
    </font>
    <font>
      <b/>
      <i/>
      <sz val="12"/>
      <color rgb="FF002060"/>
      <name val="Aptos Narrow (Body)"/>
    </font>
    <font>
      <sz val="11"/>
      <color theme="1"/>
      <name val="Aptos Narrow"/>
      <family val="2"/>
      <scheme val="minor"/>
    </font>
    <font>
      <b/>
      <i/>
      <sz val="12"/>
      <color theme="1"/>
      <name val="Aptos Narrow"/>
      <scheme val="minor"/>
    </font>
    <font>
      <sz val="12"/>
      <color rgb="FF002060"/>
      <name val="Aptos Narrow"/>
      <family val="2"/>
      <scheme val="minor"/>
    </font>
    <font>
      <b/>
      <sz val="14"/>
      <color rgb="FFFFFF00"/>
      <name val="Aptos Narrow"/>
      <scheme val="minor"/>
    </font>
    <font>
      <b/>
      <sz val="16"/>
      <color rgb="FFFFFF00"/>
      <name val="Aptos Narrow"/>
      <scheme val="minor"/>
    </font>
    <font>
      <b/>
      <sz val="20"/>
      <color rgb="FFFFFF00"/>
      <name val="Aptos Narrow"/>
      <scheme val="minor"/>
    </font>
    <font>
      <b/>
      <sz val="24"/>
      <color rgb="FFFFFF00"/>
      <name val="Aptos Narrow"/>
      <scheme val="minor"/>
    </font>
    <font>
      <b/>
      <sz val="16"/>
      <color theme="1"/>
      <name val="Aptos Narrow"/>
      <scheme val="minor"/>
    </font>
    <font>
      <b/>
      <sz val="20"/>
      <color theme="1"/>
      <name val="Aptos Narrow"/>
      <scheme val="minor"/>
    </font>
    <font>
      <sz val="16"/>
      <color theme="1"/>
      <name val="Aptos Narrow"/>
      <scheme val="minor"/>
    </font>
    <font>
      <b/>
      <sz val="12"/>
      <color theme="2"/>
      <name val="Aptos Narrow"/>
      <scheme val="minor"/>
    </font>
  </fonts>
  <fills count="8">
    <fill>
      <patternFill patternType="none"/>
    </fill>
    <fill>
      <patternFill patternType="gray125"/>
    </fill>
    <fill>
      <patternFill patternType="solid">
        <fgColor theme="3" tint="0.499984740745262"/>
        <bgColor indexed="64"/>
      </patternFill>
    </fill>
    <fill>
      <patternFill patternType="solid">
        <fgColor rgb="FF002060"/>
        <bgColor indexed="64"/>
      </patternFill>
    </fill>
    <fill>
      <patternFill patternType="solid">
        <fgColor rgb="FFFF0000"/>
        <bgColor indexed="64"/>
      </patternFill>
    </fill>
    <fill>
      <patternFill patternType="solid">
        <fgColor theme="1"/>
        <bgColor indexed="64"/>
      </patternFill>
    </fill>
    <fill>
      <patternFill patternType="solid">
        <fgColor theme="0"/>
        <bgColor indexed="64"/>
      </patternFill>
    </fill>
    <fill>
      <patternFill patternType="solid">
        <fgColor theme="6" tint="0.79998168889431442"/>
        <bgColor indexed="64"/>
      </patternFill>
    </fill>
  </fills>
  <borders count="31">
    <border>
      <left/>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0"/>
      </left>
      <right style="thin">
        <color theme="0"/>
      </right>
      <top style="thin">
        <color theme="0"/>
      </top>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right style="thin">
        <color theme="1"/>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6">
    <xf numFmtId="0" fontId="0" fillId="0" borderId="0" xfId="0"/>
    <xf numFmtId="164" fontId="0" fillId="0" borderId="0" xfId="0" applyNumberFormat="1"/>
    <xf numFmtId="0" fontId="3" fillId="0" borderId="0" xfId="0" applyFont="1"/>
    <xf numFmtId="164" fontId="3" fillId="0" borderId="0" xfId="0" applyNumberFormat="1" applyFont="1"/>
    <xf numFmtId="165" fontId="3" fillId="0" borderId="0" xfId="0" applyNumberFormat="1" applyFont="1" applyAlignment="1">
      <alignment horizontal="right"/>
    </xf>
    <xf numFmtId="0" fontId="5" fillId="0" borderId="0" xfId="0" applyFont="1"/>
    <xf numFmtId="0" fontId="6" fillId="3" borderId="2" xfId="0" applyFont="1" applyFill="1" applyBorder="1" applyAlignment="1">
      <alignment horizontal="center"/>
    </xf>
    <xf numFmtId="164" fontId="5" fillId="0" borderId="2" xfId="0" applyNumberFormat="1" applyFont="1" applyBorder="1" applyAlignment="1">
      <alignment horizontal="center"/>
    </xf>
    <xf numFmtId="0" fontId="5" fillId="0" borderId="2" xfId="0" applyFont="1" applyBorder="1" applyAlignment="1">
      <alignment horizontal="center"/>
    </xf>
    <xf numFmtId="0" fontId="5"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0" fillId="0" borderId="2" xfId="0" applyBorder="1"/>
    <xf numFmtId="14" fontId="5" fillId="0" borderId="2" xfId="0" applyNumberFormat="1" applyFont="1" applyBorder="1"/>
    <xf numFmtId="0" fontId="5" fillId="0" borderId="2" xfId="0" applyFont="1" applyBorder="1"/>
    <xf numFmtId="164" fontId="5" fillId="0" borderId="2" xfId="0" applyNumberFormat="1" applyFont="1" applyBorder="1"/>
    <xf numFmtId="10" fontId="0" fillId="0" borderId="2" xfId="1" applyNumberFormat="1" applyFont="1" applyBorder="1"/>
    <xf numFmtId="10" fontId="0" fillId="0" borderId="3" xfId="1" applyNumberFormat="1" applyFont="1" applyBorder="1"/>
    <xf numFmtId="10" fontId="0" fillId="0" borderId="5" xfId="0" applyNumberFormat="1" applyBorder="1"/>
    <xf numFmtId="0" fontId="2" fillId="3" borderId="4" xfId="0" applyFont="1" applyFill="1" applyBorder="1"/>
    <xf numFmtId="0" fontId="0" fillId="0" borderId="7" xfId="0" applyBorder="1"/>
    <xf numFmtId="10" fontId="0" fillId="0" borderId="8" xfId="0" applyNumberFormat="1" applyBorder="1"/>
    <xf numFmtId="10" fontId="0" fillId="0" borderId="9" xfId="1" applyNumberFormat="1" applyFont="1" applyBorder="1"/>
    <xf numFmtId="0" fontId="7" fillId="0" borderId="2" xfId="0" applyFont="1" applyBorder="1"/>
    <xf numFmtId="0" fontId="6" fillId="3" borderId="0" xfId="0" applyFont="1" applyFill="1" applyAlignment="1">
      <alignment horizontal="center"/>
    </xf>
    <xf numFmtId="0" fontId="7" fillId="0" borderId="10" xfId="0" applyFont="1" applyBorder="1" applyAlignment="1">
      <alignment horizontal="left"/>
    </xf>
    <xf numFmtId="10" fontId="0" fillId="0" borderId="10" xfId="0" applyNumberFormat="1" applyBorder="1"/>
    <xf numFmtId="0" fontId="7" fillId="0" borderId="2" xfId="0" applyFont="1" applyBorder="1" applyAlignment="1">
      <alignment horizontal="left"/>
    </xf>
    <xf numFmtId="167" fontId="0" fillId="0" borderId="2" xfId="0" applyNumberFormat="1" applyBorder="1"/>
    <xf numFmtId="0" fontId="7" fillId="0" borderId="0" xfId="0" applyFont="1"/>
    <xf numFmtId="167" fontId="0" fillId="0" borderId="0" xfId="0" applyNumberFormat="1"/>
    <xf numFmtId="0" fontId="0" fillId="0" borderId="2" xfId="0" applyBorder="1" applyAlignment="1">
      <alignment horizontal="center"/>
    </xf>
    <xf numFmtId="168" fontId="8" fillId="0" borderId="2" xfId="0" applyNumberFormat="1" applyFont="1" applyBorder="1"/>
    <xf numFmtId="168" fontId="0" fillId="0" borderId="2" xfId="0" applyNumberFormat="1" applyBorder="1"/>
    <xf numFmtId="0" fontId="0" fillId="4" borderId="2" xfId="0" applyFill="1" applyBorder="1"/>
    <xf numFmtId="0" fontId="0" fillId="5" borderId="2" xfId="0" applyFill="1" applyBorder="1"/>
    <xf numFmtId="0" fontId="9" fillId="0" borderId="0" xfId="0" applyFont="1"/>
    <xf numFmtId="0" fontId="7" fillId="6" borderId="2" xfId="0" applyFont="1" applyFill="1" applyBorder="1" applyAlignment="1">
      <alignment horizontal="center"/>
    </xf>
    <xf numFmtId="0" fontId="7" fillId="6" borderId="2" xfId="0" applyFont="1" applyFill="1" applyBorder="1"/>
    <xf numFmtId="0" fontId="9" fillId="6" borderId="2" xfId="0" applyFont="1" applyFill="1" applyBorder="1" applyAlignment="1">
      <alignment horizontal="center"/>
    </xf>
    <xf numFmtId="10" fontId="7" fillId="6" borderId="2" xfId="1" applyNumberFormat="1" applyFont="1" applyFill="1" applyBorder="1" applyAlignment="1">
      <alignment horizontal="center"/>
    </xf>
    <xf numFmtId="169" fontId="9" fillId="6" borderId="2" xfId="0" applyNumberFormat="1" applyFont="1" applyFill="1" applyBorder="1" applyAlignment="1">
      <alignment horizontal="center"/>
    </xf>
    <xf numFmtId="170" fontId="0" fillId="0" borderId="2" xfId="1" applyNumberFormat="1" applyFont="1" applyBorder="1"/>
    <xf numFmtId="0" fontId="7" fillId="0" borderId="2" xfId="0" applyFont="1" applyBorder="1" applyAlignment="1">
      <alignment horizontal="center"/>
    </xf>
    <xf numFmtId="9" fontId="0" fillId="0" borderId="2" xfId="0" applyNumberFormat="1" applyBorder="1"/>
    <xf numFmtId="0" fontId="7" fillId="6" borderId="2" xfId="0" applyFont="1" applyFill="1" applyBorder="1" applyAlignment="1">
      <alignment horizontal="left"/>
    </xf>
    <xf numFmtId="0" fontId="6" fillId="3" borderId="11" xfId="0" applyFont="1" applyFill="1" applyBorder="1" applyAlignment="1">
      <alignment horizontal="center"/>
    </xf>
    <xf numFmtId="0" fontId="2" fillId="3" borderId="12" xfId="0" applyFont="1" applyFill="1" applyBorder="1"/>
    <xf numFmtId="10" fontId="0" fillId="0" borderId="13" xfId="0" applyNumberFormat="1" applyBorder="1"/>
    <xf numFmtId="10" fontId="0" fillId="0" borderId="14" xfId="0" applyNumberFormat="1" applyBorder="1"/>
    <xf numFmtId="10" fontId="0" fillId="0" borderId="6" xfId="1" applyNumberFormat="1" applyFont="1" applyBorder="1"/>
    <xf numFmtId="0" fontId="2" fillId="3" borderId="2" xfId="0" applyFont="1" applyFill="1" applyBorder="1"/>
    <xf numFmtId="10" fontId="0" fillId="0" borderId="2" xfId="0" applyNumberFormat="1" applyBorder="1"/>
    <xf numFmtId="0" fontId="0" fillId="0" borderId="10" xfId="0" applyBorder="1"/>
    <xf numFmtId="171" fontId="0" fillId="0" borderId="2" xfId="0" applyNumberFormat="1" applyBorder="1"/>
    <xf numFmtId="172" fontId="0" fillId="0" borderId="2" xfId="0" applyNumberFormat="1" applyBorder="1"/>
    <xf numFmtId="2" fontId="0" fillId="0" borderId="2" xfId="0" applyNumberFormat="1" applyBorder="1"/>
    <xf numFmtId="0" fontId="9" fillId="0" borderId="2" xfId="0" applyFont="1" applyBorder="1"/>
    <xf numFmtId="2" fontId="7" fillId="0" borderId="2" xfId="1" applyNumberFormat="1" applyFont="1" applyBorder="1"/>
    <xf numFmtId="2" fontId="2" fillId="3" borderId="2" xfId="1" applyNumberFormat="1" applyFont="1" applyFill="1" applyBorder="1"/>
    <xf numFmtId="0" fontId="2" fillId="3" borderId="2" xfId="0" applyFont="1" applyFill="1" applyBorder="1" applyAlignment="1">
      <alignment horizontal="left"/>
    </xf>
    <xf numFmtId="10" fontId="2" fillId="3" borderId="2" xfId="1" applyNumberFormat="1" applyFont="1" applyFill="1" applyBorder="1" applyAlignment="1">
      <alignment horizontal="center"/>
    </xf>
    <xf numFmtId="10" fontId="11" fillId="0" borderId="16" xfId="0" applyNumberFormat="1" applyFont="1" applyBorder="1"/>
    <xf numFmtId="0" fontId="10" fillId="0" borderId="17" xfId="0" applyFont="1" applyBorder="1"/>
    <xf numFmtId="10" fontId="14" fillId="0" borderId="2" xfId="0" applyNumberFormat="1" applyFont="1" applyBorder="1"/>
    <xf numFmtId="2" fontId="14" fillId="0" borderId="2" xfId="0" applyNumberFormat="1" applyFont="1" applyBorder="1"/>
    <xf numFmtId="0" fontId="0" fillId="0" borderId="0" xfId="0" applyAlignment="1">
      <alignment vertical="top" wrapText="1"/>
    </xf>
    <xf numFmtId="0" fontId="14" fillId="0" borderId="2" xfId="0" applyFont="1" applyBorder="1"/>
    <xf numFmtId="0" fontId="0" fillId="0" borderId="0" xfId="0" applyAlignment="1">
      <alignment vertical="center" wrapText="1"/>
    </xf>
    <xf numFmtId="0" fontId="14" fillId="0" borderId="25" xfId="0" applyFont="1" applyBorder="1"/>
    <xf numFmtId="0" fontId="14" fillId="0" borderId="26" xfId="0" applyFont="1" applyBorder="1"/>
    <xf numFmtId="172" fontId="14" fillId="0" borderId="26" xfId="0" applyNumberFormat="1" applyFont="1" applyBorder="1"/>
    <xf numFmtId="0" fontId="14" fillId="0" borderId="23" xfId="0" applyFont="1" applyBorder="1"/>
    <xf numFmtId="0" fontId="14" fillId="0" borderId="27" xfId="0" applyFont="1" applyBorder="1" applyAlignment="1">
      <alignment horizontal="center"/>
    </xf>
    <xf numFmtId="0" fontId="14" fillId="0" borderId="22" xfId="0" applyFont="1" applyBorder="1" applyAlignment="1">
      <alignment horizontal="center"/>
    </xf>
    <xf numFmtId="0" fontId="14" fillId="0" borderId="21" xfId="0" applyFont="1" applyBorder="1"/>
    <xf numFmtId="10" fontId="14" fillId="0" borderId="10" xfId="0" applyNumberFormat="1" applyFont="1" applyBorder="1"/>
    <xf numFmtId="2" fontId="14" fillId="0" borderId="10" xfId="0" applyNumberFormat="1" applyFont="1" applyBorder="1"/>
    <xf numFmtId="172" fontId="14" fillId="0" borderId="19" xfId="0" applyNumberFormat="1" applyFont="1" applyBorder="1"/>
    <xf numFmtId="0" fontId="11" fillId="0" borderId="2" xfId="0" applyFont="1" applyBorder="1" applyAlignment="1">
      <alignment horizontal="left"/>
    </xf>
    <xf numFmtId="9" fontId="0" fillId="0" borderId="2" xfId="0" applyNumberFormat="1" applyBorder="1" applyAlignment="1">
      <alignment horizontal="right"/>
    </xf>
    <xf numFmtId="0" fontId="0" fillId="0" borderId="2" xfId="0" applyBorder="1" applyAlignment="1">
      <alignment horizontal="right"/>
    </xf>
    <xf numFmtId="0" fontId="16" fillId="0" borderId="0" xfId="0" applyFont="1"/>
    <xf numFmtId="166" fontId="0" fillId="0" borderId="9" xfId="1" applyNumberFormat="1" applyFont="1" applyBorder="1"/>
    <xf numFmtId="166" fontId="0" fillId="0" borderId="3" xfId="1" applyNumberFormat="1" applyFont="1" applyBorder="1"/>
    <xf numFmtId="166" fontId="0" fillId="0" borderId="6" xfId="1" applyNumberFormat="1" applyFont="1" applyBorder="1"/>
    <xf numFmtId="166" fontId="0" fillId="0" borderId="2" xfId="1" applyNumberFormat="1" applyFont="1" applyBorder="1"/>
    <xf numFmtId="1" fontId="0" fillId="0" borderId="2" xfId="0" applyNumberFormat="1" applyBorder="1"/>
    <xf numFmtId="0" fontId="18" fillId="3" borderId="0" xfId="0" applyFont="1" applyFill="1"/>
    <xf numFmtId="0" fontId="9" fillId="6" borderId="2" xfId="0" applyFont="1" applyFill="1" applyBorder="1" applyAlignment="1">
      <alignment horizontal="left"/>
    </xf>
    <xf numFmtId="170" fontId="7" fillId="0" borderId="2" xfId="0" applyNumberFormat="1" applyFont="1" applyBorder="1"/>
    <xf numFmtId="172" fontId="7" fillId="0" borderId="2" xfId="0" applyNumberFormat="1" applyFont="1" applyBorder="1"/>
    <xf numFmtId="170" fontId="7" fillId="0" borderId="2" xfId="1" applyNumberFormat="1" applyFont="1" applyBorder="1" applyAlignment="1">
      <alignment horizontal="center"/>
    </xf>
    <xf numFmtId="10" fontId="7" fillId="0" borderId="2" xfId="1" applyNumberFormat="1" applyFont="1" applyBorder="1" applyAlignment="1">
      <alignment horizontal="center"/>
    </xf>
    <xf numFmtId="0" fontId="0" fillId="3" borderId="0" xfId="0" applyFill="1"/>
    <xf numFmtId="0" fontId="14" fillId="0" borderId="15" xfId="0" applyFont="1" applyBorder="1"/>
    <xf numFmtId="170" fontId="10" fillId="0" borderId="18" xfId="0" applyNumberFormat="1" applyFont="1" applyBorder="1"/>
    <xf numFmtId="6" fontId="0" fillId="0" borderId="2" xfId="0" applyNumberFormat="1" applyBorder="1" applyAlignment="1">
      <alignment horizontal="right"/>
    </xf>
    <xf numFmtId="0" fontId="11" fillId="0" borderId="23" xfId="0" applyFont="1" applyBorder="1"/>
    <xf numFmtId="0" fontId="0" fillId="0" borderId="24" xfId="0" applyBorder="1" applyAlignment="1">
      <alignment horizontal="center"/>
    </xf>
    <xf numFmtId="0" fontId="2" fillId="3" borderId="0" xfId="0" applyFont="1" applyFill="1"/>
    <xf numFmtId="0" fontId="0" fillId="0" borderId="2" xfId="0" applyBorder="1" applyAlignment="1">
      <alignment horizontal="left" vertical="center" wrapText="1"/>
    </xf>
    <xf numFmtId="0" fontId="21" fillId="3" borderId="0" xfId="0" applyFont="1" applyFill="1" applyAlignment="1">
      <alignment horizontal="center" vertical="center" wrapText="1"/>
    </xf>
    <xf numFmtId="0" fontId="20" fillId="3" borderId="0" xfId="0" applyFont="1" applyFill="1" applyAlignment="1">
      <alignment horizontal="center"/>
    </xf>
    <xf numFmtId="0" fontId="20" fillId="3" borderId="28" xfId="0" applyFont="1" applyFill="1" applyBorder="1" applyAlignment="1">
      <alignment horizontal="center"/>
    </xf>
    <xf numFmtId="0" fontId="19" fillId="3" borderId="24" xfId="0" applyFont="1" applyFill="1" applyBorder="1" applyAlignment="1">
      <alignment horizontal="center" wrapText="1"/>
    </xf>
    <xf numFmtId="0" fontId="19" fillId="3" borderId="0" xfId="0" applyFont="1" applyFill="1" applyAlignment="1">
      <alignment horizontal="center" wrapText="1"/>
    </xf>
    <xf numFmtId="0" fontId="0" fillId="0" borderId="0" xfId="0" applyAlignment="1">
      <alignment horizontal="center"/>
    </xf>
    <xf numFmtId="0" fontId="2" fillId="3" borderId="10" xfId="0" applyFont="1" applyFill="1" applyBorder="1" applyAlignment="1">
      <alignment horizontal="left"/>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8" xfId="0" applyBorder="1" applyAlignment="1">
      <alignment horizontal="left" vertical="center" wrapText="1"/>
    </xf>
    <xf numFmtId="0" fontId="0" fillId="0" borderId="22" xfId="0" applyBorder="1"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22" fillId="3" borderId="0" xfId="0" applyFont="1" applyFill="1" applyAlignment="1">
      <alignment horizontal="center" vertical="center"/>
    </xf>
    <xf numFmtId="0" fontId="24"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2" fillId="3" borderId="2" xfId="0" applyFont="1" applyFill="1" applyBorder="1" applyAlignment="1">
      <alignment horizontal="center"/>
    </xf>
    <xf numFmtId="0" fontId="2" fillId="3" borderId="0" xfId="0" applyFont="1" applyFill="1" applyAlignment="1">
      <alignment horizontal="center"/>
    </xf>
    <xf numFmtId="0" fontId="2" fillId="3" borderId="28" xfId="0" applyFont="1" applyFill="1" applyBorder="1" applyAlignment="1">
      <alignment horizontal="center"/>
    </xf>
    <xf numFmtId="164" fontId="6" fillId="3" borderId="1" xfId="0" applyNumberFormat="1" applyFont="1" applyFill="1" applyBorder="1" applyAlignment="1">
      <alignment horizontal="center"/>
    </xf>
    <xf numFmtId="164" fontId="4" fillId="3" borderId="1" xfId="0" applyNumberFormat="1" applyFont="1" applyFill="1" applyBorder="1" applyAlignment="1">
      <alignment horizontal="center"/>
    </xf>
    <xf numFmtId="0" fontId="2" fillId="2" borderId="0" xfId="0" applyFont="1" applyFill="1" applyAlignment="1">
      <alignment horizontal="center" vertical="center"/>
    </xf>
    <xf numFmtId="0" fontId="0" fillId="0" borderId="2" xfId="0" applyBorder="1" applyAlignment="1">
      <alignment horizontal="left" vertical="top" wrapText="1"/>
    </xf>
    <xf numFmtId="0" fontId="0" fillId="0" borderId="2" xfId="0" applyBorder="1" applyAlignment="1">
      <alignment horizontal="center"/>
    </xf>
    <xf numFmtId="0" fontId="2" fillId="3" borderId="2" xfId="0" applyFont="1" applyFill="1" applyBorder="1" applyAlignment="1">
      <alignment horizontal="center" wrapText="1"/>
    </xf>
    <xf numFmtId="0" fontId="2" fillId="3" borderId="25" xfId="0" applyFont="1" applyFill="1" applyBorder="1" applyAlignment="1">
      <alignment horizontal="center" wrapText="1"/>
    </xf>
    <xf numFmtId="0" fontId="2" fillId="3" borderId="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3" xfId="0" applyFont="1" applyBorder="1" applyAlignment="1">
      <alignment horizontal="center" vertical="center" wrapText="1"/>
    </xf>
    <xf numFmtId="166" fontId="0" fillId="0" borderId="29" xfId="1" applyNumberFormat="1" applyFont="1" applyBorder="1"/>
    <xf numFmtId="166" fontId="0" fillId="0" borderId="30" xfId="1" applyNumberFormat="1" applyFont="1" applyBorder="1"/>
    <xf numFmtId="166" fontId="0" fillId="0" borderId="7" xfId="1" applyNumberFormat="1" applyFont="1" applyBorder="1"/>
    <xf numFmtId="166" fontId="0" fillId="0" borderId="26" xfId="1" applyNumberFormat="1" applyFont="1" applyBorder="1"/>
    <xf numFmtId="0" fontId="0" fillId="6" borderId="7" xfId="0" applyFill="1" applyBorder="1"/>
    <xf numFmtId="10" fontId="0" fillId="0" borderId="27" xfId="0" applyNumberFormat="1" applyBorder="1"/>
    <xf numFmtId="10" fontId="0" fillId="0" borderId="25" xfId="0" applyNumberFormat="1" applyBorder="1"/>
    <xf numFmtId="0" fontId="0" fillId="7" borderId="2" xfId="0" applyFill="1" applyBorder="1"/>
    <xf numFmtId="9" fontId="0" fillId="7" borderId="2" xfId="0" applyNumberFormat="1" applyFill="1" applyBorder="1"/>
    <xf numFmtId="10" fontId="0" fillId="7" borderId="2" xfId="0" applyNumberFormat="1" applyFill="1" applyBorder="1"/>
    <xf numFmtId="167" fontId="0" fillId="7" borderId="2" xfId="0" applyNumberFormat="1" applyFill="1" applyBorder="1"/>
    <xf numFmtId="168" fontId="0" fillId="7" borderId="2" xfId="0" applyNumberFormat="1" applyFill="1" applyBorder="1"/>
    <xf numFmtId="171" fontId="0" fillId="7" borderId="2" xfId="0" applyNumberFormat="1" applyFill="1" applyBorder="1"/>
    <xf numFmtId="10" fontId="0" fillId="7" borderId="2" xfId="1" applyNumberFormat="1" applyFont="1" applyFill="1" applyBorder="1"/>
    <xf numFmtId="0" fontId="7" fillId="6" borderId="0" xfId="0" applyFont="1" applyFill="1" applyBorder="1"/>
    <xf numFmtId="10" fontId="0" fillId="0" borderId="0" xfId="0" applyNumberFormat="1" applyBorder="1"/>
    <xf numFmtId="10" fontId="0" fillId="0" borderId="0" xfId="1" applyNumberFormat="1" applyFont="1" applyBorder="1"/>
    <xf numFmtId="166" fontId="0" fillId="0" borderId="0" xfId="1" applyNumberFormat="1" applyFont="1" applyBorder="1"/>
    <xf numFmtId="0" fontId="26" fillId="2" borderId="2" xfId="0" applyFont="1" applyFill="1" applyBorder="1" applyAlignment="1">
      <alignment horizontal="left"/>
    </xf>
    <xf numFmtId="0" fontId="0" fillId="6" borderId="2" xfId="0" applyFill="1" applyBorder="1"/>
    <xf numFmtId="9" fontId="0" fillId="6" borderId="2" xfId="0" applyNumberFormat="1" applyFill="1" applyBorder="1"/>
    <xf numFmtId="10" fontId="0" fillId="6" borderId="2" xfId="0" applyNumberFormat="1" applyFill="1" applyBorder="1"/>
    <xf numFmtId="167" fontId="0" fillId="6" borderId="2" xfId="0" applyNumberFormat="1" applyFill="1" applyBorder="1"/>
    <xf numFmtId="168" fontId="0" fillId="6" borderId="2" xfId="0" applyNumberFormat="1" applyFill="1" applyBorder="1"/>
    <xf numFmtId="171" fontId="0" fillId="6" borderId="2" xfId="0" applyNumberFormat="1" applyFill="1" applyBorder="1"/>
    <xf numFmtId="10" fontId="0" fillId="6" borderId="2" xfId="1" applyNumberFormat="1" applyFont="1" applyFill="1" applyBorder="1"/>
    <xf numFmtId="0" fontId="9" fillId="0" borderId="2" xfId="0" applyFont="1" applyBorder="1" applyAlignment="1">
      <alignment horizontal="left" vertical="center" wrapText="1"/>
    </xf>
  </cellXfs>
  <cellStyles count="2">
    <cellStyle name="Normal" xfId="0" builtinId="0"/>
    <cellStyle name="Percent" xfId="1" builtinId="5"/>
  </cellStyles>
  <dxfs count="19">
    <dxf>
      <font>
        <b val="0"/>
        <i val="0"/>
        <strike val="0"/>
        <condense val="0"/>
        <extend val="0"/>
        <outline val="0"/>
        <shadow val="0"/>
        <u val="none"/>
        <vertAlign val="baseline"/>
        <sz val="12"/>
        <color rgb="FF000000"/>
        <name val="Aptos Narrow"/>
        <scheme val="minor"/>
      </font>
      <numFmt numFmtId="2" formatCode="0.0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rgb="FF000000"/>
        <name val="Aptos Narrow"/>
        <scheme val="minor"/>
      </font>
      <numFmt numFmtId="14" formatCode="0.0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rgb="FF000000"/>
        <name val="Aptos Narrow"/>
        <scheme val="minor"/>
      </font>
      <numFmt numFmtId="14" formatCode="0.0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rgb="FF000000"/>
        <name val="Aptos Narrow"/>
        <scheme val="minor"/>
      </font>
      <border diagonalUp="0" diagonalDown="0">
        <left/>
        <right style="thin">
          <color theme="1"/>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2"/>
        <color rgb="FF000000"/>
        <name val="Aptos Narrow"/>
        <scheme val="minor"/>
      </font>
    </dxf>
    <dxf>
      <border outline="0">
        <bottom style="thin">
          <color theme="1"/>
        </bottom>
      </border>
    </dxf>
    <dxf>
      <font>
        <b val="0"/>
        <i val="0"/>
        <strike val="0"/>
        <condense val="0"/>
        <extend val="0"/>
        <outline val="0"/>
        <shadow val="0"/>
        <u val="none"/>
        <vertAlign val="baseline"/>
        <sz val="12"/>
        <color rgb="FF000000"/>
        <name val="Aptos Narrow"/>
        <scheme val="minor"/>
      </font>
      <alignment horizontal="center" vertical="bottom" textRotation="0" wrapText="0" indent="0" justifyLastLine="0" shrinkToFit="0" readingOrder="0"/>
      <border diagonalUp="0" diagonalDown="0" outline="0">
        <left style="thin">
          <color theme="1"/>
        </left>
        <right style="thin">
          <color theme="1"/>
        </right>
        <top/>
        <bottom/>
      </border>
    </dxf>
    <dxf>
      <numFmt numFmtId="0" formatCode="General"/>
    </dxf>
    <dxf>
      <font>
        <b val="0"/>
        <i val="0"/>
        <strike val="0"/>
        <condense val="0"/>
        <extend val="0"/>
        <outline val="0"/>
        <shadow val="0"/>
        <u val="none"/>
        <vertAlign val="baseline"/>
        <sz val="12"/>
        <color rgb="FF000000"/>
        <name val="Aptos Narrow"/>
        <scheme val="minor"/>
      </font>
      <numFmt numFmtId="2" formatCode="0.0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rgb="FF000000"/>
        <name val="Aptos Narrow"/>
        <scheme val="minor"/>
      </font>
      <numFmt numFmtId="14" formatCode="0.0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rgb="FF000000"/>
        <name val="Aptos Narrow"/>
        <scheme val="minor"/>
      </font>
      <numFmt numFmtId="14" formatCode="0.0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rgb="FF000000"/>
        <name val="Aptos Narrow"/>
        <scheme val="minor"/>
      </font>
      <border diagonalUp="0" diagonalDown="0">
        <left/>
        <right style="thin">
          <color theme="1"/>
        </right>
        <top style="thin">
          <color theme="1"/>
        </top>
        <bottom style="thin">
          <color theme="1"/>
        </bottom>
        <vertical/>
        <horizontal/>
      </border>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2"/>
        <color rgb="FF000000"/>
        <name val="Aptos Narrow"/>
        <scheme val="minor"/>
      </font>
    </dxf>
    <dxf>
      <border outline="0">
        <bottom style="thin">
          <color theme="1"/>
        </bottom>
      </border>
    </dxf>
    <dxf>
      <font>
        <b val="0"/>
        <i val="0"/>
        <strike val="0"/>
        <condense val="0"/>
        <extend val="0"/>
        <outline val="0"/>
        <shadow val="0"/>
        <u val="none"/>
        <vertAlign val="baseline"/>
        <sz val="12"/>
        <color rgb="FF000000"/>
        <name val="Aptos Narrow"/>
        <scheme val="minor"/>
      </font>
      <alignment horizontal="center" vertical="bottom" textRotation="0" wrapText="0" indent="0" justifyLastLine="0" shrinkToFit="0" readingOrder="0"/>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Risk vs Return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'Return&amp;Risk of Individual Stock'!$F$3</c:f>
              <c:strCache>
                <c:ptCount val="1"/>
                <c:pt idx="0">
                  <c:v>Annualized STDEV</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10"/>
            <c:marker>
              <c:symbol val="circle"/>
              <c:size val="3"/>
              <c:spPr>
                <a:solidFill>
                  <a:schemeClr val="accent3">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0-21B2-EA47-8EF1-61BC7AB581AE}"/>
              </c:ext>
            </c:extLst>
          </c:dPt>
          <c:dLbls>
            <c:dLbl>
              <c:idx val="0"/>
              <c:tx>
                <c:rich>
                  <a:bodyPr/>
                  <a:lstStyle/>
                  <a:p>
                    <a:fld id="{7037D5F3-7C35-8744-9AC7-7FC2ACCE9932}" type="CELLRANGE">
                      <a:rPr lang="en-US"/>
                      <a:pPr/>
                      <a:t>[CELLRANGE]</a:t>
                    </a:fld>
                    <a:r>
                      <a:rPr lang="en-US" baseline="0"/>
                      <a:t>, </a:t>
                    </a:r>
                    <a:fld id="{15313C08-D445-2545-B43F-28B6619C013E}"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1B2-EA47-8EF1-61BC7AB581AE}"/>
                </c:ext>
              </c:extLst>
            </c:dLbl>
            <c:dLbl>
              <c:idx val="1"/>
              <c:layout>
                <c:manualLayout>
                  <c:x val="-3.5904902598567712E-2"/>
                  <c:y val="2.6870627563566844E-2"/>
                </c:manualLayout>
              </c:layout>
              <c:tx>
                <c:rich>
                  <a:bodyPr/>
                  <a:lstStyle/>
                  <a:p>
                    <a:fld id="{2861919D-7591-FA4B-8976-5501EE9EF102}" type="CELLRANGE">
                      <a:rPr lang="en-US" baseline="0"/>
                      <a:pPr/>
                      <a:t>[CELLRANGE]</a:t>
                    </a:fld>
                    <a:r>
                      <a:rPr lang="en-US" baseline="0"/>
                      <a:t>, </a:t>
                    </a:r>
                    <a:fld id="{8DDE801C-E105-CA45-9FB5-5CB412AECCA1}"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1B2-EA47-8EF1-61BC7AB581AE}"/>
                </c:ext>
              </c:extLst>
            </c:dLbl>
            <c:dLbl>
              <c:idx val="2"/>
              <c:tx>
                <c:rich>
                  <a:bodyPr/>
                  <a:lstStyle/>
                  <a:p>
                    <a:fld id="{539AFB46-C8D0-E44C-B7CE-F5457E6DD003}" type="CELLRANGE">
                      <a:rPr lang="en-US"/>
                      <a:pPr/>
                      <a:t>[CELLRANGE]</a:t>
                    </a:fld>
                    <a:r>
                      <a:rPr lang="en-US" baseline="0"/>
                      <a:t>, </a:t>
                    </a:r>
                    <a:fld id="{F0726E34-C6D2-1A49-9B89-9817803DD56C}"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1B2-EA47-8EF1-61BC7AB581AE}"/>
                </c:ext>
              </c:extLst>
            </c:dLbl>
            <c:dLbl>
              <c:idx val="3"/>
              <c:layout>
                <c:manualLayout>
                  <c:x val="-2.9167061560134377E-2"/>
                  <c:y val="2.9074123189027072E-2"/>
                </c:manualLayout>
              </c:layout>
              <c:tx>
                <c:rich>
                  <a:bodyPr/>
                  <a:lstStyle/>
                  <a:p>
                    <a:fld id="{0CC3E0B3-7401-E046-AB4B-2779BDBAEB0A}" type="CELLRANGE">
                      <a:rPr lang="en-US" baseline="0"/>
                      <a:pPr/>
                      <a:t>[CELLRANGE]</a:t>
                    </a:fld>
                    <a:r>
                      <a:rPr lang="en-US" baseline="0"/>
                      <a:t>, </a:t>
                    </a:r>
                    <a:fld id="{A82FA498-6C05-4548-A3DF-EA52EBF060E8}"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1B2-EA47-8EF1-61BC7AB581AE}"/>
                </c:ext>
              </c:extLst>
            </c:dLbl>
            <c:dLbl>
              <c:idx val="4"/>
              <c:tx>
                <c:rich>
                  <a:bodyPr/>
                  <a:lstStyle/>
                  <a:p>
                    <a:fld id="{8ECBD3B1-575A-BE40-A4B4-723E55CD31AA}" type="CELLRANGE">
                      <a:rPr lang="en-US"/>
                      <a:pPr/>
                      <a:t>[CELLRANGE]</a:t>
                    </a:fld>
                    <a:r>
                      <a:rPr lang="en-US" baseline="0"/>
                      <a:t>, </a:t>
                    </a:r>
                    <a:fld id="{AD468610-FE80-6947-A185-1798AAC2949F}"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1B2-EA47-8EF1-61BC7AB581AE}"/>
                </c:ext>
              </c:extLst>
            </c:dLbl>
            <c:dLbl>
              <c:idx val="5"/>
              <c:layout>
                <c:manualLayout>
                  <c:x val="-3.0052916259913943E-2"/>
                  <c:y val="3.2333848116650611E-2"/>
                </c:manualLayout>
              </c:layout>
              <c:tx>
                <c:rich>
                  <a:bodyPr/>
                  <a:lstStyle/>
                  <a:p>
                    <a:fld id="{E9E4B981-E246-0B4F-9284-B8180DDDDB15}" type="CELLRANGE">
                      <a:rPr lang="en-US" baseline="0"/>
                      <a:pPr/>
                      <a:t>[CELLRANGE]</a:t>
                    </a:fld>
                    <a:r>
                      <a:rPr lang="en-US" baseline="0"/>
                      <a:t>, </a:t>
                    </a:r>
                    <a:fld id="{33A77919-4DE3-2248-9D58-DFAB2522975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1B2-EA47-8EF1-61BC7AB581AE}"/>
                </c:ext>
              </c:extLst>
            </c:dLbl>
            <c:dLbl>
              <c:idx val="6"/>
              <c:layout>
                <c:manualLayout>
                  <c:x val="-1.4333495290543899E-3"/>
                  <c:y val="1.6181425634563526E-2"/>
                </c:manualLayout>
              </c:layout>
              <c:tx>
                <c:rich>
                  <a:bodyPr/>
                  <a:lstStyle/>
                  <a:p>
                    <a:fld id="{090C239A-2D56-474E-8E34-1004BDB3A12B}" type="CELLRANGE">
                      <a:rPr lang="en-US" baseline="0"/>
                      <a:pPr/>
                      <a:t>[CELLRANGE]</a:t>
                    </a:fld>
                    <a:r>
                      <a:rPr lang="en-US" baseline="0"/>
                      <a:t>, </a:t>
                    </a:r>
                    <a:fld id="{61CC59EF-636E-7642-A693-068700BFCB73}"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1B2-EA47-8EF1-61BC7AB581AE}"/>
                </c:ext>
              </c:extLst>
            </c:dLbl>
            <c:dLbl>
              <c:idx val="7"/>
              <c:layout>
                <c:manualLayout>
                  <c:x val="-1.1615135243365573E-3"/>
                  <c:y val="1.648953263273967E-3"/>
                </c:manualLayout>
              </c:layout>
              <c:tx>
                <c:rich>
                  <a:bodyPr/>
                  <a:lstStyle/>
                  <a:p>
                    <a:fld id="{4711FD0D-4CC4-5642-909D-A50A13B148F6}" type="CELLRANGE">
                      <a:rPr lang="en-US" baseline="0"/>
                      <a:pPr/>
                      <a:t>[CELLRANGE]</a:t>
                    </a:fld>
                    <a:r>
                      <a:rPr lang="en-US" baseline="0"/>
                      <a:t>, </a:t>
                    </a:r>
                    <a:fld id="{50B8FA80-9B6D-874C-861E-8E8ACCD99CA0}"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1B2-EA47-8EF1-61BC7AB581AE}"/>
                </c:ext>
              </c:extLst>
            </c:dLbl>
            <c:dLbl>
              <c:idx val="8"/>
              <c:layout>
                <c:manualLayout>
                  <c:x val="-1.0033437891922181E-2"/>
                  <c:y val="2.2462567951130882E-2"/>
                </c:manualLayout>
              </c:layout>
              <c:tx>
                <c:rich>
                  <a:bodyPr/>
                  <a:lstStyle/>
                  <a:p>
                    <a:fld id="{2C555F0F-6728-DF4F-BF7D-F918AAB399BA}" type="CELLRANGE">
                      <a:rPr lang="en-US" baseline="0"/>
                      <a:pPr/>
                      <a:t>[CELLRANGE]</a:t>
                    </a:fld>
                    <a:r>
                      <a:rPr lang="en-US" baseline="0"/>
                      <a:t>, </a:t>
                    </a:r>
                    <a:fld id="{955B35D4-FC4F-DC47-8D31-82BE62DD2A3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1B2-EA47-8EF1-61BC7AB581AE}"/>
                </c:ext>
              </c:extLst>
            </c:dLbl>
            <c:dLbl>
              <c:idx val="9"/>
              <c:tx>
                <c:rich>
                  <a:bodyPr/>
                  <a:lstStyle/>
                  <a:p>
                    <a:fld id="{6C5E7E18-6F9C-FD4D-8C7D-B74693D23979}" type="CELLRANGE">
                      <a:rPr lang="en-US"/>
                      <a:pPr/>
                      <a:t>[CELLRANGE]</a:t>
                    </a:fld>
                    <a:r>
                      <a:rPr lang="en-US" baseline="0"/>
                      <a:t>, </a:t>
                    </a:r>
                    <a:fld id="{B18B3727-5A35-5E41-AE82-854716AACC6D}"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1B2-EA47-8EF1-61BC7AB581AE}"/>
                </c:ext>
              </c:extLst>
            </c:dLbl>
            <c:dLbl>
              <c:idx val="10"/>
              <c:layout>
                <c:manualLayout>
                  <c:x val="-5.0402630312543995E-2"/>
                  <c:y val="2.3267845443344655E-2"/>
                </c:manualLayout>
              </c:layout>
              <c:tx>
                <c:rich>
                  <a:bodyPr rot="0" spcFirstLastPara="1" vertOverflow="ellipsis" vert="horz" wrap="square" lIns="38100" tIns="19050" rIns="38100" bIns="19050" anchor="ctr" anchorCtr="1">
                    <a:spAutoFit/>
                  </a:bodyPr>
                  <a:lstStyle/>
                  <a:p>
                    <a:pPr>
                      <a:defRPr sz="500" b="1" i="0" u="none" strike="noStrike" kern="1200" baseline="0">
                        <a:solidFill>
                          <a:srgbClr val="00B050"/>
                        </a:solidFill>
                        <a:latin typeface="+mn-lt"/>
                        <a:ea typeface="+mn-ea"/>
                        <a:cs typeface="+mn-cs"/>
                      </a:defRPr>
                    </a:pPr>
                    <a:fld id="{36345162-D55A-4D47-B190-E56D3A0A9DC9}" type="CELLRANGE">
                      <a:rPr lang="en-US" b="1" baseline="0">
                        <a:solidFill>
                          <a:srgbClr val="00B050"/>
                        </a:solidFill>
                      </a:rPr>
                      <a:pPr>
                        <a:defRPr sz="500" b="1">
                          <a:solidFill>
                            <a:srgbClr val="00B050"/>
                          </a:solidFill>
                        </a:defRPr>
                      </a:pPr>
                      <a:t>[CELLRANGE]</a:t>
                    </a:fld>
                    <a:r>
                      <a:rPr lang="en-US" b="1" baseline="0">
                        <a:solidFill>
                          <a:srgbClr val="00B050"/>
                        </a:solidFill>
                      </a:rPr>
                      <a:t>, </a:t>
                    </a:r>
                    <a:fld id="{3B0266DC-C087-FB4B-81F5-438DA27D738E}" type="YVALUE">
                      <a:rPr lang="en-US" b="1" baseline="0">
                        <a:solidFill>
                          <a:srgbClr val="00B050"/>
                        </a:solidFill>
                      </a:rPr>
                      <a:pPr>
                        <a:defRPr sz="500" b="1">
                          <a:solidFill>
                            <a:srgbClr val="00B050"/>
                          </a:solidFill>
                        </a:defRPr>
                      </a:pPr>
                      <a:t>[Y VALUE]</a:t>
                    </a:fld>
                    <a:endParaRPr lang="en-US" b="1" baseline="0">
                      <a:solidFill>
                        <a:srgbClr val="00B050"/>
                      </a:solidFill>
                    </a:endParaRPr>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1B2-EA47-8EF1-61BC7AB581AE}"/>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xVal>
            <c:numRef>
              <c:f>'Return&amp;Risk of Individual Stock'!$D$4:$D$14</c:f>
              <c:numCache>
                <c:formatCode>0.00%</c:formatCode>
                <c:ptCount val="11"/>
                <c:pt idx="0">
                  <c:v>0.20627353366718668</c:v>
                </c:pt>
                <c:pt idx="1">
                  <c:v>5.3982662411169224E-2</c:v>
                </c:pt>
                <c:pt idx="2">
                  <c:v>0.6134723943284337</c:v>
                </c:pt>
                <c:pt idx="3">
                  <c:v>0.16528046777146399</c:v>
                </c:pt>
                <c:pt idx="4">
                  <c:v>0.18761196235085909</c:v>
                </c:pt>
                <c:pt idx="5">
                  <c:v>-1.5610513379909582E-2</c:v>
                </c:pt>
                <c:pt idx="6">
                  <c:v>6.0379400207113555E-2</c:v>
                </c:pt>
                <c:pt idx="7">
                  <c:v>9.6026015729115219E-2</c:v>
                </c:pt>
                <c:pt idx="8">
                  <c:v>8.5653794589752204E-3</c:v>
                </c:pt>
                <c:pt idx="9">
                  <c:v>0.51463565180374293</c:v>
                </c:pt>
                <c:pt idx="10">
                  <c:v>0.12969548893583566</c:v>
                </c:pt>
              </c:numCache>
            </c:numRef>
          </c:xVal>
          <c:yVal>
            <c:numRef>
              <c:f>'Return&amp;Risk of Individual Stock'!$F$4:$F$14</c:f>
              <c:numCache>
                <c:formatCode>0.0%</c:formatCode>
                <c:ptCount val="11"/>
                <c:pt idx="0">
                  <c:v>0.24818194851544384</c:v>
                </c:pt>
                <c:pt idx="1">
                  <c:v>0.13730289738473811</c:v>
                </c:pt>
                <c:pt idx="2">
                  <c:v>0.51512159228513166</c:v>
                </c:pt>
                <c:pt idx="3">
                  <c:v>0.14107709707775506</c:v>
                </c:pt>
                <c:pt idx="4">
                  <c:v>0.18137336739609075</c:v>
                </c:pt>
                <c:pt idx="5">
                  <c:v>0.18175086649097597</c:v>
                </c:pt>
                <c:pt idx="6">
                  <c:v>0.16027353596862609</c:v>
                </c:pt>
                <c:pt idx="7">
                  <c:v>0.16938600757485636</c:v>
                </c:pt>
                <c:pt idx="8">
                  <c:v>0.18455069532002183</c:v>
                </c:pt>
                <c:pt idx="9">
                  <c:v>0.48257461419973452</c:v>
                </c:pt>
                <c:pt idx="10">
                  <c:v>0.11976162970500458</c:v>
                </c:pt>
              </c:numCache>
            </c:numRef>
          </c:yVal>
          <c:smooth val="0"/>
          <c:extLst>
            <c:ext xmlns:c15="http://schemas.microsoft.com/office/drawing/2012/chart" uri="{02D57815-91ED-43cb-92C2-25804820EDAC}">
              <c15:datalabelsRange>
                <c15:f>'Return&amp;Risk of Individual Stock'!$B$4:$B$14</c15:f>
                <c15:dlblRangeCache>
                  <c:ptCount val="11"/>
                  <c:pt idx="0">
                    <c:v>AAPL</c:v>
                  </c:pt>
                  <c:pt idx="1">
                    <c:v>KO</c:v>
                  </c:pt>
                  <c:pt idx="2">
                    <c:v>NFLX</c:v>
                  </c:pt>
                  <c:pt idx="3">
                    <c:v>BRK.B</c:v>
                  </c:pt>
                  <c:pt idx="4">
                    <c:v>DIS</c:v>
                  </c:pt>
                  <c:pt idx="5">
                    <c:v>IBM</c:v>
                  </c:pt>
                  <c:pt idx="6">
                    <c:v>VZ</c:v>
                  </c:pt>
                  <c:pt idx="7">
                    <c:v>WMT</c:v>
                  </c:pt>
                  <c:pt idx="8">
                    <c:v>GE</c:v>
                  </c:pt>
                  <c:pt idx="9">
                    <c:v>TSLA</c:v>
                  </c:pt>
                  <c:pt idx="10">
                    <c:v>S&amp;P 500</c:v>
                  </c:pt>
                </c15:dlblRangeCache>
              </c15:datalabelsRange>
            </c:ext>
            <c:ext xmlns:c16="http://schemas.microsoft.com/office/drawing/2014/chart" uri="{C3380CC4-5D6E-409C-BE32-E72D297353CC}">
              <c16:uniqueId val="{0000000B-21B2-EA47-8EF1-61BC7AB581AE}"/>
            </c:ext>
          </c:extLst>
        </c:ser>
        <c:dLbls>
          <c:showLegendKey val="0"/>
          <c:showVal val="1"/>
          <c:showCatName val="0"/>
          <c:showSerName val="0"/>
          <c:showPercent val="0"/>
          <c:showBubbleSize val="0"/>
        </c:dLbls>
        <c:axId val="1977668272"/>
        <c:axId val="1978172544"/>
      </c:scatterChart>
      <c:valAx>
        <c:axId val="1977668272"/>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Annualized</a:t>
                </a:r>
                <a:r>
                  <a:rPr lang="en-US" baseline="0"/>
                  <a:t> Return</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8172544"/>
        <c:crosses val="autoZero"/>
        <c:crossBetween val="midCat"/>
      </c:valAx>
      <c:valAx>
        <c:axId val="19781725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Annulized</a:t>
                </a:r>
                <a:r>
                  <a:rPr lang="en-US" baseline="0"/>
                  <a:t> Volitality</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7668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a:t>
            </a:r>
            <a:r>
              <a:rPr lang="en-US" baseline="0"/>
              <a:t> Allocation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61-674A-9A13-1E21491025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61-674A-9A13-1E21491025F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61-674A-9A13-1E21491025F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D61-674A-9A13-1E21491025F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D61-674A-9A13-1E21491025F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D61-674A-9A13-1E21491025F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D61-674A-9A13-1E21491025F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D61-674A-9A13-1E21491025F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D61-674A-9A13-1E21491025F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D61-674A-9A13-1E21491025F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'Min Portfolio Variance (Solver)'!$B$12:$B$21</c:f>
              <c:strCache>
                <c:ptCount val="10"/>
                <c:pt idx="0">
                  <c:v>AAPL</c:v>
                </c:pt>
                <c:pt idx="1">
                  <c:v>KO</c:v>
                </c:pt>
                <c:pt idx="2">
                  <c:v>NFLX</c:v>
                </c:pt>
                <c:pt idx="3">
                  <c:v>BRK.B</c:v>
                </c:pt>
                <c:pt idx="4">
                  <c:v>DIS</c:v>
                </c:pt>
                <c:pt idx="5">
                  <c:v>IBM</c:v>
                </c:pt>
                <c:pt idx="6">
                  <c:v>VZ</c:v>
                </c:pt>
                <c:pt idx="7">
                  <c:v>WMT</c:v>
                </c:pt>
                <c:pt idx="8">
                  <c:v>GE</c:v>
                </c:pt>
                <c:pt idx="9">
                  <c:v>TSLA</c:v>
                </c:pt>
              </c:strCache>
            </c:strRef>
          </c:cat>
          <c:val>
            <c:numRef>
              <c:f>'Min Portfolio Variance (Solver)'!$C$12:$C$21</c:f>
              <c:numCache>
                <c:formatCode>0.000</c:formatCode>
                <c:ptCount val="10"/>
                <c:pt idx="0">
                  <c:v>0.05</c:v>
                </c:pt>
                <c:pt idx="1">
                  <c:v>0.28320756067580927</c:v>
                </c:pt>
                <c:pt idx="2">
                  <c:v>5.000000000000001E-2</c:v>
                </c:pt>
                <c:pt idx="3">
                  <c:v>7.5275923373645054E-2</c:v>
                </c:pt>
                <c:pt idx="4">
                  <c:v>0.05</c:v>
                </c:pt>
                <c:pt idx="5">
                  <c:v>6.281232370282705E-2</c:v>
                </c:pt>
                <c:pt idx="6">
                  <c:v>0.16618085901821097</c:v>
                </c:pt>
                <c:pt idx="7">
                  <c:v>0.16252333322950763</c:v>
                </c:pt>
                <c:pt idx="8">
                  <c:v>0.05</c:v>
                </c:pt>
                <c:pt idx="9">
                  <c:v>0.05</c:v>
                </c:pt>
              </c:numCache>
            </c:numRef>
          </c:val>
          <c:extLst>
            <c:ext xmlns:c16="http://schemas.microsoft.com/office/drawing/2014/chart" uri="{C3380CC4-5D6E-409C-BE32-E72D297353CC}">
              <c16:uniqueId val="{00000014-3D61-674A-9A13-1E21491025F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a:t>
            </a:r>
            <a:r>
              <a:rPr lang="en-US" baseline="0"/>
              <a:t> Allocation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explosion val="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CE-8942-82AD-5CF685E33F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CE-8942-82AD-5CF685E33F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CE-8942-82AD-5CF685E33F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CE-8942-82AD-5CF685E33F8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7CE-8942-82AD-5CF685E33F8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7CE-8942-82AD-5CF685E33F8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7CE-8942-82AD-5CF685E33F8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7CE-8942-82AD-5CF685E33F89}"/>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7CE-8942-82AD-5CF685E33F89}"/>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7CE-8942-82AD-5CF685E33F8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'Max Sharpe Ratio (Solver)'!$B$12:$B$21</c:f>
              <c:strCache>
                <c:ptCount val="10"/>
                <c:pt idx="0">
                  <c:v>AAPL</c:v>
                </c:pt>
                <c:pt idx="1">
                  <c:v>KO</c:v>
                </c:pt>
                <c:pt idx="2">
                  <c:v>NFLX</c:v>
                </c:pt>
                <c:pt idx="3">
                  <c:v>BRK.B</c:v>
                </c:pt>
                <c:pt idx="4">
                  <c:v>DIS</c:v>
                </c:pt>
                <c:pt idx="5">
                  <c:v>IBM</c:v>
                </c:pt>
                <c:pt idx="6">
                  <c:v>VZ</c:v>
                </c:pt>
                <c:pt idx="7">
                  <c:v>WMT</c:v>
                </c:pt>
                <c:pt idx="8">
                  <c:v>GE</c:v>
                </c:pt>
                <c:pt idx="9">
                  <c:v>TSLA</c:v>
                </c:pt>
              </c:strCache>
            </c:strRef>
          </c:cat>
          <c:val>
            <c:numRef>
              <c:f>'Max Sharpe Ratio (Solver)'!$C$12:$C$21</c:f>
              <c:numCache>
                <c:formatCode>0.000</c:formatCode>
                <c:ptCount val="10"/>
                <c:pt idx="0">
                  <c:v>0.1120152840291626</c:v>
                </c:pt>
                <c:pt idx="1">
                  <c:v>0.05</c:v>
                </c:pt>
                <c:pt idx="2">
                  <c:v>0.21756786672950607</c:v>
                </c:pt>
                <c:pt idx="3">
                  <c:v>0.11774334823650351</c:v>
                </c:pt>
                <c:pt idx="4">
                  <c:v>0.13739642605317479</c:v>
                </c:pt>
                <c:pt idx="5">
                  <c:v>0.05</c:v>
                </c:pt>
                <c:pt idx="6">
                  <c:v>0.05</c:v>
                </c:pt>
                <c:pt idx="7">
                  <c:v>0.05</c:v>
                </c:pt>
                <c:pt idx="8">
                  <c:v>0.05</c:v>
                </c:pt>
                <c:pt idx="9">
                  <c:v>0.1652770749516532</c:v>
                </c:pt>
              </c:numCache>
            </c:numRef>
          </c:val>
          <c:extLst>
            <c:ext xmlns:c16="http://schemas.microsoft.com/office/drawing/2014/chart" uri="{C3380CC4-5D6E-409C-BE32-E72D297353CC}">
              <c16:uniqueId val="{00000014-27CE-8942-82AD-5CF685E33F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a:t>
            </a:r>
            <a:r>
              <a:rPr lang="en-US" baseline="0"/>
              <a:t> Allocation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12-4B43-8A54-2AD98AC78F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12-4B43-8A54-2AD98AC78F2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12-4B43-8A54-2AD98AC78F2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112-4B43-8A54-2AD98AC78F2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112-4B43-8A54-2AD98AC78F2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112-4B43-8A54-2AD98AC78F2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112-4B43-8A54-2AD98AC78F2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112-4B43-8A54-2AD98AC78F2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112-4B43-8A54-2AD98AC78F24}"/>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112-4B43-8A54-2AD98AC78F2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'Portfolio Equal Weight'!$B$12:$B$21</c:f>
              <c:strCache>
                <c:ptCount val="10"/>
                <c:pt idx="0">
                  <c:v>AAPL</c:v>
                </c:pt>
                <c:pt idx="1">
                  <c:v>KO</c:v>
                </c:pt>
                <c:pt idx="2">
                  <c:v>NFLX</c:v>
                </c:pt>
                <c:pt idx="3">
                  <c:v>BRK.B</c:v>
                </c:pt>
                <c:pt idx="4">
                  <c:v>DIS</c:v>
                </c:pt>
                <c:pt idx="5">
                  <c:v>IBM</c:v>
                </c:pt>
                <c:pt idx="6">
                  <c:v>VZ</c:v>
                </c:pt>
                <c:pt idx="7">
                  <c:v>WMT</c:v>
                </c:pt>
                <c:pt idx="8">
                  <c:v>GE</c:v>
                </c:pt>
                <c:pt idx="9">
                  <c:v>TSLA</c:v>
                </c:pt>
              </c:strCache>
            </c:strRef>
          </c:cat>
          <c:val>
            <c:numRef>
              <c:f>'Portfolio Equal Weight'!$C$12:$C$21</c:f>
              <c:numCache>
                <c:formatCode>General</c:formatCode>
                <c:ptCount val="10"/>
                <c:pt idx="0">
                  <c:v>0.1</c:v>
                </c:pt>
                <c:pt idx="1">
                  <c:v>0.1</c:v>
                </c:pt>
                <c:pt idx="2">
                  <c:v>0.1</c:v>
                </c:pt>
                <c:pt idx="3">
                  <c:v>0.1</c:v>
                </c:pt>
                <c:pt idx="4">
                  <c:v>0.1</c:v>
                </c:pt>
                <c:pt idx="5">
                  <c:v>0.1</c:v>
                </c:pt>
                <c:pt idx="6">
                  <c:v>0.1</c:v>
                </c:pt>
                <c:pt idx="7">
                  <c:v>0.1</c:v>
                </c:pt>
                <c:pt idx="8">
                  <c:v>0.1</c:v>
                </c:pt>
                <c:pt idx="9">
                  <c:v>0.1</c:v>
                </c:pt>
              </c:numCache>
            </c:numRef>
          </c:val>
          <c:extLst>
            <c:ext xmlns:c16="http://schemas.microsoft.com/office/drawing/2014/chart" uri="{C3380CC4-5D6E-409C-BE32-E72D297353CC}">
              <c16:uniqueId val="{00000014-4112-4B43-8A54-2AD98AC78F2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Risk vs Return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'Return&amp;Risk of Individual Stock'!$F$3</c:f>
              <c:strCache>
                <c:ptCount val="1"/>
                <c:pt idx="0">
                  <c:v>Annualized STDEV</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10"/>
            <c:marker>
              <c:symbol val="circle"/>
              <c:size val="3"/>
              <c:spPr>
                <a:solidFill>
                  <a:schemeClr val="accent3">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B-6188-494A-8767-FA58171A06DA}"/>
              </c:ext>
            </c:extLst>
          </c:dPt>
          <c:dLbls>
            <c:dLbl>
              <c:idx val="0"/>
              <c:tx>
                <c:rich>
                  <a:bodyPr/>
                  <a:lstStyle/>
                  <a:p>
                    <a:fld id="{3F0A5B1E-023F-5449-89A5-970A826AFF81}" type="CELLRANGE">
                      <a:rPr lang="en-US"/>
                      <a:pPr/>
                      <a:t>[CELLRANGE]</a:t>
                    </a:fld>
                    <a:r>
                      <a:rPr lang="en-US" baseline="0"/>
                      <a:t>, </a:t>
                    </a:r>
                    <a:fld id="{06BF0986-6B4D-E249-8728-ABEDE1C39D60}"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188-494A-8767-FA58171A06DA}"/>
                </c:ext>
              </c:extLst>
            </c:dLbl>
            <c:dLbl>
              <c:idx val="1"/>
              <c:layout>
                <c:manualLayout>
                  <c:x val="-3.5904902598567712E-2"/>
                  <c:y val="2.6870627563566844E-2"/>
                </c:manualLayout>
              </c:layout>
              <c:tx>
                <c:rich>
                  <a:bodyPr/>
                  <a:lstStyle/>
                  <a:p>
                    <a:fld id="{94DAA0C1-DFCB-3A43-A929-E1A9BF1844E3}" type="CELLRANGE">
                      <a:rPr lang="en-US" baseline="0"/>
                      <a:pPr/>
                      <a:t>[CELLRANGE]</a:t>
                    </a:fld>
                    <a:r>
                      <a:rPr lang="en-US" baseline="0"/>
                      <a:t>, </a:t>
                    </a:r>
                    <a:fld id="{C16ECE60-4D0D-924E-AB35-2A8AC22C66A0}"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188-494A-8767-FA58171A06DA}"/>
                </c:ext>
              </c:extLst>
            </c:dLbl>
            <c:dLbl>
              <c:idx val="2"/>
              <c:tx>
                <c:rich>
                  <a:bodyPr/>
                  <a:lstStyle/>
                  <a:p>
                    <a:fld id="{49BD69F5-0B7E-B34E-A512-3AE3BB4816B5}" type="CELLRANGE">
                      <a:rPr lang="en-US"/>
                      <a:pPr/>
                      <a:t>[CELLRANGE]</a:t>
                    </a:fld>
                    <a:r>
                      <a:rPr lang="en-US" baseline="0"/>
                      <a:t>, </a:t>
                    </a:r>
                    <a:fld id="{B2DB28EE-6323-6241-9DDE-2D66120D6891}"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188-494A-8767-FA58171A06DA}"/>
                </c:ext>
              </c:extLst>
            </c:dLbl>
            <c:dLbl>
              <c:idx val="3"/>
              <c:layout>
                <c:manualLayout>
                  <c:x val="-2.9167061560134377E-2"/>
                  <c:y val="2.9074123189027072E-2"/>
                </c:manualLayout>
              </c:layout>
              <c:tx>
                <c:rich>
                  <a:bodyPr/>
                  <a:lstStyle/>
                  <a:p>
                    <a:fld id="{17F91B0D-7AAF-A94B-97EF-EFF5A93F843E}" type="CELLRANGE">
                      <a:rPr lang="en-US" baseline="0"/>
                      <a:pPr/>
                      <a:t>[CELLRANGE]</a:t>
                    </a:fld>
                    <a:r>
                      <a:rPr lang="en-US" baseline="0"/>
                      <a:t>, </a:t>
                    </a:r>
                    <a:fld id="{F720E773-FF91-D748-9BE9-5C4C2CC79F0C}"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188-494A-8767-FA58171A06DA}"/>
                </c:ext>
              </c:extLst>
            </c:dLbl>
            <c:dLbl>
              <c:idx val="4"/>
              <c:tx>
                <c:rich>
                  <a:bodyPr/>
                  <a:lstStyle/>
                  <a:p>
                    <a:fld id="{E3529C4D-6E38-E24F-9129-0D0DBFBD2D00}" type="CELLRANGE">
                      <a:rPr lang="en-US"/>
                      <a:pPr/>
                      <a:t>[CELLRANGE]</a:t>
                    </a:fld>
                    <a:r>
                      <a:rPr lang="en-US" baseline="0"/>
                      <a:t>, </a:t>
                    </a:r>
                    <a:fld id="{D75F0D59-8B0B-2D4C-9656-D9A04D698AC4}"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188-494A-8767-FA58171A06DA}"/>
                </c:ext>
              </c:extLst>
            </c:dLbl>
            <c:dLbl>
              <c:idx val="5"/>
              <c:layout>
                <c:manualLayout>
                  <c:x val="-3.0052916259913943E-2"/>
                  <c:y val="3.2333848116650611E-2"/>
                </c:manualLayout>
              </c:layout>
              <c:tx>
                <c:rich>
                  <a:bodyPr/>
                  <a:lstStyle/>
                  <a:p>
                    <a:fld id="{4D60E9AB-BC34-AD4E-B958-5BD9D5AF474C}" type="CELLRANGE">
                      <a:rPr lang="en-US" baseline="0"/>
                      <a:pPr/>
                      <a:t>[CELLRANGE]</a:t>
                    </a:fld>
                    <a:r>
                      <a:rPr lang="en-US" baseline="0"/>
                      <a:t>, </a:t>
                    </a:r>
                    <a:fld id="{2D785211-D92D-A24F-84EE-ACDCD4C92BFF}"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188-494A-8767-FA58171A06DA}"/>
                </c:ext>
              </c:extLst>
            </c:dLbl>
            <c:dLbl>
              <c:idx val="6"/>
              <c:layout>
                <c:manualLayout>
                  <c:x val="-1.4333495290543899E-3"/>
                  <c:y val="1.6181425634563526E-2"/>
                </c:manualLayout>
              </c:layout>
              <c:tx>
                <c:rich>
                  <a:bodyPr/>
                  <a:lstStyle/>
                  <a:p>
                    <a:fld id="{8B6BFAD5-64DB-D341-AC32-EF77F0B3669D}" type="CELLRANGE">
                      <a:rPr lang="en-US" baseline="0"/>
                      <a:pPr/>
                      <a:t>[CELLRANGE]</a:t>
                    </a:fld>
                    <a:r>
                      <a:rPr lang="en-US" baseline="0"/>
                      <a:t>, </a:t>
                    </a:r>
                    <a:fld id="{C60FB872-A71F-284F-883F-F936DE433D5F}"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188-494A-8767-FA58171A06DA}"/>
                </c:ext>
              </c:extLst>
            </c:dLbl>
            <c:dLbl>
              <c:idx val="7"/>
              <c:layout>
                <c:manualLayout>
                  <c:x val="-1.1615135243365573E-3"/>
                  <c:y val="1.648953263273967E-3"/>
                </c:manualLayout>
              </c:layout>
              <c:tx>
                <c:rich>
                  <a:bodyPr/>
                  <a:lstStyle/>
                  <a:p>
                    <a:fld id="{9EAEE404-D6A2-E847-B4E4-ED7811F32BE6}" type="CELLRANGE">
                      <a:rPr lang="en-US" baseline="0"/>
                      <a:pPr/>
                      <a:t>[CELLRANGE]</a:t>
                    </a:fld>
                    <a:r>
                      <a:rPr lang="en-US" baseline="0"/>
                      <a:t>, </a:t>
                    </a:r>
                    <a:fld id="{623A6FF3-0E37-6645-81DF-49E2F7146665}"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188-494A-8767-FA58171A06DA}"/>
                </c:ext>
              </c:extLst>
            </c:dLbl>
            <c:dLbl>
              <c:idx val="8"/>
              <c:layout>
                <c:manualLayout>
                  <c:x val="-1.0033437891922181E-2"/>
                  <c:y val="2.2462567951130882E-2"/>
                </c:manualLayout>
              </c:layout>
              <c:tx>
                <c:rich>
                  <a:bodyPr/>
                  <a:lstStyle/>
                  <a:p>
                    <a:fld id="{0D002E94-24AE-FC45-BBA1-9E02F3460A11}" type="CELLRANGE">
                      <a:rPr lang="en-US" baseline="0"/>
                      <a:pPr/>
                      <a:t>[CELLRANGE]</a:t>
                    </a:fld>
                    <a:r>
                      <a:rPr lang="en-US" baseline="0"/>
                      <a:t>, </a:t>
                    </a:r>
                    <a:fld id="{D3C5F213-875D-264C-B117-AE71E59B933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188-494A-8767-FA58171A06DA}"/>
                </c:ext>
              </c:extLst>
            </c:dLbl>
            <c:dLbl>
              <c:idx val="9"/>
              <c:tx>
                <c:rich>
                  <a:bodyPr/>
                  <a:lstStyle/>
                  <a:p>
                    <a:fld id="{F9017F05-3B07-6B4D-A04C-F06018D1146F}" type="CELLRANGE">
                      <a:rPr lang="en-US"/>
                      <a:pPr/>
                      <a:t>[CELLRANGE]</a:t>
                    </a:fld>
                    <a:r>
                      <a:rPr lang="en-US" baseline="0"/>
                      <a:t>, </a:t>
                    </a:r>
                    <a:fld id="{4A942DE9-A29C-0F49-9FC6-FAFB6FEF9AD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188-494A-8767-FA58171A06DA}"/>
                </c:ext>
              </c:extLst>
            </c:dLbl>
            <c:dLbl>
              <c:idx val="10"/>
              <c:layout>
                <c:manualLayout>
                  <c:x val="-5.0402630312543995E-2"/>
                  <c:y val="2.3267845443344655E-2"/>
                </c:manualLayout>
              </c:layout>
              <c:tx>
                <c:rich>
                  <a:bodyPr rot="0" spcFirstLastPara="1" vertOverflow="ellipsis" vert="horz" wrap="square" lIns="38100" tIns="19050" rIns="38100" bIns="19050" anchor="ctr" anchorCtr="1">
                    <a:spAutoFit/>
                  </a:bodyPr>
                  <a:lstStyle/>
                  <a:p>
                    <a:pPr>
                      <a:defRPr sz="500" b="1" i="0" u="none" strike="noStrike" kern="1200" baseline="0">
                        <a:solidFill>
                          <a:srgbClr val="00B050"/>
                        </a:solidFill>
                        <a:latin typeface="+mn-lt"/>
                        <a:ea typeface="+mn-ea"/>
                        <a:cs typeface="+mn-cs"/>
                      </a:defRPr>
                    </a:pPr>
                    <a:fld id="{D021F5E6-1371-8242-B30B-6CC5B06DA26B}" type="CELLRANGE">
                      <a:rPr lang="en-US" b="1" baseline="0">
                        <a:solidFill>
                          <a:srgbClr val="00B050"/>
                        </a:solidFill>
                      </a:rPr>
                      <a:pPr>
                        <a:defRPr sz="500" b="1">
                          <a:solidFill>
                            <a:srgbClr val="00B050"/>
                          </a:solidFill>
                        </a:defRPr>
                      </a:pPr>
                      <a:t>[CELLRANGE]</a:t>
                    </a:fld>
                    <a:r>
                      <a:rPr lang="en-US" b="1" baseline="0">
                        <a:solidFill>
                          <a:srgbClr val="00B050"/>
                        </a:solidFill>
                      </a:rPr>
                      <a:t>, </a:t>
                    </a:r>
                    <a:fld id="{94F156EE-E47B-7743-AC67-017AE0AB62F6}" type="YVALUE">
                      <a:rPr lang="en-US" b="1" baseline="0">
                        <a:solidFill>
                          <a:srgbClr val="00B050"/>
                        </a:solidFill>
                      </a:rPr>
                      <a:pPr>
                        <a:defRPr sz="500" b="1">
                          <a:solidFill>
                            <a:srgbClr val="00B050"/>
                          </a:solidFill>
                        </a:defRPr>
                      </a:pPr>
                      <a:t>[Y VALUE]</a:t>
                    </a:fld>
                    <a:endParaRPr lang="en-US" b="1" baseline="0">
                      <a:solidFill>
                        <a:srgbClr val="00B050"/>
                      </a:solidFill>
                    </a:endParaRPr>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188-494A-8767-FA58171A06DA}"/>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xVal>
            <c:numRef>
              <c:f>'Return&amp;Risk of Individual Stock'!$D$4:$D$14</c:f>
              <c:numCache>
                <c:formatCode>0.00%</c:formatCode>
                <c:ptCount val="11"/>
                <c:pt idx="0">
                  <c:v>0.20627353366718668</c:v>
                </c:pt>
                <c:pt idx="1">
                  <c:v>5.3982662411169224E-2</c:v>
                </c:pt>
                <c:pt idx="2">
                  <c:v>0.6134723943284337</c:v>
                </c:pt>
                <c:pt idx="3">
                  <c:v>0.16528046777146399</c:v>
                </c:pt>
                <c:pt idx="4">
                  <c:v>0.18761196235085909</c:v>
                </c:pt>
                <c:pt idx="5">
                  <c:v>-1.5610513379909582E-2</c:v>
                </c:pt>
                <c:pt idx="6">
                  <c:v>6.0379400207113555E-2</c:v>
                </c:pt>
                <c:pt idx="7">
                  <c:v>9.6026015729115219E-2</c:v>
                </c:pt>
                <c:pt idx="8">
                  <c:v>8.5653794589752204E-3</c:v>
                </c:pt>
                <c:pt idx="9">
                  <c:v>0.51463565180374293</c:v>
                </c:pt>
                <c:pt idx="10">
                  <c:v>0.12969548893583566</c:v>
                </c:pt>
              </c:numCache>
            </c:numRef>
          </c:xVal>
          <c:yVal>
            <c:numRef>
              <c:f>'Return&amp;Risk of Individual Stock'!$F$4:$F$14</c:f>
              <c:numCache>
                <c:formatCode>0.0%</c:formatCode>
                <c:ptCount val="11"/>
                <c:pt idx="0">
                  <c:v>0.24818194851544384</c:v>
                </c:pt>
                <c:pt idx="1">
                  <c:v>0.13730289738473811</c:v>
                </c:pt>
                <c:pt idx="2">
                  <c:v>0.51512159228513166</c:v>
                </c:pt>
                <c:pt idx="3">
                  <c:v>0.14107709707775506</c:v>
                </c:pt>
                <c:pt idx="4">
                  <c:v>0.18137336739609075</c:v>
                </c:pt>
                <c:pt idx="5">
                  <c:v>0.18175086649097597</c:v>
                </c:pt>
                <c:pt idx="6">
                  <c:v>0.16027353596862609</c:v>
                </c:pt>
                <c:pt idx="7">
                  <c:v>0.16938600757485636</c:v>
                </c:pt>
                <c:pt idx="8">
                  <c:v>0.18455069532002183</c:v>
                </c:pt>
                <c:pt idx="9">
                  <c:v>0.48257461419973452</c:v>
                </c:pt>
                <c:pt idx="10">
                  <c:v>0.11976162970500458</c:v>
                </c:pt>
              </c:numCache>
            </c:numRef>
          </c:yVal>
          <c:smooth val="0"/>
          <c:extLst>
            <c:ext xmlns:c15="http://schemas.microsoft.com/office/drawing/2012/chart" uri="{02D57815-91ED-43cb-92C2-25804820EDAC}">
              <c15:datalabelsRange>
                <c15:f>'Return&amp;Risk of Individual Stock'!$B$4:$B$14</c15:f>
                <c15:dlblRangeCache>
                  <c:ptCount val="11"/>
                  <c:pt idx="0">
                    <c:v>AAPL</c:v>
                  </c:pt>
                  <c:pt idx="1">
                    <c:v>KO</c:v>
                  </c:pt>
                  <c:pt idx="2">
                    <c:v>NFLX</c:v>
                  </c:pt>
                  <c:pt idx="3">
                    <c:v>BRK.B</c:v>
                  </c:pt>
                  <c:pt idx="4">
                    <c:v>DIS</c:v>
                  </c:pt>
                  <c:pt idx="5">
                    <c:v>IBM</c:v>
                  </c:pt>
                  <c:pt idx="6">
                    <c:v>VZ</c:v>
                  </c:pt>
                  <c:pt idx="7">
                    <c:v>WMT</c:v>
                  </c:pt>
                  <c:pt idx="8">
                    <c:v>GE</c:v>
                  </c:pt>
                  <c:pt idx="9">
                    <c:v>TSLA</c:v>
                  </c:pt>
                  <c:pt idx="10">
                    <c:v>S&amp;P 500</c:v>
                  </c:pt>
                </c15:dlblRangeCache>
              </c15:datalabelsRange>
            </c:ext>
            <c:ext xmlns:c16="http://schemas.microsoft.com/office/drawing/2014/chart" uri="{C3380CC4-5D6E-409C-BE32-E72D297353CC}">
              <c16:uniqueId val="{00000000-6188-494A-8767-FA58171A06DA}"/>
            </c:ext>
          </c:extLst>
        </c:ser>
        <c:dLbls>
          <c:showLegendKey val="0"/>
          <c:showVal val="1"/>
          <c:showCatName val="0"/>
          <c:showSerName val="0"/>
          <c:showPercent val="0"/>
          <c:showBubbleSize val="0"/>
        </c:dLbls>
        <c:axId val="1977668272"/>
        <c:axId val="1978172544"/>
      </c:scatterChart>
      <c:valAx>
        <c:axId val="1977668272"/>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Annualized</a:t>
                </a:r>
                <a:r>
                  <a:rPr lang="en-US" baseline="0"/>
                  <a:t> Return</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8172544"/>
        <c:crosses val="autoZero"/>
        <c:crossBetween val="midCat"/>
      </c:valAx>
      <c:valAx>
        <c:axId val="19781725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Annulized</a:t>
                </a:r>
                <a:r>
                  <a:rPr lang="en-US" baseline="0"/>
                  <a:t> Volitality</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7668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effectLst/>
              </a:rPr>
              <a:t>Systematic Risk vs Market Benchmark</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'Calculating the Individual BETA'!$O$23</c:f>
              <c:strCache>
                <c:ptCount val="1"/>
                <c:pt idx="0">
                  <c:v>Beta</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'Calculating the Individual BETA'!$N$24:$N$33</c:f>
              <c:strCache>
                <c:ptCount val="10"/>
                <c:pt idx="0">
                  <c:v>AAPL</c:v>
                </c:pt>
                <c:pt idx="1">
                  <c:v>KO</c:v>
                </c:pt>
                <c:pt idx="2">
                  <c:v>NFLX</c:v>
                </c:pt>
                <c:pt idx="3">
                  <c:v>BRKB</c:v>
                </c:pt>
                <c:pt idx="4">
                  <c:v>DIS</c:v>
                </c:pt>
                <c:pt idx="5">
                  <c:v>IBM</c:v>
                </c:pt>
                <c:pt idx="6">
                  <c:v>VZ</c:v>
                </c:pt>
                <c:pt idx="7">
                  <c:v>WMT</c:v>
                </c:pt>
                <c:pt idx="8">
                  <c:v>GE</c:v>
                </c:pt>
                <c:pt idx="9">
                  <c:v>TSLA</c:v>
                </c:pt>
              </c:strCache>
            </c:strRef>
          </c:cat>
          <c:val>
            <c:numRef>
              <c:f>'Calculating the Individual BETA'!$O$24:$O$33</c:f>
              <c:numCache>
                <c:formatCode>0.000</c:formatCode>
                <c:ptCount val="10"/>
                <c:pt idx="0">
                  <c:v>1.0350111367743642</c:v>
                </c:pt>
                <c:pt idx="1">
                  <c:v>0.60813158684862556</c:v>
                </c:pt>
                <c:pt idx="2">
                  <c:v>1.2517886765943977</c:v>
                </c:pt>
                <c:pt idx="3">
                  <c:v>0.93631495551545363</c:v>
                </c:pt>
                <c:pt idx="4">
                  <c:v>0.95595095707233269</c:v>
                </c:pt>
                <c:pt idx="5">
                  <c:v>0.87200230950668911</c:v>
                </c:pt>
                <c:pt idx="6">
                  <c:v>0.63964359986081976</c:v>
                </c:pt>
                <c:pt idx="7">
                  <c:v>0.5528667272698411</c:v>
                </c:pt>
                <c:pt idx="8">
                  <c:v>1.0133037245291603</c:v>
                </c:pt>
                <c:pt idx="9">
                  <c:v>1.3717635351718227</c:v>
                </c:pt>
              </c:numCache>
            </c:numRef>
          </c:val>
          <c:extLst>
            <c:ext xmlns:c16="http://schemas.microsoft.com/office/drawing/2014/chart" uri="{C3380CC4-5D6E-409C-BE32-E72D297353CC}">
              <c16:uniqueId val="{00000000-EB9A-C44C-B052-8E88AC887B30}"/>
            </c:ext>
          </c:extLst>
        </c:ser>
        <c:ser>
          <c:idx val="1"/>
          <c:order val="1"/>
          <c:tx>
            <c:strRef>
              <c:f>'Calculating the Individual BETA'!$P$23</c:f>
              <c:strCache>
                <c:ptCount val="1"/>
                <c:pt idx="0">
                  <c:v>Market Line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elete val="1"/>
          </c:dLbls>
          <c:cat>
            <c:strRef>
              <c:f>'Calculating the Individual BETA'!$N$24:$N$33</c:f>
              <c:strCache>
                <c:ptCount val="10"/>
                <c:pt idx="0">
                  <c:v>AAPL</c:v>
                </c:pt>
                <c:pt idx="1">
                  <c:v>KO</c:v>
                </c:pt>
                <c:pt idx="2">
                  <c:v>NFLX</c:v>
                </c:pt>
                <c:pt idx="3">
                  <c:v>BRKB</c:v>
                </c:pt>
                <c:pt idx="4">
                  <c:v>DIS</c:v>
                </c:pt>
                <c:pt idx="5">
                  <c:v>IBM</c:v>
                </c:pt>
                <c:pt idx="6">
                  <c:v>VZ</c:v>
                </c:pt>
                <c:pt idx="7">
                  <c:v>WMT</c:v>
                </c:pt>
                <c:pt idx="8">
                  <c:v>GE</c:v>
                </c:pt>
                <c:pt idx="9">
                  <c:v>TSLA</c:v>
                </c:pt>
              </c:strCache>
            </c:strRef>
          </c:cat>
          <c:val>
            <c:numRef>
              <c:f>'Calculating the Individual BETA'!$P$24:$P$33</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1-EB9A-C44C-B052-8E88AC887B30}"/>
            </c:ext>
          </c:extLst>
        </c:ser>
        <c:dLbls>
          <c:showLegendKey val="0"/>
          <c:showVal val="1"/>
          <c:showCatName val="0"/>
          <c:showSerName val="0"/>
          <c:showPercent val="0"/>
          <c:showBubbleSize val="0"/>
        </c:dLbls>
        <c:gapWidth val="84"/>
        <c:gapDepth val="53"/>
        <c:shape val="box"/>
        <c:axId val="1868579440"/>
        <c:axId val="2003946256"/>
        <c:axId val="0"/>
      </c:bar3DChart>
      <c:catAx>
        <c:axId val="186857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3946256"/>
        <c:crosses val="autoZero"/>
        <c:auto val="1"/>
        <c:lblAlgn val="ctr"/>
        <c:lblOffset val="100"/>
        <c:noMultiLvlLbl val="0"/>
      </c:catAx>
      <c:valAx>
        <c:axId val="2003946256"/>
        <c:scaling>
          <c:orientation val="minMax"/>
        </c:scaling>
        <c:delete val="1"/>
        <c:axPos val="l"/>
        <c:numFmt formatCode="0.000" sourceLinked="1"/>
        <c:majorTickMark val="out"/>
        <c:minorTickMark val="none"/>
        <c:tickLblPos val="nextTo"/>
        <c:crossAx val="1868579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Efficient</a:t>
            </a:r>
            <a:r>
              <a:rPr lang="en-US" baseline="0"/>
              <a:t> Frontier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'Two Stock Portfolio'!$N$20</c:f>
              <c:strCache>
                <c:ptCount val="1"/>
                <c:pt idx="0">
                  <c:v>Portfolio Annual Return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3"/>
              <c:spPr>
                <a:solidFill>
                  <a:srgbClr val="FFFF00"/>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4CFE-9846-BFAB-3ECFC30AF6E3}"/>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'Two Stock Portfolio'!$M$21:$M$30</c:f>
              <c:numCache>
                <c:formatCode>0.00%</c:formatCode>
                <c:ptCount val="10"/>
                <c:pt idx="0">
                  <c:v>0.13094805793494618</c:v>
                </c:pt>
                <c:pt idx="1">
                  <c:v>0.1295042433483134</c:v>
                </c:pt>
                <c:pt idx="2">
                  <c:v>0.13313133040385114</c:v>
                </c:pt>
                <c:pt idx="3">
                  <c:v>0.14143974033691747</c:v>
                </c:pt>
                <c:pt idx="4">
                  <c:v>0.15367204065686432</c:v>
                </c:pt>
                <c:pt idx="5">
                  <c:v>0.16897822029572432</c:v>
                </c:pt>
                <c:pt idx="6">
                  <c:v>0.18660339951504304</c:v>
                </c:pt>
                <c:pt idx="7">
                  <c:v>0.20595306603308011</c:v>
                </c:pt>
                <c:pt idx="8">
                  <c:v>0.22658585354756111</c:v>
                </c:pt>
                <c:pt idx="9">
                  <c:v>0.24818194851544384</c:v>
                </c:pt>
              </c:numCache>
            </c:numRef>
          </c:xVal>
          <c:yVal>
            <c:numRef>
              <c:f>'Two Stock Portfolio'!$N$21:$N$30</c:f>
              <c:numCache>
                <c:formatCode>0.00%</c:formatCode>
                <c:ptCount val="10"/>
                <c:pt idx="0">
                  <c:v>6.9211749536770978E-2</c:v>
                </c:pt>
                <c:pt idx="1">
                  <c:v>8.4440836662372731E-2</c:v>
                </c:pt>
                <c:pt idx="2">
                  <c:v>9.9669923787974457E-2</c:v>
                </c:pt>
                <c:pt idx="3">
                  <c:v>0.11489901091357621</c:v>
                </c:pt>
                <c:pt idx="4">
                  <c:v>0.13012809803917796</c:v>
                </c:pt>
                <c:pt idx="5">
                  <c:v>0.14535718516477969</c:v>
                </c:pt>
                <c:pt idx="6">
                  <c:v>0.16058627229038144</c:v>
                </c:pt>
                <c:pt idx="7">
                  <c:v>0.1758153594159832</c:v>
                </c:pt>
                <c:pt idx="8">
                  <c:v>0.19104444654158492</c:v>
                </c:pt>
                <c:pt idx="9">
                  <c:v>0.20627353366718668</c:v>
                </c:pt>
              </c:numCache>
            </c:numRef>
          </c:yVal>
          <c:smooth val="0"/>
          <c:extLst>
            <c:ext xmlns:c16="http://schemas.microsoft.com/office/drawing/2014/chart" uri="{C3380CC4-5D6E-409C-BE32-E72D297353CC}">
              <c16:uniqueId val="{00000000-4CFE-9846-BFAB-3ECFC30AF6E3}"/>
            </c:ext>
          </c:extLst>
        </c:ser>
        <c:dLbls>
          <c:dLblPos val="r"/>
          <c:showLegendKey val="0"/>
          <c:showVal val="1"/>
          <c:showCatName val="0"/>
          <c:showSerName val="0"/>
          <c:showPercent val="0"/>
          <c:showBubbleSize val="0"/>
        </c:dLbls>
        <c:axId val="885272479"/>
        <c:axId val="885079663"/>
      </c:scatterChart>
      <c:valAx>
        <c:axId val="8852724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079663"/>
        <c:crosses val="autoZero"/>
        <c:crossBetween val="midCat"/>
      </c:valAx>
      <c:valAx>
        <c:axId val="8850796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2724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Efficient</a:t>
            </a:r>
            <a:r>
              <a:rPr lang="en-US" baseline="0"/>
              <a:t> Frontier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'Two Stock Portfolio'!$N$36</c:f>
              <c:strCache>
                <c:ptCount val="1"/>
                <c:pt idx="0">
                  <c:v>Portfolio Annual Return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3"/>
              <c:spPr>
                <a:solidFill>
                  <a:srgbClr val="FFFF00"/>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48AE-1244-A490-EBFC937B9E4B}"/>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'Two Stock Portfolio'!$M$37:$M$46</c:f>
              <c:numCache>
                <c:formatCode>0.00%</c:formatCode>
                <c:ptCount val="10"/>
                <c:pt idx="0">
                  <c:v>0.16482039915963176</c:v>
                </c:pt>
                <c:pt idx="1">
                  <c:v>0.17468963413652447</c:v>
                </c:pt>
                <c:pt idx="2">
                  <c:v>0.19683427661102779</c:v>
                </c:pt>
                <c:pt idx="3">
                  <c:v>0.22770058520311678</c:v>
                </c:pt>
                <c:pt idx="4">
                  <c:v>0.26424976903172209</c:v>
                </c:pt>
                <c:pt idx="5">
                  <c:v>0.30444192261154918</c:v>
                </c:pt>
                <c:pt idx="6">
                  <c:v>0.34701352701607457</c:v>
                </c:pt>
                <c:pt idx="7">
                  <c:v>0.39118851146151623</c:v>
                </c:pt>
                <c:pt idx="8">
                  <c:v>0.4364803259546059</c:v>
                </c:pt>
                <c:pt idx="9">
                  <c:v>0.48257461419973452</c:v>
                </c:pt>
              </c:numCache>
            </c:numRef>
          </c:xVal>
          <c:yVal>
            <c:numRef>
              <c:f>'Two Stock Portfolio'!$N$37:$N$46</c:f>
              <c:numCache>
                <c:formatCode>0.00%</c:formatCode>
                <c:ptCount val="10"/>
                <c:pt idx="0">
                  <c:v>0.13788697933657798</c:v>
                </c:pt>
                <c:pt idx="1">
                  <c:v>0.17974794294404078</c:v>
                </c:pt>
                <c:pt idx="2">
                  <c:v>0.2216089065515035</c:v>
                </c:pt>
                <c:pt idx="3">
                  <c:v>0.26346987015896628</c:v>
                </c:pt>
                <c:pt idx="4">
                  <c:v>0.30533083376642906</c:v>
                </c:pt>
                <c:pt idx="5">
                  <c:v>0.34719179737389183</c:v>
                </c:pt>
                <c:pt idx="6">
                  <c:v>0.38905276098135461</c:v>
                </c:pt>
                <c:pt idx="7">
                  <c:v>0.43091372458881738</c:v>
                </c:pt>
                <c:pt idx="8">
                  <c:v>0.47277468819628021</c:v>
                </c:pt>
                <c:pt idx="9">
                  <c:v>0.51463565180374293</c:v>
                </c:pt>
              </c:numCache>
            </c:numRef>
          </c:yVal>
          <c:smooth val="0"/>
          <c:extLst>
            <c:ext xmlns:c16="http://schemas.microsoft.com/office/drawing/2014/chart" uri="{C3380CC4-5D6E-409C-BE32-E72D297353CC}">
              <c16:uniqueId val="{00000000-48AE-1244-A490-EBFC937B9E4B}"/>
            </c:ext>
          </c:extLst>
        </c:ser>
        <c:dLbls>
          <c:dLblPos val="r"/>
          <c:showLegendKey val="0"/>
          <c:showVal val="1"/>
          <c:showCatName val="0"/>
          <c:showSerName val="0"/>
          <c:showPercent val="0"/>
          <c:showBubbleSize val="0"/>
        </c:dLbls>
        <c:axId val="834611983"/>
        <c:axId val="1841651888"/>
      </c:scatterChart>
      <c:valAx>
        <c:axId val="83461198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651888"/>
        <c:crosses val="autoZero"/>
        <c:crossBetween val="midCat"/>
      </c:valAx>
      <c:valAx>
        <c:axId val="18416518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4611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Efficient</a:t>
            </a:r>
            <a:r>
              <a:rPr lang="en-US" baseline="0"/>
              <a:t> Frontier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'Two Stock Portfolio'!$N$53</c:f>
              <c:strCache>
                <c:ptCount val="1"/>
                <c:pt idx="0">
                  <c:v>Portfolio Annual Return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3"/>
              <c:spPr>
                <a:solidFill>
                  <a:srgbClr val="FFFF00"/>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468D-0748-9DEA-069ABD0BF070}"/>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'Two Stock Portfolio'!$M$54:$M$63</c:f>
              <c:numCache>
                <c:formatCode>0.00%</c:formatCode>
                <c:ptCount val="10"/>
                <c:pt idx="0">
                  <c:v>0.15535706305842217</c:v>
                </c:pt>
                <c:pt idx="1">
                  <c:v>0.16809136340174194</c:v>
                </c:pt>
                <c:pt idx="2">
                  <c:v>0.1950494156777717</c:v>
                </c:pt>
                <c:pt idx="3">
                  <c:v>0.23131044369005424</c:v>
                </c:pt>
                <c:pt idx="4">
                  <c:v>0.27319488805943115</c:v>
                </c:pt>
                <c:pt idx="5">
                  <c:v>0.31849183829634681</c:v>
                </c:pt>
                <c:pt idx="6">
                  <c:v>0.36593624302442812</c:v>
                </c:pt>
                <c:pt idx="7">
                  <c:v>0.4147918701639971</c:v>
                </c:pt>
                <c:pt idx="8">
                  <c:v>0.46461374909415337</c:v>
                </c:pt>
                <c:pt idx="9">
                  <c:v>0.51512159228513166</c:v>
                </c:pt>
              </c:numCache>
            </c:numRef>
          </c:xVal>
          <c:yVal>
            <c:numRef>
              <c:f>'Two Stock Portfolio'!$N$54:$N$63</c:f>
              <c:numCache>
                <c:formatCode>0.00%</c:formatCode>
                <c:ptCount val="10"/>
                <c:pt idx="0">
                  <c:v>0.11568869961924558</c:v>
                </c:pt>
                <c:pt idx="1">
                  <c:v>0.17099799903137758</c:v>
                </c:pt>
                <c:pt idx="2">
                  <c:v>0.22630729844350961</c:v>
                </c:pt>
                <c:pt idx="3">
                  <c:v>0.28161659785564164</c:v>
                </c:pt>
                <c:pt idx="4">
                  <c:v>0.33692589726777361</c:v>
                </c:pt>
                <c:pt idx="5">
                  <c:v>0.39223519667990564</c:v>
                </c:pt>
                <c:pt idx="6">
                  <c:v>0.44754449609203767</c:v>
                </c:pt>
                <c:pt idx="7">
                  <c:v>0.50285379550416964</c:v>
                </c:pt>
                <c:pt idx="8">
                  <c:v>0.55816309491630167</c:v>
                </c:pt>
                <c:pt idx="9">
                  <c:v>0.6134723943284337</c:v>
                </c:pt>
              </c:numCache>
            </c:numRef>
          </c:yVal>
          <c:smooth val="0"/>
          <c:extLst>
            <c:ext xmlns:c16="http://schemas.microsoft.com/office/drawing/2014/chart" uri="{C3380CC4-5D6E-409C-BE32-E72D297353CC}">
              <c16:uniqueId val="{00000000-468D-0748-9DEA-069ABD0BF070}"/>
            </c:ext>
          </c:extLst>
        </c:ser>
        <c:dLbls>
          <c:dLblPos val="r"/>
          <c:showLegendKey val="0"/>
          <c:showVal val="1"/>
          <c:showCatName val="0"/>
          <c:showSerName val="0"/>
          <c:showPercent val="0"/>
          <c:showBubbleSize val="0"/>
        </c:dLbls>
        <c:axId val="885837679"/>
        <c:axId val="421165279"/>
      </c:scatterChart>
      <c:valAx>
        <c:axId val="8858376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1165279"/>
        <c:crosses val="autoZero"/>
        <c:crossBetween val="midCat"/>
      </c:valAx>
      <c:valAx>
        <c:axId val="42116527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8376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Efficient</a:t>
            </a:r>
            <a:r>
              <a:rPr lang="en-US" baseline="0"/>
              <a:t> Frontier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'Two Stock Portfolio'!$N$69</c:f>
              <c:strCache>
                <c:ptCount val="1"/>
                <c:pt idx="0">
                  <c:v>Portfolio Annual Return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7"/>
            <c:marker>
              <c:symbol val="circle"/>
              <c:size val="3"/>
              <c:spPr>
                <a:solidFill>
                  <a:srgbClr val="FFFF00"/>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B6C4-2548-9CC7-A6B98B022A9A}"/>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'Two Stock Portfolio'!$M$70:$M$79</c:f>
              <c:numCache>
                <c:formatCode>0.00%</c:formatCode>
                <c:ptCount val="10"/>
                <c:pt idx="0">
                  <c:v>0.17124111289366481</c:v>
                </c:pt>
                <c:pt idx="1">
                  <c:v>0.16203686168436091</c:v>
                </c:pt>
                <c:pt idx="2">
                  <c:v>0.15392717693430502</c:v>
                </c:pt>
                <c:pt idx="3">
                  <c:v>0.14709321027296024</c:v>
                </c:pt>
                <c:pt idx="4">
                  <c:v>0.14171963404143426</c:v>
                </c:pt>
                <c:pt idx="5">
                  <c:v>0.13797718033161535</c:v>
                </c:pt>
                <c:pt idx="6">
                  <c:v>0.13600057119983155</c:v>
                </c:pt>
                <c:pt idx="7">
                  <c:v>0.13586689772012206</c:v>
                </c:pt>
                <c:pt idx="8">
                  <c:v>0.13758153175659904</c:v>
                </c:pt>
                <c:pt idx="9">
                  <c:v>0.14107709707775506</c:v>
                </c:pt>
              </c:numCache>
            </c:numRef>
          </c:xVal>
          <c:yVal>
            <c:numRef>
              <c:f>'Two Stock Portfolio'!$N$70:$N$79</c:f>
              <c:numCache>
                <c:formatCode>0.00%</c:formatCode>
                <c:ptCount val="10"/>
                <c:pt idx="0">
                  <c:v>0.18537881289291958</c:v>
                </c:pt>
                <c:pt idx="1">
                  <c:v>0.18314566343498007</c:v>
                </c:pt>
                <c:pt idx="2">
                  <c:v>0.18091251397704056</c:v>
                </c:pt>
                <c:pt idx="3">
                  <c:v>0.17867936451910105</c:v>
                </c:pt>
                <c:pt idx="4">
                  <c:v>0.17644621506116154</c:v>
                </c:pt>
                <c:pt idx="5">
                  <c:v>0.17421306560322203</c:v>
                </c:pt>
                <c:pt idx="6">
                  <c:v>0.17197991614528252</c:v>
                </c:pt>
                <c:pt idx="7">
                  <c:v>0.16974676668734301</c:v>
                </c:pt>
                <c:pt idx="8">
                  <c:v>0.1675136172294035</c:v>
                </c:pt>
                <c:pt idx="9">
                  <c:v>0.16528046777146399</c:v>
                </c:pt>
              </c:numCache>
            </c:numRef>
          </c:yVal>
          <c:smooth val="0"/>
          <c:extLst>
            <c:ext xmlns:c16="http://schemas.microsoft.com/office/drawing/2014/chart" uri="{C3380CC4-5D6E-409C-BE32-E72D297353CC}">
              <c16:uniqueId val="{00000000-B6C4-2548-9CC7-A6B98B022A9A}"/>
            </c:ext>
          </c:extLst>
        </c:ser>
        <c:dLbls>
          <c:dLblPos val="r"/>
          <c:showLegendKey val="0"/>
          <c:showVal val="1"/>
          <c:showCatName val="0"/>
          <c:showSerName val="0"/>
          <c:showPercent val="0"/>
          <c:showBubbleSize val="0"/>
        </c:dLbls>
        <c:axId val="421133295"/>
        <c:axId val="1869050976"/>
      </c:scatterChart>
      <c:valAx>
        <c:axId val="42113329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9050976"/>
        <c:crosses val="autoZero"/>
        <c:crossBetween val="midCat"/>
      </c:valAx>
      <c:valAx>
        <c:axId val="186905097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11332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Efficient</a:t>
            </a:r>
            <a:r>
              <a:rPr lang="en-US" baseline="0"/>
              <a:t> Frontier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'Two Stock Portfolio'!$N$85</c:f>
              <c:strCache>
                <c:ptCount val="1"/>
                <c:pt idx="0">
                  <c:v>Portfolio Annual Return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Pt>
            <c:idx val="4"/>
            <c:marker>
              <c:symbol val="circle"/>
              <c:size val="3"/>
              <c:spPr>
                <a:solidFill>
                  <a:srgbClr val="FFFF00"/>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CBA0-0F40-BBE4-904C03CA6DEA}"/>
              </c:ext>
            </c:extLst>
          </c:dPt>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'Two Stock Portfolio'!$M$86:$M$95</c:f>
              <c:numCache>
                <c:formatCode>0.00%</c:formatCode>
                <c:ptCount val="10"/>
                <c:pt idx="0">
                  <c:v>0.17459776619277101</c:v>
                </c:pt>
                <c:pt idx="1">
                  <c:v>0.16637716490478535</c:v>
                </c:pt>
                <c:pt idx="2">
                  <c:v>0.16015586867127082</c:v>
                </c:pt>
                <c:pt idx="3">
                  <c:v>0.15617299306791538</c:v>
                </c:pt>
                <c:pt idx="4">
                  <c:v>0.15460163480241582</c:v>
                </c:pt>
                <c:pt idx="5">
                  <c:v>0.15551491063307904</c:v>
                </c:pt>
                <c:pt idx="6">
                  <c:v>0.15886997702743008</c:v>
                </c:pt>
                <c:pt idx="7">
                  <c:v>0.16451751273959975</c:v>
                </c:pt>
                <c:pt idx="8">
                  <c:v>0.17223215327342095</c:v>
                </c:pt>
                <c:pt idx="9">
                  <c:v>0.18175086649097597</c:v>
                </c:pt>
              </c:numCache>
            </c:numRef>
          </c:xVal>
          <c:yVal>
            <c:numRef>
              <c:f>'Two Stock Portfolio'!$N$86:$N$95</c:f>
              <c:numCache>
                <c:formatCode>0.00%</c:formatCode>
                <c:ptCount val="10"/>
                <c:pt idx="0">
                  <c:v>6.1477901750867404E-3</c:v>
                </c:pt>
                <c:pt idx="1">
                  <c:v>3.7302008911982601E-3</c:v>
                </c:pt>
                <c:pt idx="2">
                  <c:v>1.3126116073097797E-3</c:v>
                </c:pt>
                <c:pt idx="3">
                  <c:v>-1.1049776765787011E-3</c:v>
                </c:pt>
                <c:pt idx="4">
                  <c:v>-3.522566960467181E-3</c:v>
                </c:pt>
                <c:pt idx="5">
                  <c:v>-5.9401562443556601E-3</c:v>
                </c:pt>
                <c:pt idx="6">
                  <c:v>-8.3577455282441409E-3</c:v>
                </c:pt>
                <c:pt idx="7">
                  <c:v>-1.0775334812132623E-2</c:v>
                </c:pt>
                <c:pt idx="8">
                  <c:v>-1.3192924096021102E-2</c:v>
                </c:pt>
                <c:pt idx="9">
                  <c:v>-1.5610513379909582E-2</c:v>
                </c:pt>
              </c:numCache>
            </c:numRef>
          </c:yVal>
          <c:smooth val="0"/>
          <c:extLst>
            <c:ext xmlns:c16="http://schemas.microsoft.com/office/drawing/2014/chart" uri="{C3380CC4-5D6E-409C-BE32-E72D297353CC}">
              <c16:uniqueId val="{00000000-CBA0-0F40-BBE4-904C03CA6DEA}"/>
            </c:ext>
          </c:extLst>
        </c:ser>
        <c:dLbls>
          <c:dLblPos val="r"/>
          <c:showLegendKey val="0"/>
          <c:showVal val="1"/>
          <c:showCatName val="0"/>
          <c:showSerName val="0"/>
          <c:showPercent val="0"/>
          <c:showBubbleSize val="0"/>
        </c:dLbls>
        <c:axId val="1025666143"/>
        <c:axId val="1843026992"/>
      </c:scatterChart>
      <c:valAx>
        <c:axId val="1025666143"/>
        <c:scaling>
          <c:orientation val="minMax"/>
        </c:scaling>
        <c:delete val="1"/>
        <c:axPos val="b"/>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crossAx val="1843026992"/>
        <c:crosses val="autoZero"/>
        <c:crossBetween val="midCat"/>
      </c:valAx>
      <c:valAx>
        <c:axId val="184302699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56661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a:t>
            </a:r>
            <a:r>
              <a:rPr lang="en-US" baseline="0"/>
              <a:t> Allocation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75-AB4A-B71F-5F7C4D20DEC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75-AB4A-B71F-5F7C4D20DEC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5-AB4A-B71F-5F7C4D20DEC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F75-AB4A-B71F-5F7C4D20DEC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F75-AB4A-B71F-5F7C4D20DEC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F75-AB4A-B71F-5F7C4D20DEC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F75-AB4A-B71F-5F7C4D20DEC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F75-AB4A-B71F-5F7C4D20DEC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F75-AB4A-B71F-5F7C4D20DEC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F75-AB4A-B71F-5F7C4D20DEC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'Portfolio Equal Weight'!$B$12:$B$21</c:f>
              <c:strCache>
                <c:ptCount val="10"/>
                <c:pt idx="0">
                  <c:v>AAPL</c:v>
                </c:pt>
                <c:pt idx="1">
                  <c:v>KO</c:v>
                </c:pt>
                <c:pt idx="2">
                  <c:v>NFLX</c:v>
                </c:pt>
                <c:pt idx="3">
                  <c:v>BRK.B</c:v>
                </c:pt>
                <c:pt idx="4">
                  <c:v>DIS</c:v>
                </c:pt>
                <c:pt idx="5">
                  <c:v>IBM</c:v>
                </c:pt>
                <c:pt idx="6">
                  <c:v>VZ</c:v>
                </c:pt>
                <c:pt idx="7">
                  <c:v>WMT</c:v>
                </c:pt>
                <c:pt idx="8">
                  <c:v>GE</c:v>
                </c:pt>
                <c:pt idx="9">
                  <c:v>TSLA</c:v>
                </c:pt>
              </c:strCache>
            </c:strRef>
          </c:cat>
          <c:val>
            <c:numRef>
              <c:f>'Portfolio Equal Weight'!$C$12:$C$21</c:f>
              <c:numCache>
                <c:formatCode>General</c:formatCode>
                <c:ptCount val="10"/>
                <c:pt idx="0">
                  <c:v>0.1</c:v>
                </c:pt>
                <c:pt idx="1">
                  <c:v>0.1</c:v>
                </c:pt>
                <c:pt idx="2">
                  <c:v>0.1</c:v>
                </c:pt>
                <c:pt idx="3">
                  <c:v>0.1</c:v>
                </c:pt>
                <c:pt idx="4">
                  <c:v>0.1</c:v>
                </c:pt>
                <c:pt idx="5">
                  <c:v>0.1</c:v>
                </c:pt>
                <c:pt idx="6">
                  <c:v>0.1</c:v>
                </c:pt>
                <c:pt idx="7">
                  <c:v>0.1</c:v>
                </c:pt>
                <c:pt idx="8">
                  <c:v>0.1</c:v>
                </c:pt>
                <c:pt idx="9">
                  <c:v>0.1</c:v>
                </c:pt>
              </c:numCache>
            </c:numRef>
          </c:val>
          <c:extLst>
            <c:ext xmlns:c16="http://schemas.microsoft.com/office/drawing/2014/chart" uri="{C3380CC4-5D6E-409C-BE32-E72D297353CC}">
              <c16:uniqueId val="{00000000-4565-EB4B-BF60-491E9DA1405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a:t>
            </a:r>
            <a:r>
              <a:rPr lang="en-US" baseline="0"/>
              <a:t> Allocation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explosion val="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02-9240-B838-CE4E261899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02-9240-B838-CE4E261899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02-9240-B838-CE4E261899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02-9240-B838-CE4E261899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702-9240-B838-CE4E2618990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702-9240-B838-CE4E2618990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702-9240-B838-CE4E2618990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702-9240-B838-CE4E2618990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702-9240-B838-CE4E2618990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702-9240-B838-CE4E2618990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'Max Sharpe Ratio (Solver)'!$B$12:$B$21</c:f>
              <c:strCache>
                <c:ptCount val="10"/>
                <c:pt idx="0">
                  <c:v>AAPL</c:v>
                </c:pt>
                <c:pt idx="1">
                  <c:v>KO</c:v>
                </c:pt>
                <c:pt idx="2">
                  <c:v>NFLX</c:v>
                </c:pt>
                <c:pt idx="3">
                  <c:v>BRK.B</c:v>
                </c:pt>
                <c:pt idx="4">
                  <c:v>DIS</c:v>
                </c:pt>
                <c:pt idx="5">
                  <c:v>IBM</c:v>
                </c:pt>
                <c:pt idx="6">
                  <c:v>VZ</c:v>
                </c:pt>
                <c:pt idx="7">
                  <c:v>WMT</c:v>
                </c:pt>
                <c:pt idx="8">
                  <c:v>GE</c:v>
                </c:pt>
                <c:pt idx="9">
                  <c:v>TSLA</c:v>
                </c:pt>
              </c:strCache>
            </c:strRef>
          </c:cat>
          <c:val>
            <c:numRef>
              <c:f>'Max Sharpe Ratio (Solver)'!$C$12:$C$21</c:f>
              <c:numCache>
                <c:formatCode>0.000</c:formatCode>
                <c:ptCount val="10"/>
                <c:pt idx="0">
                  <c:v>0.1120152840291626</c:v>
                </c:pt>
                <c:pt idx="1">
                  <c:v>0.05</c:v>
                </c:pt>
                <c:pt idx="2">
                  <c:v>0.21756786672950607</c:v>
                </c:pt>
                <c:pt idx="3">
                  <c:v>0.11774334823650351</c:v>
                </c:pt>
                <c:pt idx="4">
                  <c:v>0.13739642605317479</c:v>
                </c:pt>
                <c:pt idx="5">
                  <c:v>0.05</c:v>
                </c:pt>
                <c:pt idx="6">
                  <c:v>0.05</c:v>
                </c:pt>
                <c:pt idx="7">
                  <c:v>0.05</c:v>
                </c:pt>
                <c:pt idx="8">
                  <c:v>0.05</c:v>
                </c:pt>
                <c:pt idx="9">
                  <c:v>0.1652770749516532</c:v>
                </c:pt>
              </c:numCache>
            </c:numRef>
          </c:val>
          <c:extLst>
            <c:ext xmlns:c16="http://schemas.microsoft.com/office/drawing/2014/chart" uri="{C3380CC4-5D6E-409C-BE32-E72D297353CC}">
              <c16:uniqueId val="{00000000-F74D-2B48-95B9-7F9D9F47331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a:t>
            </a:r>
            <a:r>
              <a:rPr lang="en-US" baseline="0"/>
              <a:t> Allocation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03-B142-BCB7-719EB07483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03-B142-BCB7-719EB07483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03-B142-BCB7-719EB07483A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803-B142-BCB7-719EB07483A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803-B142-BCB7-719EB07483A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803-B142-BCB7-719EB07483A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803-B142-BCB7-719EB07483A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803-B142-BCB7-719EB07483A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803-B142-BCB7-719EB07483A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803-B142-BCB7-719EB07483A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'Min Portfolio Variance (Solver)'!$B$12:$B$21</c:f>
              <c:strCache>
                <c:ptCount val="10"/>
                <c:pt idx="0">
                  <c:v>AAPL</c:v>
                </c:pt>
                <c:pt idx="1">
                  <c:v>KO</c:v>
                </c:pt>
                <c:pt idx="2">
                  <c:v>NFLX</c:v>
                </c:pt>
                <c:pt idx="3">
                  <c:v>BRK.B</c:v>
                </c:pt>
                <c:pt idx="4">
                  <c:v>DIS</c:v>
                </c:pt>
                <c:pt idx="5">
                  <c:v>IBM</c:v>
                </c:pt>
                <c:pt idx="6">
                  <c:v>VZ</c:v>
                </c:pt>
                <c:pt idx="7">
                  <c:v>WMT</c:v>
                </c:pt>
                <c:pt idx="8">
                  <c:v>GE</c:v>
                </c:pt>
                <c:pt idx="9">
                  <c:v>TSLA</c:v>
                </c:pt>
              </c:strCache>
            </c:strRef>
          </c:cat>
          <c:val>
            <c:numRef>
              <c:f>'Min Portfolio Variance (Solver)'!$C$12:$C$21</c:f>
              <c:numCache>
                <c:formatCode>0.000</c:formatCode>
                <c:ptCount val="10"/>
                <c:pt idx="0">
                  <c:v>0.05</c:v>
                </c:pt>
                <c:pt idx="1">
                  <c:v>0.28320756067580927</c:v>
                </c:pt>
                <c:pt idx="2">
                  <c:v>5.000000000000001E-2</c:v>
                </c:pt>
                <c:pt idx="3">
                  <c:v>7.5275923373645054E-2</c:v>
                </c:pt>
                <c:pt idx="4">
                  <c:v>0.05</c:v>
                </c:pt>
                <c:pt idx="5">
                  <c:v>6.281232370282705E-2</c:v>
                </c:pt>
                <c:pt idx="6">
                  <c:v>0.16618085901821097</c:v>
                </c:pt>
                <c:pt idx="7">
                  <c:v>0.16252333322950763</c:v>
                </c:pt>
                <c:pt idx="8">
                  <c:v>0.05</c:v>
                </c:pt>
                <c:pt idx="9">
                  <c:v>0.05</c:v>
                </c:pt>
              </c:numCache>
            </c:numRef>
          </c:val>
          <c:extLst>
            <c:ext xmlns:c16="http://schemas.microsoft.com/office/drawing/2014/chart" uri="{C3380CC4-5D6E-409C-BE32-E72D297353CC}">
              <c16:uniqueId val="{00000000-DCAA-5D45-9A7D-1F334D98CF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Expected</a:t>
            </a:r>
            <a:r>
              <a:rPr lang="en-US" baseline="0"/>
              <a:t> Return &amp; Volitality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 Table'!$C$4</c:f>
              <c:strCache>
                <c:ptCount val="1"/>
                <c:pt idx="0">
                  <c:v>Expected Return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 Table'!$B$5:$B$7</c:f>
              <c:strCache>
                <c:ptCount val="3"/>
                <c:pt idx="0">
                  <c:v>Equal Weight Portfolio</c:v>
                </c:pt>
                <c:pt idx="1">
                  <c:v>Max Sharpe Portfolio</c:v>
                </c:pt>
                <c:pt idx="2">
                  <c:v>Minimum Variance Portfolio</c:v>
                </c:pt>
              </c:strCache>
            </c:strRef>
          </c:cat>
          <c:val>
            <c:numRef>
              <c:f>'Summary Table'!$C$5:$C$7</c:f>
              <c:numCache>
                <c:formatCode>0.00%</c:formatCode>
                <c:ptCount val="3"/>
                <c:pt idx="0">
                  <c:v>0.18909999999999999</c:v>
                </c:pt>
                <c:pt idx="1">
                  <c:v>0.29704017979553038</c:v>
                </c:pt>
                <c:pt idx="2">
                  <c:v>0.12891772017471897</c:v>
                </c:pt>
              </c:numCache>
            </c:numRef>
          </c:val>
          <c:extLst>
            <c:ext xmlns:c16="http://schemas.microsoft.com/office/drawing/2014/chart" uri="{C3380CC4-5D6E-409C-BE32-E72D297353CC}">
              <c16:uniqueId val="{00000000-FC32-2F40-8734-D0EFE0FB6CAE}"/>
            </c:ext>
          </c:extLst>
        </c:ser>
        <c:ser>
          <c:idx val="1"/>
          <c:order val="1"/>
          <c:tx>
            <c:strRef>
              <c:f>'Summary Table'!$D$4</c:f>
              <c:strCache>
                <c:ptCount val="1"/>
                <c:pt idx="0">
                  <c:v>Volatility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 Table'!$B$5:$B$7</c:f>
              <c:strCache>
                <c:ptCount val="3"/>
                <c:pt idx="0">
                  <c:v>Equal Weight Portfolio</c:v>
                </c:pt>
                <c:pt idx="1">
                  <c:v>Max Sharpe Portfolio</c:v>
                </c:pt>
                <c:pt idx="2">
                  <c:v>Minimum Variance Portfolio</c:v>
                </c:pt>
              </c:strCache>
            </c:strRef>
          </c:cat>
          <c:val>
            <c:numRef>
              <c:f>'Summary Table'!$D$5:$D$7</c:f>
              <c:numCache>
                <c:formatCode>0.00%</c:formatCode>
                <c:ptCount val="3"/>
                <c:pt idx="0">
                  <c:v>0.13539999999999999</c:v>
                </c:pt>
                <c:pt idx="1">
                  <c:v>0.18740044898513653</c:v>
                </c:pt>
                <c:pt idx="2">
                  <c:v>0.11222796089352437</c:v>
                </c:pt>
              </c:numCache>
            </c:numRef>
          </c:val>
          <c:extLst>
            <c:ext xmlns:c16="http://schemas.microsoft.com/office/drawing/2014/chart" uri="{C3380CC4-5D6E-409C-BE32-E72D297353CC}">
              <c16:uniqueId val="{00000001-FC32-2F40-8734-D0EFE0FB6CAE}"/>
            </c:ext>
          </c:extLst>
        </c:ser>
        <c:dLbls>
          <c:dLblPos val="inEnd"/>
          <c:showLegendKey val="0"/>
          <c:showVal val="1"/>
          <c:showCatName val="0"/>
          <c:showSerName val="0"/>
          <c:showPercent val="0"/>
          <c:showBubbleSize val="0"/>
        </c:dLbls>
        <c:gapWidth val="100"/>
        <c:overlap val="-24"/>
        <c:axId val="1869493248"/>
        <c:axId val="1869494960"/>
      </c:barChart>
      <c:catAx>
        <c:axId val="186949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9494960"/>
        <c:crosses val="autoZero"/>
        <c:auto val="1"/>
        <c:lblAlgn val="ctr"/>
        <c:lblOffset val="100"/>
        <c:noMultiLvlLbl val="0"/>
      </c:catAx>
      <c:valAx>
        <c:axId val="186949496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949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 Table'!$E$4</c:f>
              <c:strCache>
                <c:ptCount val="1"/>
                <c:pt idx="0">
                  <c:v>Sharpe Ratio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 Table'!$B$5:$B$7</c:f>
              <c:strCache>
                <c:ptCount val="3"/>
                <c:pt idx="0">
                  <c:v>Equal Weight Portfolio</c:v>
                </c:pt>
                <c:pt idx="1">
                  <c:v>Max Sharpe Portfolio</c:v>
                </c:pt>
                <c:pt idx="2">
                  <c:v>Minimum Variance Portfolio</c:v>
                </c:pt>
              </c:strCache>
            </c:strRef>
          </c:cat>
          <c:val>
            <c:numRef>
              <c:f>'Summary Table'!$E$5:$E$7</c:f>
              <c:numCache>
                <c:formatCode>0.00</c:formatCode>
                <c:ptCount val="3"/>
                <c:pt idx="0">
                  <c:v>1.1000000000000001</c:v>
                </c:pt>
                <c:pt idx="1">
                  <c:v>1.3716091993777308</c:v>
                </c:pt>
                <c:pt idx="2">
                  <c:v>0.79229560500594987</c:v>
                </c:pt>
              </c:numCache>
            </c:numRef>
          </c:val>
          <c:extLst>
            <c:ext xmlns:c16="http://schemas.microsoft.com/office/drawing/2014/chart" uri="{C3380CC4-5D6E-409C-BE32-E72D297353CC}">
              <c16:uniqueId val="{00000000-DA59-0B43-BBC6-57C526AE5252}"/>
            </c:ext>
          </c:extLst>
        </c:ser>
        <c:dLbls>
          <c:dLblPos val="inEnd"/>
          <c:showLegendKey val="0"/>
          <c:showVal val="1"/>
          <c:showCatName val="0"/>
          <c:showSerName val="0"/>
          <c:showPercent val="0"/>
          <c:showBubbleSize val="0"/>
        </c:dLbls>
        <c:gapWidth val="100"/>
        <c:overlap val="-24"/>
        <c:axId val="1859056383"/>
        <c:axId val="1858294815"/>
      </c:barChart>
      <c:catAx>
        <c:axId val="185905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294815"/>
        <c:crosses val="autoZero"/>
        <c:auto val="1"/>
        <c:lblAlgn val="ctr"/>
        <c:lblOffset val="100"/>
        <c:noMultiLvlLbl val="0"/>
      </c:catAx>
      <c:valAx>
        <c:axId val="18582948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05638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787400</xdr:colOff>
      <xdr:row>10</xdr:row>
      <xdr:rowOff>38100</xdr:rowOff>
    </xdr:from>
    <xdr:to>
      <xdr:col>13</xdr:col>
      <xdr:colOff>73251</xdr:colOff>
      <xdr:row>20</xdr:row>
      <xdr:rowOff>40968</xdr:rowOff>
    </xdr:to>
    <xdr:graphicFrame macro="">
      <xdr:nvGraphicFramePr>
        <xdr:cNvPr id="2" name="Chart 1">
          <a:extLst>
            <a:ext uri="{FF2B5EF4-FFF2-40B4-BE49-F238E27FC236}">
              <a16:creationId xmlns:a16="http://schemas.microsoft.com/office/drawing/2014/main" id="{82EF3529-AEFF-AF47-A305-6D3B49E44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866414</xdr:colOff>
      <xdr:row>32</xdr:row>
      <xdr:rowOff>123552</xdr:rowOff>
    </xdr:from>
    <xdr:to>
      <xdr:col>4</xdr:col>
      <xdr:colOff>1186997</xdr:colOff>
      <xdr:row>42</xdr:row>
      <xdr:rowOff>202928</xdr:rowOff>
    </xdr:to>
    <xdr:graphicFrame macro="">
      <xdr:nvGraphicFramePr>
        <xdr:cNvPr id="3" name="Chart 2">
          <a:extLst>
            <a:ext uri="{FF2B5EF4-FFF2-40B4-BE49-F238E27FC236}">
              <a16:creationId xmlns:a16="http://schemas.microsoft.com/office/drawing/2014/main" id="{0E7F11A6-FF62-D846-8238-5C88EC947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184673</xdr:colOff>
      <xdr:row>32</xdr:row>
      <xdr:rowOff>117438</xdr:rowOff>
    </xdr:from>
    <xdr:to>
      <xdr:col>8</xdr:col>
      <xdr:colOff>312869</xdr:colOff>
      <xdr:row>43</xdr:row>
      <xdr:rowOff>11355</xdr:rowOff>
    </xdr:to>
    <xdr:graphicFrame macro="">
      <xdr:nvGraphicFramePr>
        <xdr:cNvPr id="4" name="Chart 3">
          <a:extLst>
            <a:ext uri="{FF2B5EF4-FFF2-40B4-BE49-F238E27FC236}">
              <a16:creationId xmlns:a16="http://schemas.microsoft.com/office/drawing/2014/main" id="{BA2E2F60-0512-144E-9F95-4FCF8D8B6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284991</xdr:colOff>
      <xdr:row>32</xdr:row>
      <xdr:rowOff>132081</xdr:rowOff>
    </xdr:from>
    <xdr:to>
      <xdr:col>2</xdr:col>
      <xdr:colOff>568960</xdr:colOff>
      <xdr:row>43</xdr:row>
      <xdr:rowOff>0</xdr:rowOff>
    </xdr:to>
    <xdr:graphicFrame macro="">
      <xdr:nvGraphicFramePr>
        <xdr:cNvPr id="5" name="Chart 4">
          <a:extLst>
            <a:ext uri="{FF2B5EF4-FFF2-40B4-BE49-F238E27FC236}">
              <a16:creationId xmlns:a16="http://schemas.microsoft.com/office/drawing/2014/main" id="{C36ED13F-F5E9-A446-B060-9DC17DA0B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487682</xdr:colOff>
      <xdr:row>11</xdr:row>
      <xdr:rowOff>181430</xdr:rowOff>
    </xdr:from>
    <xdr:to>
      <xdr:col>17</xdr:col>
      <xdr:colOff>97693</xdr:colOff>
      <xdr:row>30</xdr:row>
      <xdr:rowOff>101601</xdr:rowOff>
    </xdr:to>
    <xdr:graphicFrame macro="">
      <xdr:nvGraphicFramePr>
        <xdr:cNvPr id="3" name="Chart 2">
          <a:extLst>
            <a:ext uri="{FF2B5EF4-FFF2-40B4-BE49-F238E27FC236}">
              <a16:creationId xmlns:a16="http://schemas.microsoft.com/office/drawing/2014/main" id="{79AF6240-C2CF-7341-6016-81319FDDB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349250</xdr:colOff>
      <xdr:row>21</xdr:row>
      <xdr:rowOff>38100</xdr:rowOff>
    </xdr:from>
    <xdr:to>
      <xdr:col>25</xdr:col>
      <xdr:colOff>63500</xdr:colOff>
      <xdr:row>36</xdr:row>
      <xdr:rowOff>101600</xdr:rowOff>
    </xdr:to>
    <xdr:graphicFrame macro="">
      <xdr:nvGraphicFramePr>
        <xdr:cNvPr id="2" name="Chart 1">
          <a:extLst>
            <a:ext uri="{FF2B5EF4-FFF2-40B4-BE49-F238E27FC236}">
              <a16:creationId xmlns:a16="http://schemas.microsoft.com/office/drawing/2014/main" id="{D6B8337F-D6CC-B0F4-6529-480209AA2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207408</xdr:colOff>
      <xdr:row>16</xdr:row>
      <xdr:rowOff>116901</xdr:rowOff>
    </xdr:from>
    <xdr:to>
      <xdr:col>19</xdr:col>
      <xdr:colOff>652673</xdr:colOff>
      <xdr:row>30</xdr:row>
      <xdr:rowOff>15301</xdr:rowOff>
    </xdr:to>
    <xdr:graphicFrame macro="">
      <xdr:nvGraphicFramePr>
        <xdr:cNvPr id="3" name="Chart 2">
          <a:extLst>
            <a:ext uri="{FF2B5EF4-FFF2-40B4-BE49-F238E27FC236}">
              <a16:creationId xmlns:a16="http://schemas.microsoft.com/office/drawing/2014/main" id="{159FA47A-03CF-B80A-1F03-465FFE90C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209550</xdr:colOff>
      <xdr:row>33</xdr:row>
      <xdr:rowOff>152400</xdr:rowOff>
    </xdr:from>
    <xdr:to>
      <xdr:col>19</xdr:col>
      <xdr:colOff>654050</xdr:colOff>
      <xdr:row>47</xdr:row>
      <xdr:rowOff>50800</xdr:rowOff>
    </xdr:to>
    <xdr:graphicFrame macro="">
      <xdr:nvGraphicFramePr>
        <xdr:cNvPr id="4" name="Chart 3">
          <a:extLst>
            <a:ext uri="{FF2B5EF4-FFF2-40B4-BE49-F238E27FC236}">
              <a16:creationId xmlns:a16="http://schemas.microsoft.com/office/drawing/2014/main" id="{949B7082-6531-79C3-3862-C98893019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218722</xdr:colOff>
      <xdr:row>50</xdr:row>
      <xdr:rowOff>121826</xdr:rowOff>
    </xdr:from>
    <xdr:to>
      <xdr:col>19</xdr:col>
      <xdr:colOff>674981</xdr:colOff>
      <xdr:row>64</xdr:row>
      <xdr:rowOff>66323</xdr:rowOff>
    </xdr:to>
    <xdr:graphicFrame macro="">
      <xdr:nvGraphicFramePr>
        <xdr:cNvPr id="5" name="Chart 4">
          <a:extLst>
            <a:ext uri="{FF2B5EF4-FFF2-40B4-BE49-F238E27FC236}">
              <a16:creationId xmlns:a16="http://schemas.microsoft.com/office/drawing/2014/main" id="{54681B9A-5A26-95CA-7206-F3834995A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247650</xdr:colOff>
      <xdr:row>67</xdr:row>
      <xdr:rowOff>88900</xdr:rowOff>
    </xdr:from>
    <xdr:to>
      <xdr:col>19</xdr:col>
      <xdr:colOff>692150</xdr:colOff>
      <xdr:row>80</xdr:row>
      <xdr:rowOff>190500</xdr:rowOff>
    </xdr:to>
    <xdr:graphicFrame macro="">
      <xdr:nvGraphicFramePr>
        <xdr:cNvPr id="7" name="Chart 6">
          <a:extLst>
            <a:ext uri="{FF2B5EF4-FFF2-40B4-BE49-F238E27FC236}">
              <a16:creationId xmlns:a16="http://schemas.microsoft.com/office/drawing/2014/main" id="{3EE10DDB-2DFC-3DCB-DB2B-A7C7E3B5E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298450</xdr:colOff>
      <xdr:row>83</xdr:row>
      <xdr:rowOff>139700</xdr:rowOff>
    </xdr:from>
    <xdr:to>
      <xdr:col>19</xdr:col>
      <xdr:colOff>742950</xdr:colOff>
      <xdr:row>97</xdr:row>
      <xdr:rowOff>38100</xdr:rowOff>
    </xdr:to>
    <xdr:graphicFrame macro="">
      <xdr:nvGraphicFramePr>
        <xdr:cNvPr id="8" name="Chart 7">
          <a:extLst>
            <a:ext uri="{FF2B5EF4-FFF2-40B4-BE49-F238E27FC236}">
              <a16:creationId xmlns:a16="http://schemas.microsoft.com/office/drawing/2014/main" id="{811B74FD-967C-A0AD-D40D-F8883069C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36</xdr:row>
      <xdr:rowOff>190500</xdr:rowOff>
    </xdr:from>
    <xdr:to>
      <xdr:col>2</xdr:col>
      <xdr:colOff>615950</xdr:colOff>
      <xdr:row>50</xdr:row>
      <xdr:rowOff>88900</xdr:rowOff>
    </xdr:to>
    <xdr:graphicFrame macro="">
      <xdr:nvGraphicFramePr>
        <xdr:cNvPr id="2" name="Chart 1">
          <a:extLst>
            <a:ext uri="{FF2B5EF4-FFF2-40B4-BE49-F238E27FC236}">
              <a16:creationId xmlns:a16="http://schemas.microsoft.com/office/drawing/2014/main" id="{4427A523-0A5C-0858-B0A3-305A313B3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263339</xdr:colOff>
      <xdr:row>36</xdr:row>
      <xdr:rowOff>38474</xdr:rowOff>
    </xdr:from>
    <xdr:to>
      <xdr:col>2</xdr:col>
      <xdr:colOff>782545</xdr:colOff>
      <xdr:row>49</xdr:row>
      <xdr:rowOff>110938</xdr:rowOff>
    </xdr:to>
    <xdr:graphicFrame macro="">
      <xdr:nvGraphicFramePr>
        <xdr:cNvPr id="2" name="Chart 1">
          <a:extLst>
            <a:ext uri="{FF2B5EF4-FFF2-40B4-BE49-F238E27FC236}">
              <a16:creationId xmlns:a16="http://schemas.microsoft.com/office/drawing/2014/main" id="{B491C1DC-AF07-9835-C248-7ED809DB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231522</xdr:colOff>
      <xdr:row>35</xdr:row>
      <xdr:rowOff>162514</xdr:rowOff>
    </xdr:from>
    <xdr:to>
      <xdr:col>2</xdr:col>
      <xdr:colOff>746265</xdr:colOff>
      <xdr:row>49</xdr:row>
      <xdr:rowOff>73502</xdr:rowOff>
    </xdr:to>
    <xdr:graphicFrame macro="">
      <xdr:nvGraphicFramePr>
        <xdr:cNvPr id="2" name="Chart 1">
          <a:extLst>
            <a:ext uri="{FF2B5EF4-FFF2-40B4-BE49-F238E27FC236}">
              <a16:creationId xmlns:a16="http://schemas.microsoft.com/office/drawing/2014/main" id="{30180427-1956-94C8-08BE-404C1A9DE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6350</xdr:colOff>
      <xdr:row>16</xdr:row>
      <xdr:rowOff>190500</xdr:rowOff>
    </xdr:from>
    <xdr:to>
      <xdr:col>18</xdr:col>
      <xdr:colOff>25400</xdr:colOff>
      <xdr:row>35</xdr:row>
      <xdr:rowOff>38100</xdr:rowOff>
    </xdr:to>
    <xdr:graphicFrame macro="">
      <xdr:nvGraphicFramePr>
        <xdr:cNvPr id="3" name="Chart 2">
          <a:extLst>
            <a:ext uri="{FF2B5EF4-FFF2-40B4-BE49-F238E27FC236}">
              <a16:creationId xmlns:a16="http://schemas.microsoft.com/office/drawing/2014/main" id="{C127516C-BE7F-59A7-96C1-61B8A24F6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762000</xdr:colOff>
      <xdr:row>16</xdr:row>
      <xdr:rowOff>160867</xdr:rowOff>
    </xdr:from>
    <xdr:to>
      <xdr:col>24</xdr:col>
      <xdr:colOff>694266</xdr:colOff>
      <xdr:row>35</xdr:row>
      <xdr:rowOff>33867</xdr:rowOff>
    </xdr:to>
    <xdr:graphicFrame macro="">
      <xdr:nvGraphicFramePr>
        <xdr:cNvPr id="4" name="Chart 3">
          <a:extLst>
            <a:ext uri="{FF2B5EF4-FFF2-40B4-BE49-F238E27FC236}">
              <a16:creationId xmlns:a16="http://schemas.microsoft.com/office/drawing/2014/main" id="{C0EA0B5D-164B-E836-AC65-1297329F3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tejkapadia/Desktop/Finance%20/Investment%20Analysis%20&amp;%20Portfolio%20Management-%20Udemy/17-Estimating%20Portfolio%20risk%20Multiple%20Assets%20-Applied/Portfolio%20Risk%20Multiple%20Assets%20Applied.xlsx" TargetMode="External"/><Relationship Id="rId1" Type="http://schemas.openxmlformats.org/officeDocument/2006/relationships/externalLinkPath" Target="/Users/tejkapadia/Desktop/Finance%20/Investment%20Analysis%20&amp;%20Portfolio%20Management-%20Udemy/17-Estimating%20Portfolio%20risk%20Multiple%20Assets%20-Applied/Portfolio%20Risk%20Multiple%20Assets%20Appli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osing Price Data &amp; Returns "/>
      <sheetName val="COVAR VAR CALC &amp; Risk_Portfolio"/>
    </sheetNames>
    <sheetDataSet>
      <sheetData sheetId="0">
        <row r="6">
          <cell r="AG6">
            <v>5.4458815520761483E-3</v>
          </cell>
          <cell r="AH6">
            <v>-6.2731679498145843E-3</v>
          </cell>
          <cell r="AI6">
            <v>0.11650485436893199</v>
          </cell>
          <cell r="AJ6">
            <v>-1.1328527291452284E-2</v>
          </cell>
          <cell r="AK6">
            <v>1.4095536413468945E-2</v>
          </cell>
          <cell r="AL6">
            <v>-4.1022759202022918E-3</v>
          </cell>
          <cell r="AM6">
            <v>-1.3088346337779888E-2</v>
          </cell>
          <cell r="AN6">
            <v>-1.044256588761816E-2</v>
          </cell>
          <cell r="AO6">
            <v>1.0917030567685559E-2</v>
          </cell>
          <cell r="AP6">
            <v>-1.0695187165775444E-2</v>
          </cell>
        </row>
        <row r="7">
          <cell r="AG7">
            <v>1.0832769126607911E-2</v>
          </cell>
          <cell r="AH7">
            <v>-4.5911047345769118E-3</v>
          </cell>
          <cell r="AI7">
            <v>-1.7391304347826098E-2</v>
          </cell>
          <cell r="AJ7">
            <v>1.6927083333335702E-3</v>
          </cell>
          <cell r="AK7">
            <v>1.6731016731016624E-2</v>
          </cell>
          <cell r="AL7">
            <v>-4.7398713463492337E-3</v>
          </cell>
          <cell r="AM7">
            <v>-6.8859984697782206E-3</v>
          </cell>
          <cell r="AN7">
            <v>-4.5226130653266416E-3</v>
          </cell>
          <cell r="AO7">
            <v>-5.3995680345564345E-4</v>
          </cell>
          <cell r="AP7">
            <v>-2.1621621621621623E-2</v>
          </cell>
        </row>
        <row r="8">
          <cell r="AG8">
            <v>1.0716677829872845E-2</v>
          </cell>
          <cell r="AH8">
            <v>-6.3418852695300565E-3</v>
          </cell>
          <cell r="AI8">
            <v>8.8495575221239076E-2</v>
          </cell>
          <cell r="AJ8">
            <v>-7.0193682568570059E-3</v>
          </cell>
          <cell r="AK8">
            <v>1.037974683544296E-2</v>
          </cell>
          <cell r="AL8">
            <v>-1.1452545640095124E-2</v>
          </cell>
          <cell r="AM8">
            <v>-1.5665125834617322E-2</v>
          </cell>
          <cell r="AN8">
            <v>-7.0671378091871073E-3</v>
          </cell>
          <cell r="AO8">
            <v>5.2944354403026139E-3</v>
          </cell>
          <cell r="AP8">
            <v>-1.1049723756906049E-2</v>
          </cell>
        </row>
        <row r="9">
          <cell r="AG9">
            <v>-1.9880715705764551E-3</v>
          </cell>
          <cell r="AH9">
            <v>0</v>
          </cell>
          <cell r="AI9">
            <v>0.13821138211382111</v>
          </cell>
          <cell r="AJ9">
            <v>-1.3090718680455193E-3</v>
          </cell>
          <cell r="AK9">
            <v>-4.0090202956651888E-3</v>
          </cell>
          <cell r="AL9">
            <v>-5.2190869465474909E-3</v>
          </cell>
          <cell r="AM9">
            <v>1.0435690060004443E-3</v>
          </cell>
          <cell r="AN9">
            <v>3.0503304524656105E-3</v>
          </cell>
          <cell r="AO9">
            <v>1.1285468615649163E-2</v>
          </cell>
          <cell r="AP9">
            <v>1.6759776536312776E-2</v>
          </cell>
        </row>
        <row r="10">
          <cell r="AG10">
            <v>3.9840637450199168E-3</v>
          </cell>
          <cell r="AH10">
            <v>5.8021467943139005E-3</v>
          </cell>
          <cell r="AI10">
            <v>-2.1428571428571241E-2</v>
          </cell>
          <cell r="AJ10">
            <v>1.4811901953073692E-2</v>
          </cell>
          <cell r="AK10">
            <v>-3.0188679245282124E-3</v>
          </cell>
          <cell r="AL10">
            <v>-1.5566445661573391E-3</v>
          </cell>
          <cell r="AM10">
            <v>5.2124055251498991E-3</v>
          </cell>
          <cell r="AN10">
            <v>-2.5342118601114905E-3</v>
          </cell>
          <cell r="AO10">
            <v>-7.4396854075885477E-3</v>
          </cell>
          <cell r="AP10">
            <v>1.098901098901095E-2</v>
          </cell>
        </row>
        <row r="11">
          <cell r="AG11">
            <v>-1.9841269841269771E-3</v>
          </cell>
          <cell r="AH11">
            <v>-1.8459763484280356E-2</v>
          </cell>
          <cell r="AI11">
            <v>-3.649635036496357E-2</v>
          </cell>
          <cell r="AJ11">
            <v>7.4916042366313107E-3</v>
          </cell>
          <cell r="AK11">
            <v>-2.346707040121121E-2</v>
          </cell>
          <cell r="AL11">
            <v>5.6011086730569648E-3</v>
          </cell>
          <cell r="AM11">
            <v>8.5558724397198915E-3</v>
          </cell>
          <cell r="AN11">
            <v>6.0975609756097615E-3</v>
          </cell>
          <cell r="AO11">
            <v>8.5662276474995913E-3</v>
          </cell>
          <cell r="AP11">
            <v>2.1739130434782483E-2</v>
          </cell>
        </row>
        <row r="12">
          <cell r="AG12">
            <v>-2.6507620941019772E-3</v>
          </cell>
          <cell r="AH12">
            <v>-7.3464590067587876E-3</v>
          </cell>
          <cell r="AI12">
            <v>0</v>
          </cell>
          <cell r="AJ12">
            <v>6.4102564102563875E-3</v>
          </cell>
          <cell r="AK12">
            <v>7.7519379844948055E-4</v>
          </cell>
          <cell r="AL12">
            <v>-9.7616996841803916E-3</v>
          </cell>
          <cell r="AM12">
            <v>5.1413881748074708E-4</v>
          </cell>
          <cell r="AN12">
            <v>1.5151515151514694E-3</v>
          </cell>
          <cell r="AO12">
            <v>2.6542095763881779E-3</v>
          </cell>
          <cell r="AP12">
            <v>0</v>
          </cell>
        </row>
        <row r="13">
          <cell r="AG13">
            <v>-3.9867109634551534E-3</v>
          </cell>
          <cell r="AH13">
            <v>-8.5849615156897707E-3</v>
          </cell>
          <cell r="AI13">
            <v>2.2727272727272707E-2</v>
          </cell>
          <cell r="AJ13">
            <v>-9.2993630573249275E-3</v>
          </cell>
          <cell r="AK13">
            <v>-8.5205267234701454E-3</v>
          </cell>
          <cell r="AL13">
            <v>-7.6543925775586219E-3</v>
          </cell>
          <cell r="AM13">
            <v>0</v>
          </cell>
          <cell r="AN13">
            <v>1.0085728693900453E-3</v>
          </cell>
          <cell r="AO13">
            <v>-4.7649301143583012E-3</v>
          </cell>
          <cell r="AP13">
            <v>-0.1914893617021276</v>
          </cell>
        </row>
        <row r="14">
          <cell r="AG14">
            <v>1.200800533689117E-2</v>
          </cell>
          <cell r="AH14">
            <v>5.3747387279785563E-3</v>
          </cell>
          <cell r="AI14">
            <v>0</v>
          </cell>
          <cell r="AJ14">
            <v>2.5716857400026605E-3</v>
          </cell>
          <cell r="AK14">
            <v>2.0833333333332149E-3</v>
          </cell>
          <cell r="AL14">
            <v>4.6748086250218979E-3</v>
          </cell>
          <cell r="AM14">
            <v>2.5693730729703379E-3</v>
          </cell>
          <cell r="AN14">
            <v>5.0377833753147971E-3</v>
          </cell>
          <cell r="AO14">
            <v>-5.3197148632833091E-3</v>
          </cell>
          <cell r="AP14">
            <v>0.16447368421052633</v>
          </cell>
        </row>
        <row r="15">
          <cell r="AG15">
            <v>1.054713249835193E-2</v>
          </cell>
          <cell r="AH15">
            <v>3.8610038610036312E-3</v>
          </cell>
          <cell r="AI15">
            <v>4.4444444444444287E-2</v>
          </cell>
          <cell r="AJ15">
            <v>1.2184173400025644E-2</v>
          </cell>
          <cell r="AK15">
            <v>1.4033264033264103E-2</v>
          </cell>
          <cell r="AL15">
            <v>5.9326470075029558E-3</v>
          </cell>
          <cell r="AM15">
            <v>-2.5627883136869478E-4</v>
          </cell>
          <cell r="AN15">
            <v>2.5062656641603454E-3</v>
          </cell>
          <cell r="AO15">
            <v>1.497486362177769E-2</v>
          </cell>
          <cell r="AP15">
            <v>1.1299435028248705E-2</v>
          </cell>
        </row>
        <row r="16">
          <cell r="AG16">
            <v>-3.2615786040444128E-3</v>
          </cell>
          <cell r="AH16">
            <v>-2.0710059171598072E-3</v>
          </cell>
          <cell r="AI16">
            <v>4.9645390070921946E-2</v>
          </cell>
          <cell r="AJ16">
            <v>8.4896097313735819E-3</v>
          </cell>
          <cell r="AK16">
            <v>1.0763710917478075E-2</v>
          </cell>
          <cell r="AL16">
            <v>-3.0066493206127864E-3</v>
          </cell>
          <cell r="AM16">
            <v>-2.5634452704426103E-4</v>
          </cell>
          <cell r="AN16">
            <v>1.0000000000000009E-2</v>
          </cell>
          <cell r="AO16">
            <v>6.8500368848141147E-3</v>
          </cell>
          <cell r="AP16">
            <v>-5.5865921787709993E-3</v>
          </cell>
        </row>
        <row r="17">
          <cell r="AG17">
            <v>-1.7670157068062853E-2</v>
          </cell>
          <cell r="AH17">
            <v>9.4871034687222799E-3</v>
          </cell>
          <cell r="AI17">
            <v>-3.3783783783783772E-2</v>
          </cell>
          <cell r="AJ17">
            <v>4.0206056037190852E-3</v>
          </cell>
          <cell r="AK17">
            <v>-3.2961460446245816E-3</v>
          </cell>
          <cell r="AL17">
            <v>4.4307835063503997E-2</v>
          </cell>
          <cell r="AM17">
            <v>-7.6923076923074429E-4</v>
          </cell>
          <cell r="AN17">
            <v>6.9306930693069368E-3</v>
          </cell>
          <cell r="AO17">
            <v>0</v>
          </cell>
          <cell r="AP17">
            <v>-5.6179775280899014E-3</v>
          </cell>
        </row>
        <row r="18">
          <cell r="AG18">
            <v>1.6655562958028058E-2</v>
          </cell>
          <cell r="AH18">
            <v>6.4610866372982745E-3</v>
          </cell>
          <cell r="AI18">
            <v>-6.2937062937062804E-2</v>
          </cell>
          <cell r="AJ18">
            <v>-9.5106995369790281E-3</v>
          </cell>
          <cell r="AK18">
            <v>-1.5263291783261801E-3</v>
          </cell>
          <cell r="AL18">
            <v>7.7192203032154794E-3</v>
          </cell>
          <cell r="AM18">
            <v>-1.4626635873749017E-2</v>
          </cell>
          <cell r="AN18">
            <v>-1.9665683382497079E-3</v>
          </cell>
          <cell r="AO18">
            <v>-1.0990161189030845E-2</v>
          </cell>
          <cell r="AP18">
            <v>5.6497175141243527E-3</v>
          </cell>
        </row>
        <row r="19">
          <cell r="AG19">
            <v>-1.6382699868938366E-2</v>
          </cell>
          <cell r="AH19">
            <v>-9.3376130726583462E-3</v>
          </cell>
          <cell r="AI19">
            <v>-1.4925373134328401E-2</v>
          </cell>
          <cell r="AJ19">
            <v>-8.4649399873657494E-3</v>
          </cell>
          <cell r="AK19">
            <v>0</v>
          </cell>
          <cell r="AL19">
            <v>1.0250192879973419E-2</v>
          </cell>
          <cell r="AM19">
            <v>-1.5885416666666652E-2</v>
          </cell>
          <cell r="AN19">
            <v>7.8817733990148575E-3</v>
          </cell>
          <cell r="AO19">
            <v>-5.2915652449995187E-3</v>
          </cell>
          <cell r="AP19">
            <v>2.8089887640449396E-2</v>
          </cell>
        </row>
        <row r="20">
          <cell r="AG20">
            <v>6.2624916722185286E-2</v>
          </cell>
          <cell r="AH20">
            <v>7.9528718703976153E-3</v>
          </cell>
          <cell r="AI20">
            <v>3.0303030303030276E-2</v>
          </cell>
          <cell r="AJ20">
            <v>1.7456676860346354E-2</v>
          </cell>
          <cell r="AK20">
            <v>7.8980891719746538E-3</v>
          </cell>
          <cell r="AL20">
            <v>-1.036439013746393E-3</v>
          </cell>
          <cell r="AM20">
            <v>-2.6462026991267429E-3</v>
          </cell>
          <cell r="AN20">
            <v>1.4662756598238236E-3</v>
          </cell>
          <cell r="AO20">
            <v>1.5427173103521596E-2</v>
          </cell>
          <cell r="AP20">
            <v>1.6393442622950838E-2</v>
          </cell>
        </row>
        <row r="21">
          <cell r="AG21">
            <v>-4.3887147335421872E-3</v>
          </cell>
          <cell r="AH21">
            <v>-6.1367621274108775E-3</v>
          </cell>
          <cell r="AI21">
            <v>0.22058823529411753</v>
          </cell>
          <cell r="AJ21">
            <v>-2.3794614902942213E-3</v>
          </cell>
          <cell r="AK21">
            <v>-5.3083923154702006E-3</v>
          </cell>
          <cell r="AL21">
            <v>-3.8770272484027757E-3</v>
          </cell>
          <cell r="AM21">
            <v>-9.286282833642745E-3</v>
          </cell>
          <cell r="AN21">
            <v>-8.2967301122497394E-3</v>
          </cell>
          <cell r="AO21">
            <v>-3.1433361274099125E-3</v>
          </cell>
          <cell r="AP21">
            <v>3.7634408602150504E-2</v>
          </cell>
        </row>
        <row r="22">
          <cell r="AG22">
            <v>5.667506297229119E-3</v>
          </cell>
          <cell r="AH22">
            <v>-8.5269038518083207E-3</v>
          </cell>
          <cell r="AI22">
            <v>6.6265060240964013E-2</v>
          </cell>
          <cell r="AJ22">
            <v>-3.0128044187797132E-3</v>
          </cell>
          <cell r="AK22">
            <v>-2.5412960609911828E-3</v>
          </cell>
          <cell r="AL22">
            <v>-2.7409275298760916E-3</v>
          </cell>
          <cell r="AM22">
            <v>-3.4815211569363402E-3</v>
          </cell>
          <cell r="AN22">
            <v>-3.9370078740158521E-3</v>
          </cell>
          <cell r="AO22">
            <v>-2.1021652301871363E-3</v>
          </cell>
          <cell r="AP22">
            <v>1.5544041450777257E-2</v>
          </cell>
        </row>
        <row r="23">
          <cell r="AG23">
            <v>1.3149655604257848E-2</v>
          </cell>
          <cell r="AH23">
            <v>2.9655990510080166E-4</v>
          </cell>
          <cell r="AI23">
            <v>1.1299435028248705E-2</v>
          </cell>
          <cell r="AJ23">
            <v>-9.1916393855452361E-3</v>
          </cell>
          <cell r="AK23">
            <v>-6.6242038216559607E-3</v>
          </cell>
          <cell r="AL23">
            <v>1.0718997361477633E-2</v>
          </cell>
          <cell r="AM23">
            <v>1.0749798441279212E-2</v>
          </cell>
          <cell r="AN23">
            <v>9.3873517786562388E-3</v>
          </cell>
          <cell r="AO23">
            <v>-6.8464293237833207E-3</v>
          </cell>
          <cell r="AP23">
            <v>5.1020408163264808E-3</v>
          </cell>
        </row>
        <row r="24">
          <cell r="AG24">
            <v>7.4165636588381378E-3</v>
          </cell>
          <cell r="AH24">
            <v>1.1858879335904238E-3</v>
          </cell>
          <cell r="AI24">
            <v>-3.9106145251396662E-2</v>
          </cell>
          <cell r="AJ24">
            <v>-4.0665904180962054E-3</v>
          </cell>
          <cell r="AK24">
            <v>-2.3082841754297201E-3</v>
          </cell>
          <cell r="AL24">
            <v>4.8947626040130032E-4</v>
          </cell>
          <cell r="AM24">
            <v>1.3294336612601487E-3</v>
          </cell>
          <cell r="AN24">
            <v>9.7895252080282269E-4</v>
          </cell>
          <cell r="AO24">
            <v>-1.0075299607593569E-2</v>
          </cell>
          <cell r="AP24">
            <v>-1.5228426395939132E-2</v>
          </cell>
        </row>
        <row r="25">
          <cell r="AG25">
            <v>-6.134969325154449E-4</v>
          </cell>
          <cell r="AH25">
            <v>4.4418122594018783E-3</v>
          </cell>
          <cell r="AI25">
            <v>2.3255813953488413E-2</v>
          </cell>
          <cell r="AJ25">
            <v>3.7003955595251714E-3</v>
          </cell>
          <cell r="AK25">
            <v>1.1053984575835507E-2</v>
          </cell>
          <cell r="AL25">
            <v>1.0871928680145082E-4</v>
          </cell>
          <cell r="AM25">
            <v>3.7174721189592308E-3</v>
          </cell>
          <cell r="AN25">
            <v>1.3691931540342317E-2</v>
          </cell>
          <cell r="AO25">
            <v>3.2140561388471767E-3</v>
          </cell>
          <cell r="AP25">
            <v>1.5463917525773141E-2</v>
          </cell>
        </row>
        <row r="26">
          <cell r="AG26">
            <v>-2.4554941682013443E-3</v>
          </cell>
          <cell r="AH26">
            <v>0</v>
          </cell>
          <cell r="AI26">
            <v>5.6818181818181213E-3</v>
          </cell>
          <cell r="AJ26">
            <v>8.8990592423088266E-4</v>
          </cell>
          <cell r="AK26">
            <v>-1.0678871090770481E-2</v>
          </cell>
          <cell r="AL26">
            <v>-5.6527883465593565E-3</v>
          </cell>
          <cell r="AM26">
            <v>-6.3492063492062156E-3</v>
          </cell>
          <cell r="AN26">
            <v>-3.8591413410516973E-3</v>
          </cell>
          <cell r="AO26">
            <v>-1.0679196924390233E-3</v>
          </cell>
          <cell r="AP26">
            <v>2.5380710659898442E-2</v>
          </cell>
        </row>
        <row r="27">
          <cell r="AG27">
            <v>1.0461538461538522E-2</v>
          </cell>
          <cell r="AH27">
            <v>3.5377358490564781E-3</v>
          </cell>
          <cell r="AI27">
            <v>2.2598870056497189E-2</v>
          </cell>
          <cell r="AJ27">
            <v>1.6131080909437268E-2</v>
          </cell>
          <cell r="AK27">
            <v>2.8013364173734345E-2</v>
          </cell>
          <cell r="AL27">
            <v>1.1041871651907842E-2</v>
          </cell>
          <cell r="AM27">
            <v>7.4547390841321892E-3</v>
          </cell>
          <cell r="AN27">
            <v>1.4527845036320652E-3</v>
          </cell>
          <cell r="AO27">
            <v>1.4432328415650897E-2</v>
          </cell>
          <cell r="AP27">
            <v>2.9702970297029729E-2</v>
          </cell>
        </row>
        <row r="28">
          <cell r="AG28">
            <v>9.1352009744214424E-3</v>
          </cell>
          <cell r="AH28">
            <v>-5.8754406580485696E-4</v>
          </cell>
          <cell r="AI28">
            <v>2.2099447513812098E-2</v>
          </cell>
          <cell r="AJ28">
            <v>-1.8750000000000711E-3</v>
          </cell>
          <cell r="AK28">
            <v>1.1500000000000066E-2</v>
          </cell>
          <cell r="AL28">
            <v>-4.2711937716264359E-3</v>
          </cell>
          <cell r="AM28">
            <v>7.9281183932347066E-3</v>
          </cell>
          <cell r="AN28">
            <v>-2.4177949709864865E-3</v>
          </cell>
          <cell r="AO28">
            <v>1.5807777426495306E-3</v>
          </cell>
          <cell r="AP28">
            <v>1.9230769230769162E-2</v>
          </cell>
        </row>
        <row r="29">
          <cell r="AG29">
            <v>1.0259505129752489E-2</v>
          </cell>
          <cell r="AH29">
            <v>7.6425631981187347E-3</v>
          </cell>
          <cell r="AI29">
            <v>-1.0810810810810811E-2</v>
          </cell>
          <cell r="AJ29">
            <v>3.7570444583590046E-4</v>
          </cell>
          <cell r="AK29">
            <v>1.2852199703410783E-2</v>
          </cell>
          <cell r="AL29">
            <v>2.7691806483141068E-3</v>
          </cell>
          <cell r="AM29">
            <v>-5.7682223387519604E-3</v>
          </cell>
          <cell r="AN29">
            <v>-3.3931168201648543E-3</v>
          </cell>
          <cell r="AO29">
            <v>6.8392255892255616E-3</v>
          </cell>
          <cell r="AP29">
            <v>-4.7169811320755262E-3</v>
          </cell>
        </row>
        <row r="30">
          <cell r="AG30">
            <v>1.6726403823178027E-2</v>
          </cell>
          <cell r="AH30">
            <v>-3.2088681446907907E-3</v>
          </cell>
          <cell r="AI30">
            <v>-3.2786885245901676E-2</v>
          </cell>
          <cell r="AJ30">
            <v>-2.7541311967951287E-3</v>
          </cell>
          <cell r="AK30">
            <v>7.0766227428016304E-3</v>
          </cell>
          <cell r="AL30">
            <v>-2.057613168724215E-3</v>
          </cell>
          <cell r="AM30">
            <v>0</v>
          </cell>
          <cell r="AN30">
            <v>-9.7276264591439343E-4</v>
          </cell>
          <cell r="AO30">
            <v>3.1351238373915624E-3</v>
          </cell>
          <cell r="AP30">
            <v>9.4786729857820884E-3</v>
          </cell>
        </row>
        <row r="31">
          <cell r="AG31">
            <v>3.4665099882491113E-2</v>
          </cell>
          <cell r="AH31">
            <v>-5.2677787532923182E-3</v>
          </cell>
          <cell r="AI31">
            <v>5.6497175141243527E-3</v>
          </cell>
          <cell r="AJ31">
            <v>-5.7745418026612372E-3</v>
          </cell>
          <cell r="AK31">
            <v>6.2999757693238401E-3</v>
          </cell>
          <cell r="AL31">
            <v>9.2240911557239791E-4</v>
          </cell>
          <cell r="AM31">
            <v>0</v>
          </cell>
          <cell r="AN31">
            <v>5.3554040895813504E-3</v>
          </cell>
          <cell r="AO31">
            <v>-5.7297635170330263E-3</v>
          </cell>
          <cell r="AP31">
            <v>1.8779342723004744E-2</v>
          </cell>
        </row>
        <row r="32">
          <cell r="AG32">
            <v>5.6785917092572191E-4</v>
          </cell>
          <cell r="AH32">
            <v>-5.8840835539875069E-4</v>
          </cell>
          <cell r="AI32">
            <v>-5.6179775280899014E-3</v>
          </cell>
          <cell r="AJ32">
            <v>-5.1767676767676685E-3</v>
          </cell>
          <cell r="AK32">
            <v>-1.9263183241030601E-3</v>
          </cell>
          <cell r="AL32">
            <v>-3.6862362443758068E-3</v>
          </cell>
          <cell r="AM32">
            <v>-6.0654008438819629E-3</v>
          </cell>
          <cell r="AN32">
            <v>-9.6852300242133982E-4</v>
          </cell>
          <cell r="AO32">
            <v>-1.3306789606035152E-2</v>
          </cell>
          <cell r="AP32">
            <v>-4.6082949308755783E-2</v>
          </cell>
        </row>
        <row r="33">
          <cell r="AG33">
            <v>1.8728717366628622E-2</v>
          </cell>
          <cell r="AH33">
            <v>7.3594347954077932E-3</v>
          </cell>
          <cell r="AI33">
            <v>-4.5197740112994378E-2</v>
          </cell>
          <cell r="AJ33">
            <v>8.2497778905952224E-3</v>
          </cell>
          <cell r="AK33">
            <v>8.2026537997585969E-3</v>
          </cell>
          <cell r="AL33">
            <v>1.0337885630338217E-3</v>
          </cell>
          <cell r="AM33">
            <v>1.1674184133722676E-2</v>
          </cell>
          <cell r="AN33">
            <v>-1.4541929229276995E-3</v>
          </cell>
          <cell r="AO33">
            <v>1.0300520335563279E-2</v>
          </cell>
          <cell r="AP33">
            <v>1.449275362318847E-2</v>
          </cell>
        </row>
        <row r="34">
          <cell r="AG34">
            <v>1.3927576601671321E-2</v>
          </cell>
          <cell r="AH34">
            <v>6.7212156633549291E-3</v>
          </cell>
          <cell r="AI34">
            <v>4.1420118343195256E-2</v>
          </cell>
          <cell r="AJ34">
            <v>-6.5458207452164796E-3</v>
          </cell>
          <cell r="AK34">
            <v>-4.5465422349844076E-3</v>
          </cell>
          <cell r="AL34">
            <v>-2.0654418958582221E-3</v>
          </cell>
          <cell r="AM34">
            <v>-2.3603461841070761E-3</v>
          </cell>
          <cell r="AN34">
            <v>6.7961165048542327E-3</v>
          </cell>
          <cell r="AO34">
            <v>-6.832036998108082E-3</v>
          </cell>
          <cell r="AP34">
            <v>5.2380952380952417E-2</v>
          </cell>
        </row>
        <row r="35">
          <cell r="AG35">
            <v>-2.3626373626373653E-2</v>
          </cell>
          <cell r="AH35">
            <v>-7.2568940493469292E-3</v>
          </cell>
          <cell r="AI35">
            <v>-1.1363636363636354E-2</v>
          </cell>
          <cell r="AJ35">
            <v>-1.0770400405474057E-2</v>
          </cell>
          <cell r="AK35">
            <v>-8.4134615384615641E-3</v>
          </cell>
          <cell r="AL35">
            <v>1.6339869281045694E-4</v>
          </cell>
          <cell r="AM35">
            <v>-5.5205047318612754E-3</v>
          </cell>
          <cell r="AN35">
            <v>-7.232401157184154E-3</v>
          </cell>
          <cell r="AO35">
            <v>-9.5248174409989783E-3</v>
          </cell>
          <cell r="AP35">
            <v>1.3574660633484337E-2</v>
          </cell>
        </row>
        <row r="36">
          <cell r="AG36">
            <v>9.5666854248734889E-3</v>
          </cell>
          <cell r="AH36">
            <v>6.7251461988302452E-3</v>
          </cell>
          <cell r="AI36">
            <v>0</v>
          </cell>
          <cell r="AJ36">
            <v>1.0759574740617506E-2</v>
          </cell>
          <cell r="AK36">
            <v>7.0303030303029423E-3</v>
          </cell>
          <cell r="AL36">
            <v>4.0298426183085212E-3</v>
          </cell>
          <cell r="AM36">
            <v>5.8154903515728051E-3</v>
          </cell>
          <cell r="AN36">
            <v>4.3710539096648571E-3</v>
          </cell>
          <cell r="AO36">
            <v>1.3356127791430694E-2</v>
          </cell>
          <cell r="AP36">
            <v>1.7857142857142572E-2</v>
          </cell>
        </row>
        <row r="37">
          <cell r="AG37">
            <v>-5.574136008918984E-4</v>
          </cell>
          <cell r="AH37">
            <v>2.9044437990124461E-3</v>
          </cell>
          <cell r="AI37">
            <v>0</v>
          </cell>
          <cell r="AJ37">
            <v>6.4630591813459315E-3</v>
          </cell>
          <cell r="AK37">
            <v>5.0553683196918886E-3</v>
          </cell>
          <cell r="AL37">
            <v>2.0610728426533331E-3</v>
          </cell>
          <cell r="AM37">
            <v>1.0775295663600692E-2</v>
          </cell>
          <cell r="AN37">
            <v>7.2533849129592376E-3</v>
          </cell>
          <cell r="AO37">
            <v>1.4234500210881462E-2</v>
          </cell>
          <cell r="AP37">
            <v>2.1929824561403688E-2</v>
          </cell>
        </row>
        <row r="38">
          <cell r="AG38">
            <v>2.5655326268823275E-2</v>
          </cell>
          <cell r="AH38">
            <v>-3.4752389226760938E-3</v>
          </cell>
          <cell r="AI38">
            <v>-3.4482758620689724E-2</v>
          </cell>
          <cell r="AJ38">
            <v>2.6441702341979401E-3</v>
          </cell>
          <cell r="AK38">
            <v>-4.3113772455090071E-3</v>
          </cell>
          <cell r="AL38">
            <v>-1.6238159675241448E-4</v>
          </cell>
          <cell r="AM38">
            <v>7.800312012480326E-4</v>
          </cell>
          <cell r="AN38">
            <v>-3.8886221795487175E-2</v>
          </cell>
          <cell r="AO38">
            <v>6.7574591953425411E-3</v>
          </cell>
          <cell r="AP38">
            <v>-1.2875536480686844E-2</v>
          </cell>
        </row>
        <row r="39">
          <cell r="AG39">
            <v>-3.8064165307232223E-3</v>
          </cell>
          <cell r="AH39">
            <v>6.3934902644582348E-3</v>
          </cell>
          <cell r="AI39">
            <v>-4.1666666666666519E-2</v>
          </cell>
          <cell r="AJ39">
            <v>-8.7906567876426811E-3</v>
          </cell>
          <cell r="AK39">
            <v>-7.216742843396573E-3</v>
          </cell>
          <cell r="AL39">
            <v>2.4902555218708766E-3</v>
          </cell>
          <cell r="AM39">
            <v>-7.2746167835802122E-3</v>
          </cell>
          <cell r="AN39">
            <v>-2.4475524475524368E-2</v>
          </cell>
          <cell r="AO39">
            <v>-1.0326311441554159E-3</v>
          </cell>
          <cell r="AP39">
            <v>-8.6956521739131043E-3</v>
          </cell>
        </row>
        <row r="40">
          <cell r="AG40">
            <v>6.5502183406114245E-3</v>
          </cell>
          <cell r="AH40">
            <v>-1.1550678602367803E-3</v>
          </cell>
          <cell r="AI40">
            <v>0</v>
          </cell>
          <cell r="AJ40">
            <v>5.5745597364753596E-3</v>
          </cell>
          <cell r="AK40">
            <v>5.0884419675307768E-3</v>
          </cell>
          <cell r="AL40">
            <v>1.9278539799114425E-2</v>
          </cell>
          <cell r="AM40">
            <v>-2.0936927505887937E-3</v>
          </cell>
          <cell r="AN40">
            <v>-1.0240655401945187E-3</v>
          </cell>
          <cell r="AO40">
            <v>-4.134794293983779E-3</v>
          </cell>
          <cell r="AP40">
            <v>8.7719298245614308E-3</v>
          </cell>
        </row>
        <row r="41">
          <cell r="AG41">
            <v>1.193058568329719E-2</v>
          </cell>
          <cell r="AH41">
            <v>-2.6019080659150928E-3</v>
          </cell>
          <cell r="AI41">
            <v>-6.2111801242236142E-3</v>
          </cell>
          <cell r="AJ41">
            <v>8.4414766284490739E-3</v>
          </cell>
          <cell r="AK41">
            <v>-4.0983606557375429E-3</v>
          </cell>
          <cell r="AL41">
            <v>7.4172185430465554E-4</v>
          </cell>
          <cell r="AM41">
            <v>2.6226068712298378E-4</v>
          </cell>
          <cell r="AN41">
            <v>4.6130189646336195E-3</v>
          </cell>
          <cell r="AO41">
            <v>-3.6329665767075303E-3</v>
          </cell>
          <cell r="AP41">
            <v>-2.1739130434782483E-2</v>
          </cell>
        </row>
        <row r="42">
          <cell r="AG42">
            <v>6.4308681672027301E-3</v>
          </cell>
          <cell r="AH42">
            <v>-2.3188405797101019E-3</v>
          </cell>
          <cell r="AI42">
            <v>-2.5000000000000022E-2</v>
          </cell>
          <cell r="AJ42">
            <v>2.6236881559220659E-3</v>
          </cell>
          <cell r="AK42">
            <v>7.9883805374001415E-3</v>
          </cell>
          <cell r="AL42">
            <v>-1.1646990311822147E-3</v>
          </cell>
          <cell r="AM42">
            <v>-2.621919244886195E-4</v>
          </cell>
          <cell r="AN42">
            <v>-5.6122448979593065E-3</v>
          </cell>
          <cell r="AO42">
            <v>-8.8550890717782327E-3</v>
          </cell>
          <cell r="AP42">
            <v>-4.444444444444362E-3</v>
          </cell>
        </row>
        <row r="43">
          <cell r="AG43">
            <v>1.8104366347177825E-2</v>
          </cell>
          <cell r="AH43">
            <v>0</v>
          </cell>
          <cell r="AI43">
            <v>3.8461538461538547E-2</v>
          </cell>
          <cell r="AJ43">
            <v>-1.0093457943925244E-2</v>
          </cell>
          <cell r="AK43">
            <v>6.9644572526417203E-3</v>
          </cell>
          <cell r="AL43">
            <v>2.2791116764722119E-3</v>
          </cell>
          <cell r="AM43">
            <v>5.2452137424596756E-4</v>
          </cell>
          <cell r="AN43">
            <v>7.6962544894818574E-3</v>
          </cell>
          <cell r="AO43">
            <v>4.7298717679209457E-3</v>
          </cell>
          <cell r="AP43">
            <v>4.4642857142855874E-3</v>
          </cell>
        </row>
        <row r="44">
          <cell r="AG44">
            <v>1.3075313807531463E-2</v>
          </cell>
          <cell r="AH44">
            <v>1.4816966879721116E-2</v>
          </cell>
          <cell r="AI44">
            <v>-2.4691358024691357E-2</v>
          </cell>
          <cell r="AJ44">
            <v>-1.2462235649546738E-2</v>
          </cell>
          <cell r="AK44">
            <v>1.4309563558312366E-3</v>
          </cell>
          <cell r="AL44">
            <v>-6.2929666842940213E-3</v>
          </cell>
          <cell r="AM44">
            <v>-1.0484927916120101E-3</v>
          </cell>
          <cell r="AN44">
            <v>2.5458248472505218E-3</v>
          </cell>
          <cell r="AO44">
            <v>-5.7537399309550707E-3</v>
          </cell>
          <cell r="AP44">
            <v>-8.8888888888889461E-3</v>
          </cell>
        </row>
        <row r="45">
          <cell r="AG45">
            <v>4.1300980898295592E-3</v>
          </cell>
          <cell r="AH45">
            <v>-3.7217291726310275E-3</v>
          </cell>
          <cell r="AI45">
            <v>1.8987341772152E-2</v>
          </cell>
          <cell r="AJ45">
            <v>4.2065009560228184E-3</v>
          </cell>
          <cell r="AK45">
            <v>9.5260776375327705E-3</v>
          </cell>
          <cell r="AL45">
            <v>4.0444893832152218E-3</v>
          </cell>
          <cell r="AM45">
            <v>8.396746260823873E-3</v>
          </cell>
          <cell r="AN45">
            <v>-4.0629761300153833E-3</v>
          </cell>
          <cell r="AO45">
            <v>3.6826599326598153E-3</v>
          </cell>
          <cell r="AP45">
            <v>2.6905829596412634E-2</v>
          </cell>
        </row>
        <row r="46">
          <cell r="AG46">
            <v>1.0282776349614942E-3</v>
          </cell>
          <cell r="AH46">
            <v>-6.0344827586205074E-3</v>
          </cell>
          <cell r="AI46">
            <v>1.8633540372670732E-2</v>
          </cell>
          <cell r="AJ46">
            <v>-6.2198527545062055E-3</v>
          </cell>
          <cell r="AK46">
            <v>-7.0771408351033571E-4</v>
          </cell>
          <cell r="AL46">
            <v>6.5193194466530713E-3</v>
          </cell>
          <cell r="AM46">
            <v>6.2451209992193668E-3</v>
          </cell>
          <cell r="AN46">
            <v>3.0596634370221309E-3</v>
          </cell>
          <cell r="AO46">
            <v>-7.8624593772932405E-3</v>
          </cell>
          <cell r="AP46">
            <v>-8.733624454148492E-3</v>
          </cell>
        </row>
        <row r="47">
          <cell r="AG47">
            <v>-2.2085259373395005E-2</v>
          </cell>
          <cell r="AH47">
            <v>8.6730268863810522E-4</v>
          </cell>
          <cell r="AI47">
            <v>-3.6585365853658458E-2</v>
          </cell>
          <cell r="AJ47">
            <v>1.1240260569676863E-2</v>
          </cell>
          <cell r="AK47">
            <v>8.0264400377716427E-3</v>
          </cell>
          <cell r="AL47">
            <v>9.2680358083201408E-3</v>
          </cell>
          <cell r="AM47">
            <v>8.5337470907680402E-3</v>
          </cell>
          <cell r="AN47">
            <v>6.6090493136756745E-3</v>
          </cell>
          <cell r="AO47">
            <v>-6.3398140321216934E-3</v>
          </cell>
          <cell r="AP47">
            <v>-8.8105726872246271E-3</v>
          </cell>
        </row>
        <row r="48">
          <cell r="AG48">
            <v>-5.2521008403360048E-3</v>
          </cell>
          <cell r="AH48">
            <v>-6.9324090121315463E-3</v>
          </cell>
          <cell r="AI48">
            <v>-3.1645569620253222E-2</v>
          </cell>
          <cell r="AJ48">
            <v>-8.8417329796640631E-3</v>
          </cell>
          <cell r="AK48">
            <v>-1.6393442622950838E-2</v>
          </cell>
          <cell r="AL48">
            <v>-1.6904935823854772E-2</v>
          </cell>
          <cell r="AM48">
            <v>-7.9487179487179871E-3</v>
          </cell>
          <cell r="AN48">
            <v>-7.0707070707071162E-3</v>
          </cell>
          <cell r="AO48">
            <v>-2.275627392598889E-2</v>
          </cell>
          <cell r="AP48">
            <v>-1.7777777777777781E-2</v>
          </cell>
        </row>
        <row r="49">
          <cell r="AG49">
            <v>5.2798310454060804E-4</v>
          </cell>
          <cell r="AH49">
            <v>5.8173356602675419E-4</v>
          </cell>
          <cell r="AI49">
            <v>-1.9607843137254943E-2</v>
          </cell>
          <cell r="AJ49">
            <v>4.460303300624302E-3</v>
          </cell>
          <cell r="AK49">
            <v>-5.9523809523809312E-3</v>
          </cell>
          <cell r="AL49">
            <v>2.547500265364766E-3</v>
          </cell>
          <cell r="AM49">
            <v>4.6523649521841293E-3</v>
          </cell>
          <cell r="AN49">
            <v>1.4750762970498377E-2</v>
          </cell>
          <cell r="AO49">
            <v>1.893362350380845E-2</v>
          </cell>
          <cell r="AP49">
            <v>0</v>
          </cell>
        </row>
        <row r="50">
          <cell r="AG50">
            <v>2.1635883905013253E-2</v>
          </cell>
          <cell r="AH50">
            <v>6.9767441860466572E-3</v>
          </cell>
          <cell r="AI50">
            <v>2.6666666666666616E-2</v>
          </cell>
          <cell r="AJ50">
            <v>6.343567622433266E-4</v>
          </cell>
          <cell r="AK50">
            <v>6.4670658682635107E-3</v>
          </cell>
          <cell r="AL50">
            <v>1.0322922181048133E-2</v>
          </cell>
          <cell r="AM50">
            <v>9.0043735528686497E-3</v>
          </cell>
          <cell r="AN50">
            <v>-1.5037593984961184E-3</v>
          </cell>
          <cell r="AO50">
            <v>1.3882956001708635E-2</v>
          </cell>
          <cell r="AP50">
            <v>-4.5248868778279272E-3</v>
          </cell>
        </row>
        <row r="51">
          <cell r="AG51">
            <v>5.6818181818181213E-3</v>
          </cell>
          <cell r="AH51">
            <v>3.4642032332563577E-3</v>
          </cell>
          <cell r="AI51">
            <v>1.2987012987013102E-2</v>
          </cell>
          <cell r="AJ51">
            <v>6.8467097755799955E-3</v>
          </cell>
          <cell r="AK51">
            <v>5.2356020942407877E-3</v>
          </cell>
          <cell r="AL51">
            <v>4.0869793031177437E-3</v>
          </cell>
          <cell r="AM51">
            <v>-3.0596634370219089E-3</v>
          </cell>
          <cell r="AN51">
            <v>5.5220883534137233E-3</v>
          </cell>
          <cell r="AO51">
            <v>5.266484095218793E-4</v>
          </cell>
          <cell r="AP51">
            <v>5.4545454545454453E-2</v>
          </cell>
        </row>
        <row r="52">
          <cell r="AG52">
            <v>1.2326656394453073E-2</v>
          </cell>
          <cell r="AH52">
            <v>9.205983889528202E-3</v>
          </cell>
          <cell r="AI52">
            <v>-2.5641025641025661E-2</v>
          </cell>
          <cell r="AJ52">
            <v>1.6370734164463663E-3</v>
          </cell>
          <cell r="AK52">
            <v>2.3674242424243097E-3</v>
          </cell>
          <cell r="AL52">
            <v>1.8786202577885103E-3</v>
          </cell>
          <cell r="AM52">
            <v>5.6265984654730872E-3</v>
          </cell>
          <cell r="AN52">
            <v>9.9850224663005083E-3</v>
          </cell>
          <cell r="AO52">
            <v>4.737340772712928E-3</v>
          </cell>
          <cell r="AP52">
            <v>3.4482758620689724E-2</v>
          </cell>
        </row>
        <row r="53">
          <cell r="AG53">
            <v>2.9426686960933424E-2</v>
          </cell>
          <cell r="AH53">
            <v>1.4253135689852314E-3</v>
          </cell>
          <cell r="AI53">
            <v>0</v>
          </cell>
          <cell r="AJ53">
            <v>1.5338194619059609E-2</v>
          </cell>
          <cell r="AK53">
            <v>3.9442607463391566E-2</v>
          </cell>
          <cell r="AL53">
            <v>1.3802802229282651E-2</v>
          </cell>
          <cell r="AM53">
            <v>4.0691759918616288E-3</v>
          </cell>
          <cell r="AN53">
            <v>4.9431537320809849E-3</v>
          </cell>
          <cell r="AO53">
            <v>2.3994132439228988E-2</v>
          </cell>
          <cell r="AP53">
            <v>4.1666666666668739E-3</v>
          </cell>
        </row>
        <row r="54">
          <cell r="AG54">
            <v>3.794972893050752E-2</v>
          </cell>
          <cell r="AH54">
            <v>-5.6931397665826999E-4</v>
          </cell>
          <cell r="AI54">
            <v>-1.3157894736842146E-2</v>
          </cell>
          <cell r="AJ54">
            <v>-6.1911837543349169E-4</v>
          </cell>
          <cell r="AK54">
            <v>-1.2042717564189953E-2</v>
          </cell>
          <cell r="AL54">
            <v>4.6239210850802515E-3</v>
          </cell>
          <cell r="AM54">
            <v>-2.5329280648422881E-4</v>
          </cell>
          <cell r="AN54">
            <v>1.4756517461880225E-3</v>
          </cell>
          <cell r="AO54">
            <v>1.0232272587741731E-2</v>
          </cell>
          <cell r="AP54">
            <v>-2.4896265560165998E-2</v>
          </cell>
        </row>
        <row r="55">
          <cell r="AG55">
            <v>-7.1225071225070602E-3</v>
          </cell>
          <cell r="AH55">
            <v>1.7089148390772024E-3</v>
          </cell>
          <cell r="AI55">
            <v>4.6666666666666634E-2</v>
          </cell>
          <cell r="AJ55">
            <v>7.8057241977451675E-3</v>
          </cell>
          <cell r="AK55">
            <v>-2.2999080036789632E-4</v>
          </cell>
          <cell r="AL55">
            <v>6.2391326582795781E-3</v>
          </cell>
          <cell r="AM55">
            <v>1.7734988598936408E-3</v>
          </cell>
          <cell r="AN55">
            <v>2.4557956777997436E-3</v>
          </cell>
          <cell r="AO55">
            <v>1.873797224754381E-2</v>
          </cell>
          <cell r="AP55">
            <v>-8.5106382978723527E-3</v>
          </cell>
        </row>
        <row r="56">
          <cell r="AG56">
            <v>0</v>
          </cell>
          <cell r="AH56">
            <v>-2.5589991470004181E-3</v>
          </cell>
          <cell r="AI56">
            <v>0</v>
          </cell>
          <cell r="AJ56">
            <v>-3.3194000491764131E-3</v>
          </cell>
          <cell r="AK56">
            <v>-6.441223832528209E-3</v>
          </cell>
          <cell r="AL56">
            <v>5.0823338076932956E-5</v>
          </cell>
          <cell r="AM56">
            <v>7.5872534142651382E-4</v>
          </cell>
          <cell r="AN56">
            <v>-6.3694267515923553E-3</v>
          </cell>
          <cell r="AO56">
            <v>1.9884668920262527E-3</v>
          </cell>
          <cell r="AP56">
            <v>8.5836909871244149E-3</v>
          </cell>
        </row>
        <row r="57">
          <cell r="AG57">
            <v>2.6781444285030931E-2</v>
          </cell>
          <cell r="AH57">
            <v>3.420752565564511E-3</v>
          </cell>
          <cell r="AI57">
            <v>3.8216560509554132E-2</v>
          </cell>
          <cell r="AJ57">
            <v>5.057357838904819E-3</v>
          </cell>
          <cell r="AK57">
            <v>5.7883769391062767E-3</v>
          </cell>
          <cell r="AL57">
            <v>-1.3721603903034119E-3</v>
          </cell>
          <cell r="AM57">
            <v>2.0217336365933036E-3</v>
          </cell>
          <cell r="AN57">
            <v>-1.4792899408284654E-3</v>
          </cell>
          <cell r="AO57">
            <v>4.9613018456029501E-4</v>
          </cell>
          <cell r="AP57">
            <v>-8.5106382978723527E-3</v>
          </cell>
        </row>
        <row r="58">
          <cell r="AG58">
            <v>7.9180251513741862E-3</v>
          </cell>
          <cell r="AH58">
            <v>2.8409090909089496E-3</v>
          </cell>
          <cell r="AI58">
            <v>6.1349693251533388E-3</v>
          </cell>
          <cell r="AJ58">
            <v>-3.6818851251840812E-4</v>
          </cell>
          <cell r="AK58">
            <v>-4.604051565377465E-3</v>
          </cell>
          <cell r="AL58">
            <v>-7.1755725190839614E-3</v>
          </cell>
          <cell r="AM58">
            <v>-5.0441361916764293E-4</v>
          </cell>
          <cell r="AN58">
            <v>-2.4691358024692134E-3</v>
          </cell>
          <cell r="AO58">
            <v>-6.9423782604384199E-3</v>
          </cell>
          <cell r="AP58">
            <v>0</v>
          </cell>
        </row>
        <row r="59">
          <cell r="AG59">
            <v>-5.5452865064695711E-3</v>
          </cell>
          <cell r="AH59">
            <v>7.3654390934845271E-3</v>
          </cell>
          <cell r="AI59">
            <v>4.8780487804878092E-2</v>
          </cell>
          <cell r="AJ59">
            <v>-2.9465930018417463E-3</v>
          </cell>
          <cell r="AK59">
            <v>6.9380203515256866E-4</v>
          </cell>
          <cell r="AL59">
            <v>2.1528525296017342E-3</v>
          </cell>
          <cell r="AM59">
            <v>3.7850113550339515E-3</v>
          </cell>
          <cell r="AN59">
            <v>-4.9504950495038447E-4</v>
          </cell>
          <cell r="AO59">
            <v>0</v>
          </cell>
          <cell r="AP59">
            <v>4.2918454935620964E-3</v>
          </cell>
        </row>
        <row r="60">
          <cell r="AG60">
            <v>-5.1115241635687481E-3</v>
          </cell>
          <cell r="AH60">
            <v>4.2182227221596591E-3</v>
          </cell>
          <cell r="AI60">
            <v>-1.1627906976744207E-2</v>
          </cell>
          <cell r="AJ60">
            <v>-3.4478512498459235E-3</v>
          </cell>
          <cell r="AK60">
            <v>4.6221400508428268E-4</v>
          </cell>
          <cell r="AL60">
            <v>3.9384174722520982E-3</v>
          </cell>
          <cell r="AM60">
            <v>-3.0165912518854698E-3</v>
          </cell>
          <cell r="AN60">
            <v>1.4858841010398915E-3</v>
          </cell>
          <cell r="AO60">
            <v>-1.0985718565864278E-2</v>
          </cell>
          <cell r="AP60">
            <v>-2.1367521367521292E-2</v>
          </cell>
        </row>
        <row r="61">
          <cell r="AG61">
            <v>-5.604857543204167E-3</v>
          </cell>
          <cell r="AH61">
            <v>8.4010081209751064E-4</v>
          </cell>
          <cell r="AI61">
            <v>1.1764705882352899E-2</v>
          </cell>
          <cell r="AJ61">
            <v>5.5603608056342679E-3</v>
          </cell>
          <cell r="AK61">
            <v>8.3160083160083165E-3</v>
          </cell>
          <cell r="AL61">
            <v>-5.0947625840569444E-5</v>
          </cell>
          <cell r="AM61">
            <v>-6.0514372163387176E-3</v>
          </cell>
          <cell r="AN61">
            <v>1.4836795252226587E-3</v>
          </cell>
          <cell r="AO61">
            <v>-3.5342825406441403E-3</v>
          </cell>
          <cell r="AP61">
            <v>-8.733624454148492E-3</v>
          </cell>
        </row>
        <row r="62">
          <cell r="AG62">
            <v>1.8318459370596507E-2</v>
          </cell>
          <cell r="AH62">
            <v>5.8757694459989906E-3</v>
          </cell>
          <cell r="AI62">
            <v>1.1627906976744207E-2</v>
          </cell>
          <cell r="AJ62">
            <v>1.1796510199066246E-2</v>
          </cell>
          <cell r="AK62">
            <v>1.6723940435280804E-2</v>
          </cell>
          <cell r="AL62">
            <v>1.1107148316095161E-2</v>
          </cell>
          <cell r="AM62">
            <v>-2.2831050228311334E-3</v>
          </cell>
          <cell r="AN62">
            <v>7.4074074074073071E-3</v>
          </cell>
          <cell r="AO62">
            <v>1.368058370490477E-2</v>
          </cell>
          <cell r="AP62">
            <v>9.6916299559471453E-2</v>
          </cell>
        </row>
        <row r="63">
          <cell r="AG63">
            <v>1.2453874538745469E-2</v>
          </cell>
          <cell r="AH63">
            <v>-2.7816411682901609E-4</v>
          </cell>
          <cell r="AI63">
            <v>-1.1494252873563204E-2</v>
          </cell>
          <cell r="AJ63">
            <v>-7.0439640514937674E-3</v>
          </cell>
          <cell r="AK63">
            <v>-5.1825146462370908E-3</v>
          </cell>
          <cell r="AL63">
            <v>-2.8218694885361328E-3</v>
          </cell>
          <cell r="AM63">
            <v>-1.7035341978133833E-2</v>
          </cell>
          <cell r="AN63">
            <v>-1.9607843137254832E-3</v>
          </cell>
          <cell r="AO63">
            <v>-4.9985004498642738E-4</v>
          </cell>
          <cell r="AP63">
            <v>1.6064257028112205E-2</v>
          </cell>
        </row>
        <row r="64">
          <cell r="AG64">
            <v>5.0113895216401527E-3</v>
          </cell>
          <cell r="AH64">
            <v>1.0851419031719489E-2</v>
          </cell>
          <cell r="AI64">
            <v>-1.1627906976744207E-2</v>
          </cell>
          <cell r="AJ64">
            <v>2.4461839530331986E-4</v>
          </cell>
          <cell r="AK64">
            <v>-1.4496036240090659E-2</v>
          </cell>
          <cell r="AL64">
            <v>5.558643690939391E-4</v>
          </cell>
          <cell r="AM64">
            <v>-1.0346611484738699E-2</v>
          </cell>
          <cell r="AN64">
            <v>1.9646365422396617E-3</v>
          </cell>
          <cell r="AO64">
            <v>-1.5003000600120053E-3</v>
          </cell>
          <cell r="AP64">
            <v>-3.9525691699603405E-3</v>
          </cell>
        </row>
        <row r="65">
          <cell r="AG65">
            <v>-1.2692656391658952E-2</v>
          </cell>
          <cell r="AH65">
            <v>1.5964767409853975E-2</v>
          </cell>
          <cell r="AI65">
            <v>-3.5294117647058809E-2</v>
          </cell>
          <cell r="AJ65">
            <v>-5.2580092932258404E-3</v>
          </cell>
          <cell r="AK65">
            <v>-1.149161112387953E-2</v>
          </cell>
          <cell r="AL65">
            <v>4.6969696969696439E-3</v>
          </cell>
          <cell r="AM65">
            <v>-4.9660219550443641E-3</v>
          </cell>
          <cell r="AN65">
            <v>-6.3725490196078205E-3</v>
          </cell>
          <cell r="AO65">
            <v>-3.0051086847641129E-3</v>
          </cell>
          <cell r="AP65">
            <v>-1.1904761904761862E-2</v>
          </cell>
        </row>
        <row r="66">
          <cell r="AG66">
            <v>-1.6988062442607976E-2</v>
          </cell>
          <cell r="AH66">
            <v>2.7092928745597877E-3</v>
          </cell>
          <cell r="AI66">
            <v>0</v>
          </cell>
          <cell r="AJ66">
            <v>-2.4585125998769497E-3</v>
          </cell>
          <cell r="AK66">
            <v>1.7902813299232712E-2</v>
          </cell>
          <cell r="AL66">
            <v>1.8096817976172019E-3</v>
          </cell>
          <cell r="AM66">
            <v>4.2027843446281743E-3</v>
          </cell>
          <cell r="AN66">
            <v>6.4134188455846619E-3</v>
          </cell>
          <cell r="AO66">
            <v>6.0283331658794737E-3</v>
          </cell>
          <cell r="AP66">
            <v>-4.0160642570281624E-3</v>
          </cell>
        </row>
        <row r="67">
          <cell r="AG67">
            <v>3.1760859411489983E-2</v>
          </cell>
          <cell r="AH67">
            <v>1.6211834639288103E-3</v>
          </cell>
          <cell r="AI67">
            <v>-6.0975609756097615E-3</v>
          </cell>
          <cell r="AJ67">
            <v>8.5027726432531647E-3</v>
          </cell>
          <cell r="AK67">
            <v>1.3704888076748745E-3</v>
          </cell>
          <cell r="AL67">
            <v>3.9640724572231889E-3</v>
          </cell>
          <cell r="AM67">
            <v>7.5856657075596967E-3</v>
          </cell>
          <cell r="AN67">
            <v>2.450980392156854E-3</v>
          </cell>
          <cell r="AO67">
            <v>-2.4967542195146741E-3</v>
          </cell>
          <cell r="AP67">
            <v>-1.6129032258064502E-2</v>
          </cell>
        </row>
        <row r="68">
          <cell r="AG68">
            <v>1.7655047532820323E-2</v>
          </cell>
          <cell r="AH68">
            <v>-5.1254383598596798E-3</v>
          </cell>
          <cell r="AI68">
            <v>-1.2269938650306678E-2</v>
          </cell>
          <cell r="AJ68">
            <v>-3.665689149560114E-3</v>
          </cell>
          <cell r="AK68">
            <v>-1.2545620437956262E-2</v>
          </cell>
          <cell r="AL68">
            <v>1.4994002399038031E-4</v>
          </cell>
          <cell r="AM68">
            <v>-1.5576323987539498E-3</v>
          </cell>
          <cell r="AN68">
            <v>-1.1246943765281237E-2</v>
          </cell>
          <cell r="AO68">
            <v>-3.0036043251902012E-3</v>
          </cell>
          <cell r="AP68">
            <v>3.688524590163933E-2</v>
          </cell>
        </row>
        <row r="69">
          <cell r="AG69">
            <v>-8.0071174377224219E-3</v>
          </cell>
          <cell r="AH69">
            <v>-4.0672451193060066E-3</v>
          </cell>
          <cell r="AI69">
            <v>-1.8633540372670843E-2</v>
          </cell>
          <cell r="AJ69">
            <v>-6.0093205788571691E-3</v>
          </cell>
          <cell r="AK69">
            <v>-8.3160083160083165E-3</v>
          </cell>
          <cell r="AL69">
            <v>-1.6490929988506431E-2</v>
          </cell>
          <cell r="AM69">
            <v>-1.8200728029120761E-3</v>
          </cell>
          <cell r="AN69">
            <v>-6.4292779426310398E-3</v>
          </cell>
          <cell r="AO69">
            <v>-1.1046394858405195E-2</v>
          </cell>
          <cell r="AP69">
            <v>-7.9051383399209363E-2</v>
          </cell>
        </row>
        <row r="70">
          <cell r="AG70">
            <v>1.4798206278026749E-2</v>
          </cell>
          <cell r="AH70">
            <v>2.7225701061817098E-4</v>
          </cell>
          <cell r="AI70">
            <v>0</v>
          </cell>
          <cell r="AJ70">
            <v>-1.7273288093769823E-3</v>
          </cell>
          <cell r="AK70">
            <v>3.4940600978337066E-3</v>
          </cell>
          <cell r="AL70">
            <v>-2.7945734464712713E-3</v>
          </cell>
          <cell r="AM70">
            <v>-1.9015368585569292E-2</v>
          </cell>
          <cell r="AN70">
            <v>6.4708810353408808E-3</v>
          </cell>
          <cell r="AO70">
            <v>-1.2591389114541163E-2</v>
          </cell>
          <cell r="AP70">
            <v>-1.2875536480686844E-2</v>
          </cell>
        </row>
        <row r="71">
          <cell r="AG71">
            <v>3.9770216526733293E-3</v>
          </cell>
          <cell r="AH71">
            <v>-8.1654872074035101E-3</v>
          </cell>
          <cell r="AI71">
            <v>-3.7974683544303778E-2</v>
          </cell>
          <cell r="AJ71">
            <v>-1.4213323445803838E-2</v>
          </cell>
          <cell r="AK71">
            <v>-2.2516248839368536E-2</v>
          </cell>
          <cell r="AL71">
            <v>-2.5985937022316996E-3</v>
          </cell>
          <cell r="AM71">
            <v>-5.3106744556558061E-3</v>
          </cell>
          <cell r="AN71">
            <v>-8.9020771513352859E-3</v>
          </cell>
          <cell r="AO71">
            <v>-1.4911559029205934E-2</v>
          </cell>
          <cell r="AP71">
            <v>-3.9130434782608692E-2</v>
          </cell>
        </row>
        <row r="72">
          <cell r="AG72">
            <v>-1.2323943661971759E-2</v>
          </cell>
          <cell r="AH72">
            <v>-1.1800219538968149E-2</v>
          </cell>
          <cell r="AI72">
            <v>-3.9473684210526327E-2</v>
          </cell>
          <cell r="AJ72">
            <v>-1.3289869608826499E-2</v>
          </cell>
          <cell r="AK72">
            <v>-2.6597007836618336E-2</v>
          </cell>
          <cell r="AL72">
            <v>-1.2720306513410051E-2</v>
          </cell>
          <cell r="AM72">
            <v>-1.7618793379605036E-2</v>
          </cell>
          <cell r="AN72">
            <v>-2.9940119760478723E-3</v>
          </cell>
          <cell r="AO72">
            <v>-2.4010857083202941E-2</v>
          </cell>
          <cell r="AP72">
            <v>-2.2624434389140191E-2</v>
          </cell>
        </row>
        <row r="73">
          <cell r="AG73">
            <v>-3.5650623885918886E-3</v>
          </cell>
          <cell r="AH73">
            <v>1.3885031935574332E-3</v>
          </cell>
          <cell r="AI73">
            <v>-2.0547945205479423E-2</v>
          </cell>
          <cell r="AJ73">
            <v>4.4472681067344588E-3</v>
          </cell>
          <cell r="AK73">
            <v>9.2705537936081939E-3</v>
          </cell>
          <cell r="AL73">
            <v>1.2418503570319483E-3</v>
          </cell>
          <cell r="AM73">
            <v>1.5760869565217606E-2</v>
          </cell>
          <cell r="AN73">
            <v>-2.5025025025025016E-3</v>
          </cell>
          <cell r="AO73">
            <v>1.4440047063857264E-2</v>
          </cell>
          <cell r="AP73">
            <v>2.314814814814814E-2</v>
          </cell>
        </row>
        <row r="74">
          <cell r="AG74">
            <v>-5.3667262969588903E-3</v>
          </cell>
          <cell r="AH74">
            <v>1.386577925679422E-3</v>
          </cell>
          <cell r="AI74">
            <v>4.1958041958042092E-2</v>
          </cell>
          <cell r="AJ74">
            <v>1.277672359266302E-2</v>
          </cell>
          <cell r="AK74">
            <v>1.8854242204495941E-2</v>
          </cell>
          <cell r="AL74">
            <v>1.3488372093023226E-2</v>
          </cell>
          <cell r="AM74">
            <v>4.5478865703583171E-3</v>
          </cell>
          <cell r="AN74">
            <v>6.0210737581536389E-3</v>
          </cell>
          <cell r="AO74">
            <v>1.5288907633909776E-2</v>
          </cell>
          <cell r="AP74">
            <v>9.0497737556560764E-3</v>
          </cell>
        </row>
        <row r="75">
          <cell r="AG75">
            <v>-2.7877697841726556E-2</v>
          </cell>
          <cell r="AH75">
            <v>-3.8770423705345447E-3</v>
          </cell>
          <cell r="AI75">
            <v>0</v>
          </cell>
          <cell r="AJ75">
            <v>-1.5488383712215947E-2</v>
          </cell>
          <cell r="AK75">
            <v>-7.1174377224199059E-3</v>
          </cell>
          <cell r="AL75">
            <v>-1.2238029677221984E-2</v>
          </cell>
          <cell r="AM75">
            <v>-7.7230359520639169E-3</v>
          </cell>
          <cell r="AN75">
            <v>-6.4837905236907467E-3</v>
          </cell>
          <cell r="AO75">
            <v>-2.1809118288503515E-2</v>
          </cell>
          <cell r="AP75">
            <v>4.484304932735439E-3</v>
          </cell>
        </row>
        <row r="76">
          <cell r="AG76">
            <v>-4.1628122109158339E-2</v>
          </cell>
          <cell r="AH76">
            <v>6.9502363080344853E-3</v>
          </cell>
          <cell r="AI76">
            <v>-2.684563758389269E-2</v>
          </cell>
          <cell r="AJ76">
            <v>1.0784064958132555E-2</v>
          </cell>
          <cell r="AK76">
            <v>-4.5400238948627436E-3</v>
          </cell>
          <cell r="AL76">
            <v>-4.1298848794590892E-4</v>
          </cell>
          <cell r="AM76">
            <v>4.5625335480408147E-3</v>
          </cell>
          <cell r="AN76">
            <v>1.3554216867469826E-2</v>
          </cell>
          <cell r="AO76">
            <v>1.0616838305552712E-3</v>
          </cell>
          <cell r="AP76">
            <v>-4.0178571428571508E-2</v>
          </cell>
        </row>
        <row r="77">
          <cell r="AG77">
            <v>5.1158301158301223E-2</v>
          </cell>
          <cell r="AH77">
            <v>2.0982882385422341E-2</v>
          </cell>
          <cell r="AI77">
            <v>5.5172413793103559E-2</v>
          </cell>
          <cell r="AJ77">
            <v>1.3681435923183161E-2</v>
          </cell>
          <cell r="AK77">
            <v>2.4483917426788349E-2</v>
          </cell>
          <cell r="AL77">
            <v>2.3343490161648495E-2</v>
          </cell>
          <cell r="AM77">
            <v>8.2821266363879431E-3</v>
          </cell>
          <cell r="AN77">
            <v>2.1297672114908295E-2</v>
          </cell>
          <cell r="AO77">
            <v>2.333227277547989E-2</v>
          </cell>
          <cell r="AP77">
            <v>0</v>
          </cell>
        </row>
        <row r="78">
          <cell r="AG78">
            <v>-2.2956841138659367E-3</v>
          </cell>
          <cell r="AH78">
            <v>2.9745808545160735E-3</v>
          </cell>
          <cell r="AI78">
            <v>0</v>
          </cell>
          <cell r="AJ78">
            <v>-1.2630014858841188E-2</v>
          </cell>
          <cell r="AK78">
            <v>-4.4517338331770961E-3</v>
          </cell>
          <cell r="AL78">
            <v>-3.5276305828917498E-2</v>
          </cell>
          <cell r="AM78">
            <v>-2.1197668256492941E-3</v>
          </cell>
          <cell r="AN78">
            <v>3.3947623666343851E-3</v>
          </cell>
          <cell r="AO78">
            <v>-1.2436521919369725E-2</v>
          </cell>
          <cell r="AP78">
            <v>1.3953488372093092E-2</v>
          </cell>
        </row>
        <row r="79">
          <cell r="AG79">
            <v>-3.4514496088357105E-2</v>
          </cell>
          <cell r="AH79">
            <v>-4.8530601240228677E-3</v>
          </cell>
          <cell r="AI79">
            <v>0</v>
          </cell>
          <cell r="AJ79">
            <v>-5.7687484324052685E-3</v>
          </cell>
          <cell r="AK79">
            <v>-9.6493292539422404E-3</v>
          </cell>
          <cell r="AL79">
            <v>-3.1387319522911961E-3</v>
          </cell>
          <cell r="AM79">
            <v>1.3011152416356975E-2</v>
          </cell>
          <cell r="AN79">
            <v>-5.3165780570325616E-3</v>
          </cell>
          <cell r="AO79">
            <v>2.0988561234125402E-3</v>
          </cell>
          <cell r="AP79">
            <v>1.3761467889908063E-2</v>
          </cell>
        </row>
        <row r="80">
          <cell r="AG80">
            <v>-2.4785510009532885E-2</v>
          </cell>
          <cell r="AH80">
            <v>4.3348685992956604E-3</v>
          </cell>
          <cell r="AI80">
            <v>-6.5359477124182774E-3</v>
          </cell>
          <cell r="AJ80">
            <v>-4.7931382441976922E-3</v>
          </cell>
          <cell r="AK80">
            <v>6.416349809885924E-3</v>
          </cell>
          <cell r="AL80">
            <v>4.7229219143574142E-4</v>
          </cell>
          <cell r="AM80">
            <v>1.5203145478374758E-2</v>
          </cell>
          <cell r="AN80">
            <v>1.1661807580175099E-2</v>
          </cell>
          <cell r="AO80">
            <v>1.151953084092594E-2</v>
          </cell>
          <cell r="AP80">
            <v>0</v>
          </cell>
        </row>
        <row r="81">
          <cell r="AG81">
            <v>-1.9550342130987275E-3</v>
          </cell>
          <cell r="AH81">
            <v>-5.9347181008901906E-3</v>
          </cell>
          <cell r="AI81">
            <v>-4.6052631578947456E-2</v>
          </cell>
          <cell r="AJ81">
            <v>-1.2674271229405898E-3</v>
          </cell>
          <cell r="AK81">
            <v>-8.0283353010626168E-3</v>
          </cell>
          <cell r="AL81">
            <v>-4.9305009179123616E-3</v>
          </cell>
          <cell r="AM81">
            <v>-4.1311644719854712E-3</v>
          </cell>
          <cell r="AN81">
            <v>-4.6589817483189133E-2</v>
          </cell>
          <cell r="AO81">
            <v>-1.501190599440938E-2</v>
          </cell>
          <cell r="AP81">
            <v>-3.6199095022624417E-2</v>
          </cell>
        </row>
        <row r="82">
          <cell r="AG82">
            <v>-2.0078354554358468E-2</v>
          </cell>
          <cell r="AH82">
            <v>5.6987788331073208E-3</v>
          </cell>
          <cell r="AI82">
            <v>-0.13793103448275856</v>
          </cell>
          <cell r="AJ82">
            <v>1.256345177664997E-2</v>
          </cell>
          <cell r="AK82">
            <v>4.0466555582003849E-3</v>
          </cell>
          <cell r="AL82">
            <v>6.9579885087764914E-3</v>
          </cell>
          <cell r="AM82">
            <v>2.4112004148301835E-2</v>
          </cell>
          <cell r="AN82">
            <v>-2.9722921914357658E-2</v>
          </cell>
          <cell r="AO82">
            <v>2.4595333193188962E-2</v>
          </cell>
          <cell r="AP82">
            <v>-4.6948356807510194E-3</v>
          </cell>
        </row>
        <row r="83">
          <cell r="AG83">
            <v>8.895552223888048E-2</v>
          </cell>
          <cell r="AH83">
            <v>1.1063140852671349E-2</v>
          </cell>
          <cell r="AI83">
            <v>-1.6000000000000014E-2</v>
          </cell>
          <cell r="AJ83">
            <v>1.8799348289257889E-3</v>
          </cell>
          <cell r="AK83">
            <v>1.23281175912755E-2</v>
          </cell>
          <cell r="AL83">
            <v>1.785059938229594E-2</v>
          </cell>
          <cell r="AM83">
            <v>-5.0632911392411994E-4</v>
          </cell>
          <cell r="AN83">
            <v>-7.2689511941849139E-3</v>
          </cell>
          <cell r="AO83">
            <v>-4.5137464095198476E-3</v>
          </cell>
          <cell r="AP83">
            <v>3.3018867924528239E-2</v>
          </cell>
        </row>
        <row r="84">
          <cell r="AG84">
            <v>-4.1303350160624142E-3</v>
          </cell>
          <cell r="AH84">
            <v>1.0141446490525841E-2</v>
          </cell>
          <cell r="AI84">
            <v>-8.1300813008130524E-3</v>
          </cell>
          <cell r="AJ84">
            <v>5.7543157368027398E-3</v>
          </cell>
          <cell r="AK84">
            <v>1.5456674473067755E-2</v>
          </cell>
          <cell r="AL84">
            <v>9.8745114174039195E-3</v>
          </cell>
          <cell r="AM84">
            <v>1.6717325227963542E-2</v>
          </cell>
          <cell r="AN84">
            <v>2.7719665271966454E-2</v>
          </cell>
          <cell r="AO84">
            <v>8.6562242374277343E-3</v>
          </cell>
          <cell r="AP84">
            <v>1.8264840182648401E-2</v>
          </cell>
        </row>
        <row r="85">
          <cell r="AG85">
            <v>-7.3732718894009563E-3</v>
          </cell>
          <cell r="AH85">
            <v>1.2417437252311814E-2</v>
          </cell>
          <cell r="AI85">
            <v>-1.6393442622950838E-2</v>
          </cell>
          <cell r="AJ85">
            <v>1.9900497512437276E-3</v>
          </cell>
          <cell r="AK85">
            <v>-2.3062730627299022E-4</v>
          </cell>
          <cell r="AL85">
            <v>6.0093705438988287E-3</v>
          </cell>
          <cell r="AM85">
            <v>2.2421524663676085E-3</v>
          </cell>
          <cell r="AN85">
            <v>1.5267175572519776E-3</v>
          </cell>
          <cell r="AO85">
            <v>8.173273395995162E-3</v>
          </cell>
          <cell r="AP85">
            <v>-4.4843049327353279E-3</v>
          </cell>
        </row>
        <row r="86">
          <cell r="AG86">
            <v>-3.1569173630454972E-2</v>
          </cell>
          <cell r="AH86">
            <v>-4.1753653444677186E-3</v>
          </cell>
          <cell r="AI86">
            <v>-5.0000000000000044E-2</v>
          </cell>
          <cell r="AJ86">
            <v>-1.3654419066534418E-3</v>
          </cell>
          <cell r="AK86">
            <v>-5.5363321799308807E-3</v>
          </cell>
          <cell r="AL86">
            <v>1.3161891262529757E-3</v>
          </cell>
          <cell r="AM86">
            <v>3.7285607755408456E-3</v>
          </cell>
          <cell r="AN86">
            <v>-2.0325203252031798E-3</v>
          </cell>
          <cell r="AO86">
            <v>-1.0133765707336817E-2</v>
          </cell>
          <cell r="AP86">
            <v>-4.5045045045045695E-3</v>
          </cell>
        </row>
        <row r="87">
          <cell r="AG87">
            <v>-3.3557046979866278E-3</v>
          </cell>
          <cell r="AH87">
            <v>8.1236897274634678E-3</v>
          </cell>
          <cell r="AI87">
            <v>1.7543859649122862E-2</v>
          </cell>
          <cell r="AJ87">
            <v>1.2554381603480325E-2</v>
          </cell>
          <cell r="AK87">
            <v>1.5773602412433307E-2</v>
          </cell>
          <cell r="AL87">
            <v>4.3983822042465981E-3</v>
          </cell>
          <cell r="AM87">
            <v>4.4576523031203408E-3</v>
          </cell>
          <cell r="AN87">
            <v>2.5458248472505218E-3</v>
          </cell>
          <cell r="AO87">
            <v>1.1261261261261257E-2</v>
          </cell>
          <cell r="AP87">
            <v>1.8099547511312153E-2</v>
          </cell>
        </row>
        <row r="88">
          <cell r="AG88">
            <v>6.7340067340067034E-3</v>
          </cell>
          <cell r="AH88">
            <v>2.8593709383935018E-3</v>
          </cell>
          <cell r="AI88">
            <v>8.6206896551723755E-3</v>
          </cell>
          <cell r="AJ88">
            <v>-4.0510680088386986E-3</v>
          </cell>
          <cell r="AK88">
            <v>-5.7090659968028756E-3</v>
          </cell>
          <cell r="AL88">
            <v>3.0200835556448702E-4</v>
          </cell>
          <cell r="AM88">
            <v>9.8619329388549559E-4</v>
          </cell>
          <cell r="AN88">
            <v>-1.0157440325038181E-3</v>
          </cell>
          <cell r="AO88">
            <v>-1.5185260174125359E-3</v>
          </cell>
          <cell r="AP88">
            <v>4.444444444444251E-3</v>
          </cell>
        </row>
        <row r="89">
          <cell r="AG89">
            <v>-7.1667462971810592E-3</v>
          </cell>
          <cell r="AH89">
            <v>3.6288232244685581E-3</v>
          </cell>
          <cell r="AI89">
            <v>-6.8376068376068244E-2</v>
          </cell>
          <cell r="AJ89">
            <v>1.6023665721682789E-3</v>
          </cell>
          <cell r="AK89">
            <v>6.2011943040882755E-3</v>
          </cell>
          <cell r="AL89">
            <v>-3.9249232627183162E-3</v>
          </cell>
          <cell r="AM89">
            <v>9.852216748769127E-4</v>
          </cell>
          <cell r="AN89">
            <v>-5.0838840874434243E-4</v>
          </cell>
          <cell r="AO89">
            <v>-8.1111223765588658E-3</v>
          </cell>
          <cell r="AP89">
            <v>-4.4247787610619316E-2</v>
          </cell>
        </row>
        <row r="90">
          <cell r="AG90">
            <v>-2.8392685274302165E-2</v>
          </cell>
          <cell r="AH90">
            <v>-5.6818181818181213E-3</v>
          </cell>
          <cell r="AI90">
            <v>-4.5871559633027581E-2</v>
          </cell>
          <cell r="AJ90">
            <v>-3.9379768643860169E-3</v>
          </cell>
          <cell r="AK90">
            <v>-2.0086738187628406E-2</v>
          </cell>
          <cell r="AL90">
            <v>-1.0861328618337884E-2</v>
          </cell>
          <cell r="AM90">
            <v>-9.350393700787496E-3</v>
          </cell>
          <cell r="AN90">
            <v>-4.5778229908443047E-3</v>
          </cell>
          <cell r="AO90">
            <v>-1.3697229888582241E-2</v>
          </cell>
          <cell r="AP90">
            <v>-1.851851851851849E-2</v>
          </cell>
        </row>
        <row r="91">
          <cell r="AG91">
            <v>7.429420505200568E-3</v>
          </cell>
          <cell r="AH91">
            <v>3.6363636363636598E-3</v>
          </cell>
          <cell r="AI91">
            <v>9.6153846153845812E-3</v>
          </cell>
          <cell r="AJ91">
            <v>1.8902891030392999E-2</v>
          </cell>
          <cell r="AK91">
            <v>2.0731423247146497E-2</v>
          </cell>
          <cell r="AL91">
            <v>-6.0776302349335731E-3</v>
          </cell>
          <cell r="AM91">
            <v>6.7064083457526458E-3</v>
          </cell>
          <cell r="AN91">
            <v>8.1757792539600693E-3</v>
          </cell>
          <cell r="AO91">
            <v>-1.0363768266140605E-3</v>
          </cell>
          <cell r="AP91">
            <v>1.8867924528301883E-2</v>
          </cell>
        </row>
        <row r="92">
          <cell r="AG92">
            <v>-2.4582104228122459E-3</v>
          </cell>
          <cell r="AH92">
            <v>-1.8115942028985588E-3</v>
          </cell>
          <cell r="AI92">
            <v>-9.52380952380949E-3</v>
          </cell>
          <cell r="AJ92">
            <v>-3.0314053595247303E-3</v>
          </cell>
          <cell r="AK92">
            <v>1.0953902327704101E-2</v>
          </cell>
          <cell r="AL92">
            <v>-1.1099121319562366E-2</v>
          </cell>
          <cell r="AM92">
            <v>4.9346163335783899E-4</v>
          </cell>
          <cell r="AN92">
            <v>-2.5342118601114905E-3</v>
          </cell>
          <cell r="AO92">
            <v>-3.6310820624545492E-3</v>
          </cell>
          <cell r="AP92">
            <v>-6.9444444444444642E-2</v>
          </cell>
        </row>
        <row r="93">
          <cell r="AG93">
            <v>1.9714144898963504E-3</v>
          </cell>
          <cell r="AH93">
            <v>-4.6668395125745166E-3</v>
          </cell>
          <cell r="AI93">
            <v>1.9230769230769162E-2</v>
          </cell>
          <cell r="AJ93">
            <v>-9.608367793724093E-3</v>
          </cell>
          <cell r="AK93">
            <v>1.6252821670428963E-2</v>
          </cell>
          <cell r="AL93">
            <v>-1.2470771628994015E-3</v>
          </cell>
          <cell r="AM93">
            <v>-7.3982737361281137E-3</v>
          </cell>
          <cell r="AN93">
            <v>0</v>
          </cell>
          <cell r="AO93">
            <v>-1.7700957934194128E-2</v>
          </cell>
          <cell r="AP93">
            <v>-4.9751243781093191E-3</v>
          </cell>
        </row>
        <row r="94">
          <cell r="AG94">
            <v>2.4594195769798155E-3</v>
          </cell>
          <cell r="AH94">
            <v>8.3355040375097111E-3</v>
          </cell>
          <cell r="AI94">
            <v>-2.8301886792452824E-2</v>
          </cell>
          <cell r="AJ94">
            <v>4.2981702075401973E-3</v>
          </cell>
          <cell r="AK94">
            <v>5.7752110173256987E-3</v>
          </cell>
          <cell r="AL94">
            <v>-3.1215857655688684E-3</v>
          </cell>
          <cell r="AM94">
            <v>7.4534161490682482E-3</v>
          </cell>
          <cell r="AN94">
            <v>2.5406504065041968E-3</v>
          </cell>
          <cell r="AO94">
            <v>9.5399618401525998E-3</v>
          </cell>
          <cell r="AP94">
            <v>0.10000000000000009</v>
          </cell>
        </row>
        <row r="95">
          <cell r="AG95">
            <v>-6.8694798822375169E-3</v>
          </cell>
          <cell r="AH95">
            <v>7.7499354172050339E-4</v>
          </cell>
          <cell r="AI95">
            <v>7.7669902912621325E-2</v>
          </cell>
          <cell r="AJ95">
            <v>-2.2010271460015662E-3</v>
          </cell>
          <cell r="AK95">
            <v>6.1837455830389132E-3</v>
          </cell>
          <cell r="AL95">
            <v>2.8182245185532917E-3</v>
          </cell>
          <cell r="AM95">
            <v>1.5043156596794116E-2</v>
          </cell>
          <cell r="AN95">
            <v>4.0547389761782515E-3</v>
          </cell>
          <cell r="AO95">
            <v>-4.1999160016799042E-3</v>
          </cell>
          <cell r="AP95">
            <v>-2.2727272727272818E-2</v>
          </cell>
        </row>
        <row r="96">
          <cell r="AG96">
            <v>-1.4822134387351693E-2</v>
          </cell>
          <cell r="AH96">
            <v>-7.7439339184306455E-3</v>
          </cell>
          <cell r="AI96">
            <v>-9.009009009009028E-3</v>
          </cell>
          <cell r="AJ96">
            <v>-1.3112745098039169E-2</v>
          </cell>
          <cell r="AK96">
            <v>-8.5601404741001419E-3</v>
          </cell>
          <cell r="AL96">
            <v>-8.5870413739266294E-3</v>
          </cell>
          <cell r="AM96">
            <v>-6.5597667638482848E-3</v>
          </cell>
          <cell r="AN96">
            <v>-6.0575466935889333E-3</v>
          </cell>
          <cell r="AO96">
            <v>-2.1615352172079216E-2</v>
          </cell>
          <cell r="AP96">
            <v>-6.9767441860465129E-2</v>
          </cell>
        </row>
        <row r="97">
          <cell r="AG97">
            <v>-9.0270812437311942E-3</v>
          </cell>
          <cell r="AH97">
            <v>-4.1623309053069324E-3</v>
          </cell>
          <cell r="AI97">
            <v>9.0909090909090384E-3</v>
          </cell>
          <cell r="AJ97">
            <v>-3.9736744070533181E-3</v>
          </cell>
          <cell r="AK97">
            <v>-3.5421740092982379E-3</v>
          </cell>
          <cell r="AL97">
            <v>-1.9947506561679429E-3</v>
          </cell>
          <cell r="AM97">
            <v>3.9129371484469821E-3</v>
          </cell>
          <cell r="AN97">
            <v>4.5708481462671813E-3</v>
          </cell>
          <cell r="AO97">
            <v>-1.0669253152279401E-2</v>
          </cell>
          <cell r="AP97">
            <v>-2.0000000000000018E-2</v>
          </cell>
        </row>
        <row r="98">
          <cell r="AG98">
            <v>-1.3157894736842146E-2</v>
          </cell>
          <cell r="AH98">
            <v>-2.8735632183908288E-3</v>
          </cell>
          <cell r="AI98">
            <v>-4.5045045045045029E-2</v>
          </cell>
          <cell r="AJ98">
            <v>4.7375638947764198E-3</v>
          </cell>
          <cell r="AK98">
            <v>1.5552099533437946E-3</v>
          </cell>
          <cell r="AL98">
            <v>3.4188933305281388E-3</v>
          </cell>
          <cell r="AM98">
            <v>-4.1412911084042214E-3</v>
          </cell>
          <cell r="AN98">
            <v>-2.5278058645096246E-3</v>
          </cell>
          <cell r="AO98">
            <v>3.2570806100217897E-2</v>
          </cell>
          <cell r="AP98">
            <v>-5.1020408163264808E-3</v>
          </cell>
        </row>
        <row r="99">
          <cell r="AG99">
            <v>-2.9230769230769282E-2</v>
          </cell>
          <cell r="AH99">
            <v>-1.5981137018600933E-2</v>
          </cell>
          <cell r="AI99">
            <v>-2.8301886792452824E-2</v>
          </cell>
          <cell r="AJ99">
            <v>-8.9341109318773482E-3</v>
          </cell>
          <cell r="AK99">
            <v>-1.6637089618456113E-2</v>
          </cell>
          <cell r="AL99">
            <v>-9.1733501074592327E-3</v>
          </cell>
          <cell r="AM99">
            <v>1.1986301369862895E-2</v>
          </cell>
          <cell r="AN99">
            <v>4.2067916877850831E-2</v>
          </cell>
          <cell r="AO99">
            <v>-6.3297816225340586E-3</v>
          </cell>
          <cell r="AP99">
            <v>-2.5641025641025661E-2</v>
          </cell>
        </row>
        <row r="100">
          <cell r="AG100">
            <v>5.2826201796096761E-4</v>
          </cell>
          <cell r="AH100">
            <v>-1.4110756123535739E-2</v>
          </cell>
          <cell r="AI100">
            <v>-2.9126213592232997E-2</v>
          </cell>
          <cell r="AJ100">
            <v>-1.2019531739076106E-2</v>
          </cell>
          <cell r="AK100">
            <v>-1.1730205278592254E-2</v>
          </cell>
          <cell r="AL100">
            <v>-1.015765527457424E-2</v>
          </cell>
          <cell r="AM100">
            <v>3.8675368624607742E-3</v>
          </cell>
          <cell r="AN100">
            <v>1.2159533073929918E-2</v>
          </cell>
          <cell r="AO100">
            <v>3.7158934069434491E-3</v>
          </cell>
          <cell r="AP100">
            <v>-3.1578947368420929E-2</v>
          </cell>
        </row>
        <row r="101">
          <cell r="AG101">
            <v>5.8606124604012599E-2</v>
          </cell>
          <cell r="AH101">
            <v>6.2111801242235032E-3</v>
          </cell>
          <cell r="AI101">
            <v>2.0000000000000018E-2</v>
          </cell>
          <cell r="AJ101">
            <v>1.1278671904701554E-2</v>
          </cell>
          <cell r="AK101">
            <v>1.3238986532755126E-2</v>
          </cell>
          <cell r="AL101">
            <v>9.5670764297166588E-3</v>
          </cell>
          <cell r="AM101">
            <v>-4.5750060197446984E-3</v>
          </cell>
          <cell r="AN101">
            <v>9.6107640557425711E-3</v>
          </cell>
          <cell r="AO101">
            <v>8.9909033213453338E-3</v>
          </cell>
          <cell r="AP101">
            <v>4.3478260869565188E-2</v>
          </cell>
        </row>
        <row r="102">
          <cell r="AG102">
            <v>-7.9800498753117566E-3</v>
          </cell>
          <cell r="AH102">
            <v>-4.2941492216853616E-3</v>
          </cell>
          <cell r="AI102">
            <v>-4.9019607843137303E-2</v>
          </cell>
          <cell r="AJ102">
            <v>-1.879699248120148E-3</v>
          </cell>
          <cell r="AK102">
            <v>0</v>
          </cell>
          <cell r="AL102">
            <v>-4.7117369897823336E-3</v>
          </cell>
          <cell r="AM102">
            <v>1.2094823415578215E-3</v>
          </cell>
          <cell r="AN102">
            <v>1.0947168015230657E-2</v>
          </cell>
          <cell r="AO102">
            <v>3.1449837509172074E-3</v>
          </cell>
          <cell r="AP102">
            <v>6.7708333333333259E-2</v>
          </cell>
        </row>
        <row r="103">
          <cell r="AG103">
            <v>2.463549522373043E-2</v>
          </cell>
          <cell r="AH103">
            <v>0</v>
          </cell>
          <cell r="AI103">
            <v>6.1855670103092786E-2</v>
          </cell>
          <cell r="AJ103">
            <v>0</v>
          </cell>
          <cell r="AK103">
            <v>0</v>
          </cell>
          <cell r="AL103">
            <v>-3.5638297872340186E-3</v>
          </cell>
          <cell r="AM103">
            <v>0</v>
          </cell>
          <cell r="AN103">
            <v>0</v>
          </cell>
          <cell r="AO103">
            <v>0</v>
          </cell>
          <cell r="AP103">
            <v>9.7560975609756184E-3</v>
          </cell>
        </row>
        <row r="104">
          <cell r="AG104">
            <v>-9.3228655544650429E-3</v>
          </cell>
          <cell r="AH104">
            <v>1.8328840970350369E-2</v>
          </cell>
          <cell r="AI104">
            <v>-2.9126213592232997E-2</v>
          </cell>
          <cell r="AJ104">
            <v>1.8832391713745622E-3</v>
          </cell>
          <cell r="AK104">
            <v>1.1263798152736371E-3</v>
          </cell>
          <cell r="AL104">
            <v>-1.601451983130886E-4</v>
          </cell>
          <cell r="AM104">
            <v>0</v>
          </cell>
          <cell r="AN104">
            <v>2.1186440677966267E-2</v>
          </cell>
          <cell r="AO104">
            <v>3.6576444769569338E-3</v>
          </cell>
          <cell r="AP104">
            <v>-2.4154589371980562E-2</v>
          </cell>
        </row>
        <row r="105">
          <cell r="AG105">
            <v>-5.4482417038139719E-3</v>
          </cell>
          <cell r="AH105">
            <v>-4.2350449973531656E-3</v>
          </cell>
          <cell r="AI105">
            <v>0</v>
          </cell>
          <cell r="AJ105">
            <v>-6.8922305764410607E-3</v>
          </cell>
          <cell r="AK105">
            <v>1.3501350135014523E-3</v>
          </cell>
          <cell r="AL105">
            <v>-9.1297383876135507E-3</v>
          </cell>
          <cell r="AM105">
            <v>1.449625513409103E-3</v>
          </cell>
          <cell r="AN105">
            <v>3.6883356385430943E-3</v>
          </cell>
          <cell r="AO105">
            <v>-2.6030820491461659E-3</v>
          </cell>
          <cell r="AP105">
            <v>-1.4851485148514865E-2</v>
          </cell>
        </row>
        <row r="106">
          <cell r="AG106">
            <v>1.7928286852589848E-2</v>
          </cell>
          <cell r="AH106">
            <v>2.9239766081872176E-3</v>
          </cell>
          <cell r="AI106">
            <v>-1.0000000000000009E-2</v>
          </cell>
          <cell r="AJ106">
            <v>7.1924290220819476E-3</v>
          </cell>
          <cell r="AK106">
            <v>2.2022471910112307E-2</v>
          </cell>
          <cell r="AL106">
            <v>1.1099735977153857E-2</v>
          </cell>
          <cell r="AM106">
            <v>7.2376357056693763E-3</v>
          </cell>
          <cell r="AN106">
            <v>5.5121727147451338E-3</v>
          </cell>
          <cell r="AO106">
            <v>7.8296273097400171E-3</v>
          </cell>
          <cell r="AP106">
            <v>6.0301507537688481E-2</v>
          </cell>
        </row>
        <row r="107">
          <cell r="AG107">
            <v>1.1741682974559575E-2</v>
          </cell>
          <cell r="AH107">
            <v>-5.3008216273521258E-3</v>
          </cell>
          <cell r="AI107">
            <v>-3.0303030303030276E-2</v>
          </cell>
          <cell r="AJ107">
            <v>-1.240290653971432E-2</v>
          </cell>
          <cell r="AK107">
            <v>-6.1565523306946757E-3</v>
          </cell>
          <cell r="AL107">
            <v>-9.8054889421795854E-3</v>
          </cell>
          <cell r="AM107">
            <v>-7.9041916167664761E-3</v>
          </cell>
          <cell r="AN107">
            <v>-3.6546368204660729E-3</v>
          </cell>
          <cell r="AO107">
            <v>-1.6055521027553477E-2</v>
          </cell>
          <cell r="AP107">
            <v>-3.791469194312802E-2</v>
          </cell>
        </row>
        <row r="108">
          <cell r="AG108">
            <v>-2.4177949709864865E-3</v>
          </cell>
          <cell r="AH108">
            <v>-4.2632560618173221E-3</v>
          </cell>
          <cell r="AI108">
            <v>-5.2083333333333259E-2</v>
          </cell>
          <cell r="AJ108">
            <v>6.7233286819738947E-3</v>
          </cell>
          <cell r="AK108">
            <v>1.1283185840707866E-2</v>
          </cell>
          <cell r="AL108">
            <v>-8.3956729993003298E-3</v>
          </cell>
          <cell r="AM108">
            <v>5.3114437469821141E-3</v>
          </cell>
          <cell r="AN108">
            <v>5.9605685465384806E-3</v>
          </cell>
          <cell r="AO108">
            <v>2.6318559848406142E-3</v>
          </cell>
          <cell r="AP108">
            <v>-2.9556650246305383E-2</v>
          </cell>
        </row>
        <row r="109">
          <cell r="AG109">
            <v>-2.8599127484246201E-2</v>
          </cell>
          <cell r="AH109">
            <v>-2.194273481402198E-2</v>
          </cell>
          <cell r="AI109">
            <v>-1.098901098901095E-2</v>
          </cell>
          <cell r="AJ109">
            <v>-4.2842741935483764E-3</v>
          </cell>
          <cell r="AK109">
            <v>-2.8658936775322719E-2</v>
          </cell>
          <cell r="AL109">
            <v>-1.9810040705563137E-2</v>
          </cell>
          <cell r="AM109">
            <v>-1.4649375600384262E-2</v>
          </cell>
          <cell r="AN109">
            <v>-4.1020966271649861E-3</v>
          </cell>
          <cell r="AO109">
            <v>-2.8769424611507666E-2</v>
          </cell>
          <cell r="AP109">
            <v>-4.5685279187817285E-2</v>
          </cell>
        </row>
        <row r="110">
          <cell r="AG110">
            <v>5.4890219560876918E-3</v>
          </cell>
          <cell r="AH110">
            <v>7.3871409028729573E-3</v>
          </cell>
          <cell r="AI110">
            <v>3.3333333333333437E-2</v>
          </cell>
          <cell r="AJ110">
            <v>2.5310048089099979E-4</v>
          </cell>
          <cell r="AK110">
            <v>2.2522522522527844E-4</v>
          </cell>
          <cell r="AL110">
            <v>-2.8239202657807105E-3</v>
          </cell>
          <cell r="AM110">
            <v>7.5554472337313605E-3</v>
          </cell>
          <cell r="AN110">
            <v>6.8649885583522696E-3</v>
          </cell>
          <cell r="AO110">
            <v>-2.1081081081081088E-2</v>
          </cell>
          <cell r="AP110">
            <v>-1.0638297872340274E-2</v>
          </cell>
        </row>
        <row r="111">
          <cell r="AG111">
            <v>-2.4813895781636841E-3</v>
          </cell>
          <cell r="AH111">
            <v>-5.431830526887671E-3</v>
          </cell>
          <cell r="AI111">
            <v>0</v>
          </cell>
          <cell r="AJ111">
            <v>1.0121457489877805E-3</v>
          </cell>
          <cell r="AK111">
            <v>9.6825039405541435E-3</v>
          </cell>
          <cell r="AL111">
            <v>3.4982508745626806E-3</v>
          </cell>
          <cell r="AM111">
            <v>-3.3865505563619447E-3</v>
          </cell>
          <cell r="AN111">
            <v>-7.7272727272728048E-3</v>
          </cell>
          <cell r="AO111">
            <v>4.9696300386528058E-3</v>
          </cell>
          <cell r="AP111">
            <v>0</v>
          </cell>
        </row>
        <row r="112">
          <cell r="AG112">
            <v>1.5422885572139222E-2</v>
          </cell>
          <cell r="AH112">
            <v>1.8842162752594316E-2</v>
          </cell>
          <cell r="AI112">
            <v>1.0752688172043001E-2</v>
          </cell>
          <cell r="AJ112">
            <v>1.9716885743174872E-2</v>
          </cell>
          <cell r="AK112">
            <v>1.5388046387154297E-2</v>
          </cell>
          <cell r="AL112">
            <v>2.5287737937140342E-2</v>
          </cell>
          <cell r="AM112">
            <v>1.3834951456310751E-2</v>
          </cell>
          <cell r="AN112">
            <v>6.8712780577189214E-3</v>
          </cell>
          <cell r="AO112">
            <v>3.5054945054945108E-2</v>
          </cell>
          <cell r="AP112">
            <v>4.8387096774193505E-2</v>
          </cell>
        </row>
        <row r="113">
          <cell r="AG113">
            <v>4.8995590396860855E-4</v>
          </cell>
          <cell r="AH113">
            <v>-4.5564191905655971E-3</v>
          </cell>
          <cell r="AI113">
            <v>-2.1276595744680771E-2</v>
          </cell>
          <cell r="AJ113">
            <v>-2.4789291026294791E-4</v>
          </cell>
          <cell r="AK113">
            <v>2.1963540522733638E-3</v>
          </cell>
          <cell r="AL113">
            <v>2.3206864914457892E-3</v>
          </cell>
          <cell r="AM113">
            <v>-3.1122815417764516E-3</v>
          </cell>
          <cell r="AN113">
            <v>-9.0991810737028889E-4</v>
          </cell>
          <cell r="AO113">
            <v>6.3701029833316269E-3</v>
          </cell>
          <cell r="AP113">
            <v>-1.025641025641022E-2</v>
          </cell>
        </row>
        <row r="114">
          <cell r="AG114">
            <v>1.5181194906953799E-2</v>
          </cell>
          <cell r="AH114">
            <v>1.2924071082390798E-2</v>
          </cell>
          <cell r="AI114">
            <v>2.1739130434782483E-2</v>
          </cell>
          <cell r="AJ114">
            <v>8.6784031738160738E-3</v>
          </cell>
          <cell r="AK114">
            <v>1.3368397983782643E-2</v>
          </cell>
          <cell r="AL114">
            <v>3.6075813051905659E-3</v>
          </cell>
          <cell r="AM114">
            <v>1.9212295869356355E-2</v>
          </cell>
          <cell r="AN114">
            <v>3.5519125683060038E-2</v>
          </cell>
          <cell r="AO114">
            <v>1.0549636037556764E-2</v>
          </cell>
          <cell r="AP114">
            <v>4.1450777202072464E-2</v>
          </cell>
        </row>
        <row r="115">
          <cell r="AG115">
            <v>-1.591895803183796E-2</v>
          </cell>
          <cell r="AH115">
            <v>-7.7086656034024426E-3</v>
          </cell>
          <cell r="AI115">
            <v>-4.2553191489361653E-2</v>
          </cell>
          <cell r="AJ115">
            <v>-1.3274336283185861E-2</v>
          </cell>
          <cell r="AK115">
            <v>-9.5155709342561456E-3</v>
          </cell>
          <cell r="AL115">
            <v>-1.3466387681742575E-2</v>
          </cell>
          <cell r="AM115">
            <v>2.827521206409056E-3</v>
          </cell>
          <cell r="AN115">
            <v>-1.0114335971855626E-2</v>
          </cell>
          <cell r="AO115">
            <v>-4.6977763858440102E-3</v>
          </cell>
          <cell r="AP115">
            <v>-3.4825870646766122E-2</v>
          </cell>
        </row>
        <row r="116">
          <cell r="AG116">
            <v>8.8235294117646745E-3</v>
          </cell>
          <cell r="AH116">
            <v>7.2327886418430687E-3</v>
          </cell>
          <cell r="AI116">
            <v>0</v>
          </cell>
          <cell r="AJ116">
            <v>1.2207274539113078E-2</v>
          </cell>
          <cell r="AK116">
            <v>1.2663755458515391E-2</v>
          </cell>
          <cell r="AL116">
            <v>1.060474222318919E-2</v>
          </cell>
          <cell r="AM116">
            <v>8.9285714285713969E-3</v>
          </cell>
          <cell r="AN116">
            <v>2.6654820079963226E-3</v>
          </cell>
          <cell r="AO116">
            <v>1.9404237465911356E-2</v>
          </cell>
          <cell r="AP116">
            <v>2.0618556701030855E-2</v>
          </cell>
        </row>
        <row r="117">
          <cell r="AG117">
            <v>-7.2886297376092424E-3</v>
          </cell>
          <cell r="AH117">
            <v>-6.6489361702127825E-3</v>
          </cell>
          <cell r="AI117">
            <v>0</v>
          </cell>
          <cell r="AJ117">
            <v>-8.2451390598080598E-3</v>
          </cell>
          <cell r="AK117">
            <v>-3.2341526520053288E-3</v>
          </cell>
          <cell r="AL117">
            <v>-7.4799547973954938E-3</v>
          </cell>
          <cell r="AM117">
            <v>1.1644154634373738E-3</v>
          </cell>
          <cell r="AN117">
            <v>-9.3043863535666738E-3</v>
          </cell>
          <cell r="AO117">
            <v>-5.6590184175326907E-3</v>
          </cell>
          <cell r="AP117">
            <v>0</v>
          </cell>
        </row>
        <row r="118">
          <cell r="AG118">
            <v>-9.7895252080271167E-4</v>
          </cell>
          <cell r="AH118">
            <v>1.3922356091030652E-2</v>
          </cell>
          <cell r="AI118">
            <v>0</v>
          </cell>
          <cell r="AJ118">
            <v>1.4021590768085401E-2</v>
          </cell>
          <cell r="AK118">
            <v>2.0549426779147728E-2</v>
          </cell>
          <cell r="AL118">
            <v>1.0355671220993345E-2</v>
          </cell>
          <cell r="AM118">
            <v>1.7678529890672312E-2</v>
          </cell>
          <cell r="AN118">
            <v>8.0500894454382799E-3</v>
          </cell>
          <cell r="AO118">
            <v>1.8004966887417151E-2</v>
          </cell>
          <cell r="AP118">
            <v>-1.0101010101010055E-2</v>
          </cell>
        </row>
        <row r="119">
          <cell r="AG119">
            <v>4.409603135717699E-3</v>
          </cell>
          <cell r="AH119">
            <v>4.7531027198310927E-3</v>
          </cell>
          <cell r="AI119">
            <v>4.4444444444444287E-2</v>
          </cell>
          <cell r="AJ119">
            <v>1.0401370533529075E-2</v>
          </cell>
          <cell r="AK119">
            <v>-1.9075879610003232E-3</v>
          </cell>
          <cell r="AL119">
            <v>2.0499060906895572E-2</v>
          </cell>
          <cell r="AM119">
            <v>-4.5714285714286707E-3</v>
          </cell>
          <cell r="AN119">
            <v>1.7746228926351915E-3</v>
          </cell>
          <cell r="AO119">
            <v>1.4230534661516581E-2</v>
          </cell>
          <cell r="AP119">
            <v>1.5306122448979664E-2</v>
          </cell>
        </row>
        <row r="120">
          <cell r="AG120">
            <v>2.0487804878048799E-2</v>
          </cell>
          <cell r="AH120">
            <v>-1.5768725361365865E-3</v>
          </cell>
          <cell r="AI120">
            <v>1.0638297872340496E-2</v>
          </cell>
          <cell r="AJ120">
            <v>-5.0865931936536768E-3</v>
          </cell>
          <cell r="AK120">
            <v>2.1235931195584534E-4</v>
          </cell>
          <cell r="AL120">
            <v>-4.0490087816164033E-3</v>
          </cell>
          <cell r="AM120">
            <v>6.1997703788749803E-3</v>
          </cell>
          <cell r="AN120">
            <v>5.7573073516388185E-3</v>
          </cell>
          <cell r="AO120">
            <v>-1.2527560633393442E-2</v>
          </cell>
          <cell r="AP120">
            <v>6.5326633165829096E-2</v>
          </cell>
        </row>
        <row r="121">
          <cell r="AG121">
            <v>2.8680688336519822E-3</v>
          </cell>
          <cell r="AH121">
            <v>-3.1587259805213597E-3</v>
          </cell>
          <cell r="AI121">
            <v>5.2631578947368363E-2</v>
          </cell>
          <cell r="AJ121">
            <v>1.010346926354222E-2</v>
          </cell>
          <cell r="AK121">
            <v>8.7048832271761079E-3</v>
          </cell>
          <cell r="AL121">
            <v>3.2206969376979977E-3</v>
          </cell>
          <cell r="AM121">
            <v>-2.0538566864446439E-3</v>
          </cell>
          <cell r="AN121">
            <v>-4.8436811977102812E-3</v>
          </cell>
          <cell r="AO121">
            <v>1.2686491423931745E-2</v>
          </cell>
          <cell r="AP121">
            <v>9.4339622641510523E-3</v>
          </cell>
        </row>
        <row r="122">
          <cell r="AG122">
            <v>-2.8598665395613843E-3</v>
          </cell>
          <cell r="AH122">
            <v>-2.3765513599154353E-3</v>
          </cell>
          <cell r="AI122">
            <v>-3.0000000000000027E-2</v>
          </cell>
          <cell r="AJ122">
            <v>-6.2665702578935667E-3</v>
          </cell>
          <cell r="AK122">
            <v>4.6306040833508089E-3</v>
          </cell>
          <cell r="AL122">
            <v>-7.3680332614067812E-4</v>
          </cell>
          <cell r="AM122">
            <v>-9.8330665447061705E-3</v>
          </cell>
          <cell r="AN122">
            <v>1.0619469026548645E-2</v>
          </cell>
          <cell r="AO122">
            <v>5.0110242533574212E-3</v>
          </cell>
          <cell r="AP122">
            <v>5.1401869158878455E-2</v>
          </cell>
        </row>
        <row r="123">
          <cell r="AG123">
            <v>-1.3862332695984803E-2</v>
          </cell>
          <cell r="AH123">
            <v>-1.1646373742720928E-2</v>
          </cell>
          <cell r="AI123">
            <v>-3.0927835051546393E-2</v>
          </cell>
          <cell r="AJ123">
            <v>-1.5401406742663104E-2</v>
          </cell>
          <cell r="AK123">
            <v>-6.9138906348208407E-3</v>
          </cell>
          <cell r="AL123">
            <v>-2.7123821562121453E-2</v>
          </cell>
          <cell r="AM123">
            <v>6.9284064665131595E-4</v>
          </cell>
          <cell r="AN123">
            <v>-1.1821366024518332E-2</v>
          </cell>
          <cell r="AO123">
            <v>-2.8420422816114788E-2</v>
          </cell>
          <cell r="AP123">
            <v>-4.4444444444444509E-2</v>
          </cell>
        </row>
        <row r="124">
          <cell r="AG124">
            <v>7.7556955889481749E-3</v>
          </cell>
          <cell r="AH124">
            <v>3.4815211569361182E-3</v>
          </cell>
          <cell r="AI124">
            <v>3.1914893617021267E-2</v>
          </cell>
          <cell r="AJ124">
            <v>8.3754156915876177E-3</v>
          </cell>
          <cell r="AK124">
            <v>1.4767932489452296E-3</v>
          </cell>
          <cell r="AL124">
            <v>1.6240796881767938E-3</v>
          </cell>
          <cell r="AM124">
            <v>1.4308792984075724E-2</v>
          </cell>
          <cell r="AN124">
            <v>-6.2029242357111158E-3</v>
          </cell>
          <cell r="AO124">
            <v>1.4369290772862531E-2</v>
          </cell>
          <cell r="AP124">
            <v>4.6511627906976827E-2</v>
          </cell>
        </row>
        <row r="125">
          <cell r="AG125">
            <v>-1.9721019721019695E-2</v>
          </cell>
          <cell r="AH125">
            <v>-2.1350413664263934E-3</v>
          </cell>
          <cell r="AI125">
            <v>-1.0309278350515427E-2</v>
          </cell>
          <cell r="AJ125">
            <v>-1.7100280933186829E-2</v>
          </cell>
          <cell r="AK125">
            <v>-1.6220771013271462E-2</v>
          </cell>
          <cell r="AL125">
            <v>-4.3779050913415052E-3</v>
          </cell>
          <cell r="AM125">
            <v>-6.8259385665530026E-3</v>
          </cell>
          <cell r="AN125">
            <v>1.3374944271065559E-2</v>
          </cell>
          <cell r="AO125">
            <v>-1.4671658403318855E-2</v>
          </cell>
          <cell r="AP125">
            <v>-1.7777777777777781E-2</v>
          </cell>
        </row>
        <row r="126">
          <cell r="AG126">
            <v>2.4533856722277481E-3</v>
          </cell>
          <cell r="AH126">
            <v>4.0117678523670097E-3</v>
          </cell>
          <cell r="AI126">
            <v>-1.041666666666663E-2</v>
          </cell>
          <cell r="AJ126">
            <v>1.0687212625823284E-2</v>
          </cell>
          <cell r="AK126">
            <v>1.2847965738757905E-2</v>
          </cell>
          <cell r="AL126">
            <v>-4.7228706367732354E-3</v>
          </cell>
          <cell r="AM126">
            <v>4.3528064146622913E-3</v>
          </cell>
          <cell r="AN126">
            <v>5.7193136823581181E-3</v>
          </cell>
          <cell r="AO126">
            <v>1.4376668720476493E-2</v>
          </cell>
          <cell r="AP126">
            <v>-4.5248868778280604E-2</v>
          </cell>
        </row>
        <row r="127">
          <cell r="AG127">
            <v>4.405286343612369E-3</v>
          </cell>
          <cell r="AH127">
            <v>1.6782099094299507E-2</v>
          </cell>
          <cell r="AI127">
            <v>0</v>
          </cell>
          <cell r="AJ127">
            <v>7.9921308250339163E-3</v>
          </cell>
          <cell r="AK127">
            <v>1.2050739957716772E-2</v>
          </cell>
          <cell r="AL127">
            <v>5.508890585796733E-3</v>
          </cell>
          <cell r="AM127">
            <v>-1.3686131386861922E-3</v>
          </cell>
          <cell r="AN127">
            <v>0</v>
          </cell>
          <cell r="AO127">
            <v>1.6703786191536896E-2</v>
          </cell>
          <cell r="AP127">
            <v>9.4786729857820884E-3</v>
          </cell>
        </row>
        <row r="128">
          <cell r="AG128">
            <v>-9.746588693957059E-3</v>
          </cell>
          <cell r="AH128">
            <v>2.8818443804035088E-3</v>
          </cell>
          <cell r="AI128">
            <v>1.0526315789473717E-2</v>
          </cell>
          <cell r="AJ128">
            <v>4.3913149548671093E-3</v>
          </cell>
          <cell r="AK128">
            <v>-1.044495508669252E-3</v>
          </cell>
          <cell r="AL128">
            <v>-8.2994304312449252E-3</v>
          </cell>
          <cell r="AM128">
            <v>4.339881224303177E-3</v>
          </cell>
          <cell r="AN128">
            <v>-3.937007874015741E-3</v>
          </cell>
          <cell r="AO128">
            <v>3.4850144379168224E-3</v>
          </cell>
          <cell r="AP128">
            <v>-1.8779342723004744E-2</v>
          </cell>
        </row>
        <row r="129">
          <cell r="AG129">
            <v>2.6574803149606252E-2</v>
          </cell>
          <cell r="AH129">
            <v>2.1421107628004199E-2</v>
          </cell>
          <cell r="AI129">
            <v>2.0833333333333259E-2</v>
          </cell>
          <cell r="AJ129">
            <v>1.2023317949963586E-2</v>
          </cell>
          <cell r="AK129">
            <v>1.4219991635298967E-2</v>
          </cell>
          <cell r="AL129">
            <v>2.182474565146042E-2</v>
          </cell>
          <cell r="AM129">
            <v>1.0689106208778609E-2</v>
          </cell>
          <cell r="AN129">
            <v>2.0641194554237963E-2</v>
          </cell>
          <cell r="AO129">
            <v>3.1653105774955392E-2</v>
          </cell>
          <cell r="AP129">
            <v>0</v>
          </cell>
        </row>
        <row r="130">
          <cell r="AG130">
            <v>1.4381591562799612E-2</v>
          </cell>
          <cell r="AH130">
            <v>9.2071611253197183E-3</v>
          </cell>
          <cell r="AI130">
            <v>-1.0204081632653073E-2</v>
          </cell>
          <cell r="AJ130">
            <v>3.8401536061443142E-3</v>
          </cell>
          <cell r="AK130">
            <v>4.5360824742268768E-3</v>
          </cell>
          <cell r="AL130">
            <v>1.2847277982976912E-3</v>
          </cell>
          <cell r="AM130">
            <v>1.1026102610261157E-2</v>
          </cell>
          <cell r="AN130">
            <v>-5.1635111876074946E-3</v>
          </cell>
          <cell r="AO130">
            <v>-1.6831778397614738E-2</v>
          </cell>
          <cell r="AP130">
            <v>-2.8708133971291905E-2</v>
          </cell>
        </row>
        <row r="131">
          <cell r="AG131">
            <v>1.1814744801512234E-2</v>
          </cell>
          <cell r="AH131">
            <v>3.0410542321337442E-3</v>
          </cell>
          <cell r="AI131">
            <v>6.1855670103092786E-2</v>
          </cell>
          <cell r="AJ131">
            <v>1.5540944411236435E-3</v>
          </cell>
          <cell r="AK131">
            <v>-2.6683087027913333E-3</v>
          </cell>
          <cell r="AL131">
            <v>5.3461641272378735E-4</v>
          </cell>
          <cell r="AM131">
            <v>4.4513687959057968E-4</v>
          </cell>
          <cell r="AN131">
            <v>1.9896193771626214E-2</v>
          </cell>
          <cell r="AO131">
            <v>-2.934846409704539E-3</v>
          </cell>
          <cell r="AP131">
            <v>4.9261083743843415E-3</v>
          </cell>
        </row>
        <row r="132">
          <cell r="AG132">
            <v>1.7281644091545978E-2</v>
          </cell>
          <cell r="AH132">
            <v>-8.8428499242041436E-3</v>
          </cell>
          <cell r="AI132">
            <v>0.13592233009708732</v>
          </cell>
          <cell r="AJ132">
            <v>-6.68417283361189E-3</v>
          </cell>
          <cell r="AK132">
            <v>-9.8785758386500389E-3</v>
          </cell>
          <cell r="AL132">
            <v>-3.3128506545552217E-3</v>
          </cell>
          <cell r="AM132">
            <v>-1.3348164627364767E-3</v>
          </cell>
          <cell r="AN132">
            <v>4.6649703138255116E-3</v>
          </cell>
          <cell r="AO132">
            <v>-4.8076923076922906E-3</v>
          </cell>
          <cell r="AP132">
            <v>1.9607843137254832E-2</v>
          </cell>
        </row>
        <row r="133">
          <cell r="AG133">
            <v>-6.4279155188246007E-3</v>
          </cell>
          <cell r="AH133">
            <v>-3.8236043843996592E-3</v>
          </cell>
          <cell r="AI133">
            <v>0</v>
          </cell>
          <cell r="AJ133">
            <v>-8.171112713289963E-3</v>
          </cell>
          <cell r="AK133">
            <v>-1.4549989607149927E-3</v>
          </cell>
          <cell r="AL133">
            <v>-1.9835951321503176E-2</v>
          </cell>
          <cell r="AM133">
            <v>-1.0470037870349724E-2</v>
          </cell>
          <cell r="AN133">
            <v>4.2211903756859126E-3</v>
          </cell>
          <cell r="AO133">
            <v>-1.6267376515823773E-2</v>
          </cell>
          <cell r="AP133">
            <v>-4.8076923076924016E-3</v>
          </cell>
        </row>
        <row r="134">
          <cell r="AG134">
            <v>1.2939001848428777E-2</v>
          </cell>
          <cell r="AH134">
            <v>-2.3029682702148113E-3</v>
          </cell>
          <cell r="AI134">
            <v>1.7094017094017033E-2</v>
          </cell>
          <cell r="AJ134">
            <v>1.0298037315241038E-2</v>
          </cell>
          <cell r="AK134">
            <v>-8.3263946711076287E-4</v>
          </cell>
          <cell r="AL134">
            <v>-9.0794727342341508E-3</v>
          </cell>
          <cell r="AM134">
            <v>7.2039621791986086E-3</v>
          </cell>
          <cell r="AN134">
            <v>5.464480874316946E-3</v>
          </cell>
          <cell r="AO134">
            <v>2.0044097013429685E-3</v>
          </cell>
          <cell r="AP134">
            <v>1.449275362318847E-2</v>
          </cell>
        </row>
        <row r="135">
          <cell r="AG135">
            <v>-9.1240875912410591E-3</v>
          </cell>
          <cell r="AH135">
            <v>0</v>
          </cell>
          <cell r="AI135">
            <v>-3.3613445378151252E-2</v>
          </cell>
          <cell r="AJ135">
            <v>-4.077227485310031E-3</v>
          </cell>
          <cell r="AK135">
            <v>-1.3333333333333308E-2</v>
          </cell>
          <cell r="AL135">
            <v>-1.7994149141690063E-2</v>
          </cell>
          <cell r="AM135">
            <v>-8.9405453732671614E-4</v>
          </cell>
          <cell r="AN135">
            <v>5.0167224080266415E-3</v>
          </cell>
          <cell r="AO135">
            <v>-2.1004200840168075E-2</v>
          </cell>
          <cell r="AP135">
            <v>-9.52380952380949E-3</v>
          </cell>
        </row>
        <row r="136">
          <cell r="AG136">
            <v>-5.9852670349906933E-3</v>
          </cell>
          <cell r="AH136">
            <v>-6.6683765067967471E-3</v>
          </cell>
          <cell r="AI136">
            <v>1.7391304347826209E-2</v>
          </cell>
          <cell r="AJ136">
            <v>1.2522576760987336E-2</v>
          </cell>
          <cell r="AK136">
            <v>-1.9003378378377178E-3</v>
          </cell>
          <cell r="AL136">
            <v>-5.4521949300208039E-3</v>
          </cell>
          <cell r="AM136">
            <v>4.4742729306486151E-3</v>
          </cell>
          <cell r="AN136">
            <v>2.0798668885191329E-3</v>
          </cell>
          <cell r="AO136">
            <v>3.0649775234983245E-3</v>
          </cell>
          <cell r="AP136">
            <v>9.6153846153845812E-3</v>
          </cell>
        </row>
        <row r="137">
          <cell r="AG137">
            <v>-9.263547938860528E-3</v>
          </cell>
          <cell r="AH137">
            <v>-1.0586108959462881E-2</v>
          </cell>
          <cell r="AI137">
            <v>3.4188034188034289E-2</v>
          </cell>
          <cell r="AJ137">
            <v>-6.5406112498512803E-3</v>
          </cell>
          <cell r="AK137">
            <v>2.9617093293843322E-3</v>
          </cell>
          <cell r="AL137">
            <v>-1.1642364643381975E-2</v>
          </cell>
          <cell r="AM137">
            <v>-5.1224944320712451E-3</v>
          </cell>
          <cell r="AN137">
            <v>4.1511000415117572E-4</v>
          </cell>
          <cell r="AO137">
            <v>-1.2120594825830278E-2</v>
          </cell>
          <cell r="AP137">
            <v>3.8095238095238182E-2</v>
          </cell>
        </row>
        <row r="138">
          <cell r="AG138">
            <v>1.0285179990649818E-2</v>
          </cell>
          <cell r="AH138">
            <v>8.3507306889352151E-3</v>
          </cell>
          <cell r="AI138">
            <v>0</v>
          </cell>
          <cell r="AJ138">
            <v>1.1252094804883761E-2</v>
          </cell>
          <cell r="AK138">
            <v>1.6452225268930531E-2</v>
          </cell>
          <cell r="AL138">
            <v>1.5953796889295546E-2</v>
          </cell>
          <cell r="AM138">
            <v>1.2088650100738674E-2</v>
          </cell>
          <cell r="AN138">
            <v>1.2033195020746845E-2</v>
          </cell>
          <cell r="AO138">
            <v>1.6908959686565694E-2</v>
          </cell>
          <cell r="AP138">
            <v>4.5871559633027248E-2</v>
          </cell>
        </row>
        <row r="139">
          <cell r="AG139">
            <v>3.239241092086953E-3</v>
          </cell>
          <cell r="AH139">
            <v>-1.0351966873705987E-2</v>
          </cell>
          <cell r="AI139">
            <v>-1.6528925619834767E-2</v>
          </cell>
          <cell r="AJ139">
            <v>-5.9185606060605522E-3</v>
          </cell>
          <cell r="AK139">
            <v>-6.8478937538908324E-3</v>
          </cell>
          <cell r="AL139">
            <v>-6.585242303146166E-3</v>
          </cell>
          <cell r="AM139">
            <v>1.3271400132714994E-3</v>
          </cell>
          <cell r="AN139">
            <v>-2.4600246002460802E-3</v>
          </cell>
          <cell r="AO139">
            <v>-9.1250126736286408E-3</v>
          </cell>
          <cell r="AP139">
            <v>5.2631578947368363E-2</v>
          </cell>
        </row>
        <row r="140">
          <cell r="AG140">
            <v>0</v>
          </cell>
          <cell r="AH140">
            <v>1.5951882845188337E-2</v>
          </cell>
          <cell r="AI140">
            <v>-1.6806722689075682E-2</v>
          </cell>
          <cell r="AJ140">
            <v>1.4408192426768274E-2</v>
          </cell>
          <cell r="AK140">
            <v>3.1132469703301302E-2</v>
          </cell>
          <cell r="AL140">
            <v>-6.1189801699716995E-3</v>
          </cell>
          <cell r="AM140">
            <v>8.6149768058314535E-3</v>
          </cell>
          <cell r="AN140">
            <v>1.6440608302508153E-3</v>
          </cell>
          <cell r="AO140">
            <v>6.6509771820320029E-3</v>
          </cell>
          <cell r="AP140">
            <v>-7.4999999999999845E-2</v>
          </cell>
        </row>
        <row r="141">
          <cell r="AG141">
            <v>-1.3837638376383854E-3</v>
          </cell>
          <cell r="AH141">
            <v>-3.3462033462033913E-3</v>
          </cell>
          <cell r="AI141">
            <v>-8.5470085470085166E-3</v>
          </cell>
          <cell r="AJ141">
            <v>-2.4650780608052036E-3</v>
          </cell>
          <cell r="AK141">
            <v>0</v>
          </cell>
          <cell r="AL141">
            <v>2.5025652719188329E-2</v>
          </cell>
          <cell r="AM141">
            <v>5.0372317126587962E-3</v>
          </cell>
          <cell r="AN141">
            <v>-3.6930652441526934E-3</v>
          </cell>
          <cell r="AO141">
            <v>6.0988005692215186E-3</v>
          </cell>
          <cell r="AP141">
            <v>-3.6036036036036112E-2</v>
          </cell>
        </row>
        <row r="142">
          <cell r="AG142">
            <v>1.3394919168591368E-2</v>
          </cell>
          <cell r="AH142">
            <v>1.5495867768595684E-3</v>
          </cell>
          <cell r="AI142">
            <v>2.5862068965517349E-2</v>
          </cell>
          <cell r="AJ142">
            <v>-4.1186161449754399E-3</v>
          </cell>
          <cell r="AK142">
            <v>-7.2948328267476992E-3</v>
          </cell>
          <cell r="AL142">
            <v>3.7650853678883323E-2</v>
          </cell>
          <cell r="AM142">
            <v>-2.9418173894094624E-2</v>
          </cell>
          <cell r="AN142">
            <v>-1.8121911037891292E-2</v>
          </cell>
          <cell r="AO142">
            <v>-2.0206102242877888E-3</v>
          </cell>
          <cell r="AP142">
            <v>4.6728971962615162E-3</v>
          </cell>
        </row>
        <row r="143">
          <cell r="AG143">
            <v>-1.6408386508660167E-2</v>
          </cell>
          <cell r="AH143">
            <v>-6.7044868488911336E-3</v>
          </cell>
          <cell r="AI143">
            <v>-1.6806722689075682E-2</v>
          </cell>
          <cell r="AJ143">
            <v>-9.4529126787190609E-3</v>
          </cell>
          <cell r="AK143">
            <v>-8.1649316186976906E-3</v>
          </cell>
          <cell r="AL143">
            <v>-1.479258227033986E-2</v>
          </cell>
          <cell r="AM143">
            <v>-1.1225864391557483E-3</v>
          </cell>
          <cell r="AN143">
            <v>1.0067114093959662E-2</v>
          </cell>
          <cell r="AO143">
            <v>3.5432273739621767E-3</v>
          </cell>
          <cell r="AP143">
            <v>-1.3953488372092981E-2</v>
          </cell>
        </row>
        <row r="144">
          <cell r="AG144">
            <v>-4.6339202965695048E-4</v>
          </cell>
          <cell r="AH144">
            <v>-2.0768431983386737E-3</v>
          </cell>
          <cell r="AI144">
            <v>-2.5641025641025661E-2</v>
          </cell>
          <cell r="AJ144">
            <v>-2.8629368960991775E-3</v>
          </cell>
          <cell r="AK144">
            <v>-1.2554023461617714E-2</v>
          </cell>
          <cell r="AL144">
            <v>-8.4321618975083945E-3</v>
          </cell>
          <cell r="AM144">
            <v>-3.1467745560800342E-3</v>
          </cell>
          <cell r="AN144">
            <v>-5.3986710963455087E-3</v>
          </cell>
          <cell r="AO144">
            <v>1.1096539897104796E-2</v>
          </cell>
          <cell r="AP144">
            <v>-3.7735849056603765E-2</v>
          </cell>
        </row>
        <row r="145">
          <cell r="AG145">
            <v>-5.0996754751969631E-3</v>
          </cell>
          <cell r="AH145">
            <v>-2.8616024973985299E-3</v>
          </cell>
          <cell r="AI145">
            <v>8.7719298245614308E-3</v>
          </cell>
          <cell r="AJ145">
            <v>1.3159468835985955E-3</v>
          </cell>
          <cell r="AK145">
            <v>3.7515631513129755E-3</v>
          </cell>
          <cell r="AL145">
            <v>-2.5237285345915961E-3</v>
          </cell>
          <cell r="AM145">
            <v>-1.3077790304396819E-2</v>
          </cell>
          <cell r="AN145">
            <v>4.1753653444676075E-3</v>
          </cell>
          <cell r="AO145">
            <v>-5.9862316671656091E-3</v>
          </cell>
          <cell r="AP145">
            <v>-2.4509803921568651E-2</v>
          </cell>
        </row>
        <row r="146">
          <cell r="AG146">
            <v>-4.3336439888164047E-2</v>
          </cell>
          <cell r="AH146">
            <v>4.6960605270023326E-3</v>
          </cell>
          <cell r="AI146">
            <v>-0.25217391304347825</v>
          </cell>
          <cell r="AJ146">
            <v>4.062126642771835E-3</v>
          </cell>
          <cell r="AK146">
            <v>2.9069767441860517E-3</v>
          </cell>
          <cell r="AL146">
            <v>3.8501732577964631E-3</v>
          </cell>
          <cell r="AM146">
            <v>-1.1423349326022958E-3</v>
          </cell>
          <cell r="AN146">
            <v>-8.3160083160083165E-4</v>
          </cell>
          <cell r="AO146">
            <v>1.505570611261664E-3</v>
          </cell>
          <cell r="AP146">
            <v>-3.0150753768844241E-2</v>
          </cell>
        </row>
        <row r="147">
          <cell r="AG147">
            <v>0</v>
          </cell>
          <cell r="AH147">
            <v>2.3630225915346692E-2</v>
          </cell>
          <cell r="AI147">
            <v>-5.8139534883720811E-2</v>
          </cell>
          <cell r="AJ147">
            <v>7.4964302712994257E-3</v>
          </cell>
          <cell r="AK147">
            <v>2.9192546583850953E-2</v>
          </cell>
          <cell r="AL147">
            <v>1.501287600679424E-2</v>
          </cell>
          <cell r="AM147">
            <v>1.6925892040256185E-2</v>
          </cell>
          <cell r="AN147">
            <v>2.2055763628797243E-2</v>
          </cell>
          <cell r="AO147">
            <v>2.7961515333734033E-2</v>
          </cell>
          <cell r="AP147">
            <v>-2.5906735751295318E-2</v>
          </cell>
        </row>
        <row r="148">
          <cell r="AG148">
            <v>1.8022406234778243E-2</v>
          </cell>
          <cell r="AH148">
            <v>1.496702181633669E-2</v>
          </cell>
          <cell r="AI148">
            <v>3.7037037037036979E-2</v>
          </cell>
          <cell r="AJ148">
            <v>6.2595960788944804E-3</v>
          </cell>
          <cell r="AK148">
            <v>4.6268356467511484E-3</v>
          </cell>
          <cell r="AL148">
            <v>1.257759784075585E-2</v>
          </cell>
          <cell r="AM148">
            <v>9.8965362123255574E-3</v>
          </cell>
          <cell r="AN148">
            <v>1.1400651465798051E-2</v>
          </cell>
          <cell r="AO148">
            <v>1.7548990933021535E-2</v>
          </cell>
          <cell r="AP148">
            <v>4.7872340425531901E-2</v>
          </cell>
        </row>
        <row r="149">
          <cell r="AG149">
            <v>1.674641148325362E-2</v>
          </cell>
          <cell r="AH149">
            <v>1.3746563359160247E-2</v>
          </cell>
          <cell r="AI149">
            <v>-1.1904761904761862E-2</v>
          </cell>
          <cell r="AJ149">
            <v>3.5211267605639307E-4</v>
          </cell>
          <cell r="AK149">
            <v>-2.8033640368442247E-3</v>
          </cell>
          <cell r="AL149">
            <v>1.4926964495147743E-3</v>
          </cell>
          <cell r="AM149">
            <v>1.1135857461026522E-3</v>
          </cell>
          <cell r="AN149">
            <v>6.0386473429951959E-3</v>
          </cell>
          <cell r="AO149">
            <v>-5.7487783845933116E-3</v>
          </cell>
          <cell r="AP149">
            <v>-7.6142131979695438E-2</v>
          </cell>
        </row>
        <row r="150">
          <cell r="AG150">
            <v>2.6352941176470468E-2</v>
          </cell>
          <cell r="AH150">
            <v>-3.9447731755425375E-3</v>
          </cell>
          <cell r="AI150">
            <v>-2.409638554216853E-2</v>
          </cell>
          <cell r="AJ150">
            <v>-4.5758535726856397E-3</v>
          </cell>
          <cell r="AK150">
            <v>-1.3253012048192736E-2</v>
          </cell>
          <cell r="AL150">
            <v>-3.5664856808261813E-3</v>
          </cell>
          <cell r="AM150">
            <v>4.2269187986652135E-3</v>
          </cell>
          <cell r="AN150">
            <v>-7.2028811524609271E-3</v>
          </cell>
          <cell r="AO150">
            <v>-2.40917413510644E-3</v>
          </cell>
          <cell r="AP150">
            <v>5.494505494505475E-3</v>
          </cell>
        </row>
        <row r="151">
          <cell r="AG151">
            <v>-6.4190738193488084E-3</v>
          </cell>
          <cell r="AH151">
            <v>2.7227722772276142E-3</v>
          </cell>
          <cell r="AI151">
            <v>-3.703703703703709E-2</v>
          </cell>
          <cell r="AJ151">
            <v>-2.5931164545025531E-3</v>
          </cell>
          <cell r="AK151">
            <v>0</v>
          </cell>
          <cell r="AL151">
            <v>-4.0600459426251012E-3</v>
          </cell>
          <cell r="AM151">
            <v>1.550731058927779E-3</v>
          </cell>
          <cell r="AN151">
            <v>-1.0882708585247869E-2</v>
          </cell>
          <cell r="AO151">
            <v>-9.6599690880982969E-4</v>
          </cell>
          <cell r="AP151">
            <v>-4.3715846994535568E-2</v>
          </cell>
        </row>
        <row r="152">
          <cell r="AG152">
            <v>1.8458698661742989E-3</v>
          </cell>
          <cell r="AH152">
            <v>-1.555171562577129E-2</v>
          </cell>
          <cell r="AI152">
            <v>-1.2820512820512886E-2</v>
          </cell>
          <cell r="AJ152">
            <v>-6.3814701016309261E-3</v>
          </cell>
          <cell r="AK152">
            <v>-3.2560032560032814E-3</v>
          </cell>
          <cell r="AL152">
            <v>-3.7547604999196293E-3</v>
          </cell>
          <cell r="AM152">
            <v>-1.3050210130502227E-2</v>
          </cell>
          <cell r="AN152">
            <v>5.7049714751427061E-3</v>
          </cell>
          <cell r="AO152">
            <v>-1.0152775091858413E-2</v>
          </cell>
          <cell r="AP152">
            <v>-5.7142857142856718E-3</v>
          </cell>
        </row>
        <row r="153">
          <cell r="AG153">
            <v>1.2897282358360185E-2</v>
          </cell>
          <cell r="AH153">
            <v>1.354062186559668E-2</v>
          </cell>
          <cell r="AI153">
            <v>0</v>
          </cell>
          <cell r="AJ153">
            <v>1.7840152235965689E-2</v>
          </cell>
          <cell r="AK153">
            <v>1.6129032258064724E-2</v>
          </cell>
          <cell r="AL153">
            <v>2.0944381629246944E-2</v>
          </cell>
          <cell r="AM153">
            <v>-3.5858359480053226E-3</v>
          </cell>
          <cell r="AN153">
            <v>6.8881685575366003E-3</v>
          </cell>
          <cell r="AO153">
            <v>2.149067109504732E-2</v>
          </cell>
          <cell r="AP153">
            <v>4.5977011494252817E-2</v>
          </cell>
        </row>
        <row r="154">
          <cell r="AG154">
            <v>1.0914051841746319E-2</v>
          </cell>
          <cell r="AH154">
            <v>-2.4740227610093868E-3</v>
          </cell>
          <cell r="AI154">
            <v>5.1948051948051965E-2</v>
          </cell>
          <cell r="AJ154">
            <v>-5.0245384435615437E-3</v>
          </cell>
          <cell r="AK154">
            <v>-2.4110910186860846E-3</v>
          </cell>
          <cell r="AL154">
            <v>1.2129522202299903E-3</v>
          </cell>
          <cell r="AM154">
            <v>5.1731893837156928E-3</v>
          </cell>
          <cell r="AN154">
            <v>-3.6217303822937419E-3</v>
          </cell>
          <cell r="AO154">
            <v>4.781486085876363E-4</v>
          </cell>
          <cell r="AP154">
            <v>3.296703296703285E-2</v>
          </cell>
        </row>
        <row r="155">
          <cell r="AG155">
            <v>-2.2492127755285862E-3</v>
          </cell>
          <cell r="AH155">
            <v>-1.0664682539682557E-2</v>
          </cell>
          <cell r="AI155">
            <v>2.4691358024691246E-2</v>
          </cell>
          <cell r="AJ155">
            <v>-5.6371109806224728E-3</v>
          </cell>
          <cell r="AK155">
            <v>3.2225579053375419E-3</v>
          </cell>
          <cell r="AL155">
            <v>5.8993942586251791E-3</v>
          </cell>
          <cell r="AM155">
            <v>-4.9228015215931897E-3</v>
          </cell>
          <cell r="AN155">
            <v>-4.0387722132472215E-3</v>
          </cell>
          <cell r="AO155">
            <v>7.1688013764099612E-3</v>
          </cell>
          <cell r="AP155">
            <v>7.4468085106383031E-2</v>
          </cell>
        </row>
        <row r="156">
          <cell r="AG156">
            <v>-1.8034265103696878E-3</v>
          </cell>
          <cell r="AH156">
            <v>-2.7575833542240469E-3</v>
          </cell>
          <cell r="AI156">
            <v>0</v>
          </cell>
          <cell r="AJ156">
            <v>-2.3621117278838089E-4</v>
          </cell>
          <cell r="AK156">
            <v>1.3651877133105783E-2</v>
          </cell>
          <cell r="AL156">
            <v>-4.5033251296013876E-3</v>
          </cell>
          <cell r="AM156">
            <v>-6.5212502810884088E-3</v>
          </cell>
          <cell r="AN156">
            <v>4.4606650446066265E-3</v>
          </cell>
          <cell r="AO156">
            <v>-5.2197020024675744E-3</v>
          </cell>
          <cell r="AP156">
            <v>-3.9603960396039639E-2</v>
          </cell>
        </row>
        <row r="157">
          <cell r="AG157">
            <v>1.3550135501354532E-3</v>
          </cell>
          <cell r="AH157">
            <v>-4.0221216691805894E-3</v>
          </cell>
          <cell r="AI157">
            <v>0</v>
          </cell>
          <cell r="AJ157">
            <v>-1.2994683992911815E-3</v>
          </cell>
          <cell r="AK157">
            <v>-1.0497128144187018E-2</v>
          </cell>
          <cell r="AL157">
            <v>-3.103466414181244E-3</v>
          </cell>
          <cell r="AM157">
            <v>3.6215482118606701E-3</v>
          </cell>
          <cell r="AN157">
            <v>-6.0557125555106284E-3</v>
          </cell>
          <cell r="AO157">
            <v>2.3850410227055363E-3</v>
          </cell>
          <cell r="AP157">
            <v>1.0309278350515427E-2</v>
          </cell>
        </row>
        <row r="158">
          <cell r="AG158">
            <v>1.3531799729362692E-3</v>
          </cell>
          <cell r="AH158">
            <v>-5.5527511357900128E-3</v>
          </cell>
          <cell r="AI158">
            <v>3.6144578313253017E-2</v>
          </cell>
          <cell r="AJ158">
            <v>2.7206056304707182E-3</v>
          </cell>
          <cell r="AK158">
            <v>-6.20496397117698E-3</v>
          </cell>
          <cell r="AL158">
            <v>4.3794850147740316E-3</v>
          </cell>
          <cell r="AM158">
            <v>5.8637798827243515E-3</v>
          </cell>
          <cell r="AN158">
            <v>-2.4370430544273791E-3</v>
          </cell>
          <cell r="AO158">
            <v>1.9034929094889907E-3</v>
          </cell>
          <cell r="AP158">
            <v>2.0408163265306145E-2</v>
          </cell>
        </row>
        <row r="159">
          <cell r="AG159">
            <v>1.3513513513513598E-2</v>
          </cell>
          <cell r="AH159">
            <v>-2.5380710659899108E-3</v>
          </cell>
          <cell r="AI159">
            <v>0</v>
          </cell>
          <cell r="AJ159">
            <v>2.5952577562817769E-3</v>
          </cell>
          <cell r="AK159">
            <v>4.229607250755274E-3</v>
          </cell>
          <cell r="AL159">
            <v>-1.3659049120041677E-3</v>
          </cell>
          <cell r="AM159">
            <v>-7.3991031390133744E-3</v>
          </cell>
          <cell r="AN159">
            <v>-3.6644951140064608E-3</v>
          </cell>
          <cell r="AO159">
            <v>-5.2246603970741434E-3</v>
          </cell>
          <cell r="AP159">
            <v>4.0000000000000036E-2</v>
          </cell>
        </row>
        <row r="160">
          <cell r="AG160">
            <v>2.666666666666595E-3</v>
          </cell>
          <cell r="AH160">
            <v>2.0356234096694514E-3</v>
          </cell>
          <cell r="AI160">
            <v>2.3255813953488413E-2</v>
          </cell>
          <cell r="AJ160">
            <v>-5.8830450641245147E-4</v>
          </cell>
          <cell r="AK160">
            <v>-3.4095467308463689E-3</v>
          </cell>
          <cell r="AL160">
            <v>-3.6298595402177725E-3</v>
          </cell>
          <cell r="AM160">
            <v>1.3553196295459369E-3</v>
          </cell>
          <cell r="AN160">
            <v>8.173273395995162E-3</v>
          </cell>
          <cell r="AO160">
            <v>-2.3873185637891536E-3</v>
          </cell>
          <cell r="AP160">
            <v>-5.7692307692307709E-2</v>
          </cell>
        </row>
        <row r="161">
          <cell r="AG161">
            <v>-1.3297872340424233E-3</v>
          </cell>
          <cell r="AH161">
            <v>-7.6180802437786355E-4</v>
          </cell>
          <cell r="AI161">
            <v>2.2727272727272707E-2</v>
          </cell>
          <cell r="AJ161">
            <v>-2.7077937367554483E-3</v>
          </cell>
          <cell r="AK161">
            <v>4.0249547192594548E-3</v>
          </cell>
          <cell r="AL161">
            <v>5.2798310454060804E-4</v>
          </cell>
          <cell r="AM161">
            <v>-3.1581321903902948E-3</v>
          </cell>
          <cell r="AN161">
            <v>6.0802594244020458E-3</v>
          </cell>
          <cell r="AO161">
            <v>9.5721259691772254E-4</v>
          </cell>
          <cell r="AP161">
            <v>0</v>
          </cell>
        </row>
        <row r="162">
          <cell r="AG162">
            <v>8.8770528184642927E-3</v>
          </cell>
          <cell r="AH162">
            <v>5.0825921219821435E-3</v>
          </cell>
          <cell r="AI162">
            <v>2.2222222222222143E-2</v>
          </cell>
          <cell r="AJ162">
            <v>6.0205406681619333E-3</v>
          </cell>
          <cell r="AK162">
            <v>7.2158749248345533E-3</v>
          </cell>
          <cell r="AL162">
            <v>1.2348284960422173E-2</v>
          </cell>
          <cell r="AM162">
            <v>-1.5840687938447617E-3</v>
          </cell>
          <cell r="AN162">
            <v>-3.1023368251410166E-2</v>
          </cell>
          <cell r="AO162">
            <v>4.3033374772880606E-3</v>
          </cell>
          <cell r="AP162">
            <v>3.0612244897959107E-2</v>
          </cell>
        </row>
        <row r="163">
          <cell r="AG163">
            <v>1.8477782666080023E-2</v>
          </cell>
          <cell r="AH163">
            <v>-5.056890012641313E-4</v>
          </cell>
          <cell r="AI163">
            <v>-1.0869565217391353E-2</v>
          </cell>
          <cell r="AJ163">
            <v>7.6273175310961339E-3</v>
          </cell>
          <cell r="AK163">
            <v>4.1791044776120501E-3</v>
          </cell>
          <cell r="AL163">
            <v>1.8765638031692511E-3</v>
          </cell>
          <cell r="AM163">
            <v>-1.3599274705348163E-3</v>
          </cell>
          <cell r="AN163">
            <v>-2.0790020790021346E-3</v>
          </cell>
          <cell r="AO163">
            <v>-2.3804989525804121E-3</v>
          </cell>
          <cell r="AP163">
            <v>-9.9009900990099098E-3</v>
          </cell>
        </row>
        <row r="164">
          <cell r="AG164">
            <v>2.6349892008639353E-2</v>
          </cell>
          <cell r="AH164">
            <v>-1.5178345560334927E-3</v>
          </cell>
          <cell r="AI164">
            <v>1.098901098901095E-2</v>
          </cell>
          <cell r="AJ164">
            <v>-1.3974612786771257E-3</v>
          </cell>
          <cell r="AK164">
            <v>-1.9817677368205722E-4</v>
          </cell>
          <cell r="AL164">
            <v>-3.590010405827293E-3</v>
          </cell>
          <cell r="AM164">
            <v>-8.1706763504312274E-3</v>
          </cell>
          <cell r="AN164">
            <v>4.1666666666666519E-3</v>
          </cell>
          <cell r="AO164">
            <v>-3.3406509496992642E-3</v>
          </cell>
          <cell r="AP164">
            <v>-1.5000000000000013E-2</v>
          </cell>
        </row>
        <row r="165">
          <cell r="AG165">
            <v>-1.3888888888888951E-2</v>
          </cell>
          <cell r="AH165">
            <v>-5.3204965796808112E-3</v>
          </cell>
          <cell r="AI165">
            <v>2.1739130434782483E-2</v>
          </cell>
          <cell r="AJ165">
            <v>-6.1807580174927379E-3</v>
          </cell>
          <cell r="AK165">
            <v>-1.6055500495540165E-2</v>
          </cell>
          <cell r="AL165">
            <v>-9.2423372147667493E-3</v>
          </cell>
          <cell r="AM165">
            <v>-1.853546910755155E-2</v>
          </cell>
          <cell r="AN165">
            <v>-1.2033195020746956E-2</v>
          </cell>
          <cell r="AO165">
            <v>-3.8306837770543112E-3</v>
          </cell>
          <cell r="AP165">
            <v>-1.5228426395939132E-2</v>
          </cell>
        </row>
        <row r="166">
          <cell r="AG166">
            <v>1.9632949210414141E-2</v>
          </cell>
          <cell r="AH166">
            <v>-1.2480896586856693E-2</v>
          </cell>
          <cell r="AI166">
            <v>-1.0638297872340274E-2</v>
          </cell>
          <cell r="AJ166">
            <v>5.5151372917154884E-3</v>
          </cell>
          <cell r="AK166">
            <v>4.0290088638195165E-4</v>
          </cell>
          <cell r="AL166">
            <v>-7.0095920733636019E-3</v>
          </cell>
          <cell r="AM166">
            <v>-6.2951737001633035E-3</v>
          </cell>
          <cell r="AN166">
            <v>4.61990760184805E-3</v>
          </cell>
          <cell r="AO166">
            <v>-3.3647375504710642E-3</v>
          </cell>
          <cell r="AP166">
            <v>3.0927835051546504E-2</v>
          </cell>
        </row>
        <row r="167">
          <cell r="AG167">
            <v>-9.2088740058601237E-3</v>
          </cell>
          <cell r="AH167">
            <v>-1.7023471756512865E-2</v>
          </cell>
          <cell r="AI167">
            <v>-1.0752688172043001E-2</v>
          </cell>
          <cell r="AJ167">
            <v>-6.3017855058932204E-3</v>
          </cell>
          <cell r="AK167">
            <v>-9.8670962545307495E-3</v>
          </cell>
          <cell r="AL167">
            <v>-7.8552093837905845E-3</v>
          </cell>
          <cell r="AM167">
            <v>-8.681370248709519E-3</v>
          </cell>
          <cell r="AN167">
            <v>-2.9264214046822445E-3</v>
          </cell>
          <cell r="AO167">
            <v>-6.7521944632005226E-3</v>
          </cell>
          <cell r="AP167">
            <v>2.4999999999999911E-2</v>
          </cell>
        </row>
        <row r="168">
          <cell r="AG168">
            <v>8.4495141529350448E-4</v>
          </cell>
          <cell r="AH168">
            <v>9.4463395434269959E-3</v>
          </cell>
          <cell r="AI168">
            <v>-2.1739130434782594E-2</v>
          </cell>
          <cell r="AJ168">
            <v>2.8185554903110699E-3</v>
          </cell>
          <cell r="AK168">
            <v>7.9316656497865345E-3</v>
          </cell>
          <cell r="AL168">
            <v>1.0538704327823334E-2</v>
          </cell>
          <cell r="AM168">
            <v>2.1775147928994043E-2</v>
          </cell>
          <cell r="AN168">
            <v>7.9664570230606468E-3</v>
          </cell>
          <cell r="AO168">
            <v>7.769253180538005E-3</v>
          </cell>
          <cell r="AP168">
            <v>-3.9024390243902363E-2</v>
          </cell>
        </row>
        <row r="169">
          <cell r="AG169">
            <v>1.8573237653018104E-2</v>
          </cell>
          <cell r="AH169">
            <v>-7.7982843774369037E-3</v>
          </cell>
          <cell r="AI169">
            <v>-1.1111111111111072E-2</v>
          </cell>
          <cell r="AJ169">
            <v>2.342194636373307E-4</v>
          </cell>
          <cell r="AK169">
            <v>1.4124293785311437E-3</v>
          </cell>
          <cell r="AL169">
            <v>-1.0481736368448957E-2</v>
          </cell>
          <cell r="AM169">
            <v>-9.497336113041599E-3</v>
          </cell>
          <cell r="AN169">
            <v>5.4076539101499677E-3</v>
          </cell>
          <cell r="AO169">
            <v>2.40917413510644E-3</v>
          </cell>
          <cell r="AP169">
            <v>-4.0609137055837574E-2</v>
          </cell>
        </row>
        <row r="170">
          <cell r="AG170">
            <v>-1.2432656444258949E-3</v>
          </cell>
          <cell r="AH170">
            <v>-4.4537594969872307E-3</v>
          </cell>
          <cell r="AI170">
            <v>1.1235955056179803E-2</v>
          </cell>
          <cell r="AJ170">
            <v>-5.7370331342933012E-3</v>
          </cell>
          <cell r="AK170">
            <v>0</v>
          </cell>
          <cell r="AL170">
            <v>-4.2264070190455305E-3</v>
          </cell>
          <cell r="AM170">
            <v>-2.1047708138446364E-3</v>
          </cell>
          <cell r="AN170">
            <v>-1.2412081092263438E-3</v>
          </cell>
          <cell r="AO170">
            <v>-1.9227071716977351E-3</v>
          </cell>
          <cell r="AP170">
            <v>1.0582010582010692E-2</v>
          </cell>
        </row>
        <row r="171">
          <cell r="AG171">
            <v>-2.0746887966804906E-3</v>
          </cell>
          <cell r="AH171">
            <v>-1.4210526315789451E-2</v>
          </cell>
          <cell r="AI171">
            <v>1.1111111111111072E-2</v>
          </cell>
          <cell r="AJ171">
            <v>-4.3570419218088574E-3</v>
          </cell>
          <cell r="AK171">
            <v>8.2611323796091263E-3</v>
          </cell>
          <cell r="AL171">
            <v>1.0745178101327912E-3</v>
          </cell>
          <cell r="AM171">
            <v>9.8429810171081211E-3</v>
          </cell>
          <cell r="AN171">
            <v>4.9710024855011969E-3</v>
          </cell>
          <cell r="AO171">
            <v>4.8160277403219709E-4</v>
          </cell>
          <cell r="AP171">
            <v>-1.0471204188481686E-2</v>
          </cell>
        </row>
        <row r="172">
          <cell r="AG172">
            <v>-1.4137214137214138E-2</v>
          </cell>
          <cell r="AH172">
            <v>-8.5424452749599533E-3</v>
          </cell>
          <cell r="AI172">
            <v>-5.4945054945054972E-2</v>
          </cell>
          <cell r="AJ172">
            <v>-6.3867534003547721E-3</v>
          </cell>
          <cell r="AK172">
            <v>-1.2390087929656235E-2</v>
          </cell>
          <cell r="AL172">
            <v>-8.7479203563570751E-3</v>
          </cell>
          <cell r="AM172">
            <v>-7.4263170109074572E-3</v>
          </cell>
          <cell r="AN172">
            <v>-7.4196207749382959E-3</v>
          </cell>
          <cell r="AO172">
            <v>-8.6646770000963214E-3</v>
          </cell>
          <cell r="AP172">
            <v>0</v>
          </cell>
        </row>
        <row r="173">
          <cell r="AG173">
            <v>2.1088148460566281E-3</v>
          </cell>
          <cell r="AH173">
            <v>7.0005385029616729E-3</v>
          </cell>
          <cell r="AI173">
            <v>-1.1627906976744207E-2</v>
          </cell>
          <cell r="AJ173">
            <v>3.9281037971670152E-3</v>
          </cell>
          <cell r="AK173">
            <v>1.0117361392147917E-3</v>
          </cell>
          <cell r="AL173">
            <v>7.6340010828370719E-3</v>
          </cell>
          <cell r="AM173">
            <v>3.9747486555996581E-3</v>
          </cell>
          <cell r="AN173">
            <v>4.983388704318914E-3</v>
          </cell>
          <cell r="AO173">
            <v>3.3990482664854049E-3</v>
          </cell>
          <cell r="AP173">
            <v>5.2910052910053462E-3</v>
          </cell>
        </row>
        <row r="174">
          <cell r="AG174">
            <v>1.4730639730639705E-2</v>
          </cell>
          <cell r="AH174">
            <v>-3.2085561497325887E-3</v>
          </cell>
          <cell r="AI174">
            <v>-5.8823529411764608E-2</v>
          </cell>
          <cell r="AJ174">
            <v>-1.0671093194214443E-3</v>
          </cell>
          <cell r="AK174">
            <v>3.8407115423488847E-3</v>
          </cell>
          <cell r="AL174">
            <v>-1.5582182580196058E-3</v>
          </cell>
          <cell r="AM174">
            <v>1.7699115044247815E-2</v>
          </cell>
          <cell r="AN174">
            <v>1.2396694214876103E-2</v>
          </cell>
          <cell r="AO174">
            <v>-9.6786682152535386E-3</v>
          </cell>
          <cell r="AP174">
            <v>-1.0526315789473717E-2</v>
          </cell>
        </row>
        <row r="175">
          <cell r="AG175">
            <v>-7.0510161758605694E-3</v>
          </cell>
          <cell r="AH175">
            <v>6.1695278969955414E-3</v>
          </cell>
          <cell r="AI175">
            <v>-1.2499999999999956E-2</v>
          </cell>
          <cell r="AJ175">
            <v>1.1157270029673594E-2</v>
          </cell>
          <cell r="AK175">
            <v>2.2754732178815962E-2</v>
          </cell>
          <cell r="AL175">
            <v>2.5831449790121308E-3</v>
          </cell>
          <cell r="AM175">
            <v>2.2883295194506825E-3</v>
          </cell>
          <cell r="AN175">
            <v>8.1632653061225469E-4</v>
          </cell>
          <cell r="AO175">
            <v>6.8412822517591731E-3</v>
          </cell>
          <cell r="AP175">
            <v>-1.0638297872340274E-2</v>
          </cell>
        </row>
        <row r="176">
          <cell r="AG176">
            <v>8.7719298245612087E-3</v>
          </cell>
          <cell r="AH176">
            <v>1.7062116768861602E-2</v>
          </cell>
          <cell r="AI176">
            <v>2.5316455696202445E-2</v>
          </cell>
          <cell r="AJ176">
            <v>1.5025237703955918E-2</v>
          </cell>
          <cell r="AK176">
            <v>2.1067139200630081E-2</v>
          </cell>
          <cell r="AL176">
            <v>2.0772946859903163E-2</v>
          </cell>
          <cell r="AM176">
            <v>7.9908675799087447E-3</v>
          </cell>
          <cell r="AN176">
            <v>1.71288743882545E-2</v>
          </cell>
          <cell r="AO176">
            <v>3.1935546495826195E-2</v>
          </cell>
          <cell r="AP176">
            <v>2.1505376344086002E-2</v>
          </cell>
        </row>
        <row r="177">
          <cell r="AG177">
            <v>6.2111801242237252E-3</v>
          </cell>
          <cell r="AH177">
            <v>-6.5530799475753687E-3</v>
          </cell>
          <cell r="AI177">
            <v>0</v>
          </cell>
          <cell r="AJ177">
            <v>1.9659997687060393E-3</v>
          </cell>
          <cell r="AK177">
            <v>-2.3139220979560005E-3</v>
          </cell>
          <cell r="AL177">
            <v>2.0507966556240209E-3</v>
          </cell>
          <cell r="AM177">
            <v>-9.7395243488108685E-3</v>
          </cell>
          <cell r="AN177">
            <v>-1.3231756214915902E-2</v>
          </cell>
          <cell r="AO177">
            <v>1.3169033957294518E-2</v>
          </cell>
          <cell r="AP177">
            <v>3.1578947368421151E-2</v>
          </cell>
        </row>
        <row r="178">
          <cell r="AG178">
            <v>-2.5925925925925908E-2</v>
          </cell>
          <cell r="AH178">
            <v>-6.3324538258575647E-3</v>
          </cell>
          <cell r="AI178">
            <v>-1.2345679012345734E-2</v>
          </cell>
          <cell r="AJ178">
            <v>-3.4626038781160329E-4</v>
          </cell>
          <cell r="AK178">
            <v>-4.2520293776574514E-3</v>
          </cell>
          <cell r="AL178">
            <v>7.2418136020151458E-3</v>
          </cell>
          <cell r="AM178">
            <v>7.7767612076853343E-3</v>
          </cell>
          <cell r="AN178">
            <v>-4.4697277529459623E-3</v>
          </cell>
          <cell r="AO178">
            <v>-5.1063039643486352E-3</v>
          </cell>
          <cell r="AP178">
            <v>-7.1428571428571397E-2</v>
          </cell>
        </row>
        <row r="179">
          <cell r="AG179">
            <v>-3.379805661174573E-3</v>
          </cell>
          <cell r="AH179">
            <v>2.9208709506109987E-3</v>
          </cell>
          <cell r="AI179">
            <v>2.4999999999999911E-2</v>
          </cell>
          <cell r="AJ179">
            <v>1.731901627987531E-3</v>
          </cell>
          <cell r="AK179">
            <v>7.763975155279379E-4</v>
          </cell>
          <cell r="AL179">
            <v>1.1566114410753281E-2</v>
          </cell>
          <cell r="AM179">
            <v>4.0853381752155027E-3</v>
          </cell>
          <cell r="AN179">
            <v>7.7551020408164195E-3</v>
          </cell>
          <cell r="AO179">
            <v>5.1325121313923194E-3</v>
          </cell>
          <cell r="AP179">
            <v>1.6483516483516425E-2</v>
          </cell>
        </row>
        <row r="180">
          <cell r="AG180">
            <v>1.3988978380669925E-2</v>
          </cell>
          <cell r="AH180">
            <v>-5.8247286205984627E-3</v>
          </cell>
          <cell r="AI180">
            <v>0</v>
          </cell>
          <cell r="AJ180">
            <v>-3.4578146611341509E-4</v>
          </cell>
          <cell r="AK180">
            <v>2.7152831652443865E-3</v>
          </cell>
          <cell r="AL180">
            <v>2.4206839719818074E-3</v>
          </cell>
          <cell r="AM180">
            <v>1.469258589511746E-2</v>
          </cell>
          <cell r="AN180">
            <v>0</v>
          </cell>
          <cell r="AO180">
            <v>1.3926283539132944E-2</v>
          </cell>
          <cell r="AP180">
            <v>2.1621621621621623E-2</v>
          </cell>
        </row>
        <row r="181">
          <cell r="AG181">
            <v>1.9648829431438086E-2</v>
          </cell>
          <cell r="AH181">
            <v>2.1304926764314391E-2</v>
          </cell>
          <cell r="AI181">
            <v>1.2195121951219523E-2</v>
          </cell>
          <cell r="AJ181">
            <v>2.1099965409892674E-2</v>
          </cell>
          <cell r="AK181">
            <v>1.740812379110257E-2</v>
          </cell>
          <cell r="AL181">
            <v>1.2742126085392824E-2</v>
          </cell>
          <cell r="AM181">
            <v>1.5370906660726158E-2</v>
          </cell>
          <cell r="AN181">
            <v>1.4580801944106936E-2</v>
          </cell>
          <cell r="AO181">
            <v>5.9518359124621778E-3</v>
          </cell>
          <cell r="AP181">
            <v>4.2328042328042326E-2</v>
          </cell>
        </row>
        <row r="182">
          <cell r="AG182">
            <v>1.2300123001230068E-2</v>
          </cell>
          <cell r="AH182">
            <v>-5.9973924380705146E-3</v>
          </cell>
          <cell r="AI182">
            <v>3.6144578313253017E-2</v>
          </cell>
          <cell r="AJ182">
            <v>1.5808491418247694E-3</v>
          </cell>
          <cell r="AK182">
            <v>-4.7528517110265733E-3</v>
          </cell>
          <cell r="AL182">
            <v>2.1815230074575531E-3</v>
          </cell>
          <cell r="AM182">
            <v>-2.3036419482229009E-2</v>
          </cell>
          <cell r="AN182">
            <v>-8.78243512974064E-3</v>
          </cell>
          <cell r="AO182">
            <v>4.0961223375204359E-3</v>
          </cell>
          <cell r="AP182">
            <v>3.0456852791878042E-2</v>
          </cell>
        </row>
        <row r="183">
          <cell r="AG183">
            <v>1.2150668286755595E-2</v>
          </cell>
          <cell r="AH183">
            <v>6.0335781741869265E-3</v>
          </cell>
          <cell r="AI183">
            <v>-5.8139534883720811E-2</v>
          </cell>
          <cell r="AJ183">
            <v>-2.0293122886133608E-3</v>
          </cell>
          <cell r="AK183">
            <v>-3.8204393505253398E-3</v>
          </cell>
          <cell r="AL183">
            <v>1.6199250784652008E-3</v>
          </cell>
          <cell r="AM183">
            <v>1.1228385358184045E-3</v>
          </cell>
          <cell r="AN183">
            <v>-6.8465565847763976E-3</v>
          </cell>
          <cell r="AO183">
            <v>-2.719608376393734E-3</v>
          </cell>
          <cell r="AP183">
            <v>6.8965517241379448E-2</v>
          </cell>
        </row>
        <row r="184">
          <cell r="AG184">
            <v>3.2012805122050292E-3</v>
          </cell>
          <cell r="AH184">
            <v>7.040417209908556E-3</v>
          </cell>
          <cell r="AI184">
            <v>-1.2345679012345734E-2</v>
          </cell>
          <cell r="AJ184">
            <v>1.0167193854495604E-3</v>
          </cell>
          <cell r="AK184">
            <v>-4.7938638542665002E-3</v>
          </cell>
          <cell r="AL184">
            <v>-3.5378550490261507E-4</v>
          </cell>
          <cell r="AM184">
            <v>7.4024226110362967E-3</v>
          </cell>
          <cell r="AN184">
            <v>-4.0551500405516805E-4</v>
          </cell>
          <cell r="AO184">
            <v>8.5446777565676424E-3</v>
          </cell>
          <cell r="AP184">
            <v>-3.6866359447004671E-2</v>
          </cell>
        </row>
        <row r="185">
          <cell r="AG185">
            <v>3.9888312724367658E-4</v>
          </cell>
          <cell r="AH185">
            <v>-2.5893319523561109E-3</v>
          </cell>
          <cell r="AI185">
            <v>1.2499999999999956E-2</v>
          </cell>
          <cell r="AJ185">
            <v>3.8370387089494695E-3</v>
          </cell>
          <cell r="AK185">
            <v>1.5414258188824803E-2</v>
          </cell>
          <cell r="AL185">
            <v>-3.1346377471055398E-3</v>
          </cell>
          <cell r="AM185">
            <v>8.0160320641284866E-3</v>
          </cell>
          <cell r="AN185">
            <v>5.6795131845841507E-3</v>
          </cell>
          <cell r="AO185">
            <v>8.5624155024786042E-3</v>
          </cell>
          <cell r="AP185">
            <v>-9.5693779904306719E-3</v>
          </cell>
        </row>
        <row r="186">
          <cell r="AG186">
            <v>-5.1834130781498455E-3</v>
          </cell>
          <cell r="AH186">
            <v>3.1152647975076775E-3</v>
          </cell>
          <cell r="AI186">
            <v>3.7037037037036979E-2</v>
          </cell>
          <cell r="AJ186">
            <v>4.2720629567172264E-3</v>
          </cell>
          <cell r="AK186">
            <v>-7.5901328273253466E-4</v>
          </cell>
          <cell r="AL186">
            <v>-1.1665060607597422E-3</v>
          </cell>
          <cell r="AM186">
            <v>4.8597305058537543E-3</v>
          </cell>
          <cell r="AN186">
            <v>5.2440500201695883E-3</v>
          </cell>
          <cell r="AO186">
            <v>0</v>
          </cell>
          <cell r="AP186">
            <v>-4.8309178743960457E-3</v>
          </cell>
        </row>
        <row r="187">
          <cell r="AG187">
            <v>2.0040080160321772E-3</v>
          </cell>
          <cell r="AH187">
            <v>-1.5786749482401663E-2</v>
          </cell>
          <cell r="AI187">
            <v>-1.1904761904761862E-2</v>
          </cell>
          <cell r="AJ187">
            <v>2.3508339863429484E-3</v>
          </cell>
          <cell r="AK187">
            <v>1.5191796429929738E-3</v>
          </cell>
          <cell r="AL187">
            <v>-1.015537727226512E-3</v>
          </cell>
          <cell r="AM187">
            <v>3.2974280061550676E-3</v>
          </cell>
          <cell r="AN187">
            <v>-4.0128410914928025E-3</v>
          </cell>
          <cell r="AO187">
            <v>4.4682752457552155E-3</v>
          </cell>
          <cell r="AP187">
            <v>-2.9126213592232997E-2</v>
          </cell>
        </row>
        <row r="188">
          <cell r="AG188">
            <v>-1.3199999999999878E-2</v>
          </cell>
          <cell r="AH188">
            <v>2.3665527215355198E-3</v>
          </cell>
          <cell r="AI188">
            <v>-2.409638554216853E-2</v>
          </cell>
          <cell r="AJ188">
            <v>-9.8280098280099093E-3</v>
          </cell>
          <cell r="AK188">
            <v>3.4129692832765013E-3</v>
          </cell>
          <cell r="AL188">
            <v>-3.3038528006505974E-3</v>
          </cell>
          <cell r="AM188">
            <v>8.7642418930755639E-4</v>
          </cell>
          <cell r="AN188">
            <v>3.6261079774375649E-3</v>
          </cell>
          <cell r="AO188">
            <v>-7.5622775800712194E-3</v>
          </cell>
          <cell r="AP188">
            <v>2.0000000000000018E-2</v>
          </cell>
        </row>
        <row r="189">
          <cell r="AG189">
            <v>-2.5131738954195404E-2</v>
          </cell>
          <cell r="AH189">
            <v>-1.1542497376705096E-2</v>
          </cell>
          <cell r="AI189">
            <v>-4.9382716049382713E-2</v>
          </cell>
          <cell r="AJ189">
            <v>-6.090683510038275E-3</v>
          </cell>
          <cell r="AK189">
            <v>-7.1806500377928906E-3</v>
          </cell>
          <cell r="AL189">
            <v>-1.5299097353256297E-3</v>
          </cell>
          <cell r="AM189">
            <v>-1.3134851138354442E-3</v>
          </cell>
          <cell r="AN189">
            <v>-6.4231232436772201E-3</v>
          </cell>
          <cell r="AO189">
            <v>-2.2411474675033682E-3</v>
          </cell>
          <cell r="AP189">
            <v>-9.8039215686274495E-2</v>
          </cell>
        </row>
        <row r="190">
          <cell r="AG190">
            <v>-1.2058212058212003E-2</v>
          </cell>
          <cell r="AH190">
            <v>2.1231422505307851E-3</v>
          </cell>
          <cell r="AI190">
            <v>2.5974025974025983E-2</v>
          </cell>
          <cell r="AJ190">
            <v>2.3831139355423581E-3</v>
          </cell>
          <cell r="AK190">
            <v>-1.1419870574800206E-2</v>
          </cell>
          <cell r="AL190">
            <v>-4.8010623627355864E-3</v>
          </cell>
          <cell r="AM190">
            <v>-6.5760631302047567E-4</v>
          </cell>
          <cell r="AN190">
            <v>-8.0808080808081328E-4</v>
          </cell>
          <cell r="AO190">
            <v>-9.3441150044922816E-3</v>
          </cell>
          <cell r="AP190">
            <v>0</v>
          </cell>
        </row>
        <row r="191">
          <cell r="AG191">
            <v>2.3989898989898784E-2</v>
          </cell>
          <cell r="AH191">
            <v>1.4565677966101864E-2</v>
          </cell>
          <cell r="AI191">
            <v>0</v>
          </cell>
          <cell r="AJ191">
            <v>-7.9248273519749723E-4</v>
          </cell>
          <cell r="AK191">
            <v>1.2321909896033878E-2</v>
          </cell>
          <cell r="AL191">
            <v>9.3918398768284561E-3</v>
          </cell>
          <cell r="AM191">
            <v>3.7288879140160436E-3</v>
          </cell>
          <cell r="AN191">
            <v>-2.8305701577031606E-3</v>
          </cell>
          <cell r="AO191">
            <v>2.847814257210235E-2</v>
          </cell>
          <cell r="AP191">
            <v>3.2608695652173836E-2</v>
          </cell>
        </row>
        <row r="192">
          <cell r="AG192">
            <v>-2.055076037813397E-2</v>
          </cell>
          <cell r="AH192">
            <v>-9.9190811798486322E-3</v>
          </cell>
          <cell r="AI192">
            <v>-1.2658227848101222E-2</v>
          </cell>
          <cell r="AJ192">
            <v>-6.7980965329705878E-4</v>
          </cell>
          <cell r="AK192">
            <v>-5.7055914796499962E-3</v>
          </cell>
          <cell r="AL192">
            <v>7.4740695546064995E-3</v>
          </cell>
          <cell r="AM192">
            <v>-4.1520979020978066E-3</v>
          </cell>
          <cell r="AN192">
            <v>-2.4330900243308973E-3</v>
          </cell>
          <cell r="AO192">
            <v>-8.8183421516763172E-4</v>
          </cell>
          <cell r="AP192">
            <v>2.6315789473684292E-2</v>
          </cell>
        </row>
        <row r="193">
          <cell r="AG193">
            <v>-1.1749895090222284E-2</v>
          </cell>
          <cell r="AH193">
            <v>1.1863959926179835E-2</v>
          </cell>
          <cell r="AI193">
            <v>2.5641025641025772E-2</v>
          </cell>
          <cell r="AJ193">
            <v>5.2154195011338E-3</v>
          </cell>
          <cell r="AK193">
            <v>-4.0168324407039435E-3</v>
          </cell>
          <cell r="AL193">
            <v>1.4534443603330782E-2</v>
          </cell>
          <cell r="AM193">
            <v>5.2666227781434927E-3</v>
          </cell>
          <cell r="AN193">
            <v>3.2520325203251321E-3</v>
          </cell>
          <cell r="AO193">
            <v>4.4130626654899086E-3</v>
          </cell>
          <cell r="AP193">
            <v>-5.12820512820511E-3</v>
          </cell>
        </row>
        <row r="194">
          <cell r="AG194">
            <v>2.9723991507430991E-3</v>
          </cell>
          <cell r="AH194">
            <v>-1.0422094841062712E-3</v>
          </cell>
          <cell r="AI194">
            <v>1.2499999999999956E-2</v>
          </cell>
          <cell r="AJ194">
            <v>1.9174374013084527E-3</v>
          </cell>
          <cell r="AK194">
            <v>-8.258114077203782E-3</v>
          </cell>
          <cell r="AL194">
            <v>-2.9846291598268904E-3</v>
          </cell>
          <cell r="AM194">
            <v>1.0914647456885529E-3</v>
          </cell>
          <cell r="AN194">
            <v>-4.0518638573744381E-3</v>
          </cell>
          <cell r="AO194">
            <v>-8.7873462214405063E-4</v>
          </cell>
          <cell r="AP194">
            <v>2.577319587628879E-2</v>
          </cell>
        </row>
        <row r="195">
          <cell r="AG195">
            <v>1.5241320914479273E-2</v>
          </cell>
          <cell r="AH195">
            <v>-2.6082420448617638E-3</v>
          </cell>
          <cell r="AI195">
            <v>9.8765432098765427E-2</v>
          </cell>
          <cell r="AJ195">
            <v>7.4299223235392287E-3</v>
          </cell>
          <cell r="AK195">
            <v>1.6072811773818696E-2</v>
          </cell>
          <cell r="AL195">
            <v>3.1931347602653926E-3</v>
          </cell>
          <cell r="AM195">
            <v>9.1583078935892903E-3</v>
          </cell>
          <cell r="AN195">
            <v>6.1025223759154645E-3</v>
          </cell>
          <cell r="AO195">
            <v>5.2770448548811189E-3</v>
          </cell>
          <cell r="AP195">
            <v>-2.010050251256279E-2</v>
          </cell>
        </row>
        <row r="196">
          <cell r="AG196">
            <v>-7.0892410341952816E-3</v>
          </cell>
          <cell r="AH196">
            <v>2.3535564853556235E-3</v>
          </cell>
          <cell r="AI196">
            <v>6.7415730337078594E-2</v>
          </cell>
          <cell r="AJ196">
            <v>9.7217566208516182E-3</v>
          </cell>
          <cell r="AK196">
            <v>3.0493615399276308E-3</v>
          </cell>
          <cell r="AL196">
            <v>-5.470731586013633E-4</v>
          </cell>
          <cell r="AM196">
            <v>2.1175453759723295E-2</v>
          </cell>
          <cell r="AN196">
            <v>7.2786089769509843E-3</v>
          </cell>
          <cell r="AO196">
            <v>1.7497812773403787E-3</v>
          </cell>
          <cell r="AP196">
            <v>5.12820512820511E-3</v>
          </cell>
        </row>
        <row r="197">
          <cell r="AG197">
            <v>-2.0999580008399854E-2</v>
          </cell>
          <cell r="AH197">
            <v>6.5223062875032767E-3</v>
          </cell>
          <cell r="AI197">
            <v>0</v>
          </cell>
          <cell r="AJ197">
            <v>6.6401062416998613E-4</v>
          </cell>
          <cell r="AK197">
            <v>6.4601938058141961E-3</v>
          </cell>
          <cell r="AL197">
            <v>9.4546178343946075E-4</v>
          </cell>
          <cell r="AM197">
            <v>-4.4435040203131271E-3</v>
          </cell>
          <cell r="AN197">
            <v>5.218787635487665E-3</v>
          </cell>
          <cell r="AO197">
            <v>7.3362445414848487E-3</v>
          </cell>
          <cell r="AP197">
            <v>-1.5306122448979553E-2</v>
          </cell>
        </row>
        <row r="198">
          <cell r="AG198">
            <v>-2.2308022308022313E-2</v>
          </cell>
          <cell r="AH198">
            <v>0</v>
          </cell>
          <cell r="AI198">
            <v>0.10526315789473695</v>
          </cell>
          <cell r="AJ198">
            <v>-2.7648750276487721E-3</v>
          </cell>
          <cell r="AK198">
            <v>-1.2082310741929447E-2</v>
          </cell>
          <cell r="AL198">
            <v>-3.6788466318667945E-3</v>
          </cell>
          <cell r="AM198">
            <v>-1.02019128586609E-2</v>
          </cell>
          <cell r="AN198">
            <v>1.5974440894568342E-3</v>
          </cell>
          <cell r="AO198">
            <v>-8.5833188833016605E-3</v>
          </cell>
          <cell r="AP198">
            <v>1.0362694300518172E-2</v>
          </cell>
        </row>
        <row r="199">
          <cell r="AG199">
            <v>-3.5103115401491358E-3</v>
          </cell>
          <cell r="AH199">
            <v>-5.1840331778107984E-4</v>
          </cell>
          <cell r="AI199">
            <v>-0.10476190476190483</v>
          </cell>
          <cell r="AJ199">
            <v>-1.0092048353110727E-2</v>
          </cell>
          <cell r="AK199">
            <v>-1.5669787884578623E-2</v>
          </cell>
          <cell r="AL199">
            <v>-8.7320991966468586E-3</v>
          </cell>
          <cell r="AM199">
            <v>-9.8776036074725848E-3</v>
          </cell>
          <cell r="AN199">
            <v>-1.4752791068580406E-2</v>
          </cell>
          <cell r="AO199">
            <v>-1.3117621337997432E-2</v>
          </cell>
          <cell r="AP199">
            <v>-3.0769230769230771E-2</v>
          </cell>
        </row>
        <row r="200">
          <cell r="AG200">
            <v>7.9260237780713894E-3</v>
          </cell>
          <cell r="AH200">
            <v>-1.2188796680497882E-2</v>
          </cell>
          <cell r="AI200">
            <v>0</v>
          </cell>
          <cell r="AJ200">
            <v>-5.9377100604974808E-3</v>
          </cell>
          <cell r="AK200">
            <v>-5.8241118229469535E-3</v>
          </cell>
          <cell r="AL200">
            <v>-1.0419812745394053E-2</v>
          </cell>
          <cell r="AM200">
            <v>-7.1567989590110015E-3</v>
          </cell>
          <cell r="AN200">
            <v>1.7401861594496193E-2</v>
          </cell>
          <cell r="AO200">
            <v>-8.4182543198935145E-3</v>
          </cell>
          <cell r="AP200">
            <v>0</v>
          </cell>
        </row>
        <row r="201">
          <cell r="AG201">
            <v>-2.0096111839231101E-2</v>
          </cell>
          <cell r="AH201">
            <v>5.2507219742703448E-4</v>
          </cell>
          <cell r="AI201">
            <v>0</v>
          </cell>
          <cell r="AJ201">
            <v>-2.2540290769756943E-4</v>
          </cell>
          <cell r="AK201">
            <v>-1.698886936145283E-2</v>
          </cell>
          <cell r="AL201">
            <v>-3.0520372348541436E-4</v>
          </cell>
          <cell r="AM201">
            <v>-1.2669287898645631E-2</v>
          </cell>
          <cell r="AN201">
            <v>-5.5688146380270531E-3</v>
          </cell>
          <cell r="AO201">
            <v>3.5746201966040392E-3</v>
          </cell>
          <cell r="AP201">
            <v>0</v>
          </cell>
        </row>
        <row r="202">
          <cell r="AG202">
            <v>2.6749888542130229E-3</v>
          </cell>
          <cell r="AH202">
            <v>3.1487798478089246E-3</v>
          </cell>
          <cell r="AI202">
            <v>-2.1276595744680771E-2</v>
          </cell>
          <cell r="AJ202">
            <v>-5.1854356893247244E-3</v>
          </cell>
          <cell r="AK202">
            <v>4.966229638458497E-3</v>
          </cell>
          <cell r="AL202">
            <v>9.9221492901846453E-3</v>
          </cell>
          <cell r="AM202">
            <v>-1.2831858407079788E-2</v>
          </cell>
          <cell r="AN202">
            <v>1.0799999999999921E-2</v>
          </cell>
          <cell r="AO202">
            <v>-1.3357079252003246E-3</v>
          </cell>
          <cell r="AP202">
            <v>-2.6455026455026398E-2</v>
          </cell>
        </row>
        <row r="203">
          <cell r="AG203">
            <v>8.0035571365053571E-3</v>
          </cell>
          <cell r="AH203">
            <v>-2.6157467957099723E-3</v>
          </cell>
          <cell r="AI203">
            <v>1.0869565217391353E-2</v>
          </cell>
          <cell r="AJ203">
            <v>9.7450424929177437E-3</v>
          </cell>
          <cell r="AK203">
            <v>3.9533504645186124E-3</v>
          </cell>
          <cell r="AL203">
            <v>5.4413542926239344E-3</v>
          </cell>
          <cell r="AM203">
            <v>-2.6893769610040197E-3</v>
          </cell>
          <cell r="AN203">
            <v>1.7807677087455343E-2</v>
          </cell>
          <cell r="AO203">
            <v>7.1333036112348758E-3</v>
          </cell>
          <cell r="AP203">
            <v>-1.0869565217391353E-2</v>
          </cell>
        </row>
        <row r="204">
          <cell r="AG204">
            <v>2.382002646669612E-2</v>
          </cell>
          <cell r="AH204">
            <v>-6.0319958038290711E-3</v>
          </cell>
          <cell r="AI204">
            <v>1.0752688172043001E-2</v>
          </cell>
          <cell r="AJ204">
            <v>9.2021097519920936E-3</v>
          </cell>
          <cell r="AK204">
            <v>8.8600118133490557E-3</v>
          </cell>
          <cell r="AL204">
            <v>9.9218280216475385E-3</v>
          </cell>
          <cell r="AM204">
            <v>-9.4382022471910521E-3</v>
          </cell>
          <cell r="AN204">
            <v>-3.1104199066873672E-3</v>
          </cell>
          <cell r="AO204">
            <v>0</v>
          </cell>
          <cell r="AP204">
            <v>2.7472527472527597E-2</v>
          </cell>
        </row>
        <row r="205">
          <cell r="AG205">
            <v>-8.1861266695389956E-3</v>
          </cell>
          <cell r="AH205">
            <v>-4.2216358839048951E-3</v>
          </cell>
          <cell r="AI205">
            <v>4.2553191489361764E-2</v>
          </cell>
          <cell r="AJ205">
            <v>6.3382630935171491E-3</v>
          </cell>
          <cell r="AK205">
            <v>2.0491803278688492E-2</v>
          </cell>
          <cell r="AL205">
            <v>-4.9171380371142215E-2</v>
          </cell>
          <cell r="AM205">
            <v>1.4519056261343088E-2</v>
          </cell>
          <cell r="AN205">
            <v>1.5600624024960652E-3</v>
          </cell>
          <cell r="AO205">
            <v>1.195219123505975E-2</v>
          </cell>
          <cell r="AP205">
            <v>2.6737967914438387E-2</v>
          </cell>
        </row>
        <row r="206">
          <cell r="AG206">
            <v>-1.8679409209383158E-2</v>
          </cell>
          <cell r="AH206">
            <v>2.6497085320615898E-3</v>
          </cell>
          <cell r="AI206">
            <v>-2.0408163265306145E-2</v>
          </cell>
          <cell r="AJ206">
            <v>1.3259668508287525E-3</v>
          </cell>
          <cell r="AK206">
            <v>2.4861350162554974E-3</v>
          </cell>
          <cell r="AL206">
            <v>-2.8231487762876317E-2</v>
          </cell>
          <cell r="AM206">
            <v>2.3703041144901738E-2</v>
          </cell>
          <cell r="AN206">
            <v>-6.230529595015577E-3</v>
          </cell>
          <cell r="AO206">
            <v>-4.3744531933508357E-3</v>
          </cell>
          <cell r="AP206">
            <v>-2.604166666666663E-2</v>
          </cell>
        </row>
        <row r="207">
          <cell r="AG207">
            <v>-3.5856573705179251E-2</v>
          </cell>
          <cell r="AH207">
            <v>-1.1627906976744318E-2</v>
          </cell>
          <cell r="AI207">
            <v>-3.1249999999999889E-2</v>
          </cell>
          <cell r="AJ207">
            <v>-1.5007724564113922E-2</v>
          </cell>
          <cell r="AK207">
            <v>-9.9198779091950184E-3</v>
          </cell>
          <cell r="AL207">
            <v>-8.2160884974761261E-3</v>
          </cell>
          <cell r="AM207">
            <v>-1.3543031891655843E-2</v>
          </cell>
          <cell r="AN207">
            <v>-1.2147335423197458E-2</v>
          </cell>
          <cell r="AO207">
            <v>-3.4182776801406023E-2</v>
          </cell>
          <cell r="AP207">
            <v>-1.0695187165775444E-2</v>
          </cell>
        </row>
        <row r="208">
          <cell r="AG208">
            <v>3.9485766758494023E-2</v>
          </cell>
          <cell r="AH208">
            <v>-4.5454545454546302E-3</v>
          </cell>
          <cell r="AI208">
            <v>4.3010752688172005E-2</v>
          </cell>
          <cell r="AJ208">
            <v>-8.4024198969303576E-3</v>
          </cell>
          <cell r="AK208">
            <v>-2.1194605009633438E-3</v>
          </cell>
          <cell r="AL208">
            <v>5.3603335318641587E-3</v>
          </cell>
          <cell r="AM208">
            <v>-8.6359610274577836E-3</v>
          </cell>
          <cell r="AN208">
            <v>3.9666798889315125E-4</v>
          </cell>
          <cell r="AO208">
            <v>-1.5012282776817321E-2</v>
          </cell>
          <cell r="AP208">
            <v>5.4054054054053502E-3</v>
          </cell>
        </row>
        <row r="209">
          <cell r="AG209">
            <v>-3.2243816254416968E-2</v>
          </cell>
          <cell r="AH209">
            <v>-1.6653236637120483E-2</v>
          </cell>
          <cell r="AI209">
            <v>0</v>
          </cell>
          <cell r="AJ209">
            <v>-1.762512710428199E-2</v>
          </cell>
          <cell r="AK209">
            <v>-1.9888009268198559E-2</v>
          </cell>
          <cell r="AL209">
            <v>-1.6156828953037494E-2</v>
          </cell>
          <cell r="AM209">
            <v>-1.5635470180924815E-2</v>
          </cell>
          <cell r="AN209">
            <v>-1.1895321173671536E-2</v>
          </cell>
          <cell r="AO209">
            <v>-1.9305375946794823E-2</v>
          </cell>
          <cell r="AP209">
            <v>1.6129032258064502E-2</v>
          </cell>
        </row>
        <row r="210">
          <cell r="AG210">
            <v>5.4769511638521617E-3</v>
          </cell>
          <cell r="AH210">
            <v>7.3750341436766842E-3</v>
          </cell>
          <cell r="AI210">
            <v>-0.11340206185567014</v>
          </cell>
          <cell r="AJ210">
            <v>-1.1500862564695069E-4</v>
          </cell>
          <cell r="AK210">
            <v>-2.1670606776990065E-3</v>
          </cell>
          <cell r="AL210">
            <v>-2.7917670243049475E-3</v>
          </cell>
          <cell r="AM210">
            <v>3.6305877013840249E-3</v>
          </cell>
          <cell r="AN210">
            <v>8.0256821829860492E-4</v>
          </cell>
          <cell r="AO210">
            <v>-9.4188565508157573E-4</v>
          </cell>
          <cell r="AP210">
            <v>-3.1746031746031633E-2</v>
          </cell>
        </row>
        <row r="211">
          <cell r="AG211">
            <v>-1.1802088061734106E-2</v>
          </cell>
          <cell r="AH211">
            <v>5.6941431670283205E-3</v>
          </cell>
          <cell r="AI211">
            <v>2.3255813953488413E-2</v>
          </cell>
          <cell r="AJ211">
            <v>2.4154589371980784E-3</v>
          </cell>
          <cell r="AK211">
            <v>-7.699901283316879E-3</v>
          </cell>
          <cell r="AL211">
            <v>4.6110775649119695E-3</v>
          </cell>
          <cell r="AM211">
            <v>4.5218177707440077E-4</v>
          </cell>
          <cell r="AN211">
            <v>6.8163592622292324E-3</v>
          </cell>
          <cell r="AO211">
            <v>0</v>
          </cell>
          <cell r="AP211">
            <v>0</v>
          </cell>
        </row>
        <row r="212">
          <cell r="AG212">
            <v>-9.186954524575075E-3</v>
          </cell>
          <cell r="AH212">
            <v>-1.3480722566731052E-3</v>
          </cell>
          <cell r="AI212">
            <v>0.125</v>
          </cell>
          <cell r="AJ212">
            <v>-5.622489959839494E-3</v>
          </cell>
          <cell r="AK212">
            <v>-3.5813768404298063E-3</v>
          </cell>
          <cell r="AL212">
            <v>8.6880498333423706E-3</v>
          </cell>
          <cell r="AM212">
            <v>1.0847457627118473E-2</v>
          </cell>
          <cell r="AN212">
            <v>-2.7877339705296711E-3</v>
          </cell>
          <cell r="AO212">
            <v>-7.0708023003677178E-3</v>
          </cell>
          <cell r="AP212">
            <v>0</v>
          </cell>
        </row>
        <row r="213">
          <cell r="AG213">
            <v>-1.4371812702827946E-2</v>
          </cell>
          <cell r="AH213">
            <v>3.7796976241901703E-3</v>
          </cell>
          <cell r="AI213">
            <v>0.14141414141414121</v>
          </cell>
          <cell r="AJ213">
            <v>-3.5771982460189866E-3</v>
          </cell>
          <cell r="AK213">
            <v>-1.9169329073482455E-2</v>
          </cell>
          <cell r="AL213">
            <v>6.5547128927410103E-3</v>
          </cell>
          <cell r="AM213">
            <v>-2.012072434607548E-3</v>
          </cell>
          <cell r="AN213">
            <v>-1.1980830670925702E-3</v>
          </cell>
          <cell r="AO213">
            <v>-2.373718192176244E-3</v>
          </cell>
          <cell r="AP213">
            <v>2.7322404371584508E-2</v>
          </cell>
        </row>
        <row r="214">
          <cell r="AG214">
            <v>1.8814675446847673E-3</v>
          </cell>
          <cell r="AH214">
            <v>4.0344271113501584E-3</v>
          </cell>
          <cell r="AI214">
            <v>-1.7699115044247593E-2</v>
          </cell>
          <cell r="AJ214">
            <v>1.5402431962941554E-2</v>
          </cell>
          <cell r="AK214">
            <v>1.3436482084690615E-2</v>
          </cell>
          <cell r="AL214">
            <v>1.3454604165545447E-2</v>
          </cell>
          <cell r="AM214">
            <v>1.1200716845878089E-2</v>
          </cell>
          <cell r="AN214">
            <v>-2.1191523390643785E-2</v>
          </cell>
          <cell r="AO214">
            <v>1.3229275720948008E-2</v>
          </cell>
          <cell r="AP214">
            <v>3.7234042553191626E-2</v>
          </cell>
        </row>
        <row r="215">
          <cell r="AG215">
            <v>-3.2863849765258135E-2</v>
          </cell>
          <cell r="AH215">
            <v>-6.697026520224969E-3</v>
          </cell>
          <cell r="AI215">
            <v>-9.009009009009028E-3</v>
          </cell>
          <cell r="AJ215">
            <v>-8.5538321167882847E-3</v>
          </cell>
          <cell r="AK215">
            <v>1.6070711128968185E-3</v>
          </cell>
          <cell r="AL215">
            <v>-1.8851893154904209E-2</v>
          </cell>
          <cell r="AM215">
            <v>-1.3735046521931693E-2</v>
          </cell>
          <cell r="AN215">
            <v>-8.9869281045751315E-3</v>
          </cell>
          <cell r="AO215">
            <v>-1.4089798985533752E-3</v>
          </cell>
          <cell r="AP215">
            <v>-1.025641025641022E-2</v>
          </cell>
        </row>
        <row r="216">
          <cell r="AG216">
            <v>1.3592233009708687E-2</v>
          </cell>
          <cell r="AH216">
            <v>-8.3603020496223479E-3</v>
          </cell>
          <cell r="AI216">
            <v>1.8181818181818299E-2</v>
          </cell>
          <cell r="AJ216">
            <v>-8.0524559990802214E-4</v>
          </cell>
          <cell r="AK216">
            <v>9.2258323305254297E-3</v>
          </cell>
          <cell r="AL216">
            <v>3.6804503139207245E-3</v>
          </cell>
          <cell r="AM216">
            <v>-7.1877807726864473E-3</v>
          </cell>
          <cell r="AN216">
            <v>4.9464138499586419E-3</v>
          </cell>
          <cell r="AO216">
            <v>4.70322641331955E-3</v>
          </cell>
          <cell r="AP216">
            <v>8.8082901554404236E-2</v>
          </cell>
        </row>
        <row r="217">
          <cell r="AG217">
            <v>-2.8735632183907178E-3</v>
          </cell>
          <cell r="AH217">
            <v>1.7677454446559659E-2</v>
          </cell>
          <cell r="AI217">
            <v>-2.6785714285714302E-2</v>
          </cell>
          <cell r="AJ217">
            <v>4.9504950495049549E-3</v>
          </cell>
          <cell r="AK217">
            <v>2.9809220985690388E-3</v>
          </cell>
          <cell r="AL217">
            <v>4.7454702329594589E-3</v>
          </cell>
          <cell r="AM217">
            <v>2.2624434389137971E-3</v>
          </cell>
          <cell r="AN217">
            <v>8.6136177194422459E-3</v>
          </cell>
          <cell r="AO217">
            <v>8.4261773242204629E-3</v>
          </cell>
          <cell r="AP217">
            <v>-9.52380952380949E-3</v>
          </cell>
        </row>
        <row r="218">
          <cell r="AG218">
            <v>-4.2747358309317973E-2</v>
          </cell>
          <cell r="AH218">
            <v>-1.8706574024585865E-2</v>
          </cell>
          <cell r="AI218">
            <v>1.8348623853211121E-2</v>
          </cell>
          <cell r="AJ218">
            <v>-2.1079161415969772E-2</v>
          </cell>
          <cell r="AK218">
            <v>-7.7273627897761488E-3</v>
          </cell>
          <cell r="AL218">
            <v>-2.0019321597251949E-2</v>
          </cell>
          <cell r="AM218">
            <v>-2.5056433408577883E-2</v>
          </cell>
          <cell r="AN218">
            <v>-8.9467263115087237E-3</v>
          </cell>
          <cell r="AO218">
            <v>-2.1260792869742806E-2</v>
          </cell>
          <cell r="AP218">
            <v>9.6153846153845812E-3</v>
          </cell>
        </row>
        <row r="219">
          <cell r="AG219">
            <v>-3.6126442548921167E-2</v>
          </cell>
          <cell r="AH219">
            <v>-9.8039215686274161E-3</v>
          </cell>
          <cell r="AI219">
            <v>-1.8018018018018056E-2</v>
          </cell>
          <cell r="AJ219">
            <v>-1.0181392627267472E-2</v>
          </cell>
          <cell r="AK219">
            <v>-7.9872204472841712E-4</v>
          </cell>
          <cell r="AL219">
            <v>-5.5315187031053092E-3</v>
          </cell>
          <cell r="AM219">
            <v>-1.3429034498726566E-2</v>
          </cell>
          <cell r="AN219">
            <v>-8.6171522363561737E-3</v>
          </cell>
          <cell r="AO219">
            <v>-1.138303927148554E-2</v>
          </cell>
          <cell r="AP219">
            <v>-4.761904761904856E-3</v>
          </cell>
        </row>
        <row r="220">
          <cell r="AG220">
            <v>1.7178552837064043E-2</v>
          </cell>
          <cell r="AH220">
            <v>-1.9251925192519392E-3</v>
          </cell>
          <cell r="AI220">
            <v>1.8348623853211121E-2</v>
          </cell>
          <cell r="AJ220">
            <v>7.093875620714174E-3</v>
          </cell>
          <cell r="AK220">
            <v>-5.9552358113509118E-2</v>
          </cell>
          <cell r="AL220">
            <v>-2.4231743584096632E-3</v>
          </cell>
          <cell r="AM220">
            <v>7.0406007979340046E-4</v>
          </cell>
          <cell r="AN220">
            <v>-2.4834437086092009E-3</v>
          </cell>
          <cell r="AO220">
            <v>5.2772980234119249E-3</v>
          </cell>
          <cell r="AP220">
            <v>-3.349282296650713E-2</v>
          </cell>
        </row>
        <row r="221">
          <cell r="AG221">
            <v>-7.6765609007164448E-3</v>
          </cell>
          <cell r="AH221">
            <v>-5.7867181041609816E-3</v>
          </cell>
          <cell r="AI221">
            <v>9.009009009008917E-3</v>
          </cell>
          <cell r="AJ221">
            <v>1.0565860530640236E-3</v>
          </cell>
          <cell r="AK221">
            <v>8.2872928176795924E-3</v>
          </cell>
          <cell r="AL221">
            <v>-2.0978248868278593E-3</v>
          </cell>
          <cell r="AM221">
            <v>-1.8761726078798668E-3</v>
          </cell>
          <cell r="AN221">
            <v>2.4896265560165887E-3</v>
          </cell>
          <cell r="AO221">
            <v>-5.2495943495275421E-3</v>
          </cell>
          <cell r="AP221">
            <v>2.4752475247524774E-2</v>
          </cell>
        </row>
        <row r="222">
          <cell r="AG222">
            <v>0</v>
          </cell>
          <cell r="AH222">
            <v>2.2172949002217113E-3</v>
          </cell>
          <cell r="AI222">
            <v>1.7857142857142572E-2</v>
          </cell>
          <cell r="AJ222">
            <v>7.0364723818459041E-3</v>
          </cell>
          <cell r="AK222">
            <v>1.0748155953635319E-2</v>
          </cell>
          <cell r="AL222">
            <v>-4.8683337021464546E-3</v>
          </cell>
          <cell r="AM222">
            <v>-4.6992481203012026E-4</v>
          </cell>
          <cell r="AN222">
            <v>-9.1059602649006255E-3</v>
          </cell>
          <cell r="AO222">
            <v>-1.0074841681059321E-2</v>
          </cell>
          <cell r="AP222">
            <v>1.9323671497584627E-2</v>
          </cell>
        </row>
        <row r="223">
          <cell r="AG223">
            <v>-1.1346054667354277E-2</v>
          </cell>
          <cell r="AH223">
            <v>-4.1482300884955192E-3</v>
          </cell>
          <cell r="AI223">
            <v>0</v>
          </cell>
          <cell r="AJ223">
            <v>-1.1529055549085898E-2</v>
          </cell>
          <cell r="AK223">
            <v>-1.6472060050041648E-2</v>
          </cell>
          <cell r="AL223">
            <v>-1.4954414053813592E-2</v>
          </cell>
          <cell r="AM223">
            <v>-7.0521861777149697E-3</v>
          </cell>
          <cell r="AN223">
            <v>-7.1010860484544969E-3</v>
          </cell>
          <cell r="AO223">
            <v>-3.2373752059707273E-2</v>
          </cell>
          <cell r="AP223">
            <v>-9.4786729857819774E-3</v>
          </cell>
        </row>
        <row r="224">
          <cell r="AG224">
            <v>-2.0865936358894221E-2</v>
          </cell>
          <cell r="AH224">
            <v>1.1663426825881729E-2</v>
          </cell>
          <cell r="AI224">
            <v>1.7543859649122862E-2</v>
          </cell>
          <cell r="AJ224">
            <v>4.9481621112159591E-3</v>
          </cell>
          <cell r="AK224">
            <v>6.3599745601017332E-3</v>
          </cell>
          <cell r="AL224">
            <v>1.862407585078163E-3</v>
          </cell>
          <cell r="AM224">
            <v>-1.2784090909090939E-2</v>
          </cell>
          <cell r="AN224">
            <v>-3.6180058897770317E-2</v>
          </cell>
          <cell r="AO224">
            <v>2.5042572373035199E-3</v>
          </cell>
          <cell r="AP224">
            <v>-1.9138755980861233E-2</v>
          </cell>
        </row>
        <row r="225">
          <cell r="AG225">
            <v>4.2621204049015926E-3</v>
          </cell>
          <cell r="AH225">
            <v>3.5684875102937053E-3</v>
          </cell>
          <cell r="AI225">
            <v>0</v>
          </cell>
          <cell r="AJ225">
            <v>7.1512309495895821E-3</v>
          </cell>
          <cell r="AK225">
            <v>-1.0532968190435366E-3</v>
          </cell>
          <cell r="AL225">
            <v>5.8584948174853491E-3</v>
          </cell>
          <cell r="AM225">
            <v>-7.1942446043166131E-3</v>
          </cell>
          <cell r="AN225">
            <v>-1.0039284155390682E-2</v>
          </cell>
          <cell r="AO225">
            <v>4.4964028776979248E-3</v>
          </cell>
          <cell r="AP225">
            <v>3.4146341463414887E-2</v>
          </cell>
        </row>
        <row r="226">
          <cell r="AG226">
            <v>7.1618037135278367E-2</v>
          </cell>
          <cell r="AH226">
            <v>1.8599562363238453E-2</v>
          </cell>
          <cell r="AI226">
            <v>0</v>
          </cell>
          <cell r="AJ226">
            <v>9.8940751949716521E-3</v>
          </cell>
          <cell r="AK226">
            <v>1.03331927456769E-2</v>
          </cell>
          <cell r="AL226">
            <v>1.8257168458781337E-2</v>
          </cell>
          <cell r="AM226">
            <v>3.4057971014492816E-2</v>
          </cell>
          <cell r="AN226">
            <v>1.4550264550264647E-2</v>
          </cell>
          <cell r="AO226">
            <v>2.5266089724460317E-2</v>
          </cell>
          <cell r="AP226">
            <v>3.3018867924528239E-2</v>
          </cell>
        </row>
        <row r="227">
          <cell r="AG227">
            <v>-8.4158415841583123E-3</v>
          </cell>
          <cell r="AH227">
            <v>2.6852846401714814E-4</v>
          </cell>
          <cell r="AI227">
            <v>1.7241379310344751E-2</v>
          </cell>
          <cell r="AJ227">
            <v>3.4578146611341509E-4</v>
          </cell>
          <cell r="AK227">
            <v>1.1062408682947167E-2</v>
          </cell>
          <cell r="AL227">
            <v>-6.0499395006049506E-3</v>
          </cell>
          <cell r="AM227">
            <v>2.3359028264424708E-4</v>
          </cell>
          <cell r="AN227">
            <v>-4.345936549327023E-4</v>
          </cell>
          <cell r="AO227">
            <v>-1.9404288347724119E-3</v>
          </cell>
          <cell r="AP227">
            <v>4.5662100456622667E-3</v>
          </cell>
        </row>
        <row r="228">
          <cell r="AG228">
            <v>1.4977533699449541E-3</v>
          </cell>
          <cell r="AH228">
            <v>3.7583892617449877E-3</v>
          </cell>
          <cell r="AI228">
            <v>8.4745762711864181E-3</v>
          </cell>
          <cell r="AJ228">
            <v>9.1024311556628934E-3</v>
          </cell>
          <cell r="AK228">
            <v>4.9545829892652105E-3</v>
          </cell>
          <cell r="AL228">
            <v>5.7547587428063984E-3</v>
          </cell>
          <cell r="AM228">
            <v>7.9402148528724403E-3</v>
          </cell>
          <cell r="AN228">
            <v>-1.7391304347825765E-3</v>
          </cell>
          <cell r="AO228">
            <v>2.9163021289004831E-3</v>
          </cell>
          <cell r="AP228">
            <v>-1.8181818181818188E-2</v>
          </cell>
        </row>
        <row r="229">
          <cell r="AG229">
            <v>1.7447657028913266E-2</v>
          </cell>
          <cell r="AH229">
            <v>1.4442364268520969E-2</v>
          </cell>
          <cell r="AI229">
            <v>0</v>
          </cell>
          <cell r="AJ229">
            <v>1.0504681434117424E-2</v>
          </cell>
          <cell r="AK229">
            <v>1.1914543960558799E-2</v>
          </cell>
          <cell r="AL229">
            <v>1.6780369718309984E-2</v>
          </cell>
          <cell r="AM229">
            <v>1.3901760889712733E-2</v>
          </cell>
          <cell r="AN229">
            <v>1.9163763066202044E-2</v>
          </cell>
          <cell r="AO229">
            <v>1.7446932247746405E-2</v>
          </cell>
          <cell r="AP229">
            <v>-9.2592592592593004E-3</v>
          </cell>
        </row>
        <row r="230">
          <cell r="AG230">
            <v>3.1357177853993168E-2</v>
          </cell>
          <cell r="AH230">
            <v>-1.5027682573161116E-2</v>
          </cell>
          <cell r="AI230">
            <v>-1.6806722689075682E-2</v>
          </cell>
          <cell r="AJ230">
            <v>-2.372881355932166E-3</v>
          </cell>
          <cell r="AK230">
            <v>-4.6691027202597768E-3</v>
          </cell>
          <cell r="AL230">
            <v>-3.1383583139441562E-3</v>
          </cell>
          <cell r="AM230">
            <v>-1.0511882998171851E-2</v>
          </cell>
          <cell r="AN230">
            <v>-4.2735042735041473E-3</v>
          </cell>
          <cell r="AO230">
            <v>9.5265313899206561E-4</v>
          </cell>
          <cell r="AP230">
            <v>4.6728971962615162E-3</v>
          </cell>
        </row>
        <row r="231">
          <cell r="AG231">
            <v>-7.6009501187648265E-3</v>
          </cell>
          <cell r="AH231">
            <v>1.6059957173448769E-3</v>
          </cell>
          <cell r="AI231">
            <v>1.7094017094017033E-2</v>
          </cell>
          <cell r="AJ231">
            <v>-2.3785253143052687E-3</v>
          </cell>
          <cell r="AK231">
            <v>-8.7701407301652434E-3</v>
          </cell>
          <cell r="AL231">
            <v>-8.5219562503392465E-3</v>
          </cell>
          <cell r="AM231">
            <v>-7.390300230946889E-3</v>
          </cell>
          <cell r="AN231">
            <v>-5.5793991416308586E-3</v>
          </cell>
          <cell r="AO231">
            <v>-9.0415913200722065E-3</v>
          </cell>
          <cell r="AP231">
            <v>-4.6511627906975495E-3</v>
          </cell>
        </row>
        <row r="232">
          <cell r="AG232">
            <v>-3.3508855911920099E-3</v>
          </cell>
          <cell r="AH232">
            <v>3.7413148049172396E-3</v>
          </cell>
          <cell r="AI232">
            <v>-1.6806722689075682E-2</v>
          </cell>
          <cell r="AJ232">
            <v>2.1571298819254014E-3</v>
          </cell>
          <cell r="AK232">
            <v>1.2345679012345734E-2</v>
          </cell>
          <cell r="AL232">
            <v>3.8870031752984424E-3</v>
          </cell>
          <cell r="AM232">
            <v>1.3494648673801901E-2</v>
          </cell>
          <cell r="AN232">
            <v>1.5105740181268867E-2</v>
          </cell>
          <cell r="AO232">
            <v>1.2965808682289692E-2</v>
          </cell>
          <cell r="AP232">
            <v>3.7383177570093462E-2</v>
          </cell>
        </row>
        <row r="233">
          <cell r="AG233">
            <v>1.1047070124879932E-2</v>
          </cell>
          <cell r="AH233">
            <v>1.0915867944621738E-2</v>
          </cell>
          <cell r="AI233">
            <v>-8.5470085470085166E-3</v>
          </cell>
          <cell r="AJ233">
            <v>-3.3986631924776134E-3</v>
          </cell>
          <cell r="AK233">
            <v>1.0569105691056846E-2</v>
          </cell>
          <cell r="AL233">
            <v>-2.3449855483449467E-3</v>
          </cell>
          <cell r="AM233">
            <v>1.0330578512396604E-2</v>
          </cell>
          <cell r="AN233">
            <v>3.8265306122449161E-3</v>
          </cell>
          <cell r="AO233">
            <v>-4.7406845548492171E-4</v>
          </cell>
          <cell r="AP233">
            <v>1.3513513513513375E-2</v>
          </cell>
        </row>
        <row r="234">
          <cell r="AG234">
            <v>-7.1258907363421775E-3</v>
          </cell>
          <cell r="AH234">
            <v>-1.3168290755859458E-3</v>
          </cell>
          <cell r="AI234">
            <v>8.6206896551723755E-3</v>
          </cell>
          <cell r="AJ234">
            <v>1.2504262816870337E-3</v>
          </cell>
          <cell r="AK234">
            <v>-1.2067578439259874E-3</v>
          </cell>
          <cell r="AL234">
            <v>-7.5981196020552533E-3</v>
          </cell>
          <cell r="AM234">
            <v>2.499431947284636E-3</v>
          </cell>
          <cell r="AN234">
            <v>1.6941973739940774E-2</v>
          </cell>
          <cell r="AO234">
            <v>0</v>
          </cell>
          <cell r="AP234">
            <v>0</v>
          </cell>
        </row>
        <row r="235">
          <cell r="AG235">
            <v>1.913875598086312E-3</v>
          </cell>
          <cell r="AH235">
            <v>-1.4240506329113889E-2</v>
          </cell>
          <cell r="AI235">
            <v>-6.8376068376068244E-2</v>
          </cell>
          <cell r="AJ235">
            <v>-3.7465940054495217E-3</v>
          </cell>
          <cell r="AK235">
            <v>-7.4506645187273346E-3</v>
          </cell>
          <cell r="AL235">
            <v>-3.1396309556597224E-3</v>
          </cell>
          <cell r="AM235">
            <v>-4.5330915684482775E-4</v>
          </cell>
          <cell r="AN235">
            <v>-9.5793419408579661E-3</v>
          </cell>
          <cell r="AO235">
            <v>-1.470309239233536E-2</v>
          </cell>
          <cell r="AP235">
            <v>2.6666666666666616E-2</v>
          </cell>
        </row>
        <row r="236">
          <cell r="AG236">
            <v>-1.7669531996179599E-2</v>
          </cell>
          <cell r="AH236">
            <v>-6.153023006955749E-3</v>
          </cell>
          <cell r="AI236">
            <v>0.13761467889908241</v>
          </cell>
          <cell r="AJ236">
            <v>-5.4700854700855395E-3</v>
          </cell>
          <cell r="AK236">
            <v>2.02880908906522E-4</v>
          </cell>
          <cell r="AL236">
            <v>-6.0780196706811118E-4</v>
          </cell>
          <cell r="AM236">
            <v>-9.7505668934240175E-3</v>
          </cell>
          <cell r="AN236">
            <v>1.0933557611437994E-2</v>
          </cell>
          <cell r="AO236">
            <v>1.9254837777991085E-3</v>
          </cell>
          <cell r="AP236">
            <v>-2.16450216450218E-2</v>
          </cell>
        </row>
        <row r="237">
          <cell r="AG237">
            <v>-6.4657267865824153E-2</v>
          </cell>
          <cell r="AH237">
            <v>4.306864064603122E-3</v>
          </cell>
          <cell r="AI237">
            <v>-4.0322580645161366E-2</v>
          </cell>
          <cell r="AJ237">
            <v>4.0105419961040667E-3</v>
          </cell>
          <cell r="AK237">
            <v>5.8823529411766717E-3</v>
          </cell>
          <cell r="AL237">
            <v>-3.7596063471001528E-3</v>
          </cell>
          <cell r="AM237">
            <v>9.8465765972062247E-3</v>
          </cell>
          <cell r="AN237">
            <v>-6.6555740432612254E-3</v>
          </cell>
          <cell r="AO237">
            <v>1.7776496588834512E-2</v>
          </cell>
          <cell r="AP237">
            <v>-4.4247787610618428E-3</v>
          </cell>
        </row>
        <row r="238">
          <cell r="AG238">
            <v>1.5592515592515621E-2</v>
          </cell>
          <cell r="AH238">
            <v>1.8761726078799779E-3</v>
          </cell>
          <cell r="AI238">
            <v>3.3613445378151363E-2</v>
          </cell>
          <cell r="AJ238">
            <v>-1.4836795252226587E-3</v>
          </cell>
          <cell r="AK238">
            <v>-1.0687638636821983E-2</v>
          </cell>
          <cell r="AL238">
            <v>5.5496975414839333E-3</v>
          </cell>
          <cell r="AM238">
            <v>7.9365079365079083E-3</v>
          </cell>
          <cell r="AN238">
            <v>-8.3752093802347272E-4</v>
          </cell>
          <cell r="AO238">
            <v>6.5143504531721685E-3</v>
          </cell>
          <cell r="AP238">
            <v>4.444444444444251E-3</v>
          </cell>
        </row>
        <row r="239">
          <cell r="AG239">
            <v>-2.5588536335721557E-2</v>
          </cell>
          <cell r="AH239">
            <v>8.828250401283988E-3</v>
          </cell>
          <cell r="AI239">
            <v>0</v>
          </cell>
          <cell r="AJ239">
            <v>-1.8287804320493706E-3</v>
          </cell>
          <cell r="AK239">
            <v>3.6689767631472581E-3</v>
          </cell>
          <cell r="AL239">
            <v>1.1865997019703034E-2</v>
          </cell>
          <cell r="AM239">
            <v>-8.9988751406089307E-4</v>
          </cell>
          <cell r="AN239">
            <v>1.0058675607711676E-2</v>
          </cell>
          <cell r="AO239">
            <v>4.2209924022136303E-3</v>
          </cell>
          <cell r="AP239">
            <v>8.8495575221239076E-3</v>
          </cell>
        </row>
        <row r="240">
          <cell r="AG240">
            <v>-6.3025210084032279E-3</v>
          </cell>
          <cell r="AH240">
            <v>-1.8562715460089807E-3</v>
          </cell>
          <cell r="AI240">
            <v>-1.6260162601625994E-2</v>
          </cell>
          <cell r="AJ240">
            <v>-2.6336883087141327E-3</v>
          </cell>
          <cell r="AK240">
            <v>1.2185215272135785E-3</v>
          </cell>
          <cell r="AL240">
            <v>3.4907821533760597E-3</v>
          </cell>
          <cell r="AM240">
            <v>-8.5566313893266077E-3</v>
          </cell>
          <cell r="AN240">
            <v>-2.0746887966804906E-3</v>
          </cell>
          <cell r="AO240">
            <v>-3.2691948440127794E-3</v>
          </cell>
          <cell r="AP240">
            <v>8.7719298245614308E-3</v>
          </cell>
        </row>
        <row r="241">
          <cell r="AG241">
            <v>2.2198731501057001E-2</v>
          </cell>
          <cell r="AH241">
            <v>5.8448459086077875E-3</v>
          </cell>
          <cell r="AI241">
            <v>1.6528925619834656E-2</v>
          </cell>
          <cell r="AJ241">
            <v>1.9517795637198354E-3</v>
          </cell>
          <cell r="AK241">
            <v>3.6511156186611604E-3</v>
          </cell>
          <cell r="AL241">
            <v>8.2074138493315463E-3</v>
          </cell>
          <cell r="AM241">
            <v>9.3118328412444829E-3</v>
          </cell>
          <cell r="AN241">
            <v>-1.7463617463617576E-2</v>
          </cell>
          <cell r="AO241">
            <v>5.6227157717179121E-3</v>
          </cell>
          <cell r="AP241">
            <v>2.1739130434782705E-2</v>
          </cell>
        </row>
        <row r="242">
          <cell r="AG242">
            <v>-4.6535677352637084E-3</v>
          </cell>
          <cell r="AH242">
            <v>-5.8108821975699776E-3</v>
          </cell>
          <cell r="AI242">
            <v>5.6910569105691033E-2</v>
          </cell>
          <cell r="AJ242">
            <v>2.3490317405752137E-2</v>
          </cell>
          <cell r="AK242">
            <v>3.2336297493937849E-3</v>
          </cell>
          <cell r="AL242">
            <v>-6.4154401854547016E-3</v>
          </cell>
          <cell r="AM242">
            <v>7.8757875787578424E-3</v>
          </cell>
          <cell r="AN242">
            <v>-2.750740584003375E-2</v>
          </cell>
          <cell r="AO242">
            <v>1.2580374615599688E-2</v>
          </cell>
          <cell r="AP242">
            <v>0</v>
          </cell>
        </row>
        <row r="243">
          <cell r="AG243">
            <v>-1.7142857142857015E-2</v>
          </cell>
          <cell r="AH243">
            <v>-1.0626992561104665E-3</v>
          </cell>
          <cell r="AI243">
            <v>1.538461538461533E-2</v>
          </cell>
          <cell r="AJ243">
            <v>1.3434841021049415E-3</v>
          </cell>
          <cell r="AK243">
            <v>-1.0676873489121719E-2</v>
          </cell>
          <cell r="AL243">
            <v>-4.9918610960391074E-3</v>
          </cell>
          <cell r="AM243">
            <v>-6.0281312793033504E-3</v>
          </cell>
          <cell r="AN243">
            <v>1.3054830287206887E-3</v>
          </cell>
          <cell r="AO243">
            <v>-7.3624148720780047E-3</v>
          </cell>
          <cell r="AP243">
            <v>-4.6808510638297829E-2</v>
          </cell>
        </row>
        <row r="244">
          <cell r="AG244">
            <v>-3.7526427061310819E-2</v>
          </cell>
          <cell r="AH244">
            <v>1.5957446808509967E-3</v>
          </cell>
          <cell r="AI244">
            <v>7.575757575757569E-3</v>
          </cell>
          <cell r="AJ244">
            <v>-3.2423971377458782E-3</v>
          </cell>
          <cell r="AK244">
            <v>-8.9594787212380345E-3</v>
          </cell>
          <cell r="AL244">
            <v>-1.1996946231868089E-3</v>
          </cell>
          <cell r="AM244">
            <v>-6.9631626235400201E-3</v>
          </cell>
          <cell r="AN244">
            <v>-3.9113428943937656E-3</v>
          </cell>
          <cell r="AO244">
            <v>0</v>
          </cell>
          <cell r="AP244">
            <v>4.4642857142855874E-3</v>
          </cell>
        </row>
        <row r="245">
          <cell r="AG245">
            <v>1.75727622185613E-2</v>
          </cell>
          <cell r="AH245">
            <v>-4.2485395645246449E-3</v>
          </cell>
          <cell r="AI245">
            <v>1.5037593984962516E-2</v>
          </cell>
          <cell r="AJ245">
            <v>9.3101514301738852E-3</v>
          </cell>
          <cell r="AK245">
            <v>1.2533388124100986E-2</v>
          </cell>
          <cell r="AL245">
            <v>9.7182791002401459E-3</v>
          </cell>
          <cell r="AM245">
            <v>-2.0357385206967171E-3</v>
          </cell>
          <cell r="AN245">
            <v>6.5445026178010401E-3</v>
          </cell>
          <cell r="AO245">
            <v>1.4370480252178686E-2</v>
          </cell>
          <cell r="AP245">
            <v>1.7777777777777892E-2</v>
          </cell>
        </row>
        <row r="246">
          <cell r="AG246">
            <v>2.9141932002158644E-2</v>
          </cell>
          <cell r="AH246">
            <v>-5.8666666666666867E-3</v>
          </cell>
          <cell r="AI246">
            <v>1.4814814814814836E-2</v>
          </cell>
          <cell r="AJ246">
            <v>4.3342965103356779E-3</v>
          </cell>
          <cell r="AK246">
            <v>1.9074675324675328E-2</v>
          </cell>
          <cell r="AL246">
            <v>1.0706174975667837E-2</v>
          </cell>
          <cell r="AM246">
            <v>-5.6663644605621233E-3</v>
          </cell>
          <cell r="AN246">
            <v>4.3346337234504428E-3</v>
          </cell>
          <cell r="AO246">
            <v>-1.096791883740067E-2</v>
          </cell>
          <cell r="AP246">
            <v>8.733624454148492E-3</v>
          </cell>
        </row>
        <row r="247">
          <cell r="AG247">
            <v>-1.4158363922391115E-2</v>
          </cell>
          <cell r="AH247">
            <v>-1.341201716738194E-2</v>
          </cell>
          <cell r="AI247">
            <v>-2.1897810218978075E-2</v>
          </cell>
          <cell r="AJ247">
            <v>-2.9877171627753496E-3</v>
          </cell>
          <cell r="AK247">
            <v>-5.5754679410593422E-3</v>
          </cell>
          <cell r="AL247">
            <v>-3.1564305585275454E-3</v>
          </cell>
          <cell r="AM247">
            <v>-1.1169364030088835E-2</v>
          </cell>
          <cell r="AN247">
            <v>-1.4242555028053605E-2</v>
          </cell>
          <cell r="AO247">
            <v>-3.1327973385084529E-2</v>
          </cell>
          <cell r="AP247">
            <v>0</v>
          </cell>
        </row>
        <row r="248">
          <cell r="AG248">
            <v>-9.0425531914894997E-3</v>
          </cell>
          <cell r="AH248">
            <v>7.3409461663946907E-3</v>
          </cell>
          <cell r="AI248">
            <v>0</v>
          </cell>
          <cell r="AJ248">
            <v>6.5482796892342154E-3</v>
          </cell>
          <cell r="AK248">
            <v>1.982378854625555E-2</v>
          </cell>
          <cell r="AL248">
            <v>-1.5563784683090276E-3</v>
          </cell>
          <cell r="AM248">
            <v>9.912402028584566E-3</v>
          </cell>
          <cell r="AN248">
            <v>7.0052539404552583E-3</v>
          </cell>
          <cell r="AO248">
            <v>1.908032818164429E-3</v>
          </cell>
          <cell r="AP248">
            <v>-4.3290043290044045E-3</v>
          </cell>
        </row>
        <row r="249">
          <cell r="AG249">
            <v>-4.2941492216853616E-3</v>
          </cell>
          <cell r="AH249">
            <v>-4.3184885290147301E-3</v>
          </cell>
          <cell r="AI249">
            <v>-2.9850746268656692E-2</v>
          </cell>
          <cell r="AJ249">
            <v>-9.4828536773624572E-3</v>
          </cell>
          <cell r="AK249">
            <v>-1.826035735322995E-2</v>
          </cell>
          <cell r="AL249">
            <v>-6.9339926897441506E-3</v>
          </cell>
          <cell r="AM249">
            <v>-5.478201323898646E-3</v>
          </cell>
          <cell r="AN249">
            <v>-5.2173913043478404E-3</v>
          </cell>
          <cell r="AO249">
            <v>-8.0936964387735566E-3</v>
          </cell>
          <cell r="AP249">
            <v>-1.304347826086949E-2</v>
          </cell>
        </row>
        <row r="250">
          <cell r="AG250">
            <v>1.6172506738543202E-3</v>
          </cell>
          <cell r="AH250">
            <v>-4.3372187584712618E-3</v>
          </cell>
          <cell r="AI250">
            <v>-7.692307692307665E-3</v>
          </cell>
          <cell r="AJ250">
            <v>0</v>
          </cell>
          <cell r="AK250">
            <v>-2.3999999999999577E-3</v>
          </cell>
          <cell r="AL250">
            <v>-5.3044654939106151E-3</v>
          </cell>
          <cell r="AM250">
            <v>-6.8854716548083506E-4</v>
          </cell>
          <cell r="AN250">
            <v>-8.7412587412583065E-4</v>
          </cell>
          <cell r="AO250">
            <v>-2.8799078429490033E-3</v>
          </cell>
          <cell r="AP250">
            <v>8.8105726872247381E-3</v>
          </cell>
        </row>
        <row r="251">
          <cell r="AG251">
            <v>-1.399354144241105E-2</v>
          </cell>
          <cell r="AH251">
            <v>-8.4399673291586375E-3</v>
          </cell>
          <cell r="AI251">
            <v>7.7519379844961378E-3</v>
          </cell>
          <cell r="AJ251">
            <v>-6.3453189357675077E-3</v>
          </cell>
          <cell r="AK251">
            <v>-6.0144346431434403E-4</v>
          </cell>
          <cell r="AL251">
            <v>-2.3398813734559765E-3</v>
          </cell>
          <cell r="AM251">
            <v>-2.0670647680293142E-3</v>
          </cell>
          <cell r="AN251">
            <v>-8.7489063867016714E-3</v>
          </cell>
          <cell r="AO251">
            <v>-2.4068547222489967E-3</v>
          </cell>
          <cell r="AP251">
            <v>-2.1834061135371119E-2</v>
          </cell>
        </row>
        <row r="252">
          <cell r="AG252">
            <v>4.366812227074135E-3</v>
          </cell>
          <cell r="AH252">
            <v>0</v>
          </cell>
          <cell r="AI252">
            <v>-7.692307692307665E-3</v>
          </cell>
          <cell r="AJ252">
            <v>-4.4812906116964424E-4</v>
          </cell>
          <cell r="AK252">
            <v>-6.4192577733199752E-3</v>
          </cell>
          <cell r="AL252">
            <v>3.9816733936948179E-3</v>
          </cell>
          <cell r="AM252">
            <v>6.9044879171453744E-4</v>
          </cell>
          <cell r="AN252">
            <v>3.0891438658429138E-3</v>
          </cell>
          <cell r="AO252">
            <v>-3.8602586373287506E-3</v>
          </cell>
          <cell r="AP252">
            <v>4.4642857142855874E-3</v>
          </cell>
        </row>
        <row r="253">
          <cell r="AG253">
            <v>-1.0869565217391242E-2</v>
          </cell>
          <cell r="AH253">
            <v>-1.2355848434925987E-2</v>
          </cell>
          <cell r="AI253">
            <v>-7.7519379844961378E-3</v>
          </cell>
          <cell r="AJ253">
            <v>-7.50952701188079E-3</v>
          </cell>
          <cell r="AK253">
            <v>-7.6721179083384383E-3</v>
          </cell>
          <cell r="AL253">
            <v>-1.4939968490248257E-2</v>
          </cell>
          <cell r="AM253">
            <v>-1.3339466421343094E-2</v>
          </cell>
          <cell r="AN253">
            <v>-8.3589969203695658E-3</v>
          </cell>
          <cell r="AO253">
            <v>-1.2110056190660745E-2</v>
          </cell>
          <cell r="AP253">
            <v>-1.7777777777777781E-2</v>
          </cell>
        </row>
        <row r="254">
          <cell r="AG254">
            <v>4.4505494505494569E-2</v>
          </cell>
          <cell r="AH254">
            <v>7.7842646649985969E-3</v>
          </cell>
          <cell r="AI254">
            <v>3.125E-2</v>
          </cell>
          <cell r="AJ254">
            <v>1.2987012987013102E-2</v>
          </cell>
          <cell r="AK254">
            <v>1.3021363173957301E-2</v>
          </cell>
          <cell r="AL254">
            <v>9.0447827046107321E-3</v>
          </cell>
          <cell r="AM254">
            <v>8.6247086247086546E-3</v>
          </cell>
          <cell r="AN254">
            <v>8.8731144631766234E-3</v>
          </cell>
          <cell r="AO254">
            <v>2.6968716289104577E-2</v>
          </cell>
          <cell r="AP254">
            <v>2.2624434389140191E-2</v>
          </cell>
        </row>
        <row r="255">
          <cell r="AG255">
            <v>3.1562335612835168E-2</v>
          </cell>
          <cell r="AH255">
            <v>3.7241379310344769E-2</v>
          </cell>
          <cell r="AI255">
            <v>-7.575757575757569E-3</v>
          </cell>
          <cell r="AJ255">
            <v>3.9018952062430223E-2</v>
          </cell>
          <cell r="AK255">
            <v>2.6310504117292632E-2</v>
          </cell>
          <cell r="AL255">
            <v>2.5087450808920053E-2</v>
          </cell>
          <cell r="AM255">
            <v>2.3110700254217686E-2</v>
          </cell>
          <cell r="AN255">
            <v>1.4951627088830355E-2</v>
          </cell>
          <cell r="AO255">
            <v>1.6615737203972358E-2</v>
          </cell>
          <cell r="AP255">
            <v>4.4247787610619538E-2</v>
          </cell>
        </row>
        <row r="256">
          <cell r="AG256">
            <v>-1.2748597654258065E-2</v>
          </cell>
          <cell r="AH256">
            <v>0</v>
          </cell>
          <cell r="AI256">
            <v>5.3435114503816772E-2</v>
          </cell>
          <cell r="AJ256">
            <v>4.5064377682404455E-3</v>
          </cell>
          <cell r="AK256">
            <v>2.1526418786692592E-3</v>
          </cell>
          <cell r="AL256">
            <v>-5.545187949880126E-3</v>
          </cell>
          <cell r="AM256">
            <v>-4.7436187034108901E-3</v>
          </cell>
          <cell r="AN256">
            <v>-6.4991334488734287E-3</v>
          </cell>
          <cell r="AO256">
            <v>-1.1177907195190628E-2</v>
          </cell>
          <cell r="AP256">
            <v>-1.6949152542372947E-2</v>
          </cell>
        </row>
        <row r="257">
          <cell r="AG257">
            <v>-2.7892561983471009E-2</v>
          </cell>
          <cell r="AH257">
            <v>1.5957446808509967E-3</v>
          </cell>
          <cell r="AI257">
            <v>-7.246376811594013E-3</v>
          </cell>
          <cell r="AJ257">
            <v>2.4567400128177042E-3</v>
          </cell>
          <cell r="AK257">
            <v>1.9136887326693941E-2</v>
          </cell>
          <cell r="AL257">
            <v>-6.5412042249745062E-3</v>
          </cell>
          <cell r="AM257">
            <v>5.4471175669539296E-3</v>
          </cell>
          <cell r="AN257">
            <v>3.9249890972525847E-3</v>
          </cell>
          <cell r="AO257">
            <v>4.7496912700675242E-3</v>
          </cell>
          <cell r="AP257">
            <v>-1.2931034482758563E-2</v>
          </cell>
        </row>
        <row r="258">
          <cell r="AG258">
            <v>-5.8448459086077875E-3</v>
          </cell>
          <cell r="AH258">
            <v>-9.559214020180562E-3</v>
          </cell>
          <cell r="AI258">
            <v>3.6496350364963348E-2</v>
          </cell>
          <cell r="AJ258">
            <v>-4.2621204049013706E-3</v>
          </cell>
          <cell r="AK258">
            <v>-2.3376125694577476E-2</v>
          </cell>
          <cell r="AL258">
            <v>-4.3715257164445021E-3</v>
          </cell>
          <cell r="AM258">
            <v>8.8036117381489198E-3</v>
          </cell>
          <cell r="AN258">
            <v>-9.5569070373587861E-3</v>
          </cell>
          <cell r="AO258">
            <v>-3.3090668431501324E-3</v>
          </cell>
          <cell r="AP258">
            <v>0</v>
          </cell>
        </row>
        <row r="259">
          <cell r="AG259">
            <v>2.6723677177979965E-3</v>
          </cell>
          <cell r="AH259">
            <v>-6.9705093833779541E-3</v>
          </cell>
          <cell r="AI259">
            <v>-2.1126760563380254E-2</v>
          </cell>
          <cell r="AJ259">
            <v>3.8523274478330372E-3</v>
          </cell>
          <cell r="AK259">
            <v>-4.1200706297822576E-3</v>
          </cell>
          <cell r="AL259">
            <v>-1.4093668690372541E-3</v>
          </cell>
          <cell r="AM259">
            <v>-3.5578429178787174E-2</v>
          </cell>
          <cell r="AN259">
            <v>2.6315789473683182E-3</v>
          </cell>
          <cell r="AO259">
            <v>-1.0908745968506994E-2</v>
          </cell>
          <cell r="AP259">
            <v>-1.7467248908296984E-2</v>
          </cell>
        </row>
        <row r="260">
          <cell r="AG260">
            <v>-1.5458422174840281E-2</v>
          </cell>
          <cell r="AH260">
            <v>-2.6997840172782173E-4</v>
          </cell>
          <cell r="AI260">
            <v>-1.4388489208632893E-2</v>
          </cell>
          <cell r="AJ260">
            <v>-5.2233237394735399E-3</v>
          </cell>
          <cell r="AK260">
            <v>3.9401103230907175E-4</v>
          </cell>
          <cell r="AL260">
            <v>-2.8227119748127638E-3</v>
          </cell>
          <cell r="AM260">
            <v>-2.3201856148492572E-3</v>
          </cell>
          <cell r="AN260">
            <v>0</v>
          </cell>
          <cell r="AO260">
            <v>2.3976215594130323E-3</v>
          </cell>
          <cell r="AP260">
            <v>-4.444444444444362E-3</v>
          </cell>
        </row>
        <row r="261">
          <cell r="AG261">
            <v>1.2452625879805224E-2</v>
          </cell>
          <cell r="AH261">
            <v>-1.890359168241984E-3</v>
          </cell>
          <cell r="AI261">
            <v>2.1897810218977964E-2</v>
          </cell>
          <cell r="AJ261">
            <v>1.4252036005143687E-2</v>
          </cell>
          <cell r="AK261">
            <v>1.9692792437964179E-4</v>
          </cell>
          <cell r="AL261">
            <v>2.8851388132824507E-3</v>
          </cell>
          <cell r="AM261">
            <v>1.372093023255827E-2</v>
          </cell>
          <cell r="AN261">
            <v>-3.0621172353455517E-3</v>
          </cell>
          <cell r="AO261">
            <v>1.0524301569077688E-2</v>
          </cell>
          <cell r="AP261">
            <v>0</v>
          </cell>
        </row>
        <row r="262">
          <cell r="AG262">
            <v>-6.4171122994652885E-3</v>
          </cell>
          <cell r="AH262">
            <v>-1.3528138528139388E-3</v>
          </cell>
          <cell r="AI262">
            <v>3.5714285714285809E-2</v>
          </cell>
          <cell r="AJ262">
            <v>-2.7469624933967873E-3</v>
          </cell>
          <cell r="AK262">
            <v>-4.1346721795628705E-3</v>
          </cell>
          <cell r="AL262">
            <v>8.1419964175215576E-3</v>
          </cell>
          <cell r="AM262">
            <v>-6.6529020417528395E-3</v>
          </cell>
          <cell r="AN262">
            <v>3.9491004826677223E-3</v>
          </cell>
          <cell r="AO262">
            <v>-1.8935807612194822E-3</v>
          </cell>
          <cell r="AP262">
            <v>-2.2321428571428714E-2</v>
          </cell>
        </row>
        <row r="263">
          <cell r="AG263">
            <v>-3.5522066738428282E-2</v>
          </cell>
          <cell r="AH263">
            <v>2.1674342996478302E-3</v>
          </cell>
          <cell r="AI263">
            <v>2.0689655172413834E-2</v>
          </cell>
          <cell r="AJ263">
            <v>1.0276512342409116E-2</v>
          </cell>
          <cell r="AK263">
            <v>1.9770660340068247E-4</v>
          </cell>
          <cell r="AL263">
            <v>-9.422279653260146E-3</v>
          </cell>
          <cell r="AM263">
            <v>-1.6397228637413219E-2</v>
          </cell>
          <cell r="AN263">
            <v>-4.8076923076922906E-3</v>
          </cell>
          <cell r="AO263">
            <v>-4.7429330297854566E-4</v>
          </cell>
          <cell r="AP263">
            <v>1.3698630136986356E-2</v>
          </cell>
        </row>
        <row r="264">
          <cell r="AG264">
            <v>-3.1808035714285698E-2</v>
          </cell>
          <cell r="AH264">
            <v>8.921330089213253E-3</v>
          </cell>
          <cell r="AI264">
            <v>-2.0270270270270285E-2</v>
          </cell>
          <cell r="AJ264">
            <v>0</v>
          </cell>
          <cell r="AK264">
            <v>9.883376161296642E-3</v>
          </cell>
          <cell r="AL264">
            <v>-5.978910751167632E-4</v>
          </cell>
          <cell r="AM264">
            <v>-1.4557407842216596E-2</v>
          </cell>
          <cell r="AN264">
            <v>9.6618357487923134E-3</v>
          </cell>
          <cell r="AO264">
            <v>3.7961469108853674E-3</v>
          </cell>
          <cell r="AP264">
            <v>1.8018018018017834E-2</v>
          </cell>
        </row>
        <row r="265">
          <cell r="AG265">
            <v>4.1498559077809638E-2</v>
          </cell>
          <cell r="AH265">
            <v>0</v>
          </cell>
          <cell r="AI265">
            <v>-4.1379310344827669E-2</v>
          </cell>
          <cell r="AJ265">
            <v>-3.4605704697986406E-3</v>
          </cell>
          <cell r="AK265">
            <v>8.6122528870620219E-3</v>
          </cell>
          <cell r="AL265">
            <v>4.8947626040130032E-4</v>
          </cell>
          <cell r="AM265">
            <v>-1.096020967357636E-2</v>
          </cell>
          <cell r="AN265">
            <v>3.4797738147021029E-3</v>
          </cell>
          <cell r="AO265">
            <v>-3.7817906778858656E-3</v>
          </cell>
          <cell r="AP265">
            <v>4.4247787610620648E-3</v>
          </cell>
        </row>
        <row r="266">
          <cell r="AG266">
            <v>-6.6408411732152839E-3</v>
          </cell>
          <cell r="AH266">
            <v>5.0911039657020041E-3</v>
          </cell>
          <cell r="AI266">
            <v>7.194244604316502E-3</v>
          </cell>
          <cell r="AJ266">
            <v>2.8412080395663342E-3</v>
          </cell>
          <cell r="AK266">
            <v>1.7077430622937984E-2</v>
          </cell>
          <cell r="AL266">
            <v>5.4903239834747097E-3</v>
          </cell>
          <cell r="AM266">
            <v>1.4936159961455253E-2</v>
          </cell>
          <cell r="AN266">
            <v>-5.2015604681404648E-3</v>
          </cell>
          <cell r="AO266">
            <v>8.5413305494921321E-3</v>
          </cell>
          <cell r="AP266">
            <v>8.8105726872247381E-3</v>
          </cell>
        </row>
        <row r="267">
          <cell r="AG267">
            <v>-5.0139275766016844E-3</v>
          </cell>
          <cell r="AH267">
            <v>5.0653159157558747E-3</v>
          </cell>
          <cell r="AI267">
            <v>1.4285714285714235E-2</v>
          </cell>
          <cell r="AJ267">
            <v>-1.469045120671586E-3</v>
          </cell>
          <cell r="AK267">
            <v>-1.3356229727150559E-3</v>
          </cell>
          <cell r="AL267">
            <v>4.2169000378440291E-3</v>
          </cell>
          <cell r="AM267">
            <v>9.7317825777354372E-3</v>
          </cell>
          <cell r="AN267">
            <v>5.2287581699346219E-3</v>
          </cell>
          <cell r="AO267">
            <v>3.4722875693987021E-2</v>
          </cell>
          <cell r="AP267">
            <v>4.366812227074135E-3</v>
          </cell>
        </row>
        <row r="268">
          <cell r="AG268">
            <v>9.5184770436731458E-3</v>
          </cell>
          <cell r="AH268">
            <v>-1.511936339522546E-2</v>
          </cell>
          <cell r="AI268">
            <v>-1.4084507042253502E-2</v>
          </cell>
          <cell r="AJ268">
            <v>7.8814627994956421E-3</v>
          </cell>
          <cell r="AK268">
            <v>7.4512800917079236E-3</v>
          </cell>
          <cell r="AL268">
            <v>8.290713324360599E-3</v>
          </cell>
          <cell r="AM268">
            <v>9.4029149036201076E-3</v>
          </cell>
          <cell r="AN268">
            <v>5.2015604681405758E-3</v>
          </cell>
          <cell r="AO268">
            <v>-1.3641324117860121E-3</v>
          </cell>
          <cell r="AP268">
            <v>2.1739130434782705E-2</v>
          </cell>
        </row>
        <row r="269">
          <cell r="AG269">
            <v>1.830282861896837E-2</v>
          </cell>
          <cell r="AH269">
            <v>0</v>
          </cell>
          <cell r="AI269">
            <v>5.7142857142857162E-2</v>
          </cell>
          <cell r="AJ269">
            <v>5.9430716296529074E-3</v>
          </cell>
          <cell r="AK269">
            <v>2.3136734306846263E-2</v>
          </cell>
          <cell r="AL269">
            <v>4.4049335255486044E-2</v>
          </cell>
          <cell r="AM269">
            <v>-3.4932463903120103E-3</v>
          </cell>
          <cell r="AN269">
            <v>-1.2936610608020871E-3</v>
          </cell>
          <cell r="AO269">
            <v>-3.1873235588745219E-3</v>
          </cell>
          <cell r="AP269">
            <v>2.1276595744680771E-2</v>
          </cell>
        </row>
        <row r="270">
          <cell r="AG270">
            <v>-0.12363834422657949</v>
          </cell>
          <cell r="AH270">
            <v>-5.3864799353631199E-4</v>
          </cell>
          <cell r="AI270">
            <v>0.41891891891891908</v>
          </cell>
          <cell r="AJ270">
            <v>8.6028192371476742E-3</v>
          </cell>
          <cell r="AK270">
            <v>0</v>
          </cell>
          <cell r="AL270">
            <v>-1.4830725171319781E-3</v>
          </cell>
          <cell r="AM270">
            <v>-4.6739892498246505E-3</v>
          </cell>
          <cell r="AN270">
            <v>4.3177892918826455E-3</v>
          </cell>
          <cell r="AO270">
            <v>5.0246665448567818E-3</v>
          </cell>
          <cell r="AP270">
            <v>2.9166666666666785E-2</v>
          </cell>
        </row>
        <row r="271">
          <cell r="AG271">
            <v>-2.3617153511497735E-2</v>
          </cell>
          <cell r="AH271">
            <v>-1.6168148746968924E-3</v>
          </cell>
          <cell r="AI271">
            <v>0.15238095238095228</v>
          </cell>
          <cell r="AJ271">
            <v>8.221148905558362E-4</v>
          </cell>
          <cell r="AK271">
            <v>7.9703429101019019E-3</v>
          </cell>
          <cell r="AL271">
            <v>2.7144686299616083E-3</v>
          </cell>
          <cell r="AM271">
            <v>1.8783752054472025E-3</v>
          </cell>
          <cell r="AN271">
            <v>-1.1177987962166847E-2</v>
          </cell>
          <cell r="AO271">
            <v>1.0817198436505748E-2</v>
          </cell>
          <cell r="AP271">
            <v>0</v>
          </cell>
        </row>
        <row r="272">
          <cell r="AG272">
            <v>2.2915340547422058E-2</v>
          </cell>
          <cell r="AH272">
            <v>-1.0796221322536548E-3</v>
          </cell>
          <cell r="AI272">
            <v>-4.1322314049586861E-2</v>
          </cell>
          <cell r="AJ272">
            <v>-2.7723585583735444E-3</v>
          </cell>
          <cell r="AK272">
            <v>-3.6778227289446797E-4</v>
          </cell>
          <cell r="AL272">
            <v>-2.0431096128303849E-4</v>
          </cell>
          <cell r="AM272">
            <v>2.3435669088351929E-3</v>
          </cell>
          <cell r="AN272">
            <v>5.2173913043478404E-3</v>
          </cell>
          <cell r="AO272">
            <v>9.4424460431654644E-3</v>
          </cell>
          <cell r="AP272">
            <v>2.8340080971659853E-2</v>
          </cell>
        </row>
        <row r="273">
          <cell r="AG273">
            <v>1.8668326073428831E-2</v>
          </cell>
          <cell r="AH273">
            <v>1.107808700351276E-2</v>
          </cell>
          <cell r="AI273">
            <v>4.31034482758621E-2</v>
          </cell>
          <cell r="AJ273">
            <v>1.2355848434923988E-3</v>
          </cell>
          <cell r="AK273">
            <v>-6.8064753495216124E-3</v>
          </cell>
          <cell r="AL273">
            <v>-5.0066414631655398E-3</v>
          </cell>
          <cell r="AM273">
            <v>1.7068038344633996E-2</v>
          </cell>
          <cell r="AN273">
            <v>7.7854671280277454E-3</v>
          </cell>
          <cell r="AO273">
            <v>0</v>
          </cell>
          <cell r="AP273">
            <v>-3.9370078740158521E-3</v>
          </cell>
        </row>
        <row r="274">
          <cell r="AG274">
            <v>-3.0543677458766405E-3</v>
          </cell>
          <cell r="AH274">
            <v>2.137894174238264E-3</v>
          </cell>
          <cell r="AI274">
            <v>-8.2644628099173278E-3</v>
          </cell>
          <cell r="AJ274">
            <v>-3.7021801727683545E-3</v>
          </cell>
          <cell r="AK274">
            <v>-3.7043897017966509E-3</v>
          </cell>
          <cell r="AL274">
            <v>-1.8997740809201247E-3</v>
          </cell>
          <cell r="AM274">
            <v>2.5287356321839205E-3</v>
          </cell>
          <cell r="AN274">
            <v>-2.1459227467811592E-3</v>
          </cell>
          <cell r="AO274">
            <v>-1.2026726057906445E-2</v>
          </cell>
          <cell r="AP274">
            <v>-1.1857707509881354E-2</v>
          </cell>
        </row>
        <row r="275">
          <cell r="AG275">
            <v>-3.0637254901960675E-3</v>
          </cell>
          <cell r="AH275">
            <v>-6.9333333333332359E-3</v>
          </cell>
          <cell r="AI275">
            <v>-1.6666666666666718E-2</v>
          </cell>
          <cell r="AJ275">
            <v>5.1610239471533426E-4</v>
          </cell>
          <cell r="AK275">
            <v>1.6731734523145469E-3</v>
          </cell>
          <cell r="AL275">
            <v>-2.1606049693914109E-3</v>
          </cell>
          <cell r="AM275">
            <v>0</v>
          </cell>
          <cell r="AN275">
            <v>3.0107526881719693E-3</v>
          </cell>
          <cell r="AO275">
            <v>2.2542831379621653E-3</v>
          </cell>
          <cell r="AP275">
            <v>0</v>
          </cell>
        </row>
        <row r="276">
          <cell r="AG276">
            <v>-4.3023970497848563E-3</v>
          </cell>
          <cell r="AH276">
            <v>8.0558539205155544E-3</v>
          </cell>
          <cell r="AI276">
            <v>-4.237288135593098E-3</v>
          </cell>
          <cell r="AJ276">
            <v>1.1038894047250558E-2</v>
          </cell>
          <cell r="AK276">
            <v>1.3177431328879052E-2</v>
          </cell>
          <cell r="AL276">
            <v>1.0362427179460676E-2</v>
          </cell>
          <cell r="AM276">
            <v>2.1783994496675119E-2</v>
          </cell>
          <cell r="AN276">
            <v>7.718696397941649E-3</v>
          </cell>
          <cell r="AO276">
            <v>1.5294646873594164E-2</v>
          </cell>
          <cell r="AP276">
            <v>2.0000000000000018E-2</v>
          </cell>
        </row>
        <row r="277">
          <cell r="AG277">
            <v>-2.4691358024691246E-2</v>
          </cell>
          <cell r="AH277">
            <v>-5.0612679808204053E-3</v>
          </cell>
          <cell r="AI277">
            <v>6.3829787234042534E-2</v>
          </cell>
          <cell r="AJ277">
            <v>-1.5204081632652966E-2</v>
          </cell>
          <cell r="AK277">
            <v>-1.2639677596629539E-2</v>
          </cell>
          <cell r="AL277">
            <v>-6.7864067762015701E-3</v>
          </cell>
          <cell r="AM277">
            <v>-8.9766606822261341E-4</v>
          </cell>
          <cell r="AN277">
            <v>-1.2340425531914834E-2</v>
          </cell>
          <cell r="AO277">
            <v>-1.3735046521931693E-2</v>
          </cell>
          <cell r="AP277">
            <v>-1.1764705882352899E-2</v>
          </cell>
        </row>
        <row r="278">
          <cell r="AG278">
            <v>3.4810126582278444E-2</v>
          </cell>
          <cell r="AH278">
            <v>2.1151271753681478E-2</v>
          </cell>
          <cell r="AI278">
            <v>-3.9999999999998925E-3</v>
          </cell>
          <cell r="AJ278">
            <v>1.4506268780437148E-2</v>
          </cell>
          <cell r="AK278">
            <v>7.2356215213358333E-3</v>
          </cell>
          <cell r="AL278">
            <v>-4.8805548420242095E-3</v>
          </cell>
          <cell r="AM278">
            <v>8.9847259658570877E-4</v>
          </cell>
          <cell r="AN278">
            <v>1.6372253339077991E-2</v>
          </cell>
          <cell r="AO278">
            <v>1.0332434860736761E-2</v>
          </cell>
          <cell r="AP278">
            <v>7.9365079365079083E-3</v>
          </cell>
        </row>
        <row r="279">
          <cell r="AG279">
            <v>-1.2232415902142524E-3</v>
          </cell>
          <cell r="AH279">
            <v>4.4572627163084189E-3</v>
          </cell>
          <cell r="AI279">
            <v>5.6224899598393385E-2</v>
          </cell>
          <cell r="AJ279">
            <v>-8.1707690736387839E-4</v>
          </cell>
          <cell r="AK279">
            <v>4.2365076441335248E-3</v>
          </cell>
          <cell r="AL279">
            <v>-8.7248322147650548E-3</v>
          </cell>
          <cell r="AM279">
            <v>4.2639138240574415E-3</v>
          </cell>
          <cell r="AN279">
            <v>7.630351844001737E-3</v>
          </cell>
          <cell r="AO279">
            <v>-4.4464206313917787E-3</v>
          </cell>
          <cell r="AP279">
            <v>2.7559055118110187E-2</v>
          </cell>
        </row>
        <row r="280">
          <cell r="AG280">
            <v>2.3882424984690731E-2</v>
          </cell>
          <cell r="AH280">
            <v>1.5661707126076507E-2</v>
          </cell>
          <cell r="AI280">
            <v>-1.1406844106463754E-2</v>
          </cell>
          <cell r="AJ280">
            <v>-7.3597056117755688E-3</v>
          </cell>
          <cell r="AK280">
            <v>-2.9347028613353476E-3</v>
          </cell>
          <cell r="AL280">
            <v>-6.4059163585229451E-3</v>
          </cell>
          <cell r="AM280">
            <v>-6.4804469273742615E-3</v>
          </cell>
          <cell r="AN280">
            <v>-1.2620950778292617E-3</v>
          </cell>
          <cell r="AO280">
            <v>1.786511835641047E-3</v>
          </cell>
          <cell r="AP280">
            <v>7.6628352490422103E-3</v>
          </cell>
        </row>
        <row r="281">
          <cell r="AG281">
            <v>1.4354066985646119E-2</v>
          </cell>
          <cell r="AH281">
            <v>-3.5980467746079547E-3</v>
          </cell>
          <cell r="AI281">
            <v>-3.8461538461539435E-3</v>
          </cell>
          <cell r="AJ281">
            <v>1.4416640922665369E-3</v>
          </cell>
          <cell r="AK281">
            <v>5.5187637969094094E-3</v>
          </cell>
          <cell r="AL281">
            <v>9.7494496278434095E-3</v>
          </cell>
          <cell r="AM281">
            <v>-2.4741340530813893E-3</v>
          </cell>
          <cell r="AN281">
            <v>3.7910699241785473E-3</v>
          </cell>
          <cell r="AO281">
            <v>8.9166295140441498E-4</v>
          </cell>
          <cell r="AP281">
            <v>-3.8022813688212143E-3</v>
          </cell>
        </row>
        <row r="282">
          <cell r="AG282">
            <v>1.0613207547169878E-2</v>
          </cell>
          <cell r="AH282">
            <v>-4.1269022440031389E-3</v>
          </cell>
          <cell r="AI282">
            <v>-1.9305019305019266E-2</v>
          </cell>
          <cell r="AJ282">
            <v>-1.2339331619537486E-3</v>
          </cell>
          <cell r="AK282">
            <v>1.6465422612514935E-3</v>
          </cell>
          <cell r="AL282">
            <v>-7.5269933554816815E-3</v>
          </cell>
          <cell r="AM282">
            <v>-6.7643742953782393E-4</v>
          </cell>
          <cell r="AN282">
            <v>-1.2589173310951773E-3</v>
          </cell>
          <cell r="AO282">
            <v>-2.2271714922048602E-3</v>
          </cell>
          <cell r="AP282">
            <v>-2.2900763358778664E-2</v>
          </cell>
        </row>
        <row r="283">
          <cell r="AG283">
            <v>-2.5087514585764303E-2</v>
          </cell>
          <cell r="AH283">
            <v>-2.7195027195027088E-2</v>
          </cell>
          <cell r="AI283">
            <v>0</v>
          </cell>
          <cell r="AJ283">
            <v>5.8684237619686108E-3</v>
          </cell>
          <cell r="AK283">
            <v>3.6529680365298134E-3</v>
          </cell>
          <cell r="AL283">
            <v>-6.2764788953395545E-4</v>
          </cell>
          <cell r="AM283">
            <v>2.7075812274368616E-3</v>
          </cell>
          <cell r="AN283">
            <v>0</v>
          </cell>
          <cell r="AO283">
            <v>5.8035714285715745E-3</v>
          </cell>
          <cell r="AP283">
            <v>-1.1718750000000111E-2</v>
          </cell>
        </row>
        <row r="284">
          <cell r="AG284">
            <v>-1.7953321364453378E-3</v>
          </cell>
          <cell r="AH284">
            <v>-9.3184238551651255E-3</v>
          </cell>
          <cell r="AI284">
            <v>4.7244094488189115E-2</v>
          </cell>
          <cell r="AJ284">
            <v>2.7635619242578624E-3</v>
          </cell>
          <cell r="AK284">
            <v>1.8198362147403557E-4</v>
          </cell>
          <cell r="AL284">
            <v>2.6168419950800548E-4</v>
          </cell>
          <cell r="AM284">
            <v>1.8001800180018623E-3</v>
          </cell>
          <cell r="AN284">
            <v>0</v>
          </cell>
          <cell r="AO284">
            <v>3.5863293386595663E-2</v>
          </cell>
          <cell r="AP284">
            <v>1.1857707509881577E-2</v>
          </cell>
        </row>
        <row r="285">
          <cell r="AG285">
            <v>-1.1990407673860837E-3</v>
          </cell>
          <cell r="AH285">
            <v>-9.943563558183266E-3</v>
          </cell>
          <cell r="AI285">
            <v>7.5187969924812581E-3</v>
          </cell>
          <cell r="AJ285">
            <v>1.2656935796672375E-2</v>
          </cell>
          <cell r="AK285">
            <v>-1.4556040756913413E-3</v>
          </cell>
          <cell r="AL285">
            <v>-2.1975722059439651E-3</v>
          </cell>
          <cell r="AM285">
            <v>-4.2677448337826718E-3</v>
          </cell>
          <cell r="AN285">
            <v>-7.983193277311007E-3</v>
          </cell>
          <cell r="AO285">
            <v>8.569714628503533E-4</v>
          </cell>
          <cell r="AP285">
            <v>-3.906250000000111E-3</v>
          </cell>
        </row>
        <row r="286">
          <cell r="AG286">
            <v>-1.3805522208883536E-2</v>
          </cell>
          <cell r="AH286">
            <v>1.574375678610207E-2</v>
          </cell>
          <cell r="AI286">
            <v>1.1194029850746245E-2</v>
          </cell>
          <cell r="AJ286">
            <v>5.6445922790040459E-3</v>
          </cell>
          <cell r="AK286">
            <v>1.330174927113692E-2</v>
          </cell>
          <cell r="AL286">
            <v>6.6596748820135776E-3</v>
          </cell>
          <cell r="AM286">
            <v>1.5790660951950919E-3</v>
          </cell>
          <cell r="AN286">
            <v>-2.1601016518424276E-2</v>
          </cell>
          <cell r="AO286">
            <v>-5.1374261494991913E-3</v>
          </cell>
          <cell r="AP286">
            <v>-3.1372549019607732E-2</v>
          </cell>
        </row>
        <row r="287">
          <cell r="AG287">
            <v>0</v>
          </cell>
          <cell r="AH287">
            <v>6.6809192944949913E-3</v>
          </cell>
          <cell r="AI287">
            <v>3.6900369003689981E-2</v>
          </cell>
          <cell r="AJ287">
            <v>1.2528816277438182E-2</v>
          </cell>
          <cell r="AK287">
            <v>2.1578852724328801E-3</v>
          </cell>
          <cell r="AL287">
            <v>-3.2817627754336831E-3</v>
          </cell>
          <cell r="AM287">
            <v>2.2522522522523403E-3</v>
          </cell>
          <cell r="AN287">
            <v>-7.7922077922077948E-3</v>
          </cell>
          <cell r="AO287">
            <v>1.9795163094930679E-2</v>
          </cell>
          <cell r="AP287">
            <v>6.0728744939271273E-2</v>
          </cell>
        </row>
        <row r="288">
          <cell r="AG288">
            <v>-2.4345709068776533E-2</v>
          </cell>
          <cell r="AH288">
            <v>1.5927794000529794E-3</v>
          </cell>
          <cell r="AI288">
            <v>-4.9822064056939563E-2</v>
          </cell>
          <cell r="AJ288">
            <v>-7.9192239160561506E-3</v>
          </cell>
          <cell r="AK288">
            <v>-2.0276332316526036E-2</v>
          </cell>
          <cell r="AL288">
            <v>-5.0695097731786598E-3</v>
          </cell>
          <cell r="AM288">
            <v>9.4382022471910521E-3</v>
          </cell>
          <cell r="AN288">
            <v>6.5445026178010401E-3</v>
          </cell>
          <cell r="AO288">
            <v>-1.4347202295552308E-2</v>
          </cell>
          <cell r="AP288">
            <v>-1.9083969465648942E-2</v>
          </cell>
        </row>
        <row r="289">
          <cell r="AG289">
            <v>-6.2383031815347323E-3</v>
          </cell>
          <cell r="AH289">
            <v>-5.3008216273509046E-4</v>
          </cell>
          <cell r="AI289">
            <v>0</v>
          </cell>
          <cell r="AJ289">
            <v>-4.9890241468764085E-4</v>
          </cell>
          <cell r="AK289">
            <v>-7.8754578754578475E-3</v>
          </cell>
          <cell r="AL289">
            <v>-4.8852235121080723E-3</v>
          </cell>
          <cell r="AM289">
            <v>4.4523597506678225E-3</v>
          </cell>
          <cell r="AN289">
            <v>1.5171218032076439E-2</v>
          </cell>
          <cell r="AO289">
            <v>-6.4217826868738781E-3</v>
          </cell>
          <cell r="AP289">
            <v>-8.9494163424124529E-2</v>
          </cell>
        </row>
        <row r="290">
          <cell r="AG290">
            <v>1.0671688637790444E-2</v>
          </cell>
          <cell r="AH290">
            <v>2.1479713603818729E-2</v>
          </cell>
          <cell r="AI290">
            <v>-3.7453183520599231E-2</v>
          </cell>
          <cell r="AJ290">
            <v>1.0382350004991325E-2</v>
          </cell>
          <cell r="AK290">
            <v>1.4768321949418795E-3</v>
          </cell>
          <cell r="AL290">
            <v>1.3883023648648685E-2</v>
          </cell>
          <cell r="AM290">
            <v>6.2056737588653821E-3</v>
          </cell>
          <cell r="AN290">
            <v>2.1349274124677908E-3</v>
          </cell>
          <cell r="AO290">
            <v>5.6015167183729453E-3</v>
          </cell>
          <cell r="AP290">
            <v>2.991452991453003E-2</v>
          </cell>
        </row>
        <row r="291">
          <cell r="AG291">
            <v>-1.801242236024847E-2</v>
          </cell>
          <cell r="AH291">
            <v>-2.0768431983385405E-2</v>
          </cell>
          <cell r="AI291">
            <v>-3.8910505836574627E-3</v>
          </cell>
          <cell r="AJ291">
            <v>-2.598557454796957E-2</v>
          </cell>
          <cell r="AK291">
            <v>-1.2165898617511495E-2</v>
          </cell>
          <cell r="AL291">
            <v>-1.7806008226167513E-2</v>
          </cell>
          <cell r="AM291">
            <v>7.0484581497798349E-3</v>
          </cell>
          <cell r="AN291">
            <v>4.260758414997845E-4</v>
          </cell>
          <cell r="AO291">
            <v>-2.4766475276373323E-2</v>
          </cell>
          <cell r="AP291">
            <v>-4.9792531120331995E-2</v>
          </cell>
        </row>
        <row r="292">
          <cell r="AG292">
            <v>1.3915243516761544E-2</v>
          </cell>
          <cell r="AH292">
            <v>1.033934252386004E-2</v>
          </cell>
          <cell r="AI292">
            <v>2.734375E-2</v>
          </cell>
          <cell r="AJ292">
            <v>1.4201663623452099E-3</v>
          </cell>
          <cell r="AK292">
            <v>5.7846613174099559E-3</v>
          </cell>
          <cell r="AL292">
            <v>8.2692817386695872E-3</v>
          </cell>
          <cell r="AM292">
            <v>8.7489063867016714E-3</v>
          </cell>
          <cell r="AN292">
            <v>9.3696763202724132E-3</v>
          </cell>
          <cell r="AO292">
            <v>1.0544815465729274E-2</v>
          </cell>
          <cell r="AP292">
            <v>4.366812227074135E-3</v>
          </cell>
        </row>
        <row r="293">
          <cell r="AG293">
            <v>-9.3574547723019874E-3</v>
          </cell>
          <cell r="AH293">
            <v>8.9215429021254344E-3</v>
          </cell>
          <cell r="AI293">
            <v>0</v>
          </cell>
          <cell r="AJ293">
            <v>2.5222852512155614E-2</v>
          </cell>
          <cell r="AK293">
            <v>1.0760667903525034E-2</v>
          </cell>
          <cell r="AL293">
            <v>1.6034908785026891E-2</v>
          </cell>
          <cell r="AM293">
            <v>4.9869904596704373E-3</v>
          </cell>
          <cell r="AN293">
            <v>8.0168776371307704E-3</v>
          </cell>
          <cell r="AO293">
            <v>1.3826086956521877E-2</v>
          </cell>
          <cell r="AP293">
            <v>1.7391304347826209E-2</v>
          </cell>
        </row>
        <row r="294">
          <cell r="AG294">
            <v>-7.5566750629723067E-3</v>
          </cell>
          <cell r="AH294">
            <v>7.0221066319895442E-3</v>
          </cell>
          <cell r="AI294">
            <v>2.281368821292773E-2</v>
          </cell>
          <cell r="AJ294">
            <v>9.3864242663768138E-3</v>
          </cell>
          <cell r="AK294">
            <v>2.0190895741558634E-3</v>
          </cell>
          <cell r="AL294">
            <v>-7.3993583773154237E-3</v>
          </cell>
          <cell r="AM294">
            <v>3.8834951456310218E-3</v>
          </cell>
          <cell r="AN294">
            <v>-1.2557555462536674E-2</v>
          </cell>
          <cell r="AO294">
            <v>-6.4327986962861017E-3</v>
          </cell>
          <cell r="AP294">
            <v>-8.5470085470085166E-3</v>
          </cell>
        </row>
        <row r="295">
          <cell r="AG295">
            <v>-2.4746192893401076E-2</v>
          </cell>
          <cell r="AH295">
            <v>-5.1652892561970809E-4</v>
          </cell>
          <cell r="AI295">
            <v>7.4349442379182396E-3</v>
          </cell>
          <cell r="AJ295">
            <v>-1.0767423649177266E-3</v>
          </cell>
          <cell r="AK295">
            <v>1.3555596263051806E-2</v>
          </cell>
          <cell r="AL295">
            <v>1.0321638951154677E-2</v>
          </cell>
          <cell r="AM295">
            <v>4.0833870621104218E-3</v>
          </cell>
          <cell r="AN295">
            <v>1.3565069944891928E-2</v>
          </cell>
          <cell r="AO295">
            <v>-1.2948895027624641E-3</v>
          </cell>
          <cell r="AP295">
            <v>-4.3103448275860767E-3</v>
          </cell>
        </row>
        <row r="296">
          <cell r="AG296">
            <v>-2.4072869225764459E-2</v>
          </cell>
          <cell r="AH296">
            <v>3.1007751937983663E-3</v>
          </cell>
          <cell r="AI296">
            <v>-4.4280442804428111E-2</v>
          </cell>
          <cell r="AJ296">
            <v>-9.7991180793721711E-4</v>
          </cell>
          <cell r="AK296">
            <v>8.4944876197361463E-3</v>
          </cell>
          <cell r="AL296">
            <v>1.1248129611475255E-2</v>
          </cell>
          <cell r="AM296">
            <v>8.3476027397260122E-3</v>
          </cell>
          <cell r="AN296">
            <v>2.1329987452948673E-2</v>
          </cell>
          <cell r="AO296">
            <v>3.4575157749157093E-3</v>
          </cell>
          <cell r="AP296">
            <v>2.5974025974025983E-2</v>
          </cell>
        </row>
        <row r="297">
          <cell r="AG297">
            <v>2.6666666666666616E-2</v>
          </cell>
          <cell r="AH297">
            <v>-3.606388459556964E-3</v>
          </cell>
          <cell r="AI297">
            <v>3.8610038610038533E-3</v>
          </cell>
          <cell r="AJ297">
            <v>6.9641981363413041E-3</v>
          </cell>
          <cell r="AK297">
            <v>1.2186379928315505E-2</v>
          </cell>
          <cell r="AL297">
            <v>6.5309454564008718E-3</v>
          </cell>
          <cell r="AM297">
            <v>1.2311611122903798E-2</v>
          </cell>
          <cell r="AN297">
            <v>6.142506142505999E-3</v>
          </cell>
          <cell r="AO297">
            <v>1.3782410198983408E-2</v>
          </cell>
          <cell r="AP297">
            <v>2.9535864978902815E-2</v>
          </cell>
        </row>
        <row r="298">
          <cell r="AG298">
            <v>-1.2987012987013102E-2</v>
          </cell>
          <cell r="AH298">
            <v>8.7900723888314491E-3</v>
          </cell>
          <cell r="AI298">
            <v>3.8461538461538325E-3</v>
          </cell>
          <cell r="AJ298">
            <v>5.6497175141243527E-3</v>
          </cell>
          <cell r="AK298">
            <v>-2.1246458923512845E-3</v>
          </cell>
          <cell r="AL298">
            <v>8.9724742738377383E-3</v>
          </cell>
          <cell r="AM298">
            <v>-8.5971901866218614E-3</v>
          </cell>
          <cell r="AN298">
            <v>-4.4770044770044981E-3</v>
          </cell>
          <cell r="AO298">
            <v>3.3987594527997711E-3</v>
          </cell>
          <cell r="AP298">
            <v>2.86885245901638E-2</v>
          </cell>
        </row>
        <row r="299">
          <cell r="AG299">
            <v>1.1842105263158098E-2</v>
          </cell>
          <cell r="AH299">
            <v>2.5627883136851715E-3</v>
          </cell>
          <cell r="AI299">
            <v>-7.6628352490420992E-3</v>
          </cell>
          <cell r="AJ299">
            <v>1.6466485858195323E-3</v>
          </cell>
          <cell r="AK299">
            <v>-7.0972320794893129E-4</v>
          </cell>
          <cell r="AL299">
            <v>4.9738745980707488E-3</v>
          </cell>
          <cell r="AM299">
            <v>4.230118443316222E-3</v>
          </cell>
          <cell r="AN299">
            <v>-8.1766148814388373E-4</v>
          </cell>
          <cell r="AO299">
            <v>4.2340587687350606E-4</v>
          </cell>
          <cell r="AP299">
            <v>1.5936254980079667E-2</v>
          </cell>
        </row>
        <row r="300">
          <cell r="AG300">
            <v>2.6007802340701769E-3</v>
          </cell>
          <cell r="AH300">
            <v>2.5562372188139282E-3</v>
          </cell>
          <cell r="AI300">
            <v>1.9305019305019488E-2</v>
          </cell>
          <cell r="AJ300">
            <v>2.1274538245816821E-3</v>
          </cell>
          <cell r="AK300">
            <v>1.8998579545454586E-2</v>
          </cell>
          <cell r="AL300">
            <v>4.5993101034844663E-3</v>
          </cell>
          <cell r="AM300">
            <v>1.0109519797809607E-2</v>
          </cell>
          <cell r="AN300">
            <v>-4.0916530278233276E-3</v>
          </cell>
          <cell r="AO300">
            <v>3.8090401218893177E-3</v>
          </cell>
          <cell r="AP300">
            <v>3.9215686274509665E-3</v>
          </cell>
        </row>
        <row r="301">
          <cell r="AG301">
            <v>1.4267185473411104E-2</v>
          </cell>
          <cell r="AH301">
            <v>2.2947475777665982E-3</v>
          </cell>
          <cell r="AI301">
            <v>-2.2727272727272707E-2</v>
          </cell>
          <cell r="AJ301">
            <v>4.2458747466949109E-3</v>
          </cell>
          <cell r="AK301">
            <v>4.7046523784630701E-3</v>
          </cell>
          <cell r="AL301">
            <v>-1.4431450609604379E-3</v>
          </cell>
          <cell r="AM301">
            <v>-3.1276063386155295E-3</v>
          </cell>
          <cell r="AN301">
            <v>-4.1084634346755244E-4</v>
          </cell>
          <cell r="AO301">
            <v>-6.3243106501391644E-3</v>
          </cell>
          <cell r="AP301">
            <v>1.953125E-2</v>
          </cell>
        </row>
        <row r="302">
          <cell r="AG302">
            <v>-2.1739130434782594E-2</v>
          </cell>
          <cell r="AH302">
            <v>-8.9035868735690693E-3</v>
          </cell>
          <cell r="AI302">
            <v>7.7519379844961378E-3</v>
          </cell>
          <cell r="AJ302">
            <v>-1.0185452099548242E-2</v>
          </cell>
          <cell r="AK302">
            <v>-9.538674991328433E-3</v>
          </cell>
          <cell r="AL302">
            <v>2.2425994219077428E-3</v>
          </cell>
          <cell r="AM302">
            <v>1.1503869483371565E-2</v>
          </cell>
          <cell r="AN302">
            <v>8.2203041512536323E-3</v>
          </cell>
          <cell r="AO302">
            <v>-8.9103869653767154E-3</v>
          </cell>
          <cell r="AP302">
            <v>0</v>
          </cell>
        </row>
        <row r="303">
          <cell r="AG303">
            <v>0</v>
          </cell>
          <cell r="AH303">
            <v>-9.4969199178643882E-3</v>
          </cell>
          <cell r="AI303">
            <v>5.7692307692307709E-2</v>
          </cell>
          <cell r="AJ303">
            <v>6.212989030191185E-3</v>
          </cell>
          <cell r="AK303">
            <v>4.0273157065313647E-3</v>
          </cell>
          <cell r="AL303">
            <v>7.1602605539256015E-3</v>
          </cell>
          <cell r="AM303">
            <v>-8.6848635235732274E-3</v>
          </cell>
          <cell r="AN303">
            <v>8.1532816958818088E-4</v>
          </cell>
          <cell r="AO303">
            <v>3.4249507663326462E-3</v>
          </cell>
          <cell r="AP303">
            <v>-3.8314176245209941E-3</v>
          </cell>
        </row>
        <row r="304">
          <cell r="AG304">
            <v>9.8039215686274161E-3</v>
          </cell>
          <cell r="AH304">
            <v>1.1142783104431286E-2</v>
          </cell>
          <cell r="AI304">
            <v>-2.1818181818181848E-2</v>
          </cell>
          <cell r="AJ304">
            <v>3.2802701398937373E-3</v>
          </cell>
          <cell r="AK304">
            <v>7.150331356818862E-3</v>
          </cell>
          <cell r="AL304">
            <v>1.7625277709207632E-2</v>
          </cell>
          <cell r="AM304">
            <v>1.126408010012514E-2</v>
          </cell>
          <cell r="AN304">
            <v>-5.70264765784112E-3</v>
          </cell>
          <cell r="AO304">
            <v>8.533151292772434E-3</v>
          </cell>
          <cell r="AP304">
            <v>-5.3846153846153877E-2</v>
          </cell>
        </row>
        <row r="305">
          <cell r="AG305">
            <v>2.5889967637540368E-2</v>
          </cell>
          <cell r="AH305">
            <v>-4.8692977960022032E-3</v>
          </cell>
          <cell r="AI305">
            <v>-1.8587360594795488E-2</v>
          </cell>
          <cell r="AJ305">
            <v>-1.1539571112606839E-2</v>
          </cell>
          <cell r="AK305">
            <v>-2.9437229437230261E-3</v>
          </cell>
          <cell r="AL305">
            <v>-4.0752959441102687E-3</v>
          </cell>
          <cell r="AM305">
            <v>-9.4884488448843118E-3</v>
          </cell>
          <cell r="AN305">
            <v>-9.8320360507987425E-3</v>
          </cell>
          <cell r="AO305">
            <v>-1.0576190879093006E-2</v>
          </cell>
          <cell r="AP305">
            <v>-4.471544715447151E-2</v>
          </cell>
        </row>
        <row r="306">
          <cell r="AG306">
            <v>2.7129337539432363E-2</v>
          </cell>
          <cell r="AH306">
            <v>-1.8027298480556286E-3</v>
          </cell>
          <cell r="AI306">
            <v>3.7878787878786735E-3</v>
          </cell>
          <cell r="AJ306">
            <v>-6.5181437883062854E-3</v>
          </cell>
          <cell r="AK306">
            <v>-1.3025356026398094E-2</v>
          </cell>
          <cell r="AL306">
            <v>-7.9403741231488523E-3</v>
          </cell>
          <cell r="AM306">
            <v>1.5201999167013591E-2</v>
          </cell>
          <cell r="AN306">
            <v>-3.7236243276790315E-3</v>
          </cell>
          <cell r="AO306">
            <v>-8.1238241833418989E-3</v>
          </cell>
          <cell r="AP306">
            <v>-4.2553191489362874E-3</v>
          </cell>
        </row>
        <row r="307">
          <cell r="AG307">
            <v>-3.0712530712531105E-3</v>
          </cell>
          <cell r="AH307">
            <v>1.4705882352941124E-2</v>
          </cell>
          <cell r="AI307">
            <v>-2.2641509433962259E-2</v>
          </cell>
          <cell r="AJ307">
            <v>-3.4273403838621652E-3</v>
          </cell>
          <cell r="AK307">
            <v>-9.1500967798696653E-3</v>
          </cell>
          <cell r="AL307">
            <v>1.0802848023570011E-3</v>
          </cell>
          <cell r="AM307">
            <v>4.1025641025642656E-3</v>
          </cell>
          <cell r="AN307">
            <v>2.9069767441860517E-3</v>
          </cell>
          <cell r="AO307">
            <v>3.0175015087507973E-3</v>
          </cell>
          <cell r="AP307">
            <v>0</v>
          </cell>
        </row>
        <row r="308">
          <cell r="AG308">
            <v>-4.9291435613063594E-3</v>
          </cell>
          <cell r="AH308">
            <v>1.3729977116704761E-2</v>
          </cell>
          <cell r="AI308">
            <v>1.1583011583011782E-2</v>
          </cell>
          <cell r="AJ308">
            <v>5.6008646949003982E-3</v>
          </cell>
          <cell r="AK308">
            <v>1.1188066062866264E-2</v>
          </cell>
          <cell r="AL308">
            <v>7.6028841909059341E-3</v>
          </cell>
          <cell r="AM308">
            <v>-7.1501532175689553E-3</v>
          </cell>
          <cell r="AN308">
            <v>7.4534161490682482E-3</v>
          </cell>
          <cell r="AO308">
            <v>6.0168471720818406E-3</v>
          </cell>
          <cell r="AP308">
            <v>2.5641025641025772E-2</v>
          </cell>
        </row>
        <row r="309">
          <cell r="AG309">
            <v>1.2383900928794045E-3</v>
          </cell>
          <cell r="AH309">
            <v>5.0163029847003493E-3</v>
          </cell>
          <cell r="AI309">
            <v>-7.6335877862595547E-3</v>
          </cell>
          <cell r="AJ309">
            <v>-3.7131131522377681E-3</v>
          </cell>
          <cell r="AK309">
            <v>-1.1064278187565835E-2</v>
          </cell>
          <cell r="AL309">
            <v>-1.3046441437055689E-2</v>
          </cell>
          <cell r="AM309">
            <v>4.1152263374484299E-3</v>
          </cell>
          <cell r="AN309">
            <v>2.0550760378135191E-3</v>
          </cell>
          <cell r="AO309">
            <v>-7.2624743677376369E-3</v>
          </cell>
          <cell r="AP309">
            <v>0</v>
          </cell>
        </row>
        <row r="310">
          <cell r="AG310">
            <v>2.0408163265305923E-2</v>
          </cell>
          <cell r="AH310">
            <v>-7.4868979286246695E-4</v>
          </cell>
          <cell r="AI310">
            <v>-3.8461538461539435E-3</v>
          </cell>
          <cell r="AJ310">
            <v>5.9827383287562874E-3</v>
          </cell>
          <cell r="AK310">
            <v>8.3466524595985359E-3</v>
          </cell>
          <cell r="AL310">
            <v>-8.385123803887895E-4</v>
          </cell>
          <cell r="AM310">
            <v>4.5081967213116414E-3</v>
          </cell>
          <cell r="AN310">
            <v>1.5586546349466879E-2</v>
          </cell>
          <cell r="AO310">
            <v>3.4426370599880407E-3</v>
          </cell>
          <cell r="AP310">
            <v>1.6666666666666607E-2</v>
          </cell>
        </row>
        <row r="311">
          <cell r="AG311">
            <v>3.6363636363636598E-3</v>
          </cell>
          <cell r="AH311">
            <v>1.9980019980019303E-3</v>
          </cell>
          <cell r="AI311">
            <v>-3.8610038610037423E-3</v>
          </cell>
          <cell r="AJ311">
            <v>-1.6574046992297031E-3</v>
          </cell>
          <cell r="AK311">
            <v>-1.0038746037337121E-2</v>
          </cell>
          <cell r="AL311">
            <v>-6.3188033766106155E-3</v>
          </cell>
          <cell r="AM311">
            <v>2.8559771521825539E-3</v>
          </cell>
          <cell r="AN311">
            <v>7.6736672051695987E-3</v>
          </cell>
          <cell r="AO311">
            <v>-5.5750922034479844E-3</v>
          </cell>
          <cell r="AP311">
            <v>2.4590163934426146E-2</v>
          </cell>
        </row>
        <row r="312">
          <cell r="AG312">
            <v>-5.4347826086956763E-3</v>
          </cell>
          <cell r="AH312">
            <v>1.4207377866400916E-2</v>
          </cell>
          <cell r="AI312">
            <v>5.4263565891472965E-2</v>
          </cell>
          <cell r="AJ312">
            <v>1.3867187499999822E-2</v>
          </cell>
          <cell r="AK312">
            <v>7.4719800747198306E-3</v>
          </cell>
          <cell r="AL312">
            <v>7.700332853097569E-3</v>
          </cell>
          <cell r="AM312">
            <v>6.5093572009764511E-3</v>
          </cell>
          <cell r="AN312">
            <v>-1.2024048096191953E-3</v>
          </cell>
          <cell r="AO312">
            <v>-5.1750905640848277E-3</v>
          </cell>
          <cell r="AP312">
            <v>8.0000000000000071E-3</v>
          </cell>
        </row>
        <row r="313">
          <cell r="AG313">
            <v>-1.9429265330904721E-2</v>
          </cell>
          <cell r="AH313">
            <v>-1.1550749569918861E-2</v>
          </cell>
          <cell r="AI313">
            <v>0</v>
          </cell>
          <cell r="AJ313">
            <v>-6.3571566172221372E-3</v>
          </cell>
          <cell r="AK313">
            <v>-2.8253575843193435E-3</v>
          </cell>
          <cell r="AL313">
            <v>-6.9512916584499873E-3</v>
          </cell>
          <cell r="AM313">
            <v>-1.0913500404203691E-2</v>
          </cell>
          <cell r="AN313">
            <v>4.0128410914919144E-4</v>
          </cell>
          <cell r="AO313">
            <v>-7.8030171666376713E-4</v>
          </cell>
          <cell r="AP313">
            <v>7.9365079365079083E-3</v>
          </cell>
        </row>
        <row r="314">
          <cell r="AG314">
            <v>-2.1052631578947212E-2</v>
          </cell>
          <cell r="AH314">
            <v>5.4699154649426873E-3</v>
          </cell>
          <cell r="AI314">
            <v>-7.3529411764705621E-3</v>
          </cell>
          <cell r="AJ314">
            <v>1.0081426909654967E-2</v>
          </cell>
          <cell r="AK314">
            <v>5.8438108730298755E-3</v>
          </cell>
          <cell r="AL314">
            <v>1.1468003773022817E-2</v>
          </cell>
          <cell r="AM314">
            <v>4.2909685328973435E-3</v>
          </cell>
          <cell r="AN314">
            <v>4.0112314480555966E-4</v>
          </cell>
          <cell r="AO314">
            <v>7.8091106290667511E-4</v>
          </cell>
          <cell r="AP314">
            <v>-3.9370078740158521E-3</v>
          </cell>
        </row>
        <row r="315">
          <cell r="AG315">
            <v>-3.0993042378241631E-2</v>
          </cell>
          <cell r="AH315">
            <v>2.4727992087059114E-4</v>
          </cell>
          <cell r="AI315">
            <v>-3.3333333333333437E-2</v>
          </cell>
          <cell r="AJ315">
            <v>-7.0057581573896854E-3</v>
          </cell>
          <cell r="AK315">
            <v>-1.9366197183098288E-3</v>
          </cell>
          <cell r="AL315">
            <v>-4.3192303916755881E-3</v>
          </cell>
          <cell r="AM315">
            <v>1.42421159715167E-3</v>
          </cell>
          <cell r="AN315">
            <v>8.0192461908579205E-3</v>
          </cell>
          <cell r="AO315">
            <v>-1.6473036240679528E-3</v>
          </cell>
          <cell r="AP315">
            <v>0.15810276679841917</v>
          </cell>
        </row>
        <row r="316">
          <cell r="AG316">
            <v>1.958224543080922E-3</v>
          </cell>
          <cell r="AH316">
            <v>6.6749072929541686E-3</v>
          </cell>
          <cell r="AI316">
            <v>-3.4482758620689613E-2</v>
          </cell>
          <cell r="AJ316">
            <v>1.6139943945104873E-2</v>
          </cell>
          <cell r="AK316">
            <v>1.3582642441347659E-2</v>
          </cell>
          <cell r="AL316">
            <v>9.3167701863352548E-3</v>
          </cell>
          <cell r="AM316">
            <v>5.6887444128403963E-3</v>
          </cell>
          <cell r="AN316">
            <v>7.9554494828957267E-3</v>
          </cell>
          <cell r="AO316">
            <v>1.1202778983933959E-2</v>
          </cell>
          <cell r="AP316">
            <v>1.0238907849829282E-2</v>
          </cell>
        </row>
        <row r="317">
          <cell r="AG317">
            <v>5.2117263843647343E-3</v>
          </cell>
          <cell r="AH317">
            <v>-1.3506876227897813E-2</v>
          </cell>
          <cell r="AI317">
            <v>-3.9682539682539764E-2</v>
          </cell>
          <cell r="AJ317">
            <v>-8.5600152178049171E-3</v>
          </cell>
          <cell r="AK317">
            <v>-3.6547163243996206E-3</v>
          </cell>
          <cell r="AL317">
            <v>-7.9120879120879728E-3</v>
          </cell>
          <cell r="AM317">
            <v>-1.0303030303030258E-2</v>
          </cell>
          <cell r="AN317">
            <v>-3.9463299131814455E-4</v>
          </cell>
          <cell r="AO317">
            <v>-1.4513912744761215E-2</v>
          </cell>
          <cell r="AP317">
            <v>-7.4324324324324231E-2</v>
          </cell>
        </row>
        <row r="318">
          <cell r="AG318">
            <v>-9.7213220998055849E-3</v>
          </cell>
          <cell r="AH318">
            <v>9.2108538710480303E-3</v>
          </cell>
          <cell r="AI318">
            <v>-1.6528925619834767E-2</v>
          </cell>
          <cell r="AJ318">
            <v>8.537989255564149E-3</v>
          </cell>
          <cell r="AK318">
            <v>5.9388646288209834E-3</v>
          </cell>
          <cell r="AL318">
            <v>-6.3506129079898832E-3</v>
          </cell>
          <cell r="AM318">
            <v>6.3278220044906686E-3</v>
          </cell>
          <cell r="AN318">
            <v>2.7635215159889093E-3</v>
          </cell>
          <cell r="AO318">
            <v>3.4858387799565627E-3</v>
          </cell>
          <cell r="AP318">
            <v>2.1897810218977964E-2</v>
          </cell>
        </row>
        <row r="319">
          <cell r="AG319">
            <v>-1.1125654450261813E-2</v>
          </cell>
          <cell r="AH319">
            <v>-1.1346817957572752E-2</v>
          </cell>
          <cell r="AI319">
            <v>-1.2605042016806678E-2</v>
          </cell>
          <cell r="AJ319">
            <v>-9.3217920669645959E-3</v>
          </cell>
          <cell r="AK319">
            <v>1.9100538287897262E-3</v>
          </cell>
          <cell r="AL319">
            <v>-9.017043202536601E-3</v>
          </cell>
          <cell r="AM319">
            <v>5.2738336713997747E-3</v>
          </cell>
          <cell r="AN319">
            <v>2.3622047244096223E-3</v>
          </cell>
          <cell r="AO319">
            <v>-6.5132435953104695E-3</v>
          </cell>
          <cell r="AP319">
            <v>-1.4285714285714346E-2</v>
          </cell>
        </row>
        <row r="320">
          <cell r="AG320">
            <v>7.2799470549305134E-3</v>
          </cell>
          <cell r="AH320">
            <v>1.9461077844311392E-2</v>
          </cell>
          <cell r="AI320">
            <v>-8.5106382978723527E-3</v>
          </cell>
          <cell r="AJ320">
            <v>1.0657705232837156E-2</v>
          </cell>
          <cell r="AK320">
            <v>1.9410745233968685E-2</v>
          </cell>
          <cell r="AL320">
            <v>-4.4995500449951376E-4</v>
          </cell>
          <cell r="AM320">
            <v>-2.6230831315577907E-3</v>
          </cell>
          <cell r="AN320">
            <v>1.178318931657496E-2</v>
          </cell>
          <cell r="AO320">
            <v>8.2167832167832078E-3</v>
          </cell>
          <cell r="AP320">
            <v>1.0869565217391353E-2</v>
          </cell>
        </row>
        <row r="321">
          <cell r="AG321">
            <v>1.9710906701708719E-3</v>
          </cell>
          <cell r="AH321">
            <v>-3.6710719530101965E-3</v>
          </cell>
          <cell r="AI321">
            <v>3.8626609442059978E-2</v>
          </cell>
          <cell r="AJ321">
            <v>-1.3300399011970665E-3</v>
          </cell>
          <cell r="AK321">
            <v>5.4403264195852508E-3</v>
          </cell>
          <cell r="AL321">
            <v>-4.5015755514432598E-4</v>
          </cell>
          <cell r="AM321">
            <v>-1.4161440420796811E-3</v>
          </cell>
          <cell r="AN321">
            <v>1.0869565217391131E-2</v>
          </cell>
          <cell r="AO321">
            <v>-2.5143055314722496E-3</v>
          </cell>
          <cell r="AP321">
            <v>-3.2258064516129004E-2</v>
          </cell>
        </row>
        <row r="322">
          <cell r="AG322">
            <v>2.0327868852459074E-2</v>
          </cell>
          <cell r="AH322">
            <v>8.8430361090641174E-3</v>
          </cell>
          <cell r="AI322">
            <v>-2.066115702479332E-2</v>
          </cell>
          <cell r="AJ322">
            <v>1.1510654490106464E-2</v>
          </cell>
          <cell r="AK322">
            <v>1.6401758539059896E-2</v>
          </cell>
          <cell r="AL322">
            <v>1.3260608486789449E-2</v>
          </cell>
          <cell r="AM322">
            <v>1.0129659643435929E-2</v>
          </cell>
          <cell r="AN322">
            <v>-9.6006144393241399E-3</v>
          </cell>
          <cell r="AO322">
            <v>2.251195132551076E-2</v>
          </cell>
          <cell r="AP322">
            <v>3.3333333333333215E-2</v>
          </cell>
        </row>
        <row r="323">
          <cell r="AG323">
            <v>-3.2133676092545027E-3</v>
          </cell>
          <cell r="AH323">
            <v>2.6783540297052877E-3</v>
          </cell>
          <cell r="AI323">
            <v>4.2194092827004148E-2</v>
          </cell>
          <cell r="AJ323">
            <v>3.7618734129596376E-3</v>
          </cell>
          <cell r="AK323">
            <v>7.3199134919315068E-3</v>
          </cell>
          <cell r="AL323">
            <v>4.34589362437654E-3</v>
          </cell>
          <cell r="AM323">
            <v>1.3036502206177358E-2</v>
          </cell>
          <cell r="AN323">
            <v>5.4284606436603156E-3</v>
          </cell>
          <cell r="AO323">
            <v>4.2502550153011853E-4</v>
          </cell>
          <cell r="AP323">
            <v>4.3010752688172005E-2</v>
          </cell>
        </row>
        <row r="324">
          <cell r="AG324">
            <v>-1.0315925209542276E-2</v>
          </cell>
          <cell r="AH324">
            <v>-2.4283632831472168E-3</v>
          </cell>
          <cell r="AI324">
            <v>0</v>
          </cell>
          <cell r="AJ324">
            <v>2.9045254380211105E-3</v>
          </cell>
          <cell r="AK324">
            <v>0</v>
          </cell>
          <cell r="AL324">
            <v>-7.2282047499631075E-3</v>
          </cell>
          <cell r="AM324">
            <v>6.9293209265492983E-3</v>
          </cell>
          <cell r="AN324">
            <v>1.0026995757809631E-2</v>
          </cell>
          <cell r="AO324">
            <v>-5.5229841107994337E-3</v>
          </cell>
          <cell r="AP324">
            <v>3.4364261168384758E-3</v>
          </cell>
        </row>
        <row r="325">
          <cell r="AG325">
            <v>-2.3452768729641638E-2</v>
          </cell>
          <cell r="AH325">
            <v>-2.4099318403115744E-2</v>
          </cell>
          <cell r="AI325">
            <v>2.0242914979756943E-2</v>
          </cell>
          <cell r="AJ325">
            <v>-2.354260089686111E-2</v>
          </cell>
          <cell r="AK325">
            <v>-2.7580511973575472E-2</v>
          </cell>
          <cell r="AL325">
            <v>-1.0004952947003543E-2</v>
          </cell>
          <cell r="AM325">
            <v>-4.325599685410908E-3</v>
          </cell>
          <cell r="AN325">
            <v>-1.1454753722794919E-3</v>
          </cell>
          <cell r="AO325">
            <v>-2.7682843472317198E-2</v>
          </cell>
          <cell r="AP325">
            <v>-1.0273972602739656E-2</v>
          </cell>
        </row>
        <row r="326">
          <cell r="AG326">
            <v>1.5343562374916742E-2</v>
          </cell>
          <cell r="AH326">
            <v>5.6872037914691864E-2</v>
          </cell>
          <cell r="AI326">
            <v>-3.9682539682540652E-3</v>
          </cell>
          <cell r="AJ326">
            <v>2.5258323765786406E-2</v>
          </cell>
          <cell r="AK326">
            <v>3.1759510869565188E-2</v>
          </cell>
          <cell r="AL326">
            <v>1.3057834700820559E-2</v>
          </cell>
          <cell r="AM326">
            <v>-3.5545023696682554E-3</v>
          </cell>
          <cell r="AN326">
            <v>2.6758409785931914E-3</v>
          </cell>
          <cell r="AO326">
            <v>1.2741652021089678E-2</v>
          </cell>
          <cell r="AP326">
            <v>5.1903114186851118E-2</v>
          </cell>
        </row>
        <row r="327">
          <cell r="AG327">
            <v>-5.4533508541392939E-2</v>
          </cell>
          <cell r="AH327">
            <v>4.2482888836441468E-3</v>
          </cell>
          <cell r="AI327">
            <v>-3.5856573705179251E-2</v>
          </cell>
          <cell r="AJ327">
            <v>-1.8570362075401192E-2</v>
          </cell>
          <cell r="AK327">
            <v>-1.1522633744855959E-3</v>
          </cell>
          <cell r="AL327">
            <v>-1.0963504370586241E-2</v>
          </cell>
          <cell r="AM327">
            <v>-1.8232263178755481E-2</v>
          </cell>
          <cell r="AN327">
            <v>-2.2874571101790808E-3</v>
          </cell>
          <cell r="AO327">
            <v>-1.4750542299349245E-2</v>
          </cell>
          <cell r="AP327">
            <v>-3.2894736842106198E-3</v>
          </cell>
        </row>
        <row r="328">
          <cell r="AG328">
            <v>-2.7102154273801249E-2</v>
          </cell>
          <cell r="AH328">
            <v>-1.0575793184488758E-2</v>
          </cell>
          <cell r="AI328">
            <v>-3.3057851239669422E-2</v>
          </cell>
          <cell r="AJ328">
            <v>-2.0633260435485412E-2</v>
          </cell>
          <cell r="AK328">
            <v>-1.1371127224785726E-2</v>
          </cell>
          <cell r="AL328">
            <v>-1.2033754431517441E-2</v>
          </cell>
          <cell r="AM328">
            <v>2.7654420670165436E-2</v>
          </cell>
          <cell r="AN328">
            <v>-1.7195261750095669E-2</v>
          </cell>
          <cell r="AO328">
            <v>-3.9630118890356947E-3</v>
          </cell>
          <cell r="AP328">
            <v>3.3003300330032959E-2</v>
          </cell>
        </row>
        <row r="329">
          <cell r="AG329">
            <v>-3.5714285714286698E-3</v>
          </cell>
          <cell r="AH329">
            <v>1.3301662707838391E-2</v>
          </cell>
          <cell r="AI329">
            <v>-4.2735042735041473E-3</v>
          </cell>
          <cell r="AJ329">
            <v>2.2135922330097202E-2</v>
          </cell>
          <cell r="AK329">
            <v>2.6171028504750726E-2</v>
          </cell>
          <cell r="AL329">
            <v>-8.2785808147174844E-2</v>
          </cell>
          <cell r="AM329">
            <v>2.6320958554311602E-2</v>
          </cell>
          <cell r="AN329">
            <v>1.4774494556765161E-2</v>
          </cell>
          <cell r="AO329">
            <v>-4.0583554376657727E-2</v>
          </cell>
          <cell r="AP329">
            <v>1.9169329073482455E-2</v>
          </cell>
        </row>
        <row r="330">
          <cell r="AG330">
            <v>2.0788530465949862E-2</v>
          </cell>
          <cell r="AH330">
            <v>1.4064697609001975E-3</v>
          </cell>
          <cell r="AI330">
            <v>6.8669527896995763E-2</v>
          </cell>
          <cell r="AJ330">
            <v>-2.469604863221897E-3</v>
          </cell>
          <cell r="AK330">
            <v>7.309941520467822E-3</v>
          </cell>
          <cell r="AL330">
            <v>-1.1406215560943345E-2</v>
          </cell>
          <cell r="AM330">
            <v>-1.1483253588516762E-3</v>
          </cell>
          <cell r="AN330">
            <v>-4.2145593869733489E-3</v>
          </cell>
          <cell r="AO330">
            <v>-1.8431480969495873E-2</v>
          </cell>
          <cell r="AP330">
            <v>5.0156739811912265E-2</v>
          </cell>
        </row>
        <row r="331">
          <cell r="AG331">
            <v>1.8258426966292207E-2</v>
          </cell>
          <cell r="AH331">
            <v>-4.68164794007353E-4</v>
          </cell>
          <cell r="AI331">
            <v>0.2449799196787148</v>
          </cell>
          <cell r="AJ331">
            <v>1.5806513045134363E-2</v>
          </cell>
          <cell r="AK331">
            <v>9.3533301080472864E-3</v>
          </cell>
          <cell r="AL331">
            <v>2.0121509391895831E-2</v>
          </cell>
          <cell r="AM331">
            <v>2.490898639586181E-3</v>
          </cell>
          <cell r="AN331">
            <v>1.4236244709503687E-2</v>
          </cell>
          <cell r="AO331">
            <v>7.0415923387474599E-3</v>
          </cell>
          <cell r="AP331">
            <v>1.4925373134328401E-2</v>
          </cell>
        </row>
        <row r="332">
          <cell r="AG332">
            <v>-1.3793103448275223E-3</v>
          </cell>
          <cell r="AH332">
            <v>-1.2880562060890055E-2</v>
          </cell>
          <cell r="AI332">
            <v>0</v>
          </cell>
          <cell r="AJ332">
            <v>6.5616797900247548E-4</v>
          </cell>
          <cell r="AK332">
            <v>-1.0385045534430537E-2</v>
          </cell>
          <cell r="AL332">
            <v>4.9174953556985201E-4</v>
          </cell>
          <cell r="AM332">
            <v>-9.9388379204893296E-3</v>
          </cell>
          <cell r="AN332">
            <v>-1.3277693474961993E-2</v>
          </cell>
          <cell r="AO332">
            <v>2.1443222077195623E-2</v>
          </cell>
          <cell r="AP332">
            <v>-1.1764705882352899E-2</v>
          </cell>
        </row>
        <row r="333">
          <cell r="AG333">
            <v>7.5966850828728116E-3</v>
          </cell>
          <cell r="AH333">
            <v>4.7449584816132706E-3</v>
          </cell>
          <cell r="AI333">
            <v>-1.6129032258064613E-2</v>
          </cell>
          <cell r="AJ333">
            <v>6.7447306791568185E-3</v>
          </cell>
          <cell r="AK333">
            <v>9.686793671295213E-4</v>
          </cell>
          <cell r="AL333">
            <v>1.1686964119927756E-2</v>
          </cell>
          <cell r="AM333">
            <v>2.7413127413127514E-2</v>
          </cell>
          <cell r="AN333">
            <v>8.0738177623989049E-3</v>
          </cell>
          <cell r="AO333">
            <v>-4.5637093829864472E-4</v>
          </cell>
          <cell r="AP333">
            <v>3.2738095238095344E-2</v>
          </cell>
        </row>
        <row r="334">
          <cell r="AG334">
            <v>2.1247429746401592E-2</v>
          </cell>
          <cell r="AH334">
            <v>-5.9031877213695516E-3</v>
          </cell>
          <cell r="AI334">
            <v>9.8360655737705915E-3</v>
          </cell>
          <cell r="AJ334">
            <v>-3.4428212524425517E-3</v>
          </cell>
          <cell r="AK334">
            <v>-2.0967741935484785E-3</v>
          </cell>
          <cell r="AL334">
            <v>1.8893387314440346E-3</v>
          </cell>
          <cell r="AM334">
            <v>7.7038707252912175E-3</v>
          </cell>
          <cell r="AN334">
            <v>4.9580472921435526E-3</v>
          </cell>
          <cell r="AO334">
            <v>1.177974614190469E-2</v>
          </cell>
          <cell r="AP334">
            <v>-1.729106628242072E-2</v>
          </cell>
        </row>
        <row r="335">
          <cell r="AG335">
            <v>3.0872483221476399E-2</v>
          </cell>
          <cell r="AH335">
            <v>3.3254156769595422E-3</v>
          </cell>
          <cell r="AI335">
            <v>-3.2467532467532756E-3</v>
          </cell>
          <cell r="AJ335">
            <v>-4.5751633986927942E-3</v>
          </cell>
          <cell r="AK335">
            <v>1.8264102149668782E-2</v>
          </cell>
          <cell r="AL335">
            <v>2.4892241379310454E-2</v>
          </cell>
          <cell r="AM335">
            <v>-3.1698676114115809E-3</v>
          </cell>
          <cell r="AN335">
            <v>-8.349146110056993E-3</v>
          </cell>
          <cell r="AO335">
            <v>2.7075812274368616E-3</v>
          </cell>
          <cell r="AP335">
            <v>7.3313782991202281E-2</v>
          </cell>
        </row>
        <row r="336">
          <cell r="AG336">
            <v>2.9296875E-2</v>
          </cell>
          <cell r="AH336">
            <v>2.1306818181816567E-3</v>
          </cell>
          <cell r="AI336">
            <v>6.514657980456029E-3</v>
          </cell>
          <cell r="AJ336">
            <v>-2.7201951036488481E-3</v>
          </cell>
          <cell r="AK336">
            <v>-2.5396825396825085E-3</v>
          </cell>
          <cell r="AL336">
            <v>1.703290926295864E-2</v>
          </cell>
          <cell r="AM336">
            <v>8.4175084175084347E-3</v>
          </cell>
          <cell r="AN336">
            <v>-8.4194412552620612E-3</v>
          </cell>
          <cell r="AO336">
            <v>9.0009000900104219E-4</v>
          </cell>
          <cell r="AP336">
            <v>-1.6393442622950838E-2</v>
          </cell>
        </row>
        <row r="337">
          <cell r="AG337">
            <v>-7.5901328273245694E-3</v>
          </cell>
          <cell r="AH337">
            <v>-2.8348688873138794E-3</v>
          </cell>
          <cell r="AI337">
            <v>-1.6181229773462702E-2</v>
          </cell>
          <cell r="AJ337">
            <v>-1.8811136192624645E-3</v>
          </cell>
          <cell r="AK337">
            <v>5.8879694462126153E-3</v>
          </cell>
          <cell r="AL337">
            <v>-1.4369895585650827E-2</v>
          </cell>
          <cell r="AM337">
            <v>-2.8009645705805886E-2</v>
          </cell>
          <cell r="AN337">
            <v>4.245465071401E-3</v>
          </cell>
          <cell r="AO337">
            <v>-6.2050359712230163E-3</v>
          </cell>
          <cell r="AP337">
            <v>-1.3888888888888951E-2</v>
          </cell>
        </row>
        <row r="338">
          <cell r="AG338">
            <v>1.4021669853409913E-2</v>
          </cell>
          <cell r="AH338">
            <v>-5.9227671167969564E-3</v>
          </cell>
          <cell r="AI338">
            <v>6.5789473684210176E-3</v>
          </cell>
          <cell r="AJ338">
            <v>1.1119487372785564E-2</v>
          </cell>
          <cell r="AK338">
            <v>1.0599588672678406E-2</v>
          </cell>
          <cell r="AL338">
            <v>1.3845185651353065E-2</v>
          </cell>
          <cell r="AM338">
            <v>2.4809160305343525E-3</v>
          </cell>
          <cell r="AN338">
            <v>4.9961568024596836E-3</v>
          </cell>
          <cell r="AO338">
            <v>7.6011220704008675E-3</v>
          </cell>
          <cell r="AP338">
            <v>1.6901408450704203E-2</v>
          </cell>
        </row>
        <row r="339">
          <cell r="AG339">
            <v>1.0056568196103122E-2</v>
          </cell>
          <cell r="AH339">
            <v>6.673021925643452E-3</v>
          </cell>
          <cell r="AI339">
            <v>-3.2679738562092497E-3</v>
          </cell>
          <cell r="AJ339">
            <v>1.2488350419384897E-2</v>
          </cell>
          <cell r="AK339">
            <v>1.4402003757044479E-2</v>
          </cell>
          <cell r="AL339">
            <v>1.0448996482516071E-2</v>
          </cell>
          <cell r="AM339">
            <v>2.8555111364934049E-3</v>
          </cell>
          <cell r="AN339">
            <v>1.0325047801147402E-2</v>
          </cell>
          <cell r="AO339">
            <v>1.1225864391558149E-2</v>
          </cell>
          <cell r="AP339">
            <v>8.3102493074793671E-3</v>
          </cell>
        </row>
        <row r="340">
          <cell r="AG340">
            <v>2.3646546359676446E-2</v>
          </cell>
          <cell r="AH340">
            <v>-3.7878787878788955E-3</v>
          </cell>
          <cell r="AI340">
            <v>-1.3114754098360715E-2</v>
          </cell>
          <cell r="AJ340">
            <v>1.2518409425625876E-2</v>
          </cell>
          <cell r="AK340">
            <v>4.0123456790124301E-3</v>
          </cell>
          <cell r="AL340">
            <v>-8.446810689055062E-3</v>
          </cell>
          <cell r="AM340">
            <v>-1.1958997722095743E-2</v>
          </cell>
          <cell r="AN340">
            <v>-5.2990158970477319E-3</v>
          </cell>
          <cell r="AO340">
            <v>4.4404973357026201E-4</v>
          </cell>
          <cell r="AP340">
            <v>9.0659340659340781E-2</v>
          </cell>
        </row>
        <row r="341">
          <cell r="AG341">
            <v>-4.2553191489361764E-3</v>
          </cell>
          <cell r="AH341">
            <v>1.4733840304182566E-2</v>
          </cell>
          <cell r="AI341">
            <v>-1.9933554817275656E-2</v>
          </cell>
          <cell r="AJ341">
            <v>-9.0909090909085943E-4</v>
          </cell>
          <cell r="AK341">
            <v>1.5524131570857636E-2</v>
          </cell>
          <cell r="AL341">
            <v>4.181940213743518E-3</v>
          </cell>
          <cell r="AM341">
            <v>1.6714697406340129E-2</v>
          </cell>
          <cell r="AN341">
            <v>0</v>
          </cell>
          <cell r="AO341">
            <v>4.4385264092321464E-3</v>
          </cell>
          <cell r="AP341">
            <v>-6.801007556675065E-2</v>
          </cell>
        </row>
        <row r="342">
          <cell r="AG342">
            <v>1.159951159951178E-2</v>
          </cell>
          <cell r="AH342">
            <v>-5.6206088992974967E-3</v>
          </cell>
          <cell r="AI342">
            <v>1.0169491525423568E-2</v>
          </cell>
          <cell r="AJ342">
            <v>9.4631483166514041E-3</v>
          </cell>
          <cell r="AK342">
            <v>-1.2108369910700523E-3</v>
          </cell>
          <cell r="AL342">
            <v>5.8611825192800282E-3</v>
          </cell>
          <cell r="AM342">
            <v>3.5903250188964453E-3</v>
          </cell>
          <cell r="AN342">
            <v>-7.6103500761035558E-3</v>
          </cell>
          <cell r="AO342">
            <v>1.4582412726469318E-2</v>
          </cell>
          <cell r="AP342">
            <v>5.4054054054053502E-3</v>
          </cell>
        </row>
        <row r="343">
          <cell r="AG343">
            <v>-1.5691007845504035E-2</v>
          </cell>
          <cell r="AH343">
            <v>-8.0075365049459002E-3</v>
          </cell>
          <cell r="AI343">
            <v>3.691275167785224E-2</v>
          </cell>
          <cell r="AJ343">
            <v>-2.5238867856499647E-3</v>
          </cell>
          <cell r="AK343">
            <v>1.0304591604788804E-2</v>
          </cell>
          <cell r="AL343">
            <v>-7.7182580249437471E-3</v>
          </cell>
          <cell r="AM343">
            <v>-7.5315383167011696E-3</v>
          </cell>
          <cell r="AN343">
            <v>1.9171779141105016E-3</v>
          </cell>
          <cell r="AO343">
            <v>-1.0017421602787402E-2</v>
          </cell>
          <cell r="AP343">
            <v>0.2446236559139785</v>
          </cell>
        </row>
        <row r="344">
          <cell r="AG344">
            <v>-7.9705702023298297E-3</v>
          </cell>
          <cell r="AH344">
            <v>7.1225071225078374E-4</v>
          </cell>
          <cell r="AI344">
            <v>6.4724919093850364E-3</v>
          </cell>
          <cell r="AJ344">
            <v>1.0482559190312601E-2</v>
          </cell>
          <cell r="AK344">
            <v>7.9496025198739773E-3</v>
          </cell>
          <cell r="AL344">
            <v>6.026889197960239E-3</v>
          </cell>
          <cell r="AM344">
            <v>3.4149117814457064E-3</v>
          </cell>
          <cell r="AN344">
            <v>6.5059318790663401E-3</v>
          </cell>
          <cell r="AO344">
            <v>5.2793664760228953E-3</v>
          </cell>
          <cell r="AP344">
            <v>0.10583153347732188</v>
          </cell>
        </row>
        <row r="345">
          <cell r="AG345">
            <v>3.7082818294189579E-3</v>
          </cell>
          <cell r="AH345">
            <v>9.489916963225653E-4</v>
          </cell>
          <cell r="AI345">
            <v>5.4662379421221763E-2</v>
          </cell>
          <cell r="AJ345">
            <v>-7.1543552137365296E-4</v>
          </cell>
          <cell r="AK345">
            <v>1.7857142857140573E-3</v>
          </cell>
          <cell r="AL345">
            <v>-9.7798259088582862E-3</v>
          </cell>
          <cell r="AM345">
            <v>-6.4284363773871034E-3</v>
          </cell>
          <cell r="AN345">
            <v>-4.9429657794676229E-3</v>
          </cell>
          <cell r="AO345">
            <v>-2.1881838074397919E-3</v>
          </cell>
          <cell r="AP345">
            <v>0.142578125</v>
          </cell>
        </row>
        <row r="346">
          <cell r="AG346">
            <v>-2.401477832512311E-2</v>
          </cell>
          <cell r="AH346">
            <v>7.8217587105950948E-3</v>
          </cell>
          <cell r="AI346">
            <v>1.8292682926829285E-2</v>
          </cell>
          <cell r="AJ346">
            <v>8.3228924288527573E-3</v>
          </cell>
          <cell r="AK346">
            <v>2.2281639928700692E-3</v>
          </cell>
          <cell r="AL346">
            <v>3.6713377113604118E-3</v>
          </cell>
          <cell r="AM346">
            <v>1.1798287345385461E-2</v>
          </cell>
          <cell r="AN346">
            <v>3.4390523500191783E-3</v>
          </cell>
          <cell r="AO346">
            <v>7.0175438596491446E-3</v>
          </cell>
          <cell r="AP346">
            <v>-5.1282051282051211E-2</v>
          </cell>
        </row>
        <row r="347">
          <cell r="AG347">
            <v>-3.3438485804416329E-2</v>
          </cell>
          <cell r="AH347">
            <v>9.4073377234242805E-3</v>
          </cell>
          <cell r="AI347">
            <v>4.1916167664670656E-2</v>
          </cell>
          <cell r="AJ347">
            <v>8.8754770568910679E-4</v>
          </cell>
          <cell r="AK347">
            <v>2.9642804209277784E-3</v>
          </cell>
          <cell r="AL347">
            <v>5.1519835136515368E-4</v>
          </cell>
          <cell r="AM347">
            <v>8.0872672559713088E-3</v>
          </cell>
          <cell r="AN347">
            <v>1.3709063214013772E-2</v>
          </cell>
          <cell r="AO347">
            <v>9.9303135888502148E-3</v>
          </cell>
          <cell r="AP347">
            <v>1.9819819819819839E-2</v>
          </cell>
        </row>
        <row r="348">
          <cell r="AG348">
            <v>1.3054830287206221E-2</v>
          </cell>
          <cell r="AH348">
            <v>3.9608574091332116E-3</v>
          </cell>
          <cell r="AI348">
            <v>-2.5862068965517238E-2</v>
          </cell>
          <cell r="AJ348">
            <v>-1.0907156158552755E-2</v>
          </cell>
          <cell r="AK348">
            <v>-1.7733116595241682E-2</v>
          </cell>
          <cell r="AL348">
            <v>6.745623069001061E-3</v>
          </cell>
          <cell r="AM348">
            <v>-7.4626865671642006E-3</v>
          </cell>
          <cell r="AN348">
            <v>-1.6904583020285524E-2</v>
          </cell>
          <cell r="AO348">
            <v>1.2937726410213735E-3</v>
          </cell>
          <cell r="AP348">
            <v>8.6572438162544119E-2</v>
          </cell>
        </row>
        <row r="349">
          <cell r="AG349">
            <v>-3.22164948453596E-3</v>
          </cell>
          <cell r="AH349">
            <v>-2.784868879090352E-3</v>
          </cell>
          <cell r="AI349">
            <v>5.8997050147493457E-3</v>
          </cell>
          <cell r="AJ349">
            <v>1.3268782499551657E-2</v>
          </cell>
          <cell r="AK349">
            <v>1.6548819016097838E-3</v>
          </cell>
          <cell r="AL349">
            <v>1.8311083832029063E-2</v>
          </cell>
          <cell r="AM349">
            <v>2.8195488721804995E-3</v>
          </cell>
          <cell r="AN349">
            <v>-8.0244554833779347E-3</v>
          </cell>
          <cell r="AO349">
            <v>8.1833060556464332E-3</v>
          </cell>
          <cell r="AP349">
            <v>-8.1300813008131634E-3</v>
          </cell>
        </row>
        <row r="350">
          <cell r="AG350">
            <v>2.2624434389140191E-2</v>
          </cell>
          <cell r="AH350">
            <v>-1.3730509657900791E-2</v>
          </cell>
          <cell r="AI350">
            <v>2.9325513196480912E-3</v>
          </cell>
          <cell r="AJ350">
            <v>-1.7695983011856153E-4</v>
          </cell>
          <cell r="AK350">
            <v>-6.9089816761789269E-3</v>
          </cell>
          <cell r="AL350">
            <v>-4.0182831885077208E-3</v>
          </cell>
          <cell r="AM350">
            <v>-1.1433926897844393E-2</v>
          </cell>
          <cell r="AN350">
            <v>-6.1633281972265364E-3</v>
          </cell>
          <cell r="AO350">
            <v>4.6992481203007586E-3</v>
          </cell>
          <cell r="AP350">
            <v>-1.6393442622950727E-2</v>
          </cell>
        </row>
        <row r="351">
          <cell r="AG351">
            <v>-7.5853350189634128E-3</v>
          </cell>
          <cell r="AH351">
            <v>-9.4384143463899228E-4</v>
          </cell>
          <cell r="AI351">
            <v>-8.7719298245613198E-3</v>
          </cell>
          <cell r="AJ351">
            <v>-2.6548672566371057E-3</v>
          </cell>
          <cell r="AK351">
            <v>-4.3859649122808264E-3</v>
          </cell>
          <cell r="AL351">
            <v>5.0431186645820691E-3</v>
          </cell>
          <cell r="AM351">
            <v>-1.2703830109973446E-2</v>
          </cell>
          <cell r="AN351">
            <v>0</v>
          </cell>
          <cell r="AO351">
            <v>3.8268560251721873E-3</v>
          </cell>
          <cell r="AP351">
            <v>-2.6666666666666727E-2</v>
          </cell>
        </row>
        <row r="352">
          <cell r="AG352">
            <v>3.8216560509554132E-3</v>
          </cell>
          <cell r="AH352">
            <v>-2.1256495040151702E-3</v>
          </cell>
          <cell r="AI352">
            <v>-3.539823008849563E-2</v>
          </cell>
          <cell r="AJ352">
            <v>-7.5421472937001743E-3</v>
          </cell>
          <cell r="AK352">
            <v>-3.9495670666870319E-3</v>
          </cell>
          <cell r="AL352">
            <v>-7.9281449144461558E-3</v>
          </cell>
          <cell r="AM352">
            <v>-1.1522949875168109E-2</v>
          </cell>
          <cell r="AN352">
            <v>-4.6511627906976605E-3</v>
          </cell>
          <cell r="AO352">
            <v>8.4717045069468977E-3</v>
          </cell>
          <cell r="AP352">
            <v>-3.424657534246478E-3</v>
          </cell>
        </row>
        <row r="353">
          <cell r="AG353">
            <v>1.9035532994924331E-3</v>
          </cell>
          <cell r="AH353">
            <v>-7.5739644970413966E-3</v>
          </cell>
          <cell r="AI353">
            <v>-1.2232415902140636E-2</v>
          </cell>
          <cell r="AJ353">
            <v>-5.0067054090298102E-3</v>
          </cell>
          <cell r="AK353">
            <v>-5.1852981546437471E-3</v>
          </cell>
          <cell r="AL353">
            <v>-3.9957513529919053E-3</v>
          </cell>
          <cell r="AM353">
            <v>8.1600932582086561E-3</v>
          </cell>
          <cell r="AN353">
            <v>-9.3457943925232545E-3</v>
          </cell>
          <cell r="AO353">
            <v>-8.4005376344086224E-3</v>
          </cell>
          <cell r="AP353">
            <v>6.1855670103092786E-2</v>
          </cell>
        </row>
        <row r="354">
          <cell r="AG354">
            <v>6.966434452184922E-3</v>
          </cell>
          <cell r="AH354">
            <v>7.3932745051277227E-3</v>
          </cell>
          <cell r="AI354">
            <v>1.2383900928792491E-2</v>
          </cell>
          <cell r="AJ354">
            <v>-4.1333453140444121E-3</v>
          </cell>
          <cell r="AK354">
            <v>3.9858960600949178E-3</v>
          </cell>
          <cell r="AL354">
            <v>-2.1328458257159344E-3</v>
          </cell>
          <cell r="AM354">
            <v>-9.6357679707073096E-3</v>
          </cell>
          <cell r="AN354">
            <v>1.297169811320753E-2</v>
          </cell>
          <cell r="AO354">
            <v>-5.5066079295155168E-3</v>
          </cell>
          <cell r="AP354">
            <v>4.6925566343042124E-2</v>
          </cell>
        </row>
        <row r="355">
          <cell r="AG355">
            <v>-8.1761006289308158E-3</v>
          </cell>
          <cell r="AH355">
            <v>7.3390151515151381E-3</v>
          </cell>
          <cell r="AI355">
            <v>-6.422018348623848E-2</v>
          </cell>
          <cell r="AJ355">
            <v>1.3083100243616475E-2</v>
          </cell>
          <cell r="AK355">
            <v>1.8323408153916754E-2</v>
          </cell>
          <cell r="AL355">
            <v>9.9745547073790686E-3</v>
          </cell>
          <cell r="AM355">
            <v>-1.1091652072387603E-2</v>
          </cell>
          <cell r="AN355">
            <v>0</v>
          </cell>
          <cell r="AO355">
            <v>2.9815146094216427E-3</v>
          </cell>
          <cell r="AP355">
            <v>0.13755795981452867</v>
          </cell>
        </row>
        <row r="356">
          <cell r="AG356">
            <v>7.6093849080534071E-3</v>
          </cell>
          <cell r="AH356">
            <v>-2.7027027027026973E-2</v>
          </cell>
          <cell r="AI356">
            <v>6.5359477124182774E-3</v>
          </cell>
          <cell r="AJ356">
            <v>6.6797292483078419E-3</v>
          </cell>
          <cell r="AK356">
            <v>-6.4477432898484288E-3</v>
          </cell>
          <cell r="AL356">
            <v>7.0543182505278246E-4</v>
          </cell>
          <cell r="AM356">
            <v>-2.4596615505706465E-2</v>
          </cell>
          <cell r="AN356">
            <v>-1.3969732246798539E-2</v>
          </cell>
          <cell r="AO356">
            <v>1.6986580601325851E-3</v>
          </cell>
          <cell r="AP356">
            <v>-5.1630434782608647E-2</v>
          </cell>
        </row>
        <row r="357">
          <cell r="AG357">
            <v>1.510383889238498E-2</v>
          </cell>
          <cell r="AH357">
            <v>-1.5217391304347738E-2</v>
          </cell>
          <cell r="AI357">
            <v>3.2467532467532534E-2</v>
          </cell>
          <cell r="AJ357">
            <v>1.6013447757232679E-2</v>
          </cell>
          <cell r="AK357">
            <v>-2.4298219136734023E-2</v>
          </cell>
          <cell r="AL357">
            <v>6.898288016112808E-3</v>
          </cell>
          <cell r="AM357">
            <v>-9.885011095420615E-3</v>
          </cell>
          <cell r="AN357">
            <v>-7.8709169618260688E-3</v>
          </cell>
          <cell r="AO357">
            <v>-1.6957775139901932E-3</v>
          </cell>
          <cell r="AP357">
            <v>2.8653295128939771E-3</v>
          </cell>
        </row>
        <row r="358">
          <cell r="AG358">
            <v>-4.3397396156230617E-3</v>
          </cell>
          <cell r="AH358">
            <v>-1.9131714495952967E-2</v>
          </cell>
          <cell r="AI358">
            <v>1.5723270440251458E-2</v>
          </cell>
          <cell r="AJ358">
            <v>-6.704980842911934E-3</v>
          </cell>
          <cell r="AK358">
            <v>-2.4284609435421656E-2</v>
          </cell>
          <cell r="AL358">
            <v>-6.4009601440215835E-3</v>
          </cell>
          <cell r="AM358">
            <v>-1.2224938875305624E-2</v>
          </cell>
          <cell r="AN358">
            <v>-1.0313367711225818E-2</v>
          </cell>
          <cell r="AO358">
            <v>-1.189060642092743E-2</v>
          </cell>
          <cell r="AP358">
            <v>-6.8571428571428616E-2</v>
          </cell>
        </row>
        <row r="359">
          <cell r="AG359">
            <v>2.4906600249068322E-3</v>
          </cell>
          <cell r="AH359">
            <v>2.0505126281570307E-2</v>
          </cell>
          <cell r="AI359">
            <v>-1.8575851393188847E-2</v>
          </cell>
          <cell r="AJ359">
            <v>0</v>
          </cell>
          <cell r="AK359">
            <v>1.1414077362079889E-2</v>
          </cell>
          <cell r="AL359">
            <v>4.4793396748705749E-3</v>
          </cell>
          <cell r="AM359">
            <v>3.7128712871286051E-3</v>
          </cell>
          <cell r="AN359">
            <v>1.1222444889779526E-2</v>
          </cell>
          <cell r="AO359">
            <v>1.3752793536186969E-2</v>
          </cell>
          <cell r="AP359">
            <v>-5.3680981595091937E-2</v>
          </cell>
        </row>
        <row r="360">
          <cell r="AG360">
            <v>-3.1055900621118626E-3</v>
          </cell>
          <cell r="AH360">
            <v>1.4947316834109214E-2</v>
          </cell>
          <cell r="AI360">
            <v>1.5772870662460692E-2</v>
          </cell>
          <cell r="AJ360">
            <v>-5.6982554571753941E-3</v>
          </cell>
          <cell r="AK360">
            <v>8.6206896551723755E-3</v>
          </cell>
          <cell r="AL360">
            <v>-1.3177673113538568E-2</v>
          </cell>
          <cell r="AM360">
            <v>3.6991368680643344E-3</v>
          </cell>
          <cell r="AN360">
            <v>3.1708283789140257E-3</v>
          </cell>
          <cell r="AO360">
            <v>8.4788875699515209E-4</v>
          </cell>
          <cell r="AP360">
            <v>2.4311183144246407E-2</v>
          </cell>
        </row>
        <row r="361">
          <cell r="AG361">
            <v>-9.3457943925233655E-3</v>
          </cell>
          <cell r="AH361">
            <v>-1.859005311443751E-2</v>
          </cell>
          <cell r="AI361">
            <v>-9.3167701863354768E-3</v>
          </cell>
          <cell r="AJ361">
            <v>-1.6840063480867529E-2</v>
          </cell>
          <cell r="AK361">
            <v>-1.9114219114219066E-2</v>
          </cell>
          <cell r="AL361">
            <v>-1.6755521706016685E-2</v>
          </cell>
          <cell r="AM361">
            <v>-1.1056511056511176E-2</v>
          </cell>
          <cell r="AN361">
            <v>-9.0873172659028389E-3</v>
          </cell>
          <cell r="AO361">
            <v>-1.4401897661809548E-2</v>
          </cell>
          <cell r="AP361">
            <v>6.3291139240506666E-3</v>
          </cell>
        </row>
        <row r="362">
          <cell r="AG362">
            <v>-1.5094339622641506E-2</v>
          </cell>
          <cell r="AH362">
            <v>3.4440344403443568E-3</v>
          </cell>
          <cell r="AI362">
            <v>-2.5078369905956133E-2</v>
          </cell>
          <cell r="AJ362">
            <v>1.4258810868980287E-2</v>
          </cell>
          <cell r="AK362">
            <v>3.1685678073523071E-4</v>
          </cell>
          <cell r="AL362">
            <v>5.2155951458816574E-3</v>
          </cell>
          <cell r="AM362">
            <v>3.4575569358178182E-2</v>
          </cell>
          <cell r="AN362">
            <v>5.1834130781500676E-3</v>
          </cell>
          <cell r="AO362">
            <v>2.5786487880350428E-3</v>
          </cell>
          <cell r="AP362">
            <v>2.0440251572326984E-2</v>
          </cell>
        </row>
        <row r="363">
          <cell r="AG363">
            <v>7.6628352490419882E-3</v>
          </cell>
          <cell r="AH363">
            <v>1.5199803873498396E-2</v>
          </cell>
          <cell r="AI363">
            <v>1.2861736334405238E-2</v>
          </cell>
          <cell r="AJ363">
            <v>1.9540229885057547E-2</v>
          </cell>
          <cell r="AK363">
            <v>2.7082673424136727E-2</v>
          </cell>
          <cell r="AL363">
            <v>1.253467584506307E-2</v>
          </cell>
          <cell r="AM363">
            <v>5.4032419451670588E-3</v>
          </cell>
          <cell r="AN363">
            <v>9.1233637445458093E-3</v>
          </cell>
          <cell r="AO363">
            <v>2.0576131687242816E-2</v>
          </cell>
          <cell r="AP363">
            <v>4.7765793528505407E-2</v>
          </cell>
        </row>
        <row r="364">
          <cell r="AG364">
            <v>-6.9708491761723002E-3</v>
          </cell>
          <cell r="AH364">
            <v>-5.5542139579810579E-3</v>
          </cell>
          <cell r="AI364">
            <v>3.1746031746031633E-3</v>
          </cell>
          <cell r="AJ364">
            <v>-1.3875639580261945E-3</v>
          </cell>
          <cell r="AK364">
            <v>-1.5728604471858088E-2</v>
          </cell>
          <cell r="AL364">
            <v>-6.4434297311009026E-3</v>
          </cell>
          <cell r="AM364">
            <v>5.7722929936305789E-3</v>
          </cell>
          <cell r="AN364">
            <v>-7.4685534591195646E-3</v>
          </cell>
          <cell r="AO364">
            <v>-3.3602150537634934E-3</v>
          </cell>
          <cell r="AP364">
            <v>-1.9117647058823461E-2</v>
          </cell>
        </row>
        <row r="365">
          <cell r="AG365">
            <v>-2.55264837268665E-3</v>
          </cell>
          <cell r="AH365">
            <v>-9.470616804273968E-3</v>
          </cell>
          <cell r="AI365">
            <v>-3.1645569620253222E-2</v>
          </cell>
          <cell r="AJ365">
            <v>-1.4242292661745592E-2</v>
          </cell>
          <cell r="AK365">
            <v>-4.6999843333861424E-4</v>
          </cell>
          <cell r="AL365">
            <v>-5.1064698973599665E-3</v>
          </cell>
          <cell r="AM365">
            <v>-6.9265782703344936E-3</v>
          </cell>
          <cell r="AN365">
            <v>-6.7326732673268497E-3</v>
          </cell>
          <cell r="AO365">
            <v>-8.4288604180714488E-3</v>
          </cell>
          <cell r="AP365">
            <v>-5.547226386806603E-2</v>
          </cell>
        </row>
        <row r="366">
          <cell r="AG366">
            <v>-1.2156110044785784E-2</v>
          </cell>
          <cell r="AH366">
            <v>-9.8063250796763812E-3</v>
          </cell>
          <cell r="AI366">
            <v>-2.9411764705882359E-2</v>
          </cell>
          <cell r="AJ366">
            <v>-4.9334860364725897E-3</v>
          </cell>
          <cell r="AK366">
            <v>-1.2695924764890232E-2</v>
          </cell>
          <cell r="AL366">
            <v>-1.3601601396088903E-2</v>
          </cell>
          <cell r="AM366">
            <v>-5.5799123156636821E-3</v>
          </cell>
          <cell r="AN366">
            <v>-5.1834130781498455E-3</v>
          </cell>
          <cell r="AO366">
            <v>-3.4002040122408372E-3</v>
          </cell>
          <cell r="AP366">
            <v>3.4920634920634797E-2</v>
          </cell>
        </row>
        <row r="367">
          <cell r="AG367">
            <v>8.4196891191710144E-3</v>
          </cell>
          <cell r="AH367">
            <v>4.9517207229499149E-4</v>
          </cell>
          <cell r="AI367">
            <v>3.7037037037036979E-2</v>
          </cell>
          <cell r="AJ367">
            <v>1.8061088977423534E-2</v>
          </cell>
          <cell r="AK367">
            <v>2.0796951897126492E-2</v>
          </cell>
          <cell r="AL367">
            <v>1.2748464980747221E-2</v>
          </cell>
          <cell r="AM367">
            <v>1.4829659318637223E-2</v>
          </cell>
          <cell r="AN367">
            <v>2.0040080160321772E-3</v>
          </cell>
          <cell r="AO367">
            <v>7.6765609007165558E-3</v>
          </cell>
          <cell r="AP367">
            <v>4.6012269938651151E-3</v>
          </cell>
        </row>
        <row r="368">
          <cell r="AG368">
            <v>-1.3487475915221592E-2</v>
          </cell>
          <cell r="AH368">
            <v>-1.7322444939369408E-3</v>
          </cell>
          <cell r="AI368">
            <v>-6.4935064935065512E-3</v>
          </cell>
          <cell r="AJ368">
            <v>-7.2180189581703136E-3</v>
          </cell>
          <cell r="AK368">
            <v>-7.7760497667185291E-3</v>
          </cell>
          <cell r="AL368">
            <v>-7.7069311000359519E-3</v>
          </cell>
          <cell r="AM368">
            <v>8.4913112164297644E-3</v>
          </cell>
          <cell r="AN368">
            <v>-1.5999999999999348E-3</v>
          </cell>
          <cell r="AO368">
            <v>-6.7716268833587501E-3</v>
          </cell>
          <cell r="AP368">
            <v>2.1374045801526798E-2</v>
          </cell>
        </row>
        <row r="369">
          <cell r="AG369">
            <v>4.5572916666667407E-3</v>
          </cell>
          <cell r="AH369">
            <v>8.4283589489340116E-3</v>
          </cell>
          <cell r="AI369">
            <v>6.8627450980392135E-2</v>
          </cell>
          <cell r="AJ369">
            <v>6.6573230553610419E-3</v>
          </cell>
          <cell r="AK369">
            <v>1.0815047021943469E-2</v>
          </cell>
          <cell r="AL369">
            <v>4.1940661730441864E-3</v>
          </cell>
          <cell r="AM369">
            <v>-7.0491482279224638E-3</v>
          </cell>
          <cell r="AN369">
            <v>8.0128205128193741E-4</v>
          </cell>
          <cell r="AO369">
            <v>1.0652803817964962E-2</v>
          </cell>
          <cell r="AP369">
            <v>1.7937219730941534E-2</v>
          </cell>
        </row>
        <row r="370">
          <cell r="AG370">
            <v>-6.480881399870686E-4</v>
          </cell>
          <cell r="AH370">
            <v>6.1455260570304482E-3</v>
          </cell>
          <cell r="AI370">
            <v>0</v>
          </cell>
          <cell r="AJ370">
            <v>2.1754263835711551E-3</v>
          </cell>
          <cell r="AK370">
            <v>1.2405024034734202E-2</v>
          </cell>
          <cell r="AL370">
            <v>8.9718469629782582E-3</v>
          </cell>
          <cell r="AM370">
            <v>1.65647801222637E-2</v>
          </cell>
          <cell r="AN370">
            <v>1.040832666132907E-2</v>
          </cell>
          <cell r="AO370">
            <v>2.3526435618517416E-2</v>
          </cell>
          <cell r="AP370">
            <v>1.1747430249632984E-2</v>
          </cell>
        </row>
        <row r="371">
          <cell r="AG371">
            <v>-2.0103761348897575E-2</v>
          </cell>
          <cell r="AH371">
            <v>-1.2704617639873073E-2</v>
          </cell>
          <cell r="AI371">
            <v>1.5290519877675823E-2</v>
          </cell>
          <cell r="AJ371">
            <v>-1.1548146218633315E-2</v>
          </cell>
          <cell r="AK371">
            <v>-1.4703629958646158E-2</v>
          </cell>
          <cell r="AL371">
            <v>-1.4257972199509528E-2</v>
          </cell>
          <cell r="AM371">
            <v>-2.9097963142580063E-2</v>
          </cell>
          <cell r="AN371">
            <v>-1.6640253565768592E-2</v>
          </cell>
          <cell r="AO371">
            <v>-1.4335145823035078E-2</v>
          </cell>
          <cell r="AP371">
            <v>1.3062409288824517E-2</v>
          </cell>
        </row>
        <row r="372">
          <cell r="AG372">
            <v>-1.4559894109860916E-2</v>
          </cell>
          <cell r="AH372">
            <v>-3.1675327889136184E-2</v>
          </cell>
          <cell r="AI372">
            <v>-3.9156626506024028E-2</v>
          </cell>
          <cell r="AJ372">
            <v>-2.1345748418833521E-2</v>
          </cell>
          <cell r="AK372">
            <v>-3.6530390175656846E-2</v>
          </cell>
          <cell r="AL372">
            <v>-2.2759085489138853E-2</v>
          </cell>
          <cell r="AM372">
            <v>-2.1778221778221751E-2</v>
          </cell>
          <cell r="AN372">
            <v>-1.9339242546333568E-2</v>
          </cell>
          <cell r="AO372">
            <v>-3.0508191240387839E-2</v>
          </cell>
          <cell r="AP372">
            <v>-3.8681948424068802E-2</v>
          </cell>
        </row>
        <row r="373">
          <cell r="AG373">
            <v>-8.0591000671592639E-3</v>
          </cell>
          <cell r="AH373">
            <v>1.6100178890876338E-2</v>
          </cell>
          <cell r="AI373">
            <v>-2.8213166144200552E-2</v>
          </cell>
          <cell r="AJ373">
            <v>8.7065793016785076E-3</v>
          </cell>
          <cell r="AK373">
            <v>1.2100677637947754E-2</v>
          </cell>
          <cell r="AL373">
            <v>-9.5490716180371971E-3</v>
          </cell>
          <cell r="AM373">
            <v>1.1437908496731986E-2</v>
          </cell>
          <cell r="AN373">
            <v>6.5735414954806171E-3</v>
          </cell>
          <cell r="AO373">
            <v>4.7417880851798877E-3</v>
          </cell>
          <cell r="AP373">
            <v>-1.0432190760059634E-2</v>
          </cell>
        </row>
        <row r="374">
          <cell r="AG374">
            <v>-2.6404874746106866E-2</v>
          </cell>
          <cell r="AH374">
            <v>-5.7847082494969504E-3</v>
          </cell>
          <cell r="AI374">
            <v>-6.4516129032258229E-3</v>
          </cell>
          <cell r="AJ374">
            <v>-1.4860295426232462E-2</v>
          </cell>
          <cell r="AK374">
            <v>-4.6229874063445919E-3</v>
          </cell>
          <cell r="AL374">
            <v>-9.8553829673271309E-3</v>
          </cell>
          <cell r="AM374">
            <v>-8.0775444264944429E-3</v>
          </cell>
          <cell r="AN374">
            <v>9.3877551020409289E-3</v>
          </cell>
          <cell r="AO374">
            <v>-1.8362793890509654E-2</v>
          </cell>
          <cell r="AP374">
            <v>1.957831325301207E-2</v>
          </cell>
        </row>
        <row r="375">
          <cell r="AG375">
            <v>0</v>
          </cell>
          <cell r="AH375">
            <v>4.8064760941057827E-3</v>
          </cell>
          <cell r="AI375">
            <v>-1.2987012987012991E-2</v>
          </cell>
          <cell r="AJ375">
            <v>1.2284346490831988E-2</v>
          </cell>
          <cell r="AK375">
            <v>2.0819987187701283E-3</v>
          </cell>
          <cell r="AL375">
            <v>7.4651087309314246E-3</v>
          </cell>
          <cell r="AM375">
            <v>2.6872964169381008E-2</v>
          </cell>
          <cell r="AN375">
            <v>2.4262029923169948E-3</v>
          </cell>
          <cell r="AO375">
            <v>7.8671328671326979E-3</v>
          </cell>
          <cell r="AP375">
            <v>8.8626292466766898E-3</v>
          </cell>
        </row>
        <row r="376">
          <cell r="AG376">
            <v>-1.1126564673157202E-2</v>
          </cell>
          <cell r="AH376">
            <v>1.5357502517623356E-2</v>
          </cell>
          <cell r="AI376">
            <v>-3.2894736842106198E-3</v>
          </cell>
          <cell r="AJ376">
            <v>7.4953154278576406E-3</v>
          </cell>
          <cell r="AK376">
            <v>1.0228544030685738E-2</v>
          </cell>
          <cell r="AL376">
            <v>-6.4432989690721421E-4</v>
          </cell>
          <cell r="AM376">
            <v>4.3616177636796039E-3</v>
          </cell>
          <cell r="AN376">
            <v>8.4711577248890446E-3</v>
          </cell>
          <cell r="AO376">
            <v>5.9843885516044359E-3</v>
          </cell>
          <cell r="AP376">
            <v>3.2210834553440648E-2</v>
          </cell>
        </row>
        <row r="377">
          <cell r="AG377">
            <v>-1.1251758087201136E-2</v>
          </cell>
          <cell r="AH377">
            <v>-1.7356806347632592E-3</v>
          </cell>
          <cell r="AI377">
            <v>1.3201320132013139E-2</v>
          </cell>
          <cell r="AJ377">
            <v>7.9709503144109739E-4</v>
          </cell>
          <cell r="AK377">
            <v>8.0683436165163158E-3</v>
          </cell>
          <cell r="AL377">
            <v>4.0833870621104218E-3</v>
          </cell>
          <cell r="AM377">
            <v>6.7114093959732557E-3</v>
          </cell>
          <cell r="AN377">
            <v>3.6000000000000476E-3</v>
          </cell>
          <cell r="AO377">
            <v>3.0175015087507973E-3</v>
          </cell>
          <cell r="AP377">
            <v>3.2624113475177463E-2</v>
          </cell>
        </row>
        <row r="378">
          <cell r="AG378">
            <v>7.1123755334281391E-3</v>
          </cell>
          <cell r="AH378">
            <v>-3.7257824143069884E-3</v>
          </cell>
          <cell r="AI378">
            <v>-1.6286644951139961E-2</v>
          </cell>
          <cell r="AJ378">
            <v>-9.5575221238938246E-3</v>
          </cell>
          <cell r="AK378">
            <v>-8.9453860640301697E-3</v>
          </cell>
          <cell r="AL378">
            <v>-2.3223458904109595E-2</v>
          </cell>
          <cell r="AM378">
            <v>-1.2941176470588123E-2</v>
          </cell>
          <cell r="AN378">
            <v>-1.0362694300518172E-2</v>
          </cell>
          <cell r="AO378">
            <v>-5.5870723740760742E-3</v>
          </cell>
          <cell r="AP378">
            <v>-1.6483516483516536E-2</v>
          </cell>
        </row>
        <row r="379">
          <cell r="AG379">
            <v>3.2485875706214529E-2</v>
          </cell>
          <cell r="AH379">
            <v>8.7260034904015349E-3</v>
          </cell>
          <cell r="AI379">
            <v>5.9602649006622599E-2</v>
          </cell>
          <cell r="AJ379">
            <v>1.0007147962830532E-2</v>
          </cell>
          <cell r="AK379">
            <v>1.2351543942992871E-2</v>
          </cell>
          <cell r="AL379">
            <v>8.7652021474737829E-4</v>
          </cell>
          <cell r="AM379">
            <v>3.9729837107649324E-4</v>
          </cell>
          <cell r="AN379">
            <v>1.208215867901874E-3</v>
          </cell>
          <cell r="AO379">
            <v>6.4828420779670104E-3</v>
          </cell>
          <cell r="AP379">
            <v>9.0782122905027851E-2</v>
          </cell>
        </row>
        <row r="380">
          <cell r="AG380">
            <v>2.2571819425444506E-2</v>
          </cell>
          <cell r="AH380">
            <v>-2.2244191794366097E-3</v>
          </cell>
          <cell r="AI380">
            <v>-1.2499999999999956E-2</v>
          </cell>
          <cell r="AJ380">
            <v>-4.600141542816738E-3</v>
          </cell>
          <cell r="AK380">
            <v>-1.0480212732676408E-2</v>
          </cell>
          <cell r="AL380">
            <v>1.1494252873562871E-3</v>
          </cell>
          <cell r="AM380">
            <v>5.3613979348690055E-3</v>
          </cell>
          <cell r="AN380">
            <v>1.6090104585679832E-3</v>
          </cell>
          <cell r="AO380">
            <v>-1.8807969769838562E-2</v>
          </cell>
          <cell r="AP380">
            <v>5.1216389244559402E-3</v>
          </cell>
        </row>
        <row r="381">
          <cell r="AG381">
            <v>5.3511705685618249E-3</v>
          </cell>
          <cell r="AH381">
            <v>2.9725043349022595E-3</v>
          </cell>
          <cell r="AI381">
            <v>0</v>
          </cell>
          <cell r="AJ381">
            <v>9.7760398151436334E-4</v>
          </cell>
          <cell r="AK381">
            <v>5.5327220992729131E-3</v>
          </cell>
          <cell r="AL381">
            <v>9.1848450057405717E-3</v>
          </cell>
          <cell r="AM381">
            <v>7.5054315623146461E-3</v>
          </cell>
          <cell r="AN381">
            <v>8.032128514057213E-4</v>
          </cell>
          <cell r="AO381">
            <v>4.3763676148800279E-4</v>
          </cell>
          <cell r="AP381">
            <v>-2.1656050955414008E-2</v>
          </cell>
        </row>
        <row r="382">
          <cell r="AG382">
            <v>-7.9840319361277334E-3</v>
          </cell>
          <cell r="AH382">
            <v>7.4092368486056159E-4</v>
          </cell>
          <cell r="AI382">
            <v>1.8987341772152E-2</v>
          </cell>
          <cell r="AJ382">
            <v>2.0687205895409733E-2</v>
          </cell>
          <cell r="AK382">
            <v>3.3013677094797522E-3</v>
          </cell>
          <cell r="AL382">
            <v>8.6678584972099681E-3</v>
          </cell>
          <cell r="AM382">
            <v>5.6851597725935399E-3</v>
          </cell>
          <cell r="AN382">
            <v>6.0192616372392038E-3</v>
          </cell>
          <cell r="AO382">
            <v>1.4348206474190661E-2</v>
          </cell>
          <cell r="AP382">
            <v>4.296875E-2</v>
          </cell>
        </row>
        <row r="383">
          <cell r="AG383">
            <v>-6.0362173038229772E-3</v>
          </cell>
          <cell r="AH383">
            <v>4.9358341559724295E-4</v>
          </cell>
          <cell r="AI383">
            <v>3.4161490683229712E-2</v>
          </cell>
          <cell r="AJ383">
            <v>4.3493389004889416E-4</v>
          </cell>
          <cell r="AK383">
            <v>1.394547163898463E-2</v>
          </cell>
          <cell r="AL383">
            <v>2.6854288629896139E-4</v>
          </cell>
          <cell r="AM383">
            <v>-2.5341130604287221E-3</v>
          </cell>
          <cell r="AN383">
            <v>1.9944156362185828E-2</v>
          </cell>
          <cell r="AO383">
            <v>3.4500603760565518E-3</v>
          </cell>
          <cell r="AP383">
            <v>1.2484394506866447E-2</v>
          </cell>
        </row>
        <row r="384">
          <cell r="AG384">
            <v>1.7543859649122862E-2</v>
          </cell>
          <cell r="AH384">
            <v>7.1534287123828921E-3</v>
          </cell>
          <cell r="AI384">
            <v>6.0060060060060039E-2</v>
          </cell>
          <cell r="AJ384">
            <v>6.8689679158333572E-3</v>
          </cell>
          <cell r="AK384">
            <v>3.5543192705920212E-3</v>
          </cell>
          <cell r="AL384">
            <v>-1.8900343642611728E-2</v>
          </cell>
          <cell r="AM384">
            <v>-4.1039671682626677E-3</v>
          </cell>
          <cell r="AN384">
            <v>4.30191630817367E-3</v>
          </cell>
          <cell r="AO384">
            <v>1.2893243940175436E-2</v>
          </cell>
          <cell r="AP384">
            <v>1.4796547472256671E-2</v>
          </cell>
        </row>
        <row r="385">
          <cell r="AG385">
            <v>-3.3156498673740931E-3</v>
          </cell>
          <cell r="AH385">
            <v>-3.6737692872886862E-3</v>
          </cell>
          <cell r="AI385">
            <v>-1.4164305949008416E-2</v>
          </cell>
          <cell r="AJ385">
            <v>-7.9447322970639389E-3</v>
          </cell>
          <cell r="AK385">
            <v>-4.6196489066829827E-4</v>
          </cell>
          <cell r="AL385">
            <v>4.9802977232924484E-3</v>
          </cell>
          <cell r="AM385">
            <v>-8.2417582417583235E-3</v>
          </cell>
          <cell r="AN385">
            <v>-3.5046728971962482E-3</v>
          </cell>
          <cell r="AO385">
            <v>-3.3944331296673624E-3</v>
          </cell>
          <cell r="AP385">
            <v>-9.7205346294045869E-3</v>
          </cell>
        </row>
        <row r="386">
          <cell r="AG386">
            <v>1.5302727877578137E-2</v>
          </cell>
          <cell r="AH386">
            <v>8.6037364798428051E-3</v>
          </cell>
          <cell r="AI386">
            <v>2.8735632183909399E-3</v>
          </cell>
          <cell r="AJ386">
            <v>1.8279944289693706E-2</v>
          </cell>
          <cell r="AK386">
            <v>2.5727930981358726E-2</v>
          </cell>
          <cell r="AL386">
            <v>2.8862386320318567E-3</v>
          </cell>
          <cell r="AM386">
            <v>1.3256826276216938E-2</v>
          </cell>
          <cell r="AN386">
            <v>1.1332551778038269E-2</v>
          </cell>
          <cell r="AO386">
            <v>1.7029972752043543E-2</v>
          </cell>
          <cell r="AP386">
            <v>2.6993865030674691E-2</v>
          </cell>
        </row>
        <row r="387">
          <cell r="AG387">
            <v>-1.9659239842725329E-3</v>
          </cell>
          <cell r="AH387">
            <v>0</v>
          </cell>
          <cell r="AI387">
            <v>5.4441260744985565E-2</v>
          </cell>
          <cell r="AJ387">
            <v>1.1967857753463207E-3</v>
          </cell>
          <cell r="AK387">
            <v>6.0078101531992889E-3</v>
          </cell>
          <cell r="AL387">
            <v>-3.8010425716767937E-3</v>
          </cell>
          <cell r="AM387">
            <v>-1.5621948838117627E-2</v>
          </cell>
          <cell r="AN387">
            <v>0</v>
          </cell>
          <cell r="AO387">
            <v>-7.5351640991292435E-3</v>
          </cell>
          <cell r="AP387">
            <v>3.4647550776583103E-2</v>
          </cell>
        </row>
        <row r="388">
          <cell r="AG388">
            <v>2.6263952724885353E-3</v>
          </cell>
          <cell r="AH388">
            <v>-4.8744820862789418E-4</v>
          </cell>
          <cell r="AI388">
            <v>2.7173913043476716E-3</v>
          </cell>
          <cell r="AJ388">
            <v>7.6844262295083787E-4</v>
          </cell>
          <cell r="AK388">
            <v>-1.5676321289937234E-2</v>
          </cell>
          <cell r="AL388">
            <v>1.0029434209091859E-2</v>
          </cell>
          <cell r="AM388">
            <v>-8.9268002380479272E-3</v>
          </cell>
          <cell r="AN388">
            <v>-7.7279752704790816E-3</v>
          </cell>
          <cell r="AO388">
            <v>-5.4833811371689523E-3</v>
          </cell>
          <cell r="AP388">
            <v>-2.0785219399538035E-2</v>
          </cell>
        </row>
        <row r="389">
          <cell r="AG389">
            <v>5.893909626718985E-3</v>
          </cell>
          <cell r="AH389">
            <v>-1.9019751280175634E-2</v>
          </cell>
          <cell r="AI389">
            <v>8.1300813008131634E-3</v>
          </cell>
          <cell r="AJ389">
            <v>-8.5316952478375896E-5</v>
          </cell>
          <cell r="AK389">
            <v>-1.3650841801911229E-2</v>
          </cell>
          <cell r="AL389">
            <v>-7.5553157042640429E-4</v>
          </cell>
          <cell r="AM389">
            <v>6.4051240992795133E-3</v>
          </cell>
          <cell r="AN389">
            <v>4.2834890965732786E-3</v>
          </cell>
          <cell r="AO389">
            <v>-8.4824836712189544E-3</v>
          </cell>
          <cell r="AP389">
            <v>-0.14268867924528317</v>
          </cell>
        </row>
        <row r="390">
          <cell r="AG390">
            <v>6.5104166666674068E-4</v>
          </cell>
          <cell r="AH390">
            <v>1.5162813820532195E-2</v>
          </cell>
          <cell r="AI390">
            <v>2.9569892473118253E-2</v>
          </cell>
          <cell r="AJ390">
            <v>3.6689419795221667E-3</v>
          </cell>
          <cell r="AK390">
            <v>5.074580962632691E-3</v>
          </cell>
          <cell r="AL390">
            <v>3.6184921149278182E-3</v>
          </cell>
          <cell r="AM390">
            <v>9.1487669053300635E-3</v>
          </cell>
          <cell r="AN390">
            <v>-2.3264831329972147E-3</v>
          </cell>
          <cell r="AO390">
            <v>4.7052784669348036E-3</v>
          </cell>
          <cell r="AP390">
            <v>0.10316368638239348</v>
          </cell>
        </row>
        <row r="391">
          <cell r="AG391">
            <v>3.2530904359142632E-3</v>
          </cell>
          <cell r="AH391">
            <v>-7.3457394711073931E-4</v>
          </cell>
          <cell r="AI391">
            <v>-5.2219321148825326E-3</v>
          </cell>
          <cell r="AJ391">
            <v>7.906146391226887E-3</v>
          </cell>
          <cell r="AK391">
            <v>7.0379436964502773E-3</v>
          </cell>
          <cell r="AL391">
            <v>1.7650540816875671E-2</v>
          </cell>
          <cell r="AM391">
            <v>-1.5175404020496663E-2</v>
          </cell>
          <cell r="AN391">
            <v>1.9432568985620069E-3</v>
          </cell>
          <cell r="AO391">
            <v>3.8317438692099248E-3</v>
          </cell>
          <cell r="AP391">
            <v>-9.9750623441395847E-3</v>
          </cell>
        </row>
        <row r="392">
          <cell r="AG392">
            <v>-1.5564202334630406E-2</v>
          </cell>
          <cell r="AH392">
            <v>6.8610634648371693E-3</v>
          </cell>
          <cell r="AI392">
            <v>-7.8740157480315931E-3</v>
          </cell>
          <cell r="AJ392">
            <v>2.8677462887989336E-3</v>
          </cell>
          <cell r="AK392">
            <v>-1.0027347310847756E-2</v>
          </cell>
          <cell r="AL392">
            <v>-2.2473692559885738E-2</v>
          </cell>
          <cell r="AM392">
            <v>-4.0024014408635011E-4</v>
          </cell>
          <cell r="AN392">
            <v>9.6974398758726821E-3</v>
          </cell>
          <cell r="AO392">
            <v>4.6144711171431041E-2</v>
          </cell>
          <cell r="AP392">
            <v>5.0377833753147971E-3</v>
          </cell>
        </row>
        <row r="393">
          <cell r="AG393">
            <v>3.2938076416337836E-3</v>
          </cell>
          <cell r="AH393">
            <v>-6.0842054027744341E-3</v>
          </cell>
          <cell r="AI393">
            <v>-1.058201058201047E-2</v>
          </cell>
          <cell r="AJ393">
            <v>3.3641715727505961E-4</v>
          </cell>
          <cell r="AK393">
            <v>-1.1663597298956274E-2</v>
          </cell>
          <cell r="AL393">
            <v>2.8670345126040608E-3</v>
          </cell>
          <cell r="AM393">
            <v>6.4064064064064397E-3</v>
          </cell>
          <cell r="AN393">
            <v>-2.6892047637341321E-3</v>
          </cell>
          <cell r="AO393">
            <v>5.6758290764615804E-3</v>
          </cell>
          <cell r="AP393">
            <v>2.2556390977443552E-2</v>
          </cell>
        </row>
        <row r="394">
          <cell r="AG394">
            <v>-1.7728168089297447E-2</v>
          </cell>
          <cell r="AH394">
            <v>2.9382957884427352E-3</v>
          </cell>
          <cell r="AI394">
            <v>-4.2780748663101664E-2</v>
          </cell>
          <cell r="AJ394">
            <v>-6.1375483437027256E-3</v>
          </cell>
          <cell r="AK394">
            <v>7.763975155279379E-4</v>
          </cell>
          <cell r="AL394">
            <v>4.5849290684503163E-3</v>
          </cell>
          <cell r="AM394">
            <v>1.7903322060870419E-3</v>
          </cell>
          <cell r="AN394">
            <v>8.4745762711864181E-3</v>
          </cell>
          <cell r="AO394">
            <v>-6.0469241312585131E-3</v>
          </cell>
          <cell r="AP394">
            <v>2.450980392156854E-3</v>
          </cell>
        </row>
        <row r="395">
          <cell r="AG395">
            <v>5.1470588235294157E-2</v>
          </cell>
          <cell r="AH395">
            <v>-2.44140625E-3</v>
          </cell>
          <cell r="AI395">
            <v>-3.6312849162011163E-2</v>
          </cell>
          <cell r="AJ395">
            <v>-1.4804162084426031E-2</v>
          </cell>
          <cell r="AK395">
            <v>2.9480217222652705E-3</v>
          </cell>
          <cell r="AL395">
            <v>8.322594501718017E-3</v>
          </cell>
          <cell r="AM395">
            <v>3.9714058776807448E-4</v>
          </cell>
          <cell r="AN395">
            <v>-3.8197097020626902E-3</v>
          </cell>
          <cell r="AO395">
            <v>-3.6502271252433216E-3</v>
          </cell>
          <cell r="AP395">
            <v>-8.5574572127139481E-3</v>
          </cell>
        </row>
        <row r="396">
          <cell r="AG396">
            <v>-4.4500953591862791E-3</v>
          </cell>
          <cell r="AH396">
            <v>-4.8947626040130032E-4</v>
          </cell>
          <cell r="AI396">
            <v>2.0289855072463725E-2</v>
          </cell>
          <cell r="AJ396">
            <v>5.2378499055469874E-3</v>
          </cell>
          <cell r="AK396">
            <v>-1.3923267326733102E-3</v>
          </cell>
          <cell r="AL396">
            <v>3.1418073379838596E-3</v>
          </cell>
          <cell r="AM396">
            <v>6.5502183406114245E-3</v>
          </cell>
          <cell r="AN396">
            <v>-3.0674846625766694E-3</v>
          </cell>
          <cell r="AO396">
            <v>2.8494667426524067E-3</v>
          </cell>
          <cell r="AP396">
            <v>1.9728729963008673E-2</v>
          </cell>
        </row>
        <row r="397">
          <cell r="AG397">
            <v>5.7471264367816577E-3</v>
          </cell>
          <cell r="AH397">
            <v>-4.8971596474045587E-3</v>
          </cell>
          <cell r="AI397">
            <v>0</v>
          </cell>
          <cell r="AJ397">
            <v>2.3063124626292453E-3</v>
          </cell>
          <cell r="AK397">
            <v>6.6615027110767944E-3</v>
          </cell>
          <cell r="AL397">
            <v>6.3701029833307388E-4</v>
          </cell>
          <cell r="AM397">
            <v>6.1131926641688761E-3</v>
          </cell>
          <cell r="AN397">
            <v>0</v>
          </cell>
          <cell r="AO397">
            <v>-1.6236402013314333E-3</v>
          </cell>
          <cell r="AP397">
            <v>4.3530834340991698E-2</v>
          </cell>
        </row>
        <row r="398">
          <cell r="AG398">
            <v>1.5238095238095273E-2</v>
          </cell>
          <cell r="AH398">
            <v>-8.8582677165354173E-3</v>
          </cell>
          <cell r="AI398">
            <v>-5.6818181818182323E-3</v>
          </cell>
          <cell r="AJ398">
            <v>-7.8404636100222191E-3</v>
          </cell>
          <cell r="AK398">
            <v>-5.694059710680266E-3</v>
          </cell>
          <cell r="AL398">
            <v>-5.7824933687002922E-3</v>
          </cell>
          <cell r="AM398">
            <v>9.2120736965894956E-3</v>
          </cell>
          <cell r="AN398">
            <v>0</v>
          </cell>
          <cell r="AO398">
            <v>-6.5051227841925741E-3</v>
          </cell>
          <cell r="AP398">
            <v>3.9397450753186458E-2</v>
          </cell>
        </row>
        <row r="399">
          <cell r="AG399">
            <v>1.2507817385866149E-2</v>
          </cell>
          <cell r="AH399">
            <v>9.930486593843213E-4</v>
          </cell>
          <cell r="AI399">
            <v>-5.7142857142856718E-3</v>
          </cell>
          <cell r="AJ399">
            <v>-5.4114413331042277E-3</v>
          </cell>
          <cell r="AK399">
            <v>-6.6553165144713766E-3</v>
          </cell>
          <cell r="AL399">
            <v>-1.0138199669174064E-3</v>
          </cell>
          <cell r="AM399">
            <v>-2.0780734123130751E-2</v>
          </cell>
          <cell r="AN399">
            <v>-1.5384615384614886E-3</v>
          </cell>
          <cell r="AO399">
            <v>-4.0923228024236646E-4</v>
          </cell>
          <cell r="AP399">
            <v>-2.1181716833890918E-2</v>
          </cell>
        </row>
        <row r="400">
          <cell r="AG400">
            <v>-1.8529956763434496E-3</v>
          </cell>
          <cell r="AH400">
            <v>-5.9523809523810423E-3</v>
          </cell>
          <cell r="AI400">
            <v>2.8735632183909399E-3</v>
          </cell>
          <cell r="AJ400">
            <v>6.9090595042742287E-4</v>
          </cell>
          <cell r="AK400">
            <v>7.3231536304143585E-3</v>
          </cell>
          <cell r="AL400">
            <v>-4.9140049140048436E-3</v>
          </cell>
          <cell r="AM400">
            <v>-1.8643395477984992E-2</v>
          </cell>
          <cell r="AN400">
            <v>7.7041602465333092E-4</v>
          </cell>
          <cell r="AO400">
            <v>-4.5033980185048561E-3</v>
          </cell>
          <cell r="AP400">
            <v>1.9362186788154823E-2</v>
          </cell>
        </row>
        <row r="401">
          <cell r="AG401">
            <v>9.2821782178216239E-3</v>
          </cell>
          <cell r="AH401">
            <v>1.2225548902195627E-2</v>
          </cell>
          <cell r="AI401">
            <v>2.005730659025784E-2</v>
          </cell>
          <cell r="AJ401">
            <v>1.2168809873133624E-2</v>
          </cell>
          <cell r="AK401">
            <v>1.0982211910286033E-2</v>
          </cell>
          <cell r="AL401">
            <v>3.9184111647878606E-3</v>
          </cell>
          <cell r="AM401">
            <v>1.0711398544866579E-2</v>
          </cell>
          <cell r="AN401">
            <v>3.4642032332563577E-3</v>
          </cell>
          <cell r="AO401">
            <v>1.0281296265833184E-2</v>
          </cell>
          <cell r="AP401">
            <v>1.0055865921787754E-2</v>
          </cell>
        </row>
        <row r="402">
          <cell r="AG402">
            <v>1.2875536480686733E-2</v>
          </cell>
          <cell r="AH402">
            <v>-8.627064333251222E-3</v>
          </cell>
          <cell r="AI402">
            <v>-1.1235955056179803E-2</v>
          </cell>
          <cell r="AJ402">
            <v>4.6043656207366279E-3</v>
          </cell>
          <cell r="AK402">
            <v>1.7594859241126137E-2</v>
          </cell>
          <cell r="AL402">
            <v>-3.3149762070255884E-3</v>
          </cell>
          <cell r="AM402">
            <v>4.7990401919617565E-3</v>
          </cell>
          <cell r="AN402">
            <v>6.9044879171460405E-3</v>
          </cell>
          <cell r="AO402">
            <v>3.2565334201741791E-3</v>
          </cell>
          <cell r="AP402">
            <v>1.7699115044247815E-2</v>
          </cell>
        </row>
        <row r="403">
          <cell r="AG403">
            <v>1.5133171912832921E-2</v>
          </cell>
          <cell r="AH403">
            <v>1.740427647936249E-3</v>
          </cell>
          <cell r="AI403">
            <v>3.125E-2</v>
          </cell>
          <cell r="AJ403">
            <v>3.4798845696826231E-3</v>
          </cell>
          <cell r="AK403">
            <v>-7.3673131859871566E-3</v>
          </cell>
          <cell r="AL403">
            <v>1.7166461026769664E-3</v>
          </cell>
          <cell r="AM403">
            <v>-7.9601990049749105E-4</v>
          </cell>
          <cell r="AN403">
            <v>3.8095238095237072E-4</v>
          </cell>
          <cell r="AO403">
            <v>-7.3034163758824988E-3</v>
          </cell>
          <cell r="AP403">
            <v>4.8913043478260976E-2</v>
          </cell>
        </row>
        <row r="404">
          <cell r="AG404">
            <v>-8.9445438282647061E-3</v>
          </cell>
          <cell r="AH404">
            <v>1.9856043683295077E-3</v>
          </cell>
          <cell r="AI404">
            <v>8.2644628099173278E-3</v>
          </cell>
          <cell r="AJ404">
            <v>-2.7065888522371795E-3</v>
          </cell>
          <cell r="AK404">
            <v>1.5601332929415346E-2</v>
          </cell>
          <cell r="AL404">
            <v>-2.3027901247790861E-2</v>
          </cell>
          <cell r="AM404">
            <v>-2.3899621589323905E-3</v>
          </cell>
          <cell r="AN404">
            <v>-1.1424219345011477E-2</v>
          </cell>
          <cell r="AO404">
            <v>-8.5833401455079894E-3</v>
          </cell>
          <cell r="AP404">
            <v>-1.7616580310880869E-2</v>
          </cell>
        </row>
        <row r="405">
          <cell r="AG405">
            <v>-6.0168471720822847E-4</v>
          </cell>
          <cell r="AH405">
            <v>-5.4495912806539204E-3</v>
          </cell>
          <cell r="AI405">
            <v>-2.732240437158473E-2</v>
          </cell>
          <cell r="AJ405">
            <v>-9.4139597998473823E-3</v>
          </cell>
          <cell r="AK405">
            <v>-1.7002237136465315E-2</v>
          </cell>
          <cell r="AL405">
            <v>-1.2717206599791697E-2</v>
          </cell>
          <cell r="AM405">
            <v>-3.1942503493711527E-3</v>
          </cell>
          <cell r="AN405">
            <v>-6.5485362095532018E-3</v>
          </cell>
          <cell r="AO405">
            <v>1.2368073878628039E-3</v>
          </cell>
          <cell r="AP405">
            <v>-5.5907172995780741E-2</v>
          </cell>
        </row>
        <row r="406">
          <cell r="AG406">
            <v>-9.0307043949426902E-3</v>
          </cell>
          <cell r="AH406">
            <v>1.2453300124533051E-3</v>
          </cell>
          <cell r="AI406">
            <v>5.6179775280897903E-3</v>
          </cell>
          <cell r="AJ406">
            <v>7.191780821917737E-3</v>
          </cell>
          <cell r="AK406">
            <v>-2.4275527234106642E-3</v>
          </cell>
          <cell r="AL406">
            <v>-3.3868191660652025E-3</v>
          </cell>
          <cell r="AM406">
            <v>-6.2086921690367447E-3</v>
          </cell>
          <cell r="AN406">
            <v>-1.5509887553314394E-3</v>
          </cell>
          <cell r="AO406">
            <v>-4.1175986164876388E-4</v>
          </cell>
          <cell r="AP406">
            <v>0.14301675977653638</v>
          </cell>
        </row>
        <row r="407">
          <cell r="AG407">
            <v>-1.3973268529769212E-2</v>
          </cell>
          <cell r="AH407">
            <v>-9.9502487562208586E-4</v>
          </cell>
          <cell r="AI407">
            <v>8.379888268156277E-3</v>
          </cell>
          <cell r="AJ407">
            <v>-7.9054743284597828E-3</v>
          </cell>
          <cell r="AK407">
            <v>-1.5513307984790781E-2</v>
          </cell>
          <cell r="AL407">
            <v>-5.5710306406686616E-4</v>
          </cell>
          <cell r="AM407">
            <v>-6.0459492140265692E-3</v>
          </cell>
          <cell r="AN407">
            <v>-4.6601941747572706E-3</v>
          </cell>
          <cell r="AO407">
            <v>-3.2954358213873602E-3</v>
          </cell>
          <cell r="AP407">
            <v>-2.9325513196482023E-3</v>
          </cell>
        </row>
        <row r="408">
          <cell r="AG408">
            <v>2.8342575477510845E-2</v>
          </cell>
          <cell r="AH408">
            <v>-8.2171314741035228E-3</v>
          </cell>
          <cell r="AI408">
            <v>1.6620498614958512E-2</v>
          </cell>
          <cell r="AJ408">
            <v>3.5986633536115864E-3</v>
          </cell>
          <cell r="AK408">
            <v>-1.235902981615955E-2</v>
          </cell>
          <cell r="AL408">
            <v>6.7447045707915709E-3</v>
          </cell>
          <cell r="AM408">
            <v>6.6909975669100508E-3</v>
          </cell>
          <cell r="AN408">
            <v>2.3410066328521939E-3</v>
          </cell>
          <cell r="AO408">
            <v>8.2658290626547171E-4</v>
          </cell>
          <cell r="AP408">
            <v>-3.627450980392144E-2</v>
          </cell>
        </row>
        <row r="409">
          <cell r="AG409">
            <v>4.7333732774116122E-2</v>
          </cell>
          <cell r="AH409">
            <v>-4.5192066281697363E-3</v>
          </cell>
          <cell r="AI409">
            <v>8.1743869209809361E-3</v>
          </cell>
          <cell r="AJ409">
            <v>1.2806283616495495E-3</v>
          </cell>
          <cell r="AK409">
            <v>7.8210542781165238E-4</v>
          </cell>
          <cell r="AL409">
            <v>-3.5435468689442029E-3</v>
          </cell>
          <cell r="AM409">
            <v>-1.0070493454179208E-2</v>
          </cell>
          <cell r="AN409">
            <v>-2.7247956403270157E-3</v>
          </cell>
          <cell r="AO409">
            <v>-2.8906508093822225E-3</v>
          </cell>
          <cell r="AP409">
            <v>-1.322482197355046E-2</v>
          </cell>
        </row>
        <row r="410">
          <cell r="AG410">
            <v>1.8306636155606348E-2</v>
          </cell>
          <cell r="AH410">
            <v>-3.0264817150061907E-3</v>
          </cell>
          <cell r="AI410">
            <v>1.0810810810810922E-2</v>
          </cell>
          <cell r="AJ410">
            <v>-6.0538881309687431E-3</v>
          </cell>
          <cell r="AK410">
            <v>-3.1259768677704969E-4</v>
          </cell>
          <cell r="AL410">
            <v>-4.7230093904538917E-3</v>
          </cell>
          <cell r="AM410">
            <v>-5.2899287894201397E-3</v>
          </cell>
          <cell r="AN410">
            <v>-5.8548009367682674E-3</v>
          </cell>
          <cell r="AO410">
            <v>-5.3839145200033078E-3</v>
          </cell>
          <cell r="AP410">
            <v>-4.2268041237113474E-2</v>
          </cell>
        </row>
        <row r="411">
          <cell r="AG411">
            <v>-1.1235955056179137E-3</v>
          </cell>
          <cell r="AH411">
            <v>-1.1130786744244836E-2</v>
          </cell>
          <cell r="AI411">
            <v>-3.208556149732622E-2</v>
          </cell>
          <cell r="AJ411">
            <v>-1.5184009607960847E-2</v>
          </cell>
          <cell r="AK411">
            <v>-2.4702939337085672E-2</v>
          </cell>
          <cell r="AL411">
            <v>-9.2675301473872373E-3</v>
          </cell>
          <cell r="AM411">
            <v>-7.1589282061771398E-3</v>
          </cell>
          <cell r="AN411">
            <v>-2.6305457400863652E-2</v>
          </cell>
          <cell r="AO411">
            <v>-2.8314457028647544E-3</v>
          </cell>
          <cell r="AP411">
            <v>2.1528525296019563E-3</v>
          </cell>
        </row>
        <row r="412">
          <cell r="AG412">
            <v>8.9988751406073764E-3</v>
          </cell>
          <cell r="AH412">
            <v>-1.0232796111538933E-3</v>
          </cell>
          <cell r="AI412">
            <v>2.2099447513812098E-2</v>
          </cell>
          <cell r="AJ412">
            <v>3.8327526132404532E-3</v>
          </cell>
          <cell r="AK412">
            <v>-3.3664636101314871E-3</v>
          </cell>
          <cell r="AL412">
            <v>-2.4230812577482608E-3</v>
          </cell>
          <cell r="AM412">
            <v>-1.7099299546765478E-2</v>
          </cell>
          <cell r="AN412">
            <v>-4.0322580645162365E-3</v>
          </cell>
          <cell r="AO412">
            <v>-2.0878570235510763E-3</v>
          </cell>
          <cell r="AP412">
            <v>1.7185821697099923E-2</v>
          </cell>
        </row>
        <row r="413">
          <cell r="AG413">
            <v>1.0590858416945181E-2</v>
          </cell>
          <cell r="AH413">
            <v>-6.914212548015275E-3</v>
          </cell>
          <cell r="AI413">
            <v>2.7027027027026751E-3</v>
          </cell>
          <cell r="AJ413">
            <v>-8.1568899687608498E-3</v>
          </cell>
          <cell r="AK413">
            <v>-5.468875663503403E-3</v>
          </cell>
          <cell r="AL413">
            <v>-5.9876857029882435E-3</v>
          </cell>
          <cell r="AM413">
            <v>-4.4015929574512391E-3</v>
          </cell>
          <cell r="AN413">
            <v>-6.8825910931172851E-3</v>
          </cell>
          <cell r="AO413">
            <v>-4.1844505816386324E-3</v>
          </cell>
          <cell r="AP413">
            <v>2.0063357972544882E-2</v>
          </cell>
        </row>
        <row r="414">
          <cell r="AG414">
            <v>-1.2686155543298439E-2</v>
          </cell>
          <cell r="AH414">
            <v>-3.3522434244456223E-3</v>
          </cell>
          <cell r="AI414">
            <v>5.1212938005390729E-2</v>
          </cell>
          <cell r="AJ414">
            <v>6.2117235345582333E-3</v>
          </cell>
          <cell r="AK414">
            <v>8.0866893093967107E-4</v>
          </cell>
          <cell r="AL414">
            <v>1.8184917883730112E-3</v>
          </cell>
          <cell r="AM414">
            <v>8.6315789473683235E-3</v>
          </cell>
          <cell r="AN414">
            <v>-4.8919690175296404E-3</v>
          </cell>
          <cell r="AO414">
            <v>-5.4626439196570065E-3</v>
          </cell>
          <cell r="AP414">
            <v>3.2091097308488692E-2</v>
          </cell>
        </row>
        <row r="415">
          <cell r="AG415">
            <v>2.2346368715084886E-3</v>
          </cell>
          <cell r="AH415">
            <v>-9.5730918499352669E-3</v>
          </cell>
          <cell r="AI415">
            <v>-1.025641025641022E-2</v>
          </cell>
          <cell r="AJ415">
            <v>-8.9557429788713616E-3</v>
          </cell>
          <cell r="AK415">
            <v>-1.1958629605688498E-2</v>
          </cell>
          <cell r="AL415">
            <v>1.5882920188325933E-3</v>
          </cell>
          <cell r="AM415">
            <v>-1.3358380296388916E-2</v>
          </cell>
          <cell r="AN415">
            <v>4.5063498566160209E-3</v>
          </cell>
          <cell r="AO415">
            <v>-4.6476254858880406E-3</v>
          </cell>
          <cell r="AP415">
            <v>-1.1033099297893756E-2</v>
          </cell>
        </row>
        <row r="416">
          <cell r="AG416">
            <v>1.1148272017837968E-3</v>
          </cell>
          <cell r="AH416">
            <v>7.8369905956110486E-4</v>
          </cell>
          <cell r="AI416">
            <v>-2.5906735751294319E-3</v>
          </cell>
          <cell r="AJ416">
            <v>6.7555711528337614E-3</v>
          </cell>
          <cell r="AK416">
            <v>8.1779522407590122E-3</v>
          </cell>
          <cell r="AL416">
            <v>1.8123123973494693E-3</v>
          </cell>
          <cell r="AM416">
            <v>-5.2887666596149741E-3</v>
          </cell>
          <cell r="AN416">
            <v>-1.2234910277325595E-3</v>
          </cell>
          <cell r="AO416">
            <v>7.2162322777824528E-3</v>
          </cell>
          <cell r="AP416">
            <v>6.1866125760649204E-2</v>
          </cell>
        </row>
        <row r="417">
          <cell r="AG417">
            <v>-3.8975501113586164E-3</v>
          </cell>
          <cell r="AH417">
            <v>5.4815974941269108E-3</v>
          </cell>
          <cell r="AI417">
            <v>3.3766233766233666E-2</v>
          </cell>
          <cell r="AJ417">
            <v>-4.1830065359477198E-3</v>
          </cell>
          <cell r="AK417">
            <v>1.4600908500972398E-3</v>
          </cell>
          <cell r="AL417">
            <v>1.2437107807112824E-3</v>
          </cell>
          <cell r="AM417">
            <v>1.2547851977881663E-2</v>
          </cell>
          <cell r="AN417">
            <v>-4.0832993058381728E-4</v>
          </cell>
          <cell r="AO417">
            <v>0</v>
          </cell>
          <cell r="AP417">
            <v>3.0563514804202274E-2</v>
          </cell>
        </row>
        <row r="418">
          <cell r="AG418">
            <v>3.9128004471771227E-3</v>
          </cell>
          <cell r="AH418">
            <v>-1.0384215991692813E-2</v>
          </cell>
          <cell r="AI418">
            <v>1.5075376884422065E-2</v>
          </cell>
          <cell r="AJ418">
            <v>-3.6755053819900185E-3</v>
          </cell>
          <cell r="AK418">
            <v>-6.155839948161268E-3</v>
          </cell>
          <cell r="AL418">
            <v>-3.6700355711140054E-3</v>
          </cell>
          <cell r="AM418">
            <v>-1.4072673808023572E-2</v>
          </cell>
          <cell r="AN418">
            <v>-5.7189542483659928E-3</v>
          </cell>
          <cell r="AO418">
            <v>-7.1645313553606593E-3</v>
          </cell>
          <cell r="AP418">
            <v>1.4828544949026856E-2</v>
          </cell>
        </row>
        <row r="419">
          <cell r="AG419">
            <v>-2.8396436525612523E-2</v>
          </cell>
          <cell r="AH419">
            <v>7.8698845750269086E-4</v>
          </cell>
          <cell r="AI419">
            <v>-2.4752475247524774E-2</v>
          </cell>
          <cell r="AJ419">
            <v>-2.0289855072463614E-2</v>
          </cell>
          <cell r="AK419">
            <v>-1.0757946210269043E-2</v>
          </cell>
          <cell r="AL419">
            <v>-1.0823982772299678E-2</v>
          </cell>
          <cell r="AM419">
            <v>2.1303792074989225E-4</v>
          </cell>
          <cell r="AN419">
            <v>-2.0542317173377622E-3</v>
          </cell>
          <cell r="AO419">
            <v>-1.8252822820273407E-2</v>
          </cell>
          <cell r="AP419">
            <v>1.6438356164383716E-2</v>
          </cell>
        </row>
        <row r="420">
          <cell r="AG420">
            <v>4.5845272206304077E-3</v>
          </cell>
          <cell r="AH420">
            <v>5.2424639580603838E-3</v>
          </cell>
          <cell r="AI420">
            <v>2.7918781725888353E-2</v>
          </cell>
          <cell r="AJ420">
            <v>5.9171597633136397E-3</v>
          </cell>
          <cell r="AK420">
            <v>1.9772614928323939E-3</v>
          </cell>
          <cell r="AL420">
            <v>-3.2082497851618763E-3</v>
          </cell>
          <cell r="AM420">
            <v>-8.3067092651757379E-3</v>
          </cell>
          <cell r="AN420">
            <v>-6.5870728694936709E-3</v>
          </cell>
          <cell r="AO420">
            <v>8.6475268073327172E-4</v>
          </cell>
          <cell r="AP420">
            <v>-2.6954177897574594E-3</v>
          </cell>
        </row>
        <row r="421">
          <cell r="AG421">
            <v>1.7113519680547196E-3</v>
          </cell>
          <cell r="AH421">
            <v>-6.5189048239895353E-3</v>
          </cell>
          <cell r="AI421">
            <v>1.4814814814814836E-2</v>
          </cell>
          <cell r="AJ421">
            <v>-1.8716577540107693E-3</v>
          </cell>
          <cell r="AK421">
            <v>4.4400592007893813E-3</v>
          </cell>
          <cell r="AL421">
            <v>2.6438301051783242E-3</v>
          </cell>
          <cell r="AM421">
            <v>2.7061855670102997E-2</v>
          </cell>
          <cell r="AN421">
            <v>4.1442188147544634E-4</v>
          </cell>
          <cell r="AO421">
            <v>-3.8016243303956587E-3</v>
          </cell>
          <cell r="AP421">
            <v>-2.7027027027026751E-3</v>
          </cell>
        </row>
        <row r="422">
          <cell r="AG422">
            <v>-9.1116173120728838E-3</v>
          </cell>
          <cell r="AH422">
            <v>2.0997375328084544E-3</v>
          </cell>
          <cell r="AI422">
            <v>-1.2165450121654708E-2</v>
          </cell>
          <cell r="AJ422">
            <v>-6.8756138940976319E-3</v>
          </cell>
          <cell r="AK422">
            <v>-4.092992796332684E-3</v>
          </cell>
          <cell r="AL422">
            <v>-2.0063055316709155E-3</v>
          </cell>
          <cell r="AM422">
            <v>-9.2011710581346717E-3</v>
          </cell>
          <cell r="AN422">
            <v>7.8707539353768396E-3</v>
          </cell>
          <cell r="AO422">
            <v>1.214223764093747E-3</v>
          </cell>
          <cell r="AP422">
            <v>1.8066847335139968E-2</v>
          </cell>
        </row>
        <row r="423">
          <cell r="AG423">
            <v>2.8735632183909399E-3</v>
          </cell>
          <cell r="AH423">
            <v>-7.3336825563122821E-3</v>
          </cell>
          <cell r="AI423">
            <v>1.7241379310344973E-2</v>
          </cell>
          <cell r="AJ423">
            <v>7.7324222262182829E-3</v>
          </cell>
          <cell r="AK423">
            <v>1.6439256945586234E-3</v>
          </cell>
          <cell r="AL423">
            <v>9.2475588742102488E-3</v>
          </cell>
          <cell r="AM423">
            <v>-2.8915154073448801E-2</v>
          </cell>
          <cell r="AN423">
            <v>-4.1101520756267051E-3</v>
          </cell>
          <cell r="AO423">
            <v>-3.3783783783783994E-3</v>
          </cell>
          <cell r="AP423">
            <v>-8.8731144631759573E-4</v>
          </cell>
        </row>
        <row r="424">
          <cell r="AG424">
            <v>2.0630372492836724E-2</v>
          </cell>
          <cell r="AH424">
            <v>1.6886543535620024E-2</v>
          </cell>
          <cell r="AI424">
            <v>1.2106537530266248E-2</v>
          </cell>
          <cell r="AJ424">
            <v>0</v>
          </cell>
          <cell r="AK424">
            <v>2.9542097488921559E-3</v>
          </cell>
          <cell r="AL424">
            <v>-4.4960446189745706E-3</v>
          </cell>
          <cell r="AM424">
            <v>1.6735492284286169E-2</v>
          </cell>
          <cell r="AN424">
            <v>2.8889806025589326E-3</v>
          </cell>
          <cell r="AO424">
            <v>4.6936114732725187E-3</v>
          </cell>
          <cell r="AP424">
            <v>9.7690941385435437E-3</v>
          </cell>
        </row>
        <row r="425">
          <cell r="AG425">
            <v>-6.7377877596854763E-3</v>
          </cell>
          <cell r="AH425">
            <v>-7.7841203943953552E-3</v>
          </cell>
          <cell r="AI425">
            <v>9.5693779904306719E-3</v>
          </cell>
          <cell r="AJ425">
            <v>1.6952177016416048E-3</v>
          </cell>
          <cell r="AK425">
            <v>3.1091474390443352E-3</v>
          </cell>
          <cell r="AL425">
            <v>5.5453921792818495E-3</v>
          </cell>
          <cell r="AM425">
            <v>-2.9927319367251126E-3</v>
          </cell>
          <cell r="AN425">
            <v>-3.2921810699588772E-3</v>
          </cell>
          <cell r="AO425">
            <v>-4.3256337053376726E-4</v>
          </cell>
          <cell r="AP425">
            <v>-3.5180299032541162E-3</v>
          </cell>
        </row>
        <row r="426">
          <cell r="AG426">
            <v>5.6529112492933464E-3</v>
          </cell>
          <cell r="AH426">
            <v>2.8765690376568731E-3</v>
          </cell>
          <cell r="AI426">
            <v>-1.4218009478672911E-2</v>
          </cell>
          <cell r="AJ426">
            <v>-3.6519105727264023E-3</v>
          </cell>
          <cell r="AK426">
            <v>1.4681892332790714E-3</v>
          </cell>
          <cell r="AL426">
            <v>-6.0833475467620968E-3</v>
          </cell>
          <cell r="AM426">
            <v>-6.4322469982847075E-3</v>
          </cell>
          <cell r="AN426">
            <v>-8.2576383154420174E-4</v>
          </cell>
          <cell r="AO426">
            <v>0</v>
          </cell>
          <cell r="AP426">
            <v>-1.7652250661959301E-2</v>
          </cell>
        </row>
        <row r="427">
          <cell r="AG427">
            <v>1.630129286115789E-2</v>
          </cell>
          <cell r="AH427">
            <v>4.4328552803130084E-3</v>
          </cell>
          <cell r="AI427">
            <v>9.6153846153845812E-3</v>
          </cell>
          <cell r="AJ427">
            <v>7.2411943500805265E-3</v>
          </cell>
          <cell r="AK427">
            <v>3.2578595862517989E-3</v>
          </cell>
          <cell r="AL427">
            <v>1.0696716622812019E-2</v>
          </cell>
          <cell r="AM427">
            <v>-9.2792403970652915E-3</v>
          </cell>
          <cell r="AN427">
            <v>1.2396694214876103E-2</v>
          </cell>
          <cell r="AO427">
            <v>9.9532629392418137E-3</v>
          </cell>
          <cell r="AP427">
            <v>-3.7735849056603765E-2</v>
          </cell>
        </row>
        <row r="428">
          <cell r="AG428">
            <v>-2.2676991150442305E-2</v>
          </cell>
          <cell r="AH428">
            <v>2.855659397715371E-3</v>
          </cell>
          <cell r="AI428">
            <v>6.4285714285714279E-2</v>
          </cell>
          <cell r="AJ428">
            <v>8.1654388923404486E-3</v>
          </cell>
          <cell r="AK428">
            <v>2.0133138496509106E-2</v>
          </cell>
          <cell r="AL428">
            <v>8.7158299847189813E-3</v>
          </cell>
          <cell r="AM428">
            <v>1.2197778261816561E-2</v>
          </cell>
          <cell r="AN428">
            <v>6.1224489795916881E-3</v>
          </cell>
          <cell r="AO428">
            <v>2.0567315108406925E-2</v>
          </cell>
          <cell r="AP428">
            <v>3.5480859010270649E-2</v>
          </cell>
        </row>
        <row r="429">
          <cell r="AG429">
            <v>-5.4895302773061871E-2</v>
          </cell>
          <cell r="AH429">
            <v>3.8829924928811543E-3</v>
          </cell>
          <cell r="AI429">
            <v>-1.5659955257270597E-2</v>
          </cell>
          <cell r="AJ429">
            <v>6.0744783871820029E-3</v>
          </cell>
          <cell r="AK429">
            <v>1.7666719719878987E-2</v>
          </cell>
          <cell r="AL429">
            <v>2.1994052628625971E-2</v>
          </cell>
          <cell r="AM429">
            <v>1.0759629868732912E-3</v>
          </cell>
          <cell r="AN429">
            <v>1.2170385395537942E-3</v>
          </cell>
          <cell r="AO429">
            <v>9.1527416239818304E-3</v>
          </cell>
          <cell r="AP429">
            <v>-1.7132551848512145E-2</v>
          </cell>
        </row>
        <row r="430">
          <cell r="AG430">
            <v>1.0778443113772518E-2</v>
          </cell>
          <cell r="AH430">
            <v>-8.7674058793193455E-3</v>
          </cell>
          <cell r="AI430">
            <v>-2.0454545454545614E-2</v>
          </cell>
          <cell r="AJ430">
            <v>-7.8753937696884879E-3</v>
          </cell>
          <cell r="AK430">
            <v>2.4241476384110117E-2</v>
          </cell>
          <cell r="AL430">
            <v>1.6469942355201717E-4</v>
          </cell>
          <cell r="AM430">
            <v>1.7841788478073939E-2</v>
          </cell>
          <cell r="AN430">
            <v>-1.6207455429497752E-3</v>
          </cell>
          <cell r="AO430">
            <v>-9.9018139457481835E-3</v>
          </cell>
          <cell r="AP430">
            <v>9.1743119266054496E-3</v>
          </cell>
        </row>
        <row r="431">
          <cell r="AG431">
            <v>-1.6587677725118377E-2</v>
          </cell>
          <cell r="AH431">
            <v>6.5036420395421235E-3</v>
          </cell>
          <cell r="AI431">
            <v>1.3921113689095321E-2</v>
          </cell>
          <cell r="AJ431">
            <v>1.4111836302699299E-3</v>
          </cell>
          <cell r="AK431">
            <v>1.8323408153916754E-2</v>
          </cell>
          <cell r="AL431">
            <v>7.5200351300912516E-3</v>
          </cell>
          <cell r="AM431">
            <v>8.6589229144666824E-3</v>
          </cell>
          <cell r="AN431">
            <v>6.0876623376622252E-3</v>
          </cell>
          <cell r="AO431">
            <v>-2.9414236490460377E-3</v>
          </cell>
          <cell r="AP431">
            <v>3.6363636363636598E-3</v>
          </cell>
        </row>
        <row r="432">
          <cell r="AG432">
            <v>-3.1325301204819467E-2</v>
          </cell>
          <cell r="AH432">
            <v>4.3939002326183196E-3</v>
          </cell>
          <cell r="AI432">
            <v>-1.1441647597253968E-2</v>
          </cell>
          <cell r="AJ432">
            <v>1.1449709353531734E-2</v>
          </cell>
          <cell r="AK432">
            <v>3.7486879592143474E-3</v>
          </cell>
          <cell r="AL432">
            <v>5.1212203759194441E-3</v>
          </cell>
          <cell r="AM432">
            <v>1.1306532663316604E-2</v>
          </cell>
          <cell r="AN432">
            <v>5.6474384832594371E-3</v>
          </cell>
          <cell r="AO432">
            <v>1.5087660148348059E-2</v>
          </cell>
          <cell r="AP432">
            <v>6.3405797101450112E-3</v>
          </cell>
        </row>
        <row r="433">
          <cell r="AG433">
            <v>1.1194029850746468E-2</v>
          </cell>
          <cell r="AH433">
            <v>-1.8013381369017534E-3</v>
          </cell>
          <cell r="AI433">
            <v>-9.2592592592593004E-3</v>
          </cell>
          <cell r="AJ433">
            <v>4.7892720306512704E-3</v>
          </cell>
          <cell r="AK433">
            <v>5.9755004481631957E-4</v>
          </cell>
          <cell r="AL433">
            <v>-5.149330587023826E-3</v>
          </cell>
          <cell r="AM433">
            <v>5.5900621118012417E-3</v>
          </cell>
          <cell r="AN433">
            <v>4.8134777376656057E-3</v>
          </cell>
          <cell r="AO433">
            <v>1.2870547205845684E-2</v>
          </cell>
          <cell r="AP433">
            <v>-2.7002700270026825E-3</v>
          </cell>
        </row>
        <row r="434">
          <cell r="AG434">
            <v>2.091020910209096E-2</v>
          </cell>
          <cell r="AH434">
            <v>2.0623872131992904E-2</v>
          </cell>
          <cell r="AI434">
            <v>2.3364485981308247E-2</v>
          </cell>
          <cell r="AJ434">
            <v>1.135280353583501E-2</v>
          </cell>
          <cell r="AK434">
            <v>1.9408778739922194E-3</v>
          </cell>
          <cell r="AL434">
            <v>1.1768551814318462E-2</v>
          </cell>
          <cell r="AM434">
            <v>3.0883261272389717E-3</v>
          </cell>
          <cell r="AN434">
            <v>1.6766467065868262E-2</v>
          </cell>
          <cell r="AO434">
            <v>1.6806033776028739E-2</v>
          </cell>
          <cell r="AP434">
            <v>0</v>
          </cell>
        </row>
        <row r="435">
          <cell r="AG435">
            <v>1.6265060240963747E-2</v>
          </cell>
          <cell r="AH435">
            <v>-7.0724930538015318E-3</v>
          </cell>
          <cell r="AI435">
            <v>-4.5662100456620447E-3</v>
          </cell>
          <cell r="AJ435">
            <v>4.0274207369321857E-3</v>
          </cell>
          <cell r="AK435">
            <v>-2.0712263448070312E-2</v>
          </cell>
          <cell r="AL435">
            <v>-5.2773290253095295E-3</v>
          </cell>
          <cell r="AM435">
            <v>-4.3103448275861878E-3</v>
          </cell>
          <cell r="AN435">
            <v>-2.748331370239554E-3</v>
          </cell>
          <cell r="AO435">
            <v>-1.6125131016689553E-2</v>
          </cell>
          <cell r="AP435">
            <v>7.0397111913357291E-2</v>
          </cell>
        </row>
        <row r="436">
          <cell r="AG436">
            <v>-1.0669828097213951E-2</v>
          </cell>
          <cell r="AH436">
            <v>2.2894937674891036E-3</v>
          </cell>
          <cell r="AI436">
            <v>2.7522935779816571E-2</v>
          </cell>
          <cell r="AJ436">
            <v>6.2302637193820676E-3</v>
          </cell>
          <cell r="AK436">
            <v>-1.0803408399269521E-2</v>
          </cell>
          <cell r="AL436">
            <v>-1.743178865309658E-2</v>
          </cell>
          <cell r="AM436">
            <v>-1.5048443619872121E-2</v>
          </cell>
          <cell r="AN436">
            <v>-4.7244094488188004E-3</v>
          </cell>
          <cell r="AO436">
            <v>-1.835614193231172E-2</v>
          </cell>
          <cell r="AP436">
            <v>3.1197301854974713E-2</v>
          </cell>
        </row>
        <row r="437">
          <cell r="AG437">
            <v>4.9730377471539633E-2</v>
          </cell>
          <cell r="AH437">
            <v>-1.9543147208121781E-2</v>
          </cell>
          <cell r="AI437">
            <v>-3.7946428571428714E-2</v>
          </cell>
          <cell r="AJ437">
            <v>-1.916878710771841E-2</v>
          </cell>
          <cell r="AK437">
            <v>-3.9993847100446844E-3</v>
          </cell>
          <cell r="AL437">
            <v>5.1239669421487832E-3</v>
          </cell>
          <cell r="AM437">
            <v>4.1858518208455209E-3</v>
          </cell>
          <cell r="AN437">
            <v>7.5158227848100001E-3</v>
          </cell>
          <cell r="AO437">
            <v>1.1186242591201268E-2</v>
          </cell>
          <cell r="AP437">
            <v>-1.3082583810302584E-2</v>
          </cell>
        </row>
        <row r="438">
          <cell r="AG438">
            <v>-2.8538812785388057E-3</v>
          </cell>
          <cell r="AH438">
            <v>-2.5886616619208436E-3</v>
          </cell>
          <cell r="AI438">
            <v>1.6241299303944468E-2</v>
          </cell>
          <cell r="AJ438">
            <v>-5.1020408163265918E-3</v>
          </cell>
          <cell r="AK438">
            <v>-6.6409266409267476E-3</v>
          </cell>
          <cell r="AL438">
            <v>-5.3719234774982638E-3</v>
          </cell>
          <cell r="AM438">
            <v>-1.479783243017907E-2</v>
          </cell>
          <cell r="AN438">
            <v>-8.6376128778955508E-3</v>
          </cell>
          <cell r="AO438">
            <v>1.6511186328738159E-3</v>
          </cell>
          <cell r="AP438">
            <v>7.4565037282519064E-3</v>
          </cell>
        </row>
        <row r="439">
          <cell r="AG439">
            <v>-1.5455065827132186E-2</v>
          </cell>
          <cell r="AH439">
            <v>-5.1907604464054291E-3</v>
          </cell>
          <cell r="AI439">
            <v>2.2831050228309113E-3</v>
          </cell>
          <cell r="AJ439">
            <v>3.9982616253804171E-3</v>
          </cell>
          <cell r="AK439">
            <v>2.0211442786071121E-3</v>
          </cell>
          <cell r="AL439">
            <v>-2.6453568476163536E-3</v>
          </cell>
          <cell r="AM439">
            <v>-6.7696213243071401E-3</v>
          </cell>
          <cell r="AN439">
            <v>-1.4653465346534666E-2</v>
          </cell>
          <cell r="AO439">
            <v>-3.7088931014588322E-3</v>
          </cell>
          <cell r="AP439">
            <v>1.5625E-2</v>
          </cell>
        </row>
        <row r="440">
          <cell r="AG440">
            <v>9.302325581395321E-3</v>
          </cell>
          <cell r="AH440">
            <v>1.0696582311505498E-2</v>
          </cell>
          <cell r="AI440">
            <v>2.05011389521641E-2</v>
          </cell>
          <cell r="AJ440">
            <v>2.4240325512943084E-3</v>
          </cell>
          <cell r="AK440">
            <v>1.2257564003103072E-2</v>
          </cell>
          <cell r="AL440">
            <v>3.9785599823174422E-3</v>
          </cell>
          <cell r="AM440">
            <v>1.5335463258785875E-2</v>
          </cell>
          <cell r="AN440">
            <v>-4.01929260450129E-4</v>
          </cell>
          <cell r="AO440">
            <v>8.2726671078758862E-4</v>
          </cell>
          <cell r="AP440">
            <v>1.8623481781376627E-2</v>
          </cell>
        </row>
        <row r="441">
          <cell r="AG441">
            <v>-6.9124423963133896E-3</v>
          </cell>
          <cell r="AH441">
            <v>-8.7764584408880353E-3</v>
          </cell>
          <cell r="AI441">
            <v>-4.4642857142858094E-3</v>
          </cell>
          <cell r="AJ441">
            <v>-8.1181449175231624E-3</v>
          </cell>
          <cell r="AK441">
            <v>-7.6640098099323151E-4</v>
          </cell>
          <cell r="AL441">
            <v>-1.7337222742033198E-2</v>
          </cell>
          <cell r="AM441">
            <v>-1.4054961191525051E-2</v>
          </cell>
          <cell r="AN441">
            <v>-3.2167269802976239E-3</v>
          </cell>
          <cell r="AO441">
            <v>-8.2658290626549391E-3</v>
          </cell>
          <cell r="AP441">
            <v>1.1923688394276599E-2</v>
          </cell>
        </row>
        <row r="442">
          <cell r="AG442">
            <v>-1.2180974477958073E-2</v>
          </cell>
          <cell r="AH442">
            <v>-1.3541666666666563E-2</v>
          </cell>
          <cell r="AI442">
            <v>-8.9686098654708779E-3</v>
          </cell>
          <cell r="AJ442">
            <v>-1.1667392250761743E-2</v>
          </cell>
          <cell r="AK442">
            <v>-1.0737843227488941E-2</v>
          </cell>
          <cell r="AL442">
            <v>-9.2976363840036047E-3</v>
          </cell>
          <cell r="AM442">
            <v>-6.8085106382979044E-3</v>
          </cell>
          <cell r="AN442">
            <v>-5.6474384832594371E-3</v>
          </cell>
          <cell r="AO442">
            <v>-6.5844307384564926E-3</v>
          </cell>
          <cell r="AP442">
            <v>1.256873527101332E-2</v>
          </cell>
        </row>
        <row r="443">
          <cell r="AG443">
            <v>2.34879624192601E-2</v>
          </cell>
          <cell r="AH443">
            <v>1.8479408658922392E-3</v>
          </cell>
          <cell r="AI443">
            <v>4.9773755656108642E-2</v>
          </cell>
          <cell r="AJ443">
            <v>5.5501717910315662E-3</v>
          </cell>
          <cell r="AK443">
            <v>5.2721352147619971E-3</v>
          </cell>
          <cell r="AL443">
            <v>6.4450474898236632E-3</v>
          </cell>
          <cell r="AM443">
            <v>6.6409597257925945E-3</v>
          </cell>
          <cell r="AN443">
            <v>-4.8681541582149546E-3</v>
          </cell>
          <cell r="AO443">
            <v>1.1662052185586136E-2</v>
          </cell>
          <cell r="AP443">
            <v>-1.5515903801397446E-3</v>
          </cell>
        </row>
        <row r="444">
          <cell r="AG444">
            <v>2.8686173264487191E-3</v>
          </cell>
          <cell r="AH444">
            <v>-1.370223978919638E-2</v>
          </cell>
          <cell r="AI444">
            <v>1.7241379310344751E-2</v>
          </cell>
          <cell r="AJ444">
            <v>2.3655160329418834E-3</v>
          </cell>
          <cell r="AK444">
            <v>7.7124787906823755E-4</v>
          </cell>
          <cell r="AL444">
            <v>-7.5834175935289849E-3</v>
          </cell>
          <cell r="AM444">
            <v>-4.256224728665714E-3</v>
          </cell>
          <cell r="AN444">
            <v>1.6306563391765838E-3</v>
          </cell>
          <cell r="AO444">
            <v>6.634599436059041E-3</v>
          </cell>
          <cell r="AP444">
            <v>-6.2937062937062804E-2</v>
          </cell>
        </row>
        <row r="445">
          <cell r="AG445">
            <v>-1.2585812356979309E-2</v>
          </cell>
          <cell r="AH445">
            <v>-7.2134651349186063E-3</v>
          </cell>
          <cell r="AI445">
            <v>-2.5423728813559365E-2</v>
          </cell>
          <cell r="AJ445">
            <v>-9.0901145004806949E-3</v>
          </cell>
          <cell r="AK445">
            <v>-1.3255240443896366E-2</v>
          </cell>
          <cell r="AL445">
            <v>-5.9432840889793725E-3</v>
          </cell>
          <cell r="AM445">
            <v>4.7018593716605661E-3</v>
          </cell>
          <cell r="AN445">
            <v>-7.3260073260073E-3</v>
          </cell>
          <cell r="AO445">
            <v>-9.4743779864886468E-3</v>
          </cell>
          <cell r="AP445">
            <v>-4.2288557213930322E-2</v>
          </cell>
        </row>
        <row r="446">
          <cell r="AG446">
            <v>-5.7937427578225176E-4</v>
          </cell>
          <cell r="AH446">
            <v>1.0764262648010892E-3</v>
          </cell>
          <cell r="AI446">
            <v>1.7391304347826209E-2</v>
          </cell>
          <cell r="AJ446">
            <v>3.3518567522272669E-3</v>
          </cell>
          <cell r="AK446">
            <v>1.9993751952514849E-2</v>
          </cell>
          <cell r="AL446">
            <v>1.3096458262156219E-3</v>
          </cell>
          <cell r="AM446">
            <v>1.9144862795150708E-3</v>
          </cell>
          <cell r="AN446">
            <v>-4.9200492004920493E-3</v>
          </cell>
          <cell r="AO446">
            <v>-2.0793479164933348E-3</v>
          </cell>
          <cell r="AP446">
            <v>4.5021645021644963E-2</v>
          </cell>
        </row>
        <row r="447">
          <cell r="AG447">
            <v>9.8550724637682663E-3</v>
          </cell>
          <cell r="AH447">
            <v>-4.0322580645162365E-3</v>
          </cell>
          <cell r="AI447">
            <v>-2.777777777777779E-2</v>
          </cell>
          <cell r="AJ447">
            <v>-7.8241758241758275E-3</v>
          </cell>
          <cell r="AK447">
            <v>-1.0872894333843752E-2</v>
          </cell>
          <cell r="AL447">
            <v>-1.1373329542223476E-2</v>
          </cell>
          <cell r="AM447">
            <v>4.0339702760083807E-3</v>
          </cell>
          <cell r="AN447">
            <v>-1.2772970745776657E-2</v>
          </cell>
          <cell r="AO447">
            <v>-4.5007501250209359E-3</v>
          </cell>
          <cell r="AP447">
            <v>1.0770505385252704E-2</v>
          </cell>
        </row>
        <row r="448">
          <cell r="AG448">
            <v>-1.3777267508610858E-2</v>
          </cell>
          <cell r="AH448">
            <v>6.2078272604588758E-3</v>
          </cell>
          <cell r="AI448">
            <v>-5.0549450549450481E-2</v>
          </cell>
          <cell r="AJ448">
            <v>-1.320219741272366E-2</v>
          </cell>
          <cell r="AK448">
            <v>-9.1345409506116138E-3</v>
          </cell>
          <cell r="AL448">
            <v>-1.806154731090015E-2</v>
          </cell>
          <cell r="AM448">
            <v>-2.6221188411926444E-2</v>
          </cell>
          <cell r="AN448">
            <v>1.4190317195325486E-2</v>
          </cell>
          <cell r="AO448">
            <v>-1.1302746148693865E-2</v>
          </cell>
          <cell r="AP448">
            <v>-4.5081967213114638E-2</v>
          </cell>
        </row>
        <row r="449">
          <cell r="AG449">
            <v>1.1641443538998875E-2</v>
          </cell>
          <cell r="AH449">
            <v>-5.3648068669528426E-3</v>
          </cell>
          <cell r="AI449">
            <v>-4.629629629629628E-2</v>
          </cell>
          <cell r="AJ449">
            <v>3.5916314986081943E-3</v>
          </cell>
          <cell r="AK449">
            <v>-6.4062499999999467E-3</v>
          </cell>
          <cell r="AL449">
            <v>1.452756136137312E-2</v>
          </cell>
          <cell r="AM449">
            <v>3.2573289902282365E-3</v>
          </cell>
          <cell r="AN449">
            <v>1.2345679012344402E-3</v>
          </cell>
          <cell r="AO449">
            <v>-4.2340587687357267E-3</v>
          </cell>
          <cell r="AP449">
            <v>-3.4334763948497882E-2</v>
          </cell>
        </row>
        <row r="450">
          <cell r="AG450">
            <v>6.3291139240506666E-3</v>
          </cell>
          <cell r="AH450">
            <v>1.8878101402373337E-2</v>
          </cell>
          <cell r="AI450">
            <v>5.3398058252427161E-2</v>
          </cell>
          <cell r="AJ450">
            <v>2.7467119978527466E-2</v>
          </cell>
          <cell r="AK450">
            <v>3.1294228652303691E-2</v>
          </cell>
          <cell r="AL450">
            <v>1.9054217910964955E-2</v>
          </cell>
          <cell r="AM450">
            <v>1.4285714285714235E-2</v>
          </cell>
          <cell r="AN450">
            <v>2.4660912453760897E-2</v>
          </cell>
          <cell r="AO450">
            <v>2.8828982056297248E-2</v>
          </cell>
          <cell r="AP450">
            <v>2.4888888888888738E-2</v>
          </cell>
        </row>
        <row r="451">
          <cell r="AG451">
            <v>6.2893081761008496E-3</v>
          </cell>
          <cell r="AH451">
            <v>-2.6469031233455897E-4</v>
          </cell>
          <cell r="AI451">
            <v>-9.2165898617511122E-3</v>
          </cell>
          <cell r="AJ451">
            <v>8.4465343086033151E-3</v>
          </cell>
          <cell r="AK451">
            <v>9.6065873741992824E-3</v>
          </cell>
          <cell r="AL451">
            <v>7.4791772904980736E-3</v>
          </cell>
          <cell r="AM451">
            <v>4.9082373026034798E-3</v>
          </cell>
          <cell r="AN451">
            <v>4.0112314480555966E-4</v>
          </cell>
          <cell r="AO451">
            <v>6.1993717969912598E-3</v>
          </cell>
          <cell r="AP451">
            <v>3.295750216825688E-2</v>
          </cell>
        </row>
        <row r="452">
          <cell r="AG452">
            <v>6.8181818181816123E-3</v>
          </cell>
          <cell r="AH452">
            <v>3.7066454858352138E-3</v>
          </cell>
          <cell r="AI452">
            <v>7.6744186046511675E-2</v>
          </cell>
          <cell r="AJ452">
            <v>1.6406182540367187E-3</v>
          </cell>
          <cell r="AK452">
            <v>9.3641443890650766E-3</v>
          </cell>
          <cell r="AL452">
            <v>4.3867049097350286E-3</v>
          </cell>
          <cell r="AM452">
            <v>-5.9460607347632255E-3</v>
          </cell>
          <cell r="AN452">
            <v>-2.0048115477145911E-3</v>
          </cell>
          <cell r="AO452">
            <v>-8.2149018319233047E-4</v>
          </cell>
          <cell r="AP452">
            <v>5.8774139378674484E-3</v>
          </cell>
        </row>
        <row r="453">
          <cell r="AG453">
            <v>5.0790067720090093E-3</v>
          </cell>
          <cell r="AH453">
            <v>-6.5945660775520443E-3</v>
          </cell>
          <cell r="AI453">
            <v>-6.4794816414687206E-3</v>
          </cell>
          <cell r="AJ453">
            <v>-1.181034482758625E-2</v>
          </cell>
          <cell r="AK453">
            <v>-5.8357025288043873E-3</v>
          </cell>
          <cell r="AL453">
            <v>-1.2374713029844941E-2</v>
          </cell>
          <cell r="AM453">
            <v>-1.0467848750267073E-2</v>
          </cell>
          <cell r="AN453">
            <v>-4.0176777822419352E-3</v>
          </cell>
          <cell r="AO453">
            <v>-7.8105730494120174E-3</v>
          </cell>
          <cell r="AP453">
            <v>2.3372287145241977E-2</v>
          </cell>
        </row>
        <row r="454">
          <cell r="AG454">
            <v>5.0533408197641627E-3</v>
          </cell>
          <cell r="AH454">
            <v>9.0281465746151479E-3</v>
          </cell>
          <cell r="AI454">
            <v>2.1739130434783593E-3</v>
          </cell>
          <cell r="AJ454">
            <v>1.7970862775887664E-2</v>
          </cell>
          <cell r="AK454">
            <v>-1.3546056592415034E-3</v>
          </cell>
          <cell r="AL454">
            <v>1.1225762558113361E-2</v>
          </cell>
          <cell r="AM454">
            <v>2.0077720207253957E-2</v>
          </cell>
          <cell r="AN454">
            <v>1.653892698668824E-2</v>
          </cell>
          <cell r="AO454">
            <v>7.0434206165064239E-3</v>
          </cell>
          <cell r="AP454">
            <v>-1.6313213703099683E-3</v>
          </cell>
        </row>
        <row r="455">
          <cell r="AG455">
            <v>6.7039106145252436E-3</v>
          </cell>
          <cell r="AH455">
            <v>1.4473684210526194E-2</v>
          </cell>
          <cell r="AI455">
            <v>2.3861171366594158E-2</v>
          </cell>
          <cell r="AJ455">
            <v>1.9710343645555906E-3</v>
          </cell>
          <cell r="AK455">
            <v>1.0550113036926767E-3</v>
          </cell>
          <cell r="AL455">
            <v>-6.374747701278316E-2</v>
          </cell>
          <cell r="AM455">
            <v>3.4920634920634797E-2</v>
          </cell>
          <cell r="AN455">
            <v>2.3809523809523725E-3</v>
          </cell>
          <cell r="AO455">
            <v>1.3165473545626583E-2</v>
          </cell>
          <cell r="AP455">
            <v>-4.0849673202615344E-3</v>
          </cell>
        </row>
        <row r="456">
          <cell r="AG456">
            <v>8.3240843507215168E-3</v>
          </cell>
          <cell r="AH456">
            <v>5.9662775616085018E-3</v>
          </cell>
          <cell r="AI456">
            <v>8.4745762711864181E-3</v>
          </cell>
          <cell r="AJ456">
            <v>4.2764283270613213E-4</v>
          </cell>
          <cell r="AK456">
            <v>1.0990665462210281E-2</v>
          </cell>
          <cell r="AL456">
            <v>-5.9883825378764799E-3</v>
          </cell>
          <cell r="AM456">
            <v>2.2699386503067576E-2</v>
          </cell>
          <cell r="AN456">
            <v>-7.9176563737148875E-4</v>
          </cell>
          <cell r="AO456">
            <v>3.5247299602046755E-2</v>
          </cell>
          <cell r="AP456">
            <v>3.2813781788352259E-3</v>
          </cell>
        </row>
        <row r="457">
          <cell r="AG457">
            <v>2.4766097963676348E-2</v>
          </cell>
          <cell r="AH457">
            <v>1.0314595152141059E-3</v>
          </cell>
          <cell r="AI457">
            <v>6.512605042016828E-2</v>
          </cell>
          <cell r="AJ457">
            <v>-6.8393605197913931E-4</v>
          </cell>
          <cell r="AK457">
            <v>6.850335070736957E-3</v>
          </cell>
          <cell r="AL457">
            <v>-5.3015241882040653E-3</v>
          </cell>
          <cell r="AM457">
            <v>1.1397720455908811E-2</v>
          </cell>
          <cell r="AN457">
            <v>-7.5277337559428448E-3</v>
          </cell>
          <cell r="AO457">
            <v>2.3064250411861664E-2</v>
          </cell>
          <cell r="AP457">
            <v>-5.8871627146361405E-2</v>
          </cell>
        </row>
        <row r="458">
          <cell r="AG458">
            <v>-2.6852846401719255E-3</v>
          </cell>
          <cell r="AH458">
            <v>6.9551777434313511E-3</v>
          </cell>
          <cell r="AI458">
            <v>-9.0729783037475364E-2</v>
          </cell>
          <cell r="AJ458">
            <v>5.1330310548378666E-3</v>
          </cell>
          <cell r="AK458">
            <v>2.0559088892175614E-2</v>
          </cell>
          <cell r="AL458">
            <v>1.2234268063715081E-2</v>
          </cell>
          <cell r="AM458">
            <v>1.1071569790431113E-2</v>
          </cell>
          <cell r="AN458">
            <v>1.5568862275449069E-2</v>
          </cell>
          <cell r="AO458">
            <v>-4.600874166091562E-3</v>
          </cell>
          <cell r="AP458">
            <v>-6.0816681146829144E-3</v>
          </cell>
        </row>
        <row r="459">
          <cell r="AG459">
            <v>9.6930533117931539E-3</v>
          </cell>
          <cell r="AH459">
            <v>0</v>
          </cell>
          <cell r="AI459">
            <v>2.3861171366594158E-2</v>
          </cell>
          <cell r="AJ459">
            <v>-9.192271682696429E-3</v>
          </cell>
          <cell r="AK459">
            <v>-1.2753623188405783E-2</v>
          </cell>
          <cell r="AL459">
            <v>4.5473583438042642E-3</v>
          </cell>
          <cell r="AM459">
            <v>-6.2573328118888938E-3</v>
          </cell>
          <cell r="AN459">
            <v>-5.5031446540880768E-3</v>
          </cell>
          <cell r="AO459">
            <v>-1.2248671134735378E-2</v>
          </cell>
          <cell r="AP459">
            <v>-4.1083916083916039E-2</v>
          </cell>
        </row>
        <row r="460">
          <cell r="AG460">
            <v>1.3333333333333419E-2</v>
          </cell>
          <cell r="AH460">
            <v>-7.4187771808648106E-3</v>
          </cell>
          <cell r="AI460">
            <v>2.1186440677967155E-3</v>
          </cell>
          <cell r="AJ460">
            <v>3.6938407353319658E-3</v>
          </cell>
          <cell r="AK460">
            <v>1.36523781561948E-2</v>
          </cell>
          <cell r="AL460">
            <v>1.1555184942521946E-2</v>
          </cell>
          <cell r="AM460">
            <v>-7.8709169618260688E-3</v>
          </cell>
          <cell r="AN460">
            <v>6.7193675889327675E-3</v>
          </cell>
          <cell r="AO460">
            <v>9.2809234128841123E-3</v>
          </cell>
          <cell r="AP460">
            <v>5.1959890610756565E-2</v>
          </cell>
        </row>
        <row r="461">
          <cell r="AG461">
            <v>-1.1578947368421022E-2</v>
          </cell>
          <cell r="AH461">
            <v>5.9278350515465927E-3</v>
          </cell>
          <cell r="AI461">
            <v>-8.4566596194503019E-3</v>
          </cell>
          <cell r="AJ461">
            <v>1.6261554262237965E-3</v>
          </cell>
          <cell r="AK461">
            <v>3.0412744388126356E-3</v>
          </cell>
          <cell r="AL461">
            <v>-5.3582994759466818E-3</v>
          </cell>
          <cell r="AM461">
            <v>5.7516858389528025E-3</v>
          </cell>
          <cell r="AN461">
            <v>-4.3188064389477754E-3</v>
          </cell>
          <cell r="AO461">
            <v>-2.3182134301830137E-3</v>
          </cell>
          <cell r="AP461">
            <v>-1.9930675909878515E-2</v>
          </cell>
        </row>
        <row r="462">
          <cell r="AG462">
            <v>7.4547390841321892E-3</v>
          </cell>
          <cell r="AH462">
            <v>1.4860363822700506E-2</v>
          </cell>
          <cell r="AI462">
            <v>-4.2643923240938242E-2</v>
          </cell>
          <cell r="AJ462">
            <v>-7.6903358113311615E-4</v>
          </cell>
          <cell r="AK462">
            <v>-3.7539705457696471E-3</v>
          </cell>
          <cell r="AL462">
            <v>2.8415818138765037E-3</v>
          </cell>
          <cell r="AM462">
            <v>-2.7607966870439871E-3</v>
          </cell>
          <cell r="AN462">
            <v>1.3801261829653022E-2</v>
          </cell>
          <cell r="AO462">
            <v>8.132600108434529E-3</v>
          </cell>
          <cell r="AP462">
            <v>-3.9787798408488118E-2</v>
          </cell>
        </row>
        <row r="463">
          <cell r="AG463">
            <v>-2.4841437632135421E-2</v>
          </cell>
          <cell r="AH463">
            <v>4.7967684928047483E-3</v>
          </cell>
          <cell r="AI463">
            <v>4.231625835189301E-2</v>
          </cell>
          <cell r="AJ463">
            <v>4.0191551222850119E-3</v>
          </cell>
          <cell r="AK463">
            <v>-1.159420289855051E-3</v>
          </cell>
          <cell r="AL463">
            <v>2.685950413223126E-2</v>
          </cell>
          <cell r="AM463">
            <v>1.0282776349614497E-2</v>
          </cell>
          <cell r="AN463">
            <v>-7.77907429015956E-4</v>
          </cell>
          <cell r="AO463">
            <v>4.6097111247693778E-3</v>
          </cell>
          <cell r="AP463">
            <v>9.208103130755152E-3</v>
          </cell>
        </row>
        <row r="464">
          <cell r="AG464">
            <v>1.6260162601626105E-2</v>
          </cell>
          <cell r="AH464">
            <v>-4.5226130653266416E-3</v>
          </cell>
          <cell r="AI464">
            <v>-2.9914529914529808E-2</v>
          </cell>
          <cell r="AJ464">
            <v>-9.1133634273059538E-3</v>
          </cell>
          <cell r="AK464">
            <v>-6.5293093441671779E-3</v>
          </cell>
          <cell r="AL464">
            <v>-1.0807703363035381E-2</v>
          </cell>
          <cell r="AM464">
            <v>-1.0961049128988098E-2</v>
          </cell>
          <cell r="AN464">
            <v>-1.9462826002335509E-3</v>
          </cell>
          <cell r="AO464">
            <v>6.1180789232182509E-3</v>
          </cell>
          <cell r="AP464">
            <v>-3.1934306569343152E-2</v>
          </cell>
        </row>
        <row r="465">
          <cell r="AG465">
            <v>-4.2666666666665298E-3</v>
          </cell>
          <cell r="AH465">
            <v>-1.2619888944976898E-3</v>
          </cell>
          <cell r="AI465">
            <v>1.5418502202643181E-2</v>
          </cell>
          <cell r="AJ465">
            <v>-1.074436995014616E-2</v>
          </cell>
          <cell r="AK465">
            <v>1.752592376223161E-3</v>
          </cell>
          <cell r="AL465">
            <v>-5.2304294763759751E-3</v>
          </cell>
          <cell r="AM465">
            <v>-3.9580447259057738E-4</v>
          </cell>
          <cell r="AN465">
            <v>-2.3400936037442088E-3</v>
          </cell>
          <cell r="AO465">
            <v>-8.7412587412587506E-3</v>
          </cell>
          <cell r="AP465">
            <v>4.7125353440151674E-3</v>
          </cell>
        </row>
        <row r="466">
          <cell r="AG466">
            <v>-5.3561863952866773E-3</v>
          </cell>
          <cell r="AH466">
            <v>1.0108668182966518E-3</v>
          </cell>
          <cell r="AI466">
            <v>1.9522776572667988E-2</v>
          </cell>
          <cell r="AJ466">
            <v>1.5639933964721742E-3</v>
          </cell>
          <cell r="AK466">
            <v>6.1233415949846215E-3</v>
          </cell>
          <cell r="AL466">
            <v>1.1684290471469794E-4</v>
          </cell>
          <cell r="AM466">
            <v>-3.9596119580276312E-4</v>
          </cell>
          <cell r="AN466">
            <v>4.3002345582487944E-3</v>
          </cell>
          <cell r="AO466">
            <v>1.5336247220305133E-2</v>
          </cell>
          <cell r="AP466">
            <v>1.4071294559099501E-2</v>
          </cell>
        </row>
        <row r="467">
          <cell r="AG467">
            <v>1.2924071082390798E-2</v>
          </cell>
          <cell r="AH467">
            <v>-2.5246149962131481E-3</v>
          </cell>
          <cell r="AI467">
            <v>2.5531914893617058E-2</v>
          </cell>
          <cell r="AJ467">
            <v>-3.4701136462218507E-3</v>
          </cell>
          <cell r="AK467">
            <v>-2.8981307056948902E-3</v>
          </cell>
          <cell r="AL467">
            <v>5.8414627022607135E-3</v>
          </cell>
          <cell r="AM467">
            <v>1.1685482273717573E-2</v>
          </cell>
          <cell r="AN467">
            <v>3.5033086804203695E-3</v>
          </cell>
          <cell r="AO467">
            <v>-4.1537648213879619E-3</v>
          </cell>
          <cell r="AP467">
            <v>8.0481036077705737E-2</v>
          </cell>
        </row>
        <row r="468">
          <cell r="AG468">
            <v>-2.1265284423178654E-3</v>
          </cell>
          <cell r="AH468">
            <v>-2.5310048089088877E-4</v>
          </cell>
          <cell r="AI468">
            <v>1.2448132780082943E-2</v>
          </cell>
          <cell r="AJ468">
            <v>-4.43980151475587E-3</v>
          </cell>
          <cell r="AK468">
            <v>5.8131085598001064E-4</v>
          </cell>
          <cell r="AL468">
            <v>-1.3415413206341875E-2</v>
          </cell>
          <cell r="AM468">
            <v>-1.9185591229443966E-2</v>
          </cell>
          <cell r="AN468">
            <v>1.1636927851046419E-3</v>
          </cell>
          <cell r="AO468">
            <v>-3.7919005005315753E-4</v>
          </cell>
          <cell r="AP468">
            <v>9.4178082191780366E-3</v>
          </cell>
        </row>
        <row r="469">
          <cell r="AG469">
            <v>-9.057005860415468E-3</v>
          </cell>
          <cell r="AH469">
            <v>1.3924050632911245E-2</v>
          </cell>
          <cell r="AI469">
            <v>-1.8442622950819665E-2</v>
          </cell>
          <cell r="AJ469">
            <v>4.8093739069603458E-3</v>
          </cell>
          <cell r="AK469">
            <v>2.1786492374729072E-3</v>
          </cell>
          <cell r="AL469">
            <v>7.5347303979278468E-3</v>
          </cell>
          <cell r="AM469">
            <v>1.017964071856281E-2</v>
          </cell>
          <cell r="AN469">
            <v>9.298721425804013E-3</v>
          </cell>
          <cell r="AO469">
            <v>1.8132159927167768E-2</v>
          </cell>
          <cell r="AP469">
            <v>-0.14503816793893121</v>
          </cell>
        </row>
        <row r="470">
          <cell r="AG470">
            <v>-1.6129032258064502E-2</v>
          </cell>
          <cell r="AH470">
            <v>-5.4931335830211703E-3</v>
          </cell>
          <cell r="AI470">
            <v>-2.5052192066805867E-2</v>
          </cell>
          <cell r="AJ470">
            <v>-9.3986598207292937E-3</v>
          </cell>
          <cell r="AK470">
            <v>-2.681159420289847E-2</v>
          </cell>
          <cell r="AL470">
            <v>4.4987146529562594E-3</v>
          </cell>
          <cell r="AM470">
            <v>-8.6939340051372938E-3</v>
          </cell>
          <cell r="AN470">
            <v>-8.0614203454895117E-3</v>
          </cell>
          <cell r="AO470">
            <v>-1.1102831594634766E-2</v>
          </cell>
          <cell r="AP470">
            <v>-7.5396825396825351E-2</v>
          </cell>
        </row>
        <row r="471">
          <cell r="AG471">
            <v>1.5846994535519077E-2</v>
          </cell>
          <cell r="AH471">
            <v>5.523474767763048E-3</v>
          </cell>
          <cell r="AI471">
            <v>2.3554603854389899E-2</v>
          </cell>
          <cell r="AJ471">
            <v>1.8009312132126754E-2</v>
          </cell>
          <cell r="AK471">
            <v>2.1295606850334936E-2</v>
          </cell>
          <cell r="AL471">
            <v>-5.8163205955974462E-5</v>
          </cell>
          <cell r="AM471">
            <v>5.9796691249758283E-4</v>
          </cell>
          <cell r="AN471">
            <v>5.804953560371473E-3</v>
          </cell>
          <cell r="AO471">
            <v>1.6878908899103262E-2</v>
          </cell>
          <cell r="AP471">
            <v>-1.2875536480686844E-2</v>
          </cell>
        </row>
        <row r="472">
          <cell r="AG472">
            <v>-2.689618074233513E-3</v>
          </cell>
          <cell r="AH472">
            <v>-4.4943820224718767E-3</v>
          </cell>
          <cell r="AI472">
            <v>1.0460251046024993E-2</v>
          </cell>
          <cell r="AJ472">
            <v>-1.9848118743527321E-3</v>
          </cell>
          <cell r="AK472">
            <v>-3.4995625546805353E-3</v>
          </cell>
          <cell r="AL472">
            <v>1.6053978594695373E-2</v>
          </cell>
          <cell r="AM472">
            <v>-4.7808764940239223E-3</v>
          </cell>
          <cell r="AN472">
            <v>1.346671796844956E-2</v>
          </cell>
          <cell r="AO472">
            <v>-1.4820303816227565E-3</v>
          </cell>
          <cell r="AP472">
            <v>4.8913043478260976E-2</v>
          </cell>
        </row>
        <row r="473">
          <cell r="AG473">
            <v>1.6181229773464256E-3</v>
          </cell>
          <cell r="AH473">
            <v>2.5081514923508408E-4</v>
          </cell>
          <cell r="AI473">
            <v>-1.2422360248447339E-2</v>
          </cell>
          <cell r="AJ473">
            <v>-1.2451361867704347E-2</v>
          </cell>
          <cell r="AK473">
            <v>-8.3406496927129758E-3</v>
          </cell>
          <cell r="AL473">
            <v>1.0304556904052742E-3</v>
          </cell>
          <cell r="AM473">
            <v>4.003202562049557E-3</v>
          </cell>
          <cell r="AN473">
            <v>-3.7965072133637756E-3</v>
          </cell>
          <cell r="AO473">
            <v>1.4842300556585641E-3</v>
          </cell>
          <cell r="AP473">
            <v>-4.7668393782383522E-2</v>
          </cell>
        </row>
        <row r="474">
          <cell r="AG474">
            <v>1.077005923532548E-3</v>
          </cell>
          <cell r="AH474">
            <v>6.0180541624872408E-3</v>
          </cell>
          <cell r="AI474">
            <v>4.1928721174004924E-3</v>
          </cell>
          <cell r="AJ474">
            <v>5.2534804307855509E-3</v>
          </cell>
          <cell r="AK474">
            <v>1.7706949977866371E-2</v>
          </cell>
          <cell r="AL474">
            <v>2.6306759693468518E-3</v>
          </cell>
          <cell r="AM474">
            <v>-3.3891547049440529E-3</v>
          </cell>
          <cell r="AN474">
            <v>2.2865853658537993E-3</v>
          </cell>
          <cell r="AO474">
            <v>3.7050759540571132E-3</v>
          </cell>
          <cell r="AP474">
            <v>6.5288356909685152E-3</v>
          </cell>
        </row>
        <row r="475">
          <cell r="AG475">
            <v>1.452393760086057E-2</v>
          </cell>
          <cell r="AH475">
            <v>2.243270189431712E-3</v>
          </cell>
          <cell r="AI475">
            <v>2.0876826722338038E-2</v>
          </cell>
          <cell r="AJ475">
            <v>7.664837557703974E-3</v>
          </cell>
          <cell r="AK475">
            <v>1.5224010439321312E-2</v>
          </cell>
          <cell r="AL475">
            <v>-7.300935432352329E-3</v>
          </cell>
          <cell r="AM475">
            <v>5.6011202240449087E-3</v>
          </cell>
          <cell r="AN475">
            <v>2.2813688212928174E-3</v>
          </cell>
          <cell r="AO475">
            <v>-5.9062384643778776E-3</v>
          </cell>
          <cell r="AP475">
            <v>-8.6486486486486713E-3</v>
          </cell>
        </row>
        <row r="476">
          <cell r="AG476">
            <v>-5.8324496288441052E-3</v>
          </cell>
          <cell r="AH476">
            <v>2.4869435463803491E-4</v>
          </cell>
          <cell r="AI476">
            <v>2.249488752556239E-2</v>
          </cell>
          <cell r="AJ476">
            <v>5.2727115567465788E-3</v>
          </cell>
          <cell r="AK476">
            <v>-2.8563267637815581E-4</v>
          </cell>
          <cell r="AL476">
            <v>5.4010572282234826E-3</v>
          </cell>
          <cell r="AM476">
            <v>7.9570320270527795E-4</v>
          </cell>
          <cell r="AN476">
            <v>1.8968133535659515E-3</v>
          </cell>
          <cell r="AO476">
            <v>7.797994801336694E-3</v>
          </cell>
          <cell r="AP476">
            <v>-1.5267175572519109E-2</v>
          </cell>
        </row>
        <row r="477">
          <cell r="AG477">
            <v>-1.2266666666666648E-2</v>
          </cell>
          <cell r="AH477">
            <v>-1.2431626056687017E-3</v>
          </cell>
          <cell r="AI477">
            <v>-2.4000000000000021E-2</v>
          </cell>
          <cell r="AJ477">
            <v>-3.4393809114359186E-3</v>
          </cell>
          <cell r="AK477">
            <v>-7.1428571428571175E-3</v>
          </cell>
          <cell r="AL477">
            <v>6.9722253971882253E-3</v>
          </cell>
          <cell r="AM477">
            <v>8.9445438282647061E-3</v>
          </cell>
          <cell r="AN477">
            <v>0</v>
          </cell>
          <cell r="AO477">
            <v>7.3691967575562067E-4</v>
          </cell>
          <cell r="AP477">
            <v>-0.10188261351052053</v>
          </cell>
        </row>
        <row r="478">
          <cell r="AG478">
            <v>2.1598272138227959E-3</v>
          </cell>
          <cell r="AH478">
            <v>-7.468259895444529E-4</v>
          </cell>
          <cell r="AI478">
            <v>-1.2295081967213073E-2</v>
          </cell>
          <cell r="AJ478">
            <v>-5.1768766177739955E-4</v>
          </cell>
          <cell r="AK478">
            <v>-5.4676258992805149E-3</v>
          </cell>
          <cell r="AL478">
            <v>4.199772985244099E-3</v>
          </cell>
          <cell r="AM478">
            <v>3.9401103230907175E-4</v>
          </cell>
          <cell r="AN478">
            <v>3.7864445285884507E-4</v>
          </cell>
          <cell r="AO478">
            <v>-6.9955817378498653E-3</v>
          </cell>
          <cell r="AP478">
            <v>3.6991368680641346E-2</v>
          </cell>
        </row>
        <row r="479">
          <cell r="AG479">
            <v>-9.1594827586205518E-3</v>
          </cell>
          <cell r="AH479">
            <v>-1.9930244145490716E-3</v>
          </cell>
          <cell r="AI479">
            <v>6.2240663900414717E-3</v>
          </cell>
          <cell r="AJ479">
            <v>-8.1146408839778417E-3</v>
          </cell>
          <cell r="AK479">
            <v>1.5914351851851194E-3</v>
          </cell>
          <cell r="AL479">
            <v>-2.8258166610162228E-4</v>
          </cell>
          <cell r="AM479">
            <v>-7.4832611264278315E-3</v>
          </cell>
          <cell r="AN479">
            <v>-4.5420136260408972E-3</v>
          </cell>
          <cell r="AO479">
            <v>-2.5954764553206555E-3</v>
          </cell>
          <cell r="AP479">
            <v>-4.0428061831153328E-2</v>
          </cell>
        </row>
        <row r="480">
          <cell r="AG480">
            <v>1.1963023382272953E-2</v>
          </cell>
          <cell r="AH480">
            <v>9.2361457813279202E-3</v>
          </cell>
          <cell r="AI480">
            <v>2.6804123711340333E-2</v>
          </cell>
          <cell r="AJ480">
            <v>1.322889469103572E-2</v>
          </cell>
          <cell r="AK480">
            <v>1.0255669507438947E-2</v>
          </cell>
          <cell r="AL480">
            <v>-5.7662954378425724E-3</v>
          </cell>
          <cell r="AM480">
            <v>-3.9682539682528439E-4</v>
          </cell>
          <cell r="AN480">
            <v>-3.8022813688221024E-4</v>
          </cell>
          <cell r="AO480">
            <v>-1.8587360594795044E-3</v>
          </cell>
          <cell r="AP480">
            <v>8.6741016109046498E-3</v>
          </cell>
        </row>
        <row r="481">
          <cell r="AG481">
            <v>-2.6867275658248868E-3</v>
          </cell>
          <cell r="AH481">
            <v>0</v>
          </cell>
          <cell r="AI481">
            <v>-2.0080321285141922E-3</v>
          </cell>
          <cell r="AJ481">
            <v>4.6383782855179412E-3</v>
          </cell>
          <cell r="AK481">
            <v>3.7174721189592308E-3</v>
          </cell>
          <cell r="AL481">
            <v>-1.5352248820151293E-2</v>
          </cell>
          <cell r="AM481">
            <v>-3.1758634378722395E-3</v>
          </cell>
          <cell r="AN481">
            <v>1.1791555724610214E-2</v>
          </cell>
          <cell r="AO481">
            <v>6.3314711359403475E-3</v>
          </cell>
          <cell r="AP481">
            <v>-6.1425061425062211E-3</v>
          </cell>
        </row>
        <row r="482">
          <cell r="AG482">
            <v>7.5431034482758008E-3</v>
          </cell>
          <cell r="AH482">
            <v>-1.4840465001236813E-3</v>
          </cell>
          <cell r="AI482">
            <v>6.0362173038230882E-3</v>
          </cell>
          <cell r="AJ482">
            <v>-1.1371409028727797E-2</v>
          </cell>
          <cell r="AK482">
            <v>-6.5527065527066775E-3</v>
          </cell>
          <cell r="AL482">
            <v>-1.2993012646532298E-2</v>
          </cell>
          <cell r="AM482">
            <v>-4.1816009557945621E-3</v>
          </cell>
          <cell r="AN482">
            <v>7.8947368421051767E-3</v>
          </cell>
          <cell r="AO482">
            <v>-1.2879348630643772E-2</v>
          </cell>
          <cell r="AP482">
            <v>-3.7082818294189579E-3</v>
          </cell>
        </row>
        <row r="483">
          <cell r="AG483">
            <v>1.8716577540107027E-2</v>
          </cell>
          <cell r="AH483">
            <v>-2.9725043349020375E-3</v>
          </cell>
          <cell r="AI483">
            <v>1.4000000000000012E-2</v>
          </cell>
          <cell r="AJ483">
            <v>8.2158609357434464E-3</v>
          </cell>
          <cell r="AK483">
            <v>2.0648121594494029E-2</v>
          </cell>
          <cell r="AL483">
            <v>-9.1270769950853037E-3</v>
          </cell>
          <cell r="AM483">
            <v>7.9984003199351505E-4</v>
          </cell>
          <cell r="AN483">
            <v>2.9839612085043044E-3</v>
          </cell>
          <cell r="AO483">
            <v>1.7996400719855199E-3</v>
          </cell>
          <cell r="AP483">
            <v>-3.7220843672457482E-3</v>
          </cell>
        </row>
        <row r="484">
          <cell r="AG484">
            <v>2.3622047244094446E-2</v>
          </cell>
          <cell r="AH484">
            <v>-1.4906832298137163E-3</v>
          </cell>
          <cell r="AI484">
            <v>2.1696252465483123E-2</v>
          </cell>
          <cell r="AJ484">
            <v>0</v>
          </cell>
          <cell r="AK484">
            <v>-5.7600449564485512E-3</v>
          </cell>
          <cell r="AL484">
            <v>9.3882853093998353E-3</v>
          </cell>
          <cell r="AM484">
            <v>-2.3976023976023386E-3</v>
          </cell>
          <cell r="AN484">
            <v>3.3469691335068497E-3</v>
          </cell>
          <cell r="AO484">
            <v>1.8712574850299202E-3</v>
          </cell>
          <cell r="AP484">
            <v>5.3549190535492119E-2</v>
          </cell>
        </row>
        <row r="485">
          <cell r="AG485">
            <v>1.8461538461538529E-2</v>
          </cell>
          <cell r="AH485">
            <v>0</v>
          </cell>
          <cell r="AI485">
            <v>9.6525096525097442E-3</v>
          </cell>
          <cell r="AJ485">
            <v>-4.2889003259560798E-4</v>
          </cell>
          <cell r="AK485">
            <v>-3.2499646742968347E-3</v>
          </cell>
          <cell r="AL485">
            <v>3.9192746417082702E-3</v>
          </cell>
          <cell r="AM485">
            <v>-6.2086921690367447E-3</v>
          </cell>
          <cell r="AN485">
            <v>7.4128984432908496E-4</v>
          </cell>
          <cell r="AO485">
            <v>-6.2756817332835224E-3</v>
          </cell>
          <cell r="AP485">
            <v>3.5460992907800915E-3</v>
          </cell>
        </row>
        <row r="486">
          <cell r="AG486">
            <v>-8.5599194360522768E-3</v>
          </cell>
          <cell r="AH486">
            <v>-2.7369992535456467E-3</v>
          </cell>
          <cell r="AI486">
            <v>-5.7361376673040754E-3</v>
          </cell>
          <cell r="AJ486">
            <v>-1.0297777396378605E-2</v>
          </cell>
          <cell r="AK486">
            <v>5.2452509214628851E-3</v>
          </cell>
          <cell r="AL486">
            <v>-1.2236336091364652E-2</v>
          </cell>
          <cell r="AM486">
            <v>-7.2551390568319496E-3</v>
          </cell>
          <cell r="AN486">
            <v>1.481481481481417E-3</v>
          </cell>
          <cell r="AO486">
            <v>0</v>
          </cell>
          <cell r="AP486">
            <v>-2.4734982332155542E-2</v>
          </cell>
        </row>
        <row r="487">
          <cell r="AG487">
            <v>2.7425088877602866E-2</v>
          </cell>
          <cell r="AH487">
            <v>6.7365269461079347E-3</v>
          </cell>
          <cell r="AI487">
            <v>-3.8461538461539435E-3</v>
          </cell>
          <cell r="AJ487">
            <v>-4.682216249024429E-3</v>
          </cell>
          <cell r="AK487">
            <v>-1.4243407135805852E-2</v>
          </cell>
          <cell r="AL487">
            <v>-7.845681925436554E-3</v>
          </cell>
          <cell r="AM487">
            <v>6.9021518473406651E-3</v>
          </cell>
          <cell r="AN487">
            <v>1.1094674556213491E-3</v>
          </cell>
          <cell r="AO487">
            <v>-3.7591158559506788E-3</v>
          </cell>
          <cell r="AP487">
            <v>0.1654589371980677</v>
          </cell>
        </row>
        <row r="488">
          <cell r="AG488">
            <v>-2.4715768660406034E-3</v>
          </cell>
          <cell r="AH488">
            <v>4.9566294919434206E-4</v>
          </cell>
          <cell r="AI488">
            <v>-1.737451737451734E-2</v>
          </cell>
          <cell r="AJ488">
            <v>4.4428957226239074E-3</v>
          </cell>
          <cell r="AK488">
            <v>1.0014306151644448E-3</v>
          </cell>
          <cell r="AL488">
            <v>-1.9620667102681066E-3</v>
          </cell>
          <cell r="AM488">
            <v>-4.6370967741936608E-3</v>
          </cell>
          <cell r="AN488">
            <v>-1.2190616919098729E-2</v>
          </cell>
          <cell r="AO488">
            <v>3.0186401026337517E-3</v>
          </cell>
          <cell r="AP488">
            <v>-4.0414507772020825E-2</v>
          </cell>
        </row>
        <row r="489">
          <cell r="AG489">
            <v>4.9554013875123815E-3</v>
          </cell>
          <cell r="AH489">
            <v>-1.3376269507059724E-2</v>
          </cell>
          <cell r="AI489">
            <v>5.893909626719207E-3</v>
          </cell>
          <cell r="AJ489">
            <v>-2.9488291413704015E-3</v>
          </cell>
          <cell r="AK489">
            <v>3.7158782335287022E-3</v>
          </cell>
          <cell r="AL489">
            <v>1.9659239842724219E-3</v>
          </cell>
          <cell r="AM489">
            <v>-9.3173992303018371E-3</v>
          </cell>
          <cell r="AN489">
            <v>-9.7232610321614787E-3</v>
          </cell>
          <cell r="AO489">
            <v>-7.1476939282220098E-3</v>
          </cell>
          <cell r="AP489">
            <v>1.1879049676025932E-2</v>
          </cell>
        </row>
        <row r="490">
          <cell r="AG490">
            <v>-1.3806706114398493E-2</v>
          </cell>
          <cell r="AH490">
            <v>1.5817223198594021E-2</v>
          </cell>
          <cell r="AI490">
            <v>-1.1718750000000111E-2</v>
          </cell>
          <cell r="AJ490">
            <v>1.4787752261656184E-2</v>
          </cell>
          <cell r="AK490">
            <v>1.7513882956001536E-2</v>
          </cell>
          <cell r="AL490">
            <v>8.9779416136510637E-3</v>
          </cell>
          <cell r="AM490">
            <v>1.165405847474954E-2</v>
          </cell>
          <cell r="AN490">
            <v>6.4199395770392353E-3</v>
          </cell>
          <cell r="AO490">
            <v>1.8490451652015683E-2</v>
          </cell>
          <cell r="AP490">
            <v>-2.2411953041622135E-2</v>
          </cell>
        </row>
        <row r="491">
          <cell r="AG491">
            <v>1.1500000000000066E-2</v>
          </cell>
          <cell r="AH491">
            <v>-1.4829461196244065E-3</v>
          </cell>
          <cell r="AI491">
            <v>3.9525691699606735E-3</v>
          </cell>
          <cell r="AJ491">
            <v>4.1145208297617142E-3</v>
          </cell>
          <cell r="AK491">
            <v>-4.8978449482226516E-3</v>
          </cell>
          <cell r="AL491">
            <v>-1.1785503830288313E-3</v>
          </cell>
          <cell r="AM491">
            <v>1.818916734034115E-3</v>
          </cell>
          <cell r="AN491">
            <v>0</v>
          </cell>
          <cell r="AO491">
            <v>9.3005952380953438E-3</v>
          </cell>
          <cell r="AP491">
            <v>3.0567685589519611E-2</v>
          </cell>
        </row>
        <row r="492">
          <cell r="AG492">
            <v>-1.4829461196244065E-3</v>
          </cell>
          <cell r="AH492">
            <v>-1.3613861386138515E-2</v>
          </cell>
          <cell r="AI492">
            <v>2.1653543307086576E-2</v>
          </cell>
          <cell r="AJ492">
            <v>-1.3061294177906801E-2</v>
          </cell>
          <cell r="AK492">
            <v>6.4688510757979767E-3</v>
          </cell>
          <cell r="AL492">
            <v>-1.8879056047197418E-3</v>
          </cell>
          <cell r="AM492">
            <v>-1.0490215856364782E-2</v>
          </cell>
          <cell r="AN492">
            <v>-1.0881801125703583E-2</v>
          </cell>
          <cell r="AO492">
            <v>-1.8429782528566196E-3</v>
          </cell>
          <cell r="AP492">
            <v>4.237288135593209E-3</v>
          </cell>
        </row>
        <row r="493">
          <cell r="AG493">
            <v>-7.4257425742573213E-3</v>
          </cell>
          <cell r="AH493">
            <v>7.0263488080302139E-3</v>
          </cell>
          <cell r="AI493">
            <v>1.9267822736031004E-3</v>
          </cell>
          <cell r="AJ493">
            <v>-9.5147478591817158E-3</v>
          </cell>
          <cell r="AK493">
            <v>-1.4670951515998287E-2</v>
          </cell>
          <cell r="AL493">
            <v>-1.0875990069748265E-2</v>
          </cell>
          <cell r="AM493">
            <v>-1.1416921508664579E-2</v>
          </cell>
          <cell r="AN493">
            <v>0</v>
          </cell>
          <cell r="AO493">
            <v>-2.0605612998522815E-2</v>
          </cell>
          <cell r="AP493">
            <v>-1.7932489451476741E-2</v>
          </cell>
        </row>
        <row r="494">
          <cell r="AG494">
            <v>-1.4962593516210099E-3</v>
          </cell>
          <cell r="AH494">
            <v>-2.2925492150510873E-2</v>
          </cell>
          <cell r="AI494">
            <v>2.4999999999999911E-2</v>
          </cell>
          <cell r="AJ494">
            <v>-1.13527202864383E-3</v>
          </cell>
          <cell r="AK494">
            <v>-1.262053318207601E-2</v>
          </cell>
          <cell r="AL494">
            <v>-1.0397992111868093E-2</v>
          </cell>
          <cell r="AM494">
            <v>-7.4242111775624231E-3</v>
          </cell>
          <cell r="AN494">
            <v>-7.2078907435507711E-3</v>
          </cell>
          <cell r="AO494">
            <v>-1.5081818867356267E-3</v>
          </cell>
          <cell r="AP494">
            <v>5.5853920515574584E-2</v>
          </cell>
        </row>
        <row r="495">
          <cell r="AG495">
            <v>-1.098901098901095E-2</v>
          </cell>
          <cell r="AH495">
            <v>5.1007396072422218E-4</v>
          </cell>
          <cell r="AI495">
            <v>-1.1257035647279645E-2</v>
          </cell>
          <cell r="AJ495">
            <v>-2.7976919041790005E-3</v>
          </cell>
          <cell r="AK495">
            <v>-1.4361625736025729E-4</v>
          </cell>
          <cell r="AL495">
            <v>-3.3212560386471912E-3</v>
          </cell>
          <cell r="AM495">
            <v>-6.025348015790577E-3</v>
          </cell>
          <cell r="AN495">
            <v>-5.3496369889186601E-3</v>
          </cell>
          <cell r="AO495">
            <v>1.1252926516124306E-2</v>
          </cell>
          <cell r="AP495">
            <v>1.0172939979653517E-3</v>
          </cell>
        </row>
        <row r="496">
          <cell r="AG496">
            <v>5.5555555555555358E-3</v>
          </cell>
          <cell r="AH496">
            <v>1.0196278358400868E-3</v>
          </cell>
          <cell r="AI496">
            <v>-7.5901328273243474E-3</v>
          </cell>
          <cell r="AJ496">
            <v>-8.7673154480105708E-4</v>
          </cell>
          <cell r="AK496">
            <v>1.278368284975584E-2</v>
          </cell>
          <cell r="AL496">
            <v>2.9263859436534201E-2</v>
          </cell>
          <cell r="AM496">
            <v>8.7792642140467336E-3</v>
          </cell>
          <cell r="AN496">
            <v>-4.6100653092585597E-3</v>
          </cell>
          <cell r="AO496">
            <v>5.2277819268109482E-3</v>
          </cell>
          <cell r="AP496">
            <v>2.0325203252031798E-3</v>
          </cell>
        </row>
        <row r="497">
          <cell r="AG497">
            <v>-4.5203415369161615E-3</v>
          </cell>
          <cell r="AH497">
            <v>-4.3290043290044045E-3</v>
          </cell>
          <cell r="AI497">
            <v>2.4856596558317401E-2</v>
          </cell>
          <cell r="AJ497">
            <v>-2.8957528957528345E-3</v>
          </cell>
          <cell r="AK497">
            <v>2.1273578215854627E-3</v>
          </cell>
          <cell r="AL497">
            <v>-1.1773016246762413E-2</v>
          </cell>
          <cell r="AM497">
            <v>-1.4504765851636847E-2</v>
          </cell>
          <cell r="AN497">
            <v>-6.175221922037788E-3</v>
          </cell>
          <cell r="AO497">
            <v>1.857355126300142E-3</v>
          </cell>
          <cell r="AP497">
            <v>3.0425963488843966E-2</v>
          </cell>
        </row>
        <row r="498">
          <cell r="AG498">
            <v>-7.5681130171543209E-3</v>
          </cell>
          <cell r="AH498">
            <v>2.3529411764706021E-2</v>
          </cell>
          <cell r="AI498">
            <v>1.8656716417910779E-3</v>
          </cell>
          <cell r="AJ498">
            <v>2.2089236997271833E-2</v>
          </cell>
          <cell r="AK498">
            <v>2.1794508915935484E-2</v>
          </cell>
          <cell r="AL498">
            <v>1.6738146294972722E-2</v>
          </cell>
          <cell r="AM498">
            <v>1.9133725820016823E-2</v>
          </cell>
          <cell r="AN498">
            <v>8.9320388349514168E-3</v>
          </cell>
          <cell r="AO498">
            <v>1.4089729328883971E-2</v>
          </cell>
          <cell r="AP498">
            <v>-2.8543307086614234E-2</v>
          </cell>
        </row>
        <row r="499">
          <cell r="AG499">
            <v>-1.1184544992374312E-2</v>
          </cell>
          <cell r="AH499">
            <v>-3.9980009995003174E-3</v>
          </cell>
          <cell r="AI499">
            <v>1.8621973929235924E-3</v>
          </cell>
          <cell r="AJ499">
            <v>1.8942655415876697E-3</v>
          </cell>
          <cell r="AK499">
            <v>1.0664819944598225E-2</v>
          </cell>
          <cell r="AL499">
            <v>8.4949323334699844E-3</v>
          </cell>
          <cell r="AM499">
            <v>-8.2525273364963958E-4</v>
          </cell>
          <cell r="AN499">
            <v>-8.8529638183217907E-3</v>
          </cell>
          <cell r="AO499">
            <v>-3.2906764168189051E-3</v>
          </cell>
          <cell r="AP499">
            <v>-4.9645390070921835E-2</v>
          </cell>
        </row>
        <row r="500">
          <cell r="AG500">
            <v>8.2262210796915092E-3</v>
          </cell>
          <cell r="AH500">
            <v>4.5158053186151736E-3</v>
          </cell>
          <cell r="AI500">
            <v>-1.8587360594795044E-3</v>
          </cell>
          <cell r="AJ500">
            <v>-6.5314541079408706E-3</v>
          </cell>
          <cell r="AK500">
            <v>-7.8114293545291646E-3</v>
          </cell>
          <cell r="AL500">
            <v>-1.1037527593819041E-3</v>
          </cell>
          <cell r="AM500">
            <v>-7.2269254594260479E-3</v>
          </cell>
          <cell r="AN500">
            <v>2.3300970873785243E-3</v>
          </cell>
          <cell r="AO500">
            <v>1.4673514306675628E-3</v>
          </cell>
          <cell r="AP500">
            <v>1.8123667377398789E-2</v>
          </cell>
        </row>
        <row r="501">
          <cell r="AG501">
            <v>3.8245792962774194E-2</v>
          </cell>
          <cell r="AH501">
            <v>2.9970029970030065E-3</v>
          </cell>
          <cell r="AI501">
            <v>1.3035381750465591E-2</v>
          </cell>
          <cell r="AJ501">
            <v>1.2456747404844482E-2</v>
          </cell>
          <cell r="AK501">
            <v>1.2154696132596676E-2</v>
          </cell>
          <cell r="AL501">
            <v>1.227100901424838E-2</v>
          </cell>
          <cell r="AM501">
            <v>1.0399334442595665E-2</v>
          </cell>
          <cell r="AN501">
            <v>5.8117008911275914E-3</v>
          </cell>
          <cell r="AO501">
            <v>1.46520146520146E-3</v>
          </cell>
          <cell r="AP501">
            <v>2.0942408376962707E-3</v>
          </cell>
        </row>
        <row r="502">
          <cell r="AG502">
            <v>-4.4204322200392943E-3</v>
          </cell>
          <cell r="AH502">
            <v>7.4701195219128991E-4</v>
          </cell>
          <cell r="AI502">
            <v>-5.5147058823530326E-3</v>
          </cell>
          <cell r="AJ502">
            <v>3.332194121667742E-3</v>
          </cell>
          <cell r="AK502">
            <v>7.7783842794758584E-3</v>
          </cell>
          <cell r="AL502">
            <v>5.4578880845683742E-3</v>
          </cell>
          <cell r="AM502">
            <v>8.2338410868669776E-3</v>
          </cell>
          <cell r="AN502">
            <v>1.5408320493066618E-3</v>
          </cell>
          <cell r="AO502">
            <v>7.6810534016094056E-3</v>
          </cell>
          <cell r="AP502">
            <v>5.4336468129571491E-2</v>
          </cell>
        </row>
        <row r="503">
          <cell r="AG503">
            <v>-6.4134188455845509E-3</v>
          </cell>
          <cell r="AH503">
            <v>7.464543418761016E-3</v>
          </cell>
          <cell r="AI503">
            <v>-5.5452865064695711E-3</v>
          </cell>
          <cell r="AJ503">
            <v>4.7687984331090671E-3</v>
          </cell>
          <cell r="AK503">
            <v>1.0426540284360408E-2</v>
          </cell>
          <cell r="AL503">
            <v>1.1599337180732583E-2</v>
          </cell>
          <cell r="AM503">
            <v>4.083299305839283E-3</v>
          </cell>
          <cell r="AN503">
            <v>4.9999999999998934E-3</v>
          </cell>
          <cell r="AO503">
            <v>7.9128856624319788E-3</v>
          </cell>
          <cell r="AP503">
            <v>2.7750247770069292E-2</v>
          </cell>
        </row>
        <row r="504">
          <cell r="AG504">
            <v>-6.9513406156902491E-3</v>
          </cell>
          <cell r="AH504">
            <v>4.1985675475424422E-3</v>
          </cell>
          <cell r="AI504">
            <v>-2.4163568773234223E-2</v>
          </cell>
          <cell r="AJ504">
            <v>8.4752945164856541E-5</v>
          </cell>
          <cell r="AK504">
            <v>-3.6183328866257192E-3</v>
          </cell>
          <cell r="AL504">
            <v>-1.4685946678716366E-3</v>
          </cell>
          <cell r="AM504">
            <v>-2.0333468889788264E-4</v>
          </cell>
          <cell r="AN504">
            <v>1.1481056257176547E-3</v>
          </cell>
          <cell r="AO504">
            <v>0</v>
          </cell>
          <cell r="AP504">
            <v>-2.8929604628736616E-2</v>
          </cell>
        </row>
        <row r="505">
          <cell r="AG505">
            <v>-1.0000000000000009E-2</v>
          </cell>
          <cell r="AH505">
            <v>1.0575504181013384E-2</v>
          </cell>
          <cell r="AI505">
            <v>-1.9047619047618536E-3</v>
          </cell>
          <cell r="AJ505">
            <v>3.3898305084756331E-4</v>
          </cell>
          <cell r="AK505">
            <v>2.5285810356422411E-2</v>
          </cell>
          <cell r="AL505">
            <v>7.1840705962213924E-3</v>
          </cell>
          <cell r="AM505">
            <v>-4.067520846045003E-4</v>
          </cell>
          <cell r="AN505">
            <v>1.9113149847094224E-3</v>
          </cell>
          <cell r="AO505">
            <v>2.16076058772674E-3</v>
          </cell>
          <cell r="AP505">
            <v>8.9374379344586696E-3</v>
          </cell>
        </row>
        <row r="506">
          <cell r="AG506">
            <v>1.2121212121211977E-2</v>
          </cell>
          <cell r="AH506">
            <v>5.3541007544415375E-3</v>
          </cell>
          <cell r="AI506">
            <v>3.8167938931297218E-3</v>
          </cell>
          <cell r="AJ506">
            <v>4.405286343612369E-3</v>
          </cell>
          <cell r="AK506">
            <v>2.2300931391840972E-3</v>
          </cell>
          <cell r="AL506">
            <v>6.2342038753158135E-3</v>
          </cell>
          <cell r="AM506">
            <v>-2.0345879959304813E-4</v>
          </cell>
          <cell r="AN506">
            <v>7.630675314764801E-4</v>
          </cell>
          <cell r="AO506">
            <v>5.0309041253415732E-3</v>
          </cell>
          <cell r="AP506">
            <v>-1.2795275590551269E-2</v>
          </cell>
        </row>
        <row r="507">
          <cell r="AG507">
            <v>-1.4471057884231531E-2</v>
          </cell>
          <cell r="AH507">
            <v>-1.5734688937303454E-2</v>
          </cell>
          <cell r="AI507">
            <v>-1.520912547528519E-2</v>
          </cell>
          <cell r="AJ507">
            <v>-8.9406207827260609E-3</v>
          </cell>
          <cell r="AK507">
            <v>-1.7015706806283726E-3</v>
          </cell>
          <cell r="AL507">
            <v>-1.0884125920964438E-2</v>
          </cell>
          <cell r="AM507">
            <v>-2.8490028490029129E-3</v>
          </cell>
          <cell r="AN507">
            <v>2.6686999618756868E-3</v>
          </cell>
          <cell r="AO507">
            <v>-1.8878718535469186E-2</v>
          </cell>
          <cell r="AP507">
            <v>-1.9940179461614971E-3</v>
          </cell>
        </row>
        <row r="508">
          <cell r="AG508">
            <v>-2.177215189873416E-2</v>
          </cell>
          <cell r="AH508">
            <v>-4.91883915395952E-3</v>
          </cell>
          <cell r="AI508">
            <v>1.9305019305020377E-3</v>
          </cell>
          <cell r="AJ508">
            <v>5.9574468085110688E-4</v>
          </cell>
          <cell r="AK508">
            <v>-2.0978104103841488E-3</v>
          </cell>
          <cell r="AL508">
            <v>5.9816037469668792E-3</v>
          </cell>
          <cell r="AM508">
            <v>-1.1836734693877471E-2</v>
          </cell>
          <cell r="AN508">
            <v>-3.0418250950571268E-3</v>
          </cell>
          <cell r="AO508">
            <v>-7.2886297376084652E-4</v>
          </cell>
          <cell r="AP508">
            <v>-3.9960039960038607E-3</v>
          </cell>
        </row>
        <row r="509">
          <cell r="AG509">
            <v>5.6935817805383593E-3</v>
          </cell>
          <cell r="AH509">
            <v>-4.6959960454769911E-3</v>
          </cell>
          <cell r="AI509">
            <v>-9.633911368015502E-3</v>
          </cell>
          <cell r="AJ509">
            <v>-1.0972186782342352E-2</v>
          </cell>
          <cell r="AK509">
            <v>-3.8102746025490131E-3</v>
          </cell>
          <cell r="AL509">
            <v>-3.4217759578168971E-3</v>
          </cell>
          <cell r="AM509">
            <v>5.5762081784385131E-3</v>
          </cell>
          <cell r="AN509">
            <v>-5.7208237986269284E-3</v>
          </cell>
          <cell r="AO509">
            <v>-8.023340627279274E-3</v>
          </cell>
          <cell r="AP509">
            <v>-1.7051153460381108E-2</v>
          </cell>
        </row>
        <row r="510">
          <cell r="AG510">
            <v>-7.2053525476067914E-3</v>
          </cell>
          <cell r="AH510">
            <v>2.9798857710454651E-3</v>
          </cell>
          <cell r="AI510">
            <v>-5.6420233463035041E-2</v>
          </cell>
          <cell r="AJ510">
            <v>-7.7399380804954454E-4</v>
          </cell>
          <cell r="AK510">
            <v>6.8583487206543836E-3</v>
          </cell>
          <cell r="AL510">
            <v>1.9925700776764588E-2</v>
          </cell>
          <cell r="AM510">
            <v>1.2528239884986636E-2</v>
          </cell>
          <cell r="AN510">
            <v>3.0686612965094007E-3</v>
          </cell>
          <cell r="AO510">
            <v>1.1029411764706953E-3</v>
          </cell>
          <cell r="AP510">
            <v>1.6326530612244872E-2</v>
          </cell>
        </row>
        <row r="511">
          <cell r="AG511">
            <v>6.2208398133749565E-3</v>
          </cell>
          <cell r="AH511">
            <v>-1.1141371626640306E-2</v>
          </cell>
          <cell r="AI511">
            <v>4.1237113402061709E-3</v>
          </cell>
          <cell r="AJ511">
            <v>-7.3156037524743089E-3</v>
          </cell>
          <cell r="AK511">
            <v>-1.4671207754781257E-2</v>
          </cell>
          <cell r="AL511">
            <v>-9.161147902869704E-3</v>
          </cell>
          <cell r="AM511">
            <v>-1.6227180527383256E-2</v>
          </cell>
          <cell r="AN511">
            <v>-8.0305927342255723E-3</v>
          </cell>
          <cell r="AO511">
            <v>-2.937936099889904E-3</v>
          </cell>
          <cell r="AP511">
            <v>1.3052208835341306E-2</v>
          </cell>
        </row>
        <row r="512">
          <cell r="AG512">
            <v>-1.287995878413184E-2</v>
          </cell>
          <cell r="AH512">
            <v>-5.2578868302454174E-3</v>
          </cell>
          <cell r="AI512">
            <v>-1.0266940451745366E-2</v>
          </cell>
          <cell r="AJ512">
            <v>-1.7340038148094816E-4</v>
          </cell>
          <cell r="AK512">
            <v>-4.25418771603292E-3</v>
          </cell>
          <cell r="AL512">
            <v>-3.1190820986967127E-3</v>
          </cell>
          <cell r="AM512">
            <v>-2.0618556701030966E-2</v>
          </cell>
          <cell r="AN512">
            <v>3.4695451040862579E-3</v>
          </cell>
          <cell r="AO512">
            <v>3.6832412523035707E-4</v>
          </cell>
          <cell r="AP512">
            <v>-2.4777006937561907E-2</v>
          </cell>
        </row>
        <row r="513">
          <cell r="AG513">
            <v>-6.7849686847598623E-3</v>
          </cell>
          <cell r="AH513">
            <v>1.0067958721369452E-2</v>
          </cell>
          <cell r="AI513">
            <v>-1.6597510373444035E-2</v>
          </cell>
          <cell r="AJ513">
            <v>-3.0350329517863095E-3</v>
          </cell>
          <cell r="AK513">
            <v>6.5420560747662115E-3</v>
          </cell>
          <cell r="AL513">
            <v>-6.7046597385167495E-4</v>
          </cell>
          <cell r="AM513">
            <v>5.2631578947368585E-3</v>
          </cell>
          <cell r="AN513">
            <v>-7.6834421820970444E-4</v>
          </cell>
          <cell r="AO513">
            <v>-9.5729013254787221E-3</v>
          </cell>
          <cell r="AP513">
            <v>-1.3211382113821002E-2</v>
          </cell>
        </row>
        <row r="514">
          <cell r="AG514">
            <v>5.2548607461901931E-3</v>
          </cell>
          <cell r="AH514">
            <v>-1.4951407924246207E-2</v>
          </cell>
          <cell r="AI514">
            <v>1.4767932489451407E-2</v>
          </cell>
          <cell r="AJ514">
            <v>-8.3500043489604936E-3</v>
          </cell>
          <cell r="AK514">
            <v>-2.81204403767078E-2</v>
          </cell>
          <cell r="AL514">
            <v>-1.6549256401654944E-2</v>
          </cell>
          <cell r="AM514">
            <v>-1.5078534031413571E-2</v>
          </cell>
          <cell r="AN514">
            <v>-6.9204152249136008E-3</v>
          </cell>
          <cell r="AO514">
            <v>-8.4758364312266243E-3</v>
          </cell>
          <cell r="AP514">
            <v>-4.3254376930999094E-2</v>
          </cell>
        </row>
        <row r="515">
          <cell r="AG515">
            <v>1.98640878201779E-2</v>
          </cell>
          <cell r="AH515">
            <v>4.0475588160888698E-3</v>
          </cell>
          <cell r="AI515">
            <v>4.1580041580042693E-3</v>
          </cell>
          <cell r="AJ515">
            <v>8.3326024032979173E-3</v>
          </cell>
          <cell r="AK515">
            <v>1.6104817797188531E-2</v>
          </cell>
          <cell r="AL515">
            <v>9.5508811824900341E-3</v>
          </cell>
          <cell r="AM515">
            <v>1.06315118009781E-3</v>
          </cell>
          <cell r="AN515">
            <v>6.194347657762389E-3</v>
          </cell>
          <cell r="AO515">
            <v>8.9232153569285266E-3</v>
          </cell>
          <cell r="AP515">
            <v>0.15715823466092593</v>
          </cell>
        </row>
        <row r="516">
          <cell r="AG516">
            <v>2.050230650948226E-2</v>
          </cell>
          <cell r="AH516">
            <v>1.7636684303350414E-3</v>
          </cell>
          <cell r="AI516">
            <v>-2.2774327122153326E-2</v>
          </cell>
          <cell r="AJ516">
            <v>7.7418232428669853E-3</v>
          </cell>
          <cell r="AK516">
            <v>-2.2834116856951248E-3</v>
          </cell>
          <cell r="AL516">
            <v>9.7984007208018475E-3</v>
          </cell>
          <cell r="AM516">
            <v>2.5276125743415534E-2</v>
          </cell>
          <cell r="AN516">
            <v>-3.8476337052711918E-3</v>
          </cell>
          <cell r="AO516">
            <v>1.3749535488665865E-2</v>
          </cell>
          <cell r="AP516">
            <v>1.7674418604651132E-2</v>
          </cell>
        </row>
        <row r="517">
          <cell r="AG517">
            <v>-6.0271220492215116E-3</v>
          </cell>
          <cell r="AH517">
            <v>-1.2575452716296898E-3</v>
          </cell>
          <cell r="AI517">
            <v>4.237288135593209E-3</v>
          </cell>
          <cell r="AJ517">
            <v>-5.265429434613722E-3</v>
          </cell>
          <cell r="AK517">
            <v>-9.4238018309111826E-4</v>
          </cell>
          <cell r="AL517">
            <v>5.4650903412893914E-3</v>
          </cell>
          <cell r="AM517">
            <v>5.386368344727499E-3</v>
          </cell>
          <cell r="AN517">
            <v>-1.1587485515643148E-2</v>
          </cell>
          <cell r="AO517">
            <v>-5.1319648093842707E-3</v>
          </cell>
          <cell r="AP517">
            <v>4.2047531992687404E-2</v>
          </cell>
        </row>
        <row r="518">
          <cell r="AG518">
            <v>-2.4254674077817118E-2</v>
          </cell>
          <cell r="AH518">
            <v>-1.0828506673381977E-2</v>
          </cell>
          <cell r="AI518">
            <v>-6.3291139240506666E-3</v>
          </cell>
          <cell r="AJ518">
            <v>-1.475182228392935E-3</v>
          </cell>
          <cell r="AK518">
            <v>-3.0993127610833282E-3</v>
          </cell>
          <cell r="AL518">
            <v>7.0438158624512859E-3</v>
          </cell>
          <cell r="AM518">
            <v>-3.709045950958112E-3</v>
          </cell>
          <cell r="AN518">
            <v>-7.4247753028526819E-3</v>
          </cell>
          <cell r="AO518">
            <v>-2.2770817980839908E-2</v>
          </cell>
          <cell r="AP518">
            <v>-6.1403508771930015E-3</v>
          </cell>
        </row>
        <row r="519">
          <cell r="AG519">
            <v>1.5535991714137776E-2</v>
          </cell>
          <cell r="AH519">
            <v>1.6293279022403295E-2</v>
          </cell>
          <cell r="AI519">
            <v>-2.1231422505307851E-3</v>
          </cell>
          <cell r="AJ519">
            <v>6.9522899104912383E-4</v>
          </cell>
          <cell r="AK519">
            <v>2.9737766964044177E-3</v>
          </cell>
          <cell r="AL519">
            <v>-8.7569532411742035E-3</v>
          </cell>
          <cell r="AM519">
            <v>-1.3443640124095158E-2</v>
          </cell>
          <cell r="AN519">
            <v>-4.7244094488188004E-3</v>
          </cell>
          <cell r="AO519">
            <v>-1.0934318678832766E-2</v>
          </cell>
          <cell r="AP519">
            <v>3.9717563989408511E-2</v>
          </cell>
        </row>
        <row r="520">
          <cell r="AG520">
            <v>4.5894951555329744E-3</v>
          </cell>
          <cell r="AH520">
            <v>-5.0100200400804429E-4</v>
          </cell>
          <cell r="AI520">
            <v>1.4893617021276562E-2</v>
          </cell>
          <cell r="AJ520">
            <v>9.5527572731213262E-4</v>
          </cell>
          <cell r="AK520">
            <v>1.4959568733153628E-2</v>
          </cell>
          <cell r="AL520">
            <v>-3.2781420157795171E-2</v>
          </cell>
          <cell r="AM520">
            <v>-7.756813417190922E-3</v>
          </cell>
          <cell r="AN520">
            <v>-6.3291139240506666E-3</v>
          </cell>
          <cell r="AO520">
            <v>-1.1436413540713675E-2</v>
          </cell>
          <cell r="AP520">
            <v>1.0186757215619791E-2</v>
          </cell>
        </row>
        <row r="521">
          <cell r="AG521">
            <v>8.1218274111676259E-3</v>
          </cell>
          <cell r="AH521">
            <v>-1.6541353383458524E-2</v>
          </cell>
          <cell r="AI521">
            <v>0.16352201257861632</v>
          </cell>
          <cell r="AJ521">
            <v>-1.5269824744056915E-2</v>
          </cell>
          <cell r="AK521">
            <v>-6.9047935201167476E-3</v>
          </cell>
          <cell r="AL521">
            <v>2.6424632352939348E-3</v>
          </cell>
          <cell r="AM521">
            <v>1.1197971688147179E-2</v>
          </cell>
          <cell r="AN521">
            <v>-5.1751592356689136E-3</v>
          </cell>
          <cell r="AO521">
            <v>-6.478482184174017E-3</v>
          </cell>
          <cell r="AP521">
            <v>1.6806722689075571E-2</v>
          </cell>
        </row>
        <row r="522">
          <cell r="AG522">
            <v>-1.8126888217522619E-2</v>
          </cell>
          <cell r="AH522">
            <v>-1.0193679918450549E-2</v>
          </cell>
          <cell r="AI522">
            <v>-5.4054054054054612E-3</v>
          </cell>
          <cell r="AJ522">
            <v>-1.4889867841409665E-2</v>
          </cell>
          <cell r="AK522">
            <v>-2.7677496991576511E-2</v>
          </cell>
          <cell r="AL522">
            <v>-1.6901569840724107E-2</v>
          </cell>
          <cell r="AM522">
            <v>-4.8056832427914031E-3</v>
          </cell>
          <cell r="AN522">
            <v>-7.2028811524609271E-3</v>
          </cell>
          <cell r="AO522">
            <v>-3.3768048439683285E-2</v>
          </cell>
          <cell r="AP522">
            <v>-3.8016528925619797E-2</v>
          </cell>
        </row>
        <row r="523">
          <cell r="AG523">
            <v>8.2051282051283092E-3</v>
          </cell>
          <cell r="AH523">
            <v>-2.8321318228632375E-3</v>
          </cell>
          <cell r="AI523">
            <v>-1.26811594202898E-2</v>
          </cell>
          <cell r="AJ523">
            <v>-2.7725605938646591E-3</v>
          </cell>
          <cell r="AK523">
            <v>-6.4631463146314072E-3</v>
          </cell>
          <cell r="AL523">
            <v>-9.7325018940498387E-3</v>
          </cell>
          <cell r="AM523">
            <v>1.259710266638514E-3</v>
          </cell>
          <cell r="AN523">
            <v>-3.6275695284159193E-3</v>
          </cell>
          <cell r="AO523">
            <v>4.8204386599179916E-3</v>
          </cell>
          <cell r="AP523">
            <v>-2.8350515463917536E-2</v>
          </cell>
        </row>
        <row r="524">
          <cell r="AG524">
            <v>-7.9857578840284882E-2</v>
          </cell>
          <cell r="AH524">
            <v>3.6147689129872873E-3</v>
          </cell>
          <cell r="AI524">
            <v>6.6055045871559637E-2</v>
          </cell>
          <cell r="AJ524">
            <v>4.5739910313902232E-3</v>
          </cell>
          <cell r="AK524">
            <v>8.7197231833908706E-3</v>
          </cell>
          <cell r="AL524">
            <v>-5.885122410546173E-3</v>
          </cell>
          <cell r="AM524">
            <v>-6.9196896624029725E-3</v>
          </cell>
          <cell r="AN524">
            <v>6.8770226537218093E-3</v>
          </cell>
          <cell r="AO524">
            <v>1.5591268889421972E-2</v>
          </cell>
          <cell r="AP524">
            <v>5.1282051282051322E-2</v>
          </cell>
        </row>
        <row r="525">
          <cell r="AG525">
            <v>-1.1608623548922115E-2</v>
          </cell>
          <cell r="AH525">
            <v>-2.4954978132235683E-2</v>
          </cell>
          <cell r="AI525">
            <v>-1.5490533562822706E-2</v>
          </cell>
          <cell r="AJ525">
            <v>-6.5172752432819392E-3</v>
          </cell>
          <cell r="AK525">
            <v>-2.126783754116357E-2</v>
          </cell>
          <cell r="AL525">
            <v>-2.5455837082641875E-3</v>
          </cell>
          <cell r="AM525">
            <v>6.9679054054052614E-3</v>
          </cell>
          <cell r="AN525">
            <v>-7.6335877862595547E-3</v>
          </cell>
          <cell r="AO525">
            <v>-6.6918595496772149E-3</v>
          </cell>
          <cell r="AP525">
            <v>-1.7661900756938631E-2</v>
          </cell>
        </row>
        <row r="526">
          <cell r="AG526">
            <v>-1.6778523489932029E-3</v>
          </cell>
          <cell r="AH526">
            <v>7.1240105540897325E-3</v>
          </cell>
          <cell r="AI526">
            <v>1.0489510489510634E-2</v>
          </cell>
          <cell r="AJ526">
            <v>1.5456506110711699E-2</v>
          </cell>
          <cell r="AK526">
            <v>2.6496565260058835E-2</v>
          </cell>
          <cell r="AL526">
            <v>5.4602647041366303E-3</v>
          </cell>
          <cell r="AM526">
            <v>-1.2581253931640557E-3</v>
          </cell>
          <cell r="AN526">
            <v>8.9068825910931793E-3</v>
          </cell>
          <cell r="AO526">
            <v>8.3221050962987153E-3</v>
          </cell>
          <cell r="AP526">
            <v>4.3664383561643927E-2</v>
          </cell>
        </row>
        <row r="527">
          <cell r="AG527">
            <v>1.680672268907335E-3</v>
          </cell>
          <cell r="AH527">
            <v>-9.1695048467382856E-3</v>
          </cell>
          <cell r="AI527">
            <v>1.2110726643598468E-2</v>
          </cell>
          <cell r="AJ527">
            <v>-1.2389380530973493E-2</v>
          </cell>
          <cell r="AK527">
            <v>-8.3310570882272339E-3</v>
          </cell>
          <cell r="AL527">
            <v>-3.8368455226964748E-3</v>
          </cell>
          <cell r="AM527">
            <v>8.1881167331514515E-3</v>
          </cell>
          <cell r="AN527">
            <v>-1.2038523274479074E-3</v>
          </cell>
          <cell r="AO527">
            <v>-1.4541738720326935E-2</v>
          </cell>
          <cell r="AP527">
            <v>-8.2034454470877316E-3</v>
          </cell>
        </row>
        <row r="528">
          <cell r="AG528">
            <v>1.6778523489933139E-3</v>
          </cell>
          <cell r="AH528">
            <v>-1.6393442622950727E-2</v>
          </cell>
          <cell r="AI528">
            <v>-1.1965811965811812E-2</v>
          </cell>
          <cell r="AJ528">
            <v>-2.3387096774193594E-2</v>
          </cell>
          <cell r="AK528">
            <v>-3.6083184134416801E-2</v>
          </cell>
          <cell r="AL528">
            <v>-2.1391324958520919E-2</v>
          </cell>
          <cell r="AM528">
            <v>-3.3527696793003048E-2</v>
          </cell>
          <cell r="AN528">
            <v>-2.6918441141020599E-2</v>
          </cell>
          <cell r="AO528">
            <v>-3.1028156656297323E-2</v>
          </cell>
          <cell r="AP528">
            <v>-2.3159636062861866E-2</v>
          </cell>
        </row>
        <row r="529">
          <cell r="AG529">
            <v>1.4517029592406638E-2</v>
          </cell>
          <cell r="AH529">
            <v>7.5268817204299232E-3</v>
          </cell>
          <cell r="AI529">
            <v>3.4602076124565784E-3</v>
          </cell>
          <cell r="AJ529">
            <v>1.2845215157353262E-3</v>
          </cell>
          <cell r="AK529">
            <v>1.5145020717245439E-2</v>
          </cell>
          <cell r="AL529">
            <v>-3.6330608537693543E-4</v>
          </cell>
          <cell r="AM529">
            <v>8.8343029519502014E-3</v>
          </cell>
          <cell r="AN529">
            <v>8.2576383154409072E-4</v>
          </cell>
          <cell r="AO529">
            <v>9.0549884754691501E-3</v>
          </cell>
          <cell r="AP529">
            <v>9.3141405588483828E-3</v>
          </cell>
        </row>
        <row r="530">
          <cell r="AG530">
            <v>7.7050082553657973E-3</v>
          </cell>
          <cell r="AH530">
            <v>3.4685165421559638E-3</v>
          </cell>
          <cell r="AI530">
            <v>-3.4482758620688614E-3</v>
          </cell>
          <cell r="AJ530">
            <v>-3.207184092366866E-3</v>
          </cell>
          <cell r="AK530">
            <v>9.9929627023225276E-3</v>
          </cell>
          <cell r="AL530">
            <v>8.1167847840573071E-3</v>
          </cell>
          <cell r="AM530">
            <v>-2.7765912003417936E-3</v>
          </cell>
          <cell r="AN530">
            <v>2.0627062706271015E-3</v>
          </cell>
          <cell r="AO530">
            <v>-2.0394844183390104E-3</v>
          </cell>
          <cell r="AP530">
            <v>-2.4328859060402608E-2</v>
          </cell>
        </row>
        <row r="531">
          <cell r="AG531">
            <v>-5.4614964500265817E-4</v>
          </cell>
          <cell r="AH531">
            <v>1.1167242754586582E-2</v>
          </cell>
          <cell r="AI531">
            <v>8.65051903114189E-3</v>
          </cell>
          <cell r="AJ531">
            <v>1.2686155543298439E-2</v>
          </cell>
          <cell r="AK531">
            <v>5.2954292084726795E-2</v>
          </cell>
          <cell r="AL531">
            <v>2.4634981673976597E-3</v>
          </cell>
          <cell r="AM531">
            <v>-2.1417862497319362E-4</v>
          </cell>
          <cell r="AN531">
            <v>-8.2338410868665335E-4</v>
          </cell>
          <cell r="AO531">
            <v>1.7493664677511678E-2</v>
          </cell>
          <cell r="AP531">
            <v>2.2355975924333693E-2</v>
          </cell>
        </row>
        <row r="532">
          <cell r="AG532">
            <v>1.4207650273224015E-2</v>
          </cell>
          <cell r="AH532">
            <v>-2.1036024191427583E-3</v>
          </cell>
          <cell r="AI532">
            <v>5.3173241852487063E-2</v>
          </cell>
          <cell r="AJ532">
            <v>2.2240377632534614E-2</v>
          </cell>
          <cell r="AK532">
            <v>1.4557967178401299E-3</v>
          </cell>
          <cell r="AL532">
            <v>1.4744665547830271E-2</v>
          </cell>
          <cell r="AM532">
            <v>2.7849185946873245E-3</v>
          </cell>
          <cell r="AN532">
            <v>1.2772970745776657E-2</v>
          </cell>
          <cell r="AO532">
            <v>9.6408773198362052E-3</v>
          </cell>
          <cell r="AP532">
            <v>4.6257359125315256E-2</v>
          </cell>
        </row>
        <row r="533">
          <cell r="AG533">
            <v>1.7780172413793149E-2</v>
          </cell>
          <cell r="AH533">
            <v>1.6337285902503274E-2</v>
          </cell>
          <cell r="AI533">
            <v>1.6286644951140072E-3</v>
          </cell>
          <cell r="AJ533">
            <v>0</v>
          </cell>
          <cell r="AK533">
            <v>1.8369234835469817E-2</v>
          </cell>
          <cell r="AL533">
            <v>-5.9066745422342581E-4</v>
          </cell>
          <cell r="AM533">
            <v>2.1362956633197427E-3</v>
          </cell>
          <cell r="AN533">
            <v>4.0683482506098656E-4</v>
          </cell>
          <cell r="AO533">
            <v>-5.5701440280099268E-3</v>
          </cell>
          <cell r="AP533">
            <v>5.3054662379421247E-2</v>
          </cell>
        </row>
        <row r="534">
          <cell r="AG534">
            <v>1.3234515616728393E-2</v>
          </cell>
          <cell r="AH534">
            <v>1.814882032667775E-3</v>
          </cell>
          <cell r="AI534">
            <v>8.1300813008129413E-3</v>
          </cell>
          <cell r="AJ534">
            <v>8.8802060207797684E-3</v>
          </cell>
          <cell r="AK534">
            <v>9.473137814689947E-3</v>
          </cell>
          <cell r="AL534">
            <v>1.4420803782505986E-2</v>
          </cell>
          <cell r="AM534">
            <v>6.3952248987424465E-3</v>
          </cell>
          <cell r="AN534">
            <v>1.3826758845058906E-2</v>
          </cell>
          <cell r="AO534">
            <v>1.5203648875730114E-2</v>
          </cell>
          <cell r="AP534">
            <v>7.6335877862598878E-4</v>
          </cell>
        </row>
        <row r="535">
          <cell r="AG535">
            <v>0</v>
          </cell>
          <cell r="AH535">
            <v>-3.3643892339545456E-3</v>
          </cell>
          <cell r="AI535">
            <v>-1.1290322580645218E-2</v>
          </cell>
          <cell r="AJ535">
            <v>-2.7286330428659689E-3</v>
          </cell>
          <cell r="AK535">
            <v>1.542614731970593E-3</v>
          </cell>
          <cell r="AL535">
            <v>3.029596830575576E-3</v>
          </cell>
          <cell r="AM535">
            <v>3.3891124761702418E-3</v>
          </cell>
          <cell r="AN535">
            <v>2.4067388688326918E-3</v>
          </cell>
          <cell r="AO535">
            <v>-1.5764168046031868E-3</v>
          </cell>
          <cell r="AP535">
            <v>-6.8649885583523806E-3</v>
          </cell>
        </row>
        <row r="536">
          <cell r="AG536">
            <v>1.5673981191222541E-2</v>
          </cell>
          <cell r="AH536">
            <v>3.6354193715917305E-3</v>
          </cell>
          <cell r="AI536">
            <v>1.794453507340954E-2</v>
          </cell>
          <cell r="AJ536">
            <v>1.2356575463371655E-2</v>
          </cell>
          <cell r="AK536">
            <v>-1.2835322808357752E-4</v>
          </cell>
          <cell r="AL536">
            <v>8.8870817843866856E-3</v>
          </cell>
          <cell r="AM536">
            <v>-1.2666244458516829E-3</v>
          </cell>
          <cell r="AN536">
            <v>5.2020808323329781E-3</v>
          </cell>
          <cell r="AO536">
            <v>1.9736322728349798E-3</v>
          </cell>
          <cell r="AP536">
            <v>2.2273425499232058E-2</v>
          </cell>
        </row>
        <row r="537">
          <cell r="AG537">
            <v>-5.1440329218110925E-4</v>
          </cell>
          <cell r="AH537">
            <v>7.2445019404916433E-3</v>
          </cell>
          <cell r="AI537">
            <v>-3.2051282051283048E-3</v>
          </cell>
          <cell r="AJ537">
            <v>2.1795989537924942E-3</v>
          </cell>
          <cell r="AK537">
            <v>1.7073170731707332E-2</v>
          </cell>
          <cell r="AL537">
            <v>1.0132995566814351E-2</v>
          </cell>
          <cell r="AM537">
            <v>-1.6909744240118485E-2</v>
          </cell>
          <cell r="AN537">
            <v>5.5732484076433941E-3</v>
          </cell>
          <cell r="AO537">
            <v>1.1818468326504794E-2</v>
          </cell>
          <cell r="AP537">
            <v>-6.7618332081141874E-3</v>
          </cell>
        </row>
        <row r="538">
          <cell r="AG538">
            <v>3.6026762738035067E-3</v>
          </cell>
          <cell r="AH538">
            <v>-3.7503210891343453E-2</v>
          </cell>
          <cell r="AI538">
            <v>3.215434083601254E-3</v>
          </cell>
          <cell r="AJ538">
            <v>-1.91387559808609E-3</v>
          </cell>
          <cell r="AK538">
            <v>4.4175186166854896E-3</v>
          </cell>
          <cell r="AL538">
            <v>-2.6788258763180695E-3</v>
          </cell>
          <cell r="AM538">
            <v>-1.1395398838959347E-2</v>
          </cell>
          <cell r="AN538">
            <v>-5.9382422802851664E-3</v>
          </cell>
          <cell r="AO538">
            <v>-3.5041270830087345E-3</v>
          </cell>
          <cell r="AP538">
            <v>2.7231467473525006E-2</v>
          </cell>
        </row>
        <row r="539">
          <cell r="AG539">
            <v>-1.5897435897435863E-2</v>
          </cell>
          <cell r="AH539">
            <v>-9.8745663197223887E-3</v>
          </cell>
          <cell r="AI539">
            <v>-1.9230769230769273E-2</v>
          </cell>
          <cell r="AJ539">
            <v>-1.1941079055173054E-2</v>
          </cell>
          <cell r="AK539">
            <v>-8.9218396582054771E-3</v>
          </cell>
          <cell r="AL539">
            <v>-1.3144359355354851E-3</v>
          </cell>
          <cell r="AM539">
            <v>1.1961722488038395E-2</v>
          </cell>
          <cell r="AN539">
            <v>-6.3719633612107085E-3</v>
          </cell>
          <cell r="AO539">
            <v>-9.7679143549269654E-3</v>
          </cell>
          <cell r="AP539">
            <v>-4.933726067746691E-2</v>
          </cell>
        </row>
        <row r="540">
          <cell r="AG540">
            <v>-1.1464304325169539E-2</v>
          </cell>
          <cell r="AH540">
            <v>5.3908355795146967E-3</v>
          </cell>
          <cell r="AI540">
            <v>1.4705882352941124E-2</v>
          </cell>
          <cell r="AJ540">
            <v>-2.2935779816514179E-3</v>
          </cell>
          <cell r="AK540">
            <v>4.0573094966398493E-3</v>
          </cell>
          <cell r="AL540">
            <v>7.1530758226037161E-3</v>
          </cell>
          <cell r="AM540">
            <v>3.4171502256608477E-2</v>
          </cell>
          <cell r="AN540">
            <v>-1.7635270541082049E-2</v>
          </cell>
          <cell r="AO540">
            <v>-1.104797979797989E-2</v>
          </cell>
          <cell r="AP540">
            <v>8.44306738962044E-2</v>
          </cell>
        </row>
        <row r="541">
          <cell r="AG541">
            <v>-1.1070110701106861E-2</v>
          </cell>
          <cell r="AH541">
            <v>-3.2171581769436797E-3</v>
          </cell>
          <cell r="AI541">
            <v>-6.441223832528209E-3</v>
          </cell>
          <cell r="AJ541">
            <v>7.0733863837313393E-4</v>
          </cell>
          <cell r="AK541">
            <v>1.1870185629498708E-2</v>
          </cell>
          <cell r="AL541">
            <v>-8.0113636363635665E-3</v>
          </cell>
          <cell r="AM541">
            <v>-1.7664172901080466E-2</v>
          </cell>
          <cell r="AN541">
            <v>-5.7119543043655518E-3</v>
          </cell>
          <cell r="AO541">
            <v>-7.1816150654324673E-3</v>
          </cell>
          <cell r="AP541">
            <v>-2.142857142857113E-3</v>
          </cell>
        </row>
        <row r="542">
          <cell r="AG542">
            <v>4.2643923240937021E-3</v>
          </cell>
          <cell r="AH542">
            <v>8.6067778375471526E-3</v>
          </cell>
          <cell r="AI542">
            <v>3.5656401944894611E-2</v>
          </cell>
          <cell r="AJ542">
            <v>1.7670966601879279E-4</v>
          </cell>
          <cell r="AK542">
            <v>7.4878322725571156E-3</v>
          </cell>
          <cell r="AL542">
            <v>3.6084540924450348E-3</v>
          </cell>
          <cell r="AM542">
            <v>-2.2001269303998483E-2</v>
          </cell>
          <cell r="AN542">
            <v>3.2827246614688388E-3</v>
          </cell>
          <cell r="AO542">
            <v>1.4065262819482394E-2</v>
          </cell>
          <cell r="AP542">
            <v>3.8654259126700063E-2</v>
          </cell>
        </row>
        <row r="543">
          <cell r="AG543">
            <v>-1.0084925690021285E-2</v>
          </cell>
          <cell r="AH543">
            <v>7.2000000000000952E-3</v>
          </cell>
          <cell r="AI543">
            <v>1.2519561815336422E-2</v>
          </cell>
          <cell r="AJ543">
            <v>6.5371024734981464E-3</v>
          </cell>
          <cell r="AK543">
            <v>-6.44122383252832E-3</v>
          </cell>
          <cell r="AL543">
            <v>-1.198493322680072E-3</v>
          </cell>
          <cell r="AM543">
            <v>1.2978585334200154E-3</v>
          </cell>
          <cell r="AN543">
            <v>0</v>
          </cell>
          <cell r="AO543">
            <v>-7.9258143774274536E-4</v>
          </cell>
          <cell r="AP543">
            <v>0.13921433494141988</v>
          </cell>
        </row>
        <row r="544">
          <cell r="AG544">
            <v>-9.1152815013403332E-3</v>
          </cell>
          <cell r="AH544">
            <v>2.6476039184537559E-3</v>
          </cell>
          <cell r="AI544">
            <v>-9.2735703245748757E-3</v>
          </cell>
          <cell r="AJ544">
            <v>-2.1063717746181432E-3</v>
          </cell>
          <cell r="AK544">
            <v>-1.6207455429496642E-3</v>
          </cell>
          <cell r="AL544">
            <v>4.5711673618651361E-3</v>
          </cell>
          <cell r="AM544">
            <v>1.2961762799741372E-3</v>
          </cell>
          <cell r="AN544">
            <v>1.9631901840490906E-2</v>
          </cell>
          <cell r="AO544">
            <v>1.1898151820417535E-3</v>
          </cell>
          <cell r="AP544">
            <v>2.0568663036902635E-2</v>
          </cell>
        </row>
        <row r="545">
          <cell r="AG545">
            <v>2.0021645021645051E-2</v>
          </cell>
          <cell r="AH545">
            <v>5.2812252442566709E-3</v>
          </cell>
          <cell r="AI545">
            <v>7.8003120124805481E-3</v>
          </cell>
          <cell r="AJ545">
            <v>7.7396657871591223E-3</v>
          </cell>
          <cell r="AK545">
            <v>4.9950049950051589E-3</v>
          </cell>
          <cell r="AL545">
            <v>6.541152380410642E-3</v>
          </cell>
          <cell r="AM545">
            <v>2.4811218985976158E-2</v>
          </cell>
          <cell r="AN545">
            <v>-3.2089851584435891E-3</v>
          </cell>
          <cell r="AO545">
            <v>7.9226746949769833E-3</v>
          </cell>
          <cell r="AP545">
            <v>-1.7783046828691029E-3</v>
          </cell>
        </row>
        <row r="546">
          <cell r="AG546">
            <v>-3.1830238726792137E-3</v>
          </cell>
          <cell r="AH546">
            <v>3.4147622800104749E-3</v>
          </cell>
          <cell r="AI546">
            <v>-1.393188854489158E-2</v>
          </cell>
          <cell r="AJ546">
            <v>1.0473031942747513E-2</v>
          </cell>
          <cell r="AK546">
            <v>4.100397614314133E-3</v>
          </cell>
          <cell r="AL546">
            <v>-5.085895117541428E-4</v>
          </cell>
          <cell r="AM546">
            <v>1.6842105263157325E-3</v>
          </cell>
          <cell r="AN546">
            <v>2.012072434607548E-3</v>
          </cell>
          <cell r="AO546">
            <v>-1.1790598962427845E-3</v>
          </cell>
          <cell r="AP546">
            <v>-3.0878859857482177E-2</v>
          </cell>
        </row>
        <row r="547">
          <cell r="AG547">
            <v>3.1931878658861823E-3</v>
          </cell>
          <cell r="AH547">
            <v>-2.0942408376964927E-3</v>
          </cell>
          <cell r="AI547">
            <v>0</v>
          </cell>
          <cell r="AJ547">
            <v>2.4183796856107609E-3</v>
          </cell>
          <cell r="AK547">
            <v>-1.6705853235985724E-2</v>
          </cell>
          <cell r="AL547">
            <v>-4.9188669644372185E-3</v>
          </cell>
          <cell r="AM547">
            <v>-5.6746532156367602E-3</v>
          </cell>
          <cell r="AN547">
            <v>-7.6305220883533531E-3</v>
          </cell>
          <cell r="AO547">
            <v>-1.377193672778787E-2</v>
          </cell>
          <cell r="AP547">
            <v>2.3284313725490113E-2</v>
          </cell>
        </row>
        <row r="548">
          <cell r="AG548">
            <v>6.3660477453579833E-3</v>
          </cell>
          <cell r="AH548">
            <v>4.9842602308500794E-3</v>
          </cell>
          <cell r="AI548">
            <v>2.0408163265306145E-2</v>
          </cell>
          <cell r="AJ548">
            <v>2.1626744787178964E-2</v>
          </cell>
          <cell r="AK548">
            <v>2.8316133903850904E-2</v>
          </cell>
          <cell r="AL548">
            <v>1.181818181818195E-2</v>
          </cell>
          <cell r="AM548">
            <v>1.2470936377087183E-2</v>
          </cell>
          <cell r="AN548">
            <v>1.3354917037636582E-2</v>
          </cell>
          <cell r="AO548">
            <v>2.1145866581551376E-2</v>
          </cell>
          <cell r="AP548">
            <v>1.7365269461077748E-2</v>
          </cell>
        </row>
        <row r="549">
          <cell r="AG549">
            <v>2.1085925144967987E-3</v>
          </cell>
          <cell r="AH549">
            <v>1.0441138084051893E-3</v>
          </cell>
          <cell r="AI549">
            <v>-3.0769230769229772E-3</v>
          </cell>
          <cell r="AJ549">
            <v>3.4578729864216395E-3</v>
          </cell>
          <cell r="AK549">
            <v>1.1871251988740728E-2</v>
          </cell>
          <cell r="AL549">
            <v>3.7623539982030163E-3</v>
          </cell>
          <cell r="AM549">
            <v>-1.085594989561578E-2</v>
          </cell>
          <cell r="AN549">
            <v>-4.3929712460063497E-3</v>
          </cell>
          <cell r="AO549">
            <v>1.0861920762678778E-2</v>
          </cell>
          <cell r="AP549">
            <v>-8.8287227781046473E-3</v>
          </cell>
        </row>
        <row r="550">
          <cell r="AG550">
            <v>-2.6301946344029492E-3</v>
          </cell>
          <cell r="AH550">
            <v>3.1290743155150125E-3</v>
          </cell>
          <cell r="AI550">
            <v>-6.1728395061728669E-3</v>
          </cell>
          <cell r="AJ550">
            <v>1.8658598083711508E-2</v>
          </cell>
          <cell r="AK550">
            <v>7.9825834542814889E-3</v>
          </cell>
          <cell r="AL550">
            <v>2.6853146853145216E-3</v>
          </cell>
          <cell r="AM550">
            <v>1.6884761502742318E-3</v>
          </cell>
          <cell r="AN550">
            <v>1.2033694344164569E-3</v>
          </cell>
          <cell r="AO550">
            <v>1.1209029066171938E-2</v>
          </cell>
          <cell r="AP550">
            <v>1.1876484560569001E-3</v>
          </cell>
        </row>
        <row r="551">
          <cell r="AG551">
            <v>-1.0548523206750371E-3</v>
          </cell>
          <cell r="AH551">
            <v>2.0795425006499002E-3</v>
          </cell>
          <cell r="AI551">
            <v>-4.6583850931677384E-3</v>
          </cell>
          <cell r="AJ551">
            <v>1.2128712871287028E-2</v>
          </cell>
          <cell r="AK551">
            <v>-1.3558915286777218E-2</v>
          </cell>
          <cell r="AL551">
            <v>2.2317692350615204E-4</v>
          </cell>
          <cell r="AM551">
            <v>-6.5318162663295931E-3</v>
          </cell>
          <cell r="AN551">
            <v>-4.0064102564103532E-3</v>
          </cell>
          <cell r="AO551">
            <v>-3.4401039675865386E-3</v>
          </cell>
          <cell r="AP551">
            <v>-2.6690391459074703E-2</v>
          </cell>
        </row>
        <row r="552">
          <cell r="AG552">
            <v>1.0559662090812161E-3</v>
          </cell>
          <cell r="AH552">
            <v>2.5940337224383825E-3</v>
          </cell>
          <cell r="AI552">
            <v>-1.8720748829953227E-2</v>
          </cell>
          <cell r="AJ552">
            <v>1.1657291921415069E-2</v>
          </cell>
          <cell r="AK552">
            <v>-2.9193528767789134E-3</v>
          </cell>
          <cell r="AL552">
            <v>-6.9169409270932736E-3</v>
          </cell>
          <cell r="AM552">
            <v>-2.5450689289501227E-3</v>
          </cell>
          <cell r="AN552">
            <v>-2.011263073209979E-3</v>
          </cell>
          <cell r="AO552">
            <v>-3.4519791347040751E-3</v>
          </cell>
          <cell r="AP552">
            <v>-2.9859841560024414E-2</v>
          </cell>
        </row>
        <row r="553">
          <cell r="AG553">
            <v>1.0021097046413407E-2</v>
          </cell>
          <cell r="AH553">
            <v>3.8809831824062613E-3</v>
          </cell>
          <cell r="AI553">
            <v>-6.3593004769475492E-3</v>
          </cell>
          <cell r="AJ553">
            <v>4.7542304593071183E-3</v>
          </cell>
          <cell r="AK553">
            <v>-1.12236183969745E-2</v>
          </cell>
          <cell r="AL553">
            <v>2.0221311014996246E-3</v>
          </cell>
          <cell r="AM553">
            <v>-7.0167977886455013E-3</v>
          </cell>
          <cell r="AN553">
            <v>6.449012494961659E-3</v>
          </cell>
          <cell r="AO553">
            <v>-5.3883457778460819E-3</v>
          </cell>
          <cell r="AP553">
            <v>-1.8216080402009949E-2</v>
          </cell>
        </row>
        <row r="554">
          <cell r="AG554">
            <v>5.2219321148827547E-4</v>
          </cell>
          <cell r="AH554">
            <v>-8.5051546391752275E-3</v>
          </cell>
          <cell r="AI554">
            <v>-1.5999999999999348E-3</v>
          </cell>
          <cell r="AJ554">
            <v>3.8495468762531626E-3</v>
          </cell>
          <cell r="AK554">
            <v>4.0715607649599583E-3</v>
          </cell>
          <cell r="AL554">
            <v>-2.9149616009864765E-3</v>
          </cell>
          <cell r="AM554">
            <v>-7.2805139186296053E-3</v>
          </cell>
          <cell r="AN554">
            <v>8.4100921105325632E-3</v>
          </cell>
          <cell r="AO554">
            <v>-5.3401439517064553E-3</v>
          </cell>
          <cell r="AP554">
            <v>3.00703774792066E-2</v>
          </cell>
        </row>
        <row r="555">
          <cell r="AG555">
            <v>-1.0960334029227581E-2</v>
          </cell>
          <cell r="AH555">
            <v>-1.2997140629061654E-2</v>
          </cell>
          <cell r="AI555">
            <v>-1.602564102564108E-2</v>
          </cell>
          <cell r="AJ555">
            <v>-1.2463050251657726E-2</v>
          </cell>
          <cell r="AK555">
            <v>-1.7817645613172672E-2</v>
          </cell>
          <cell r="AL555">
            <v>-1.248102546803842E-2</v>
          </cell>
          <cell r="AM555">
            <v>-7.1182053494391884E-3</v>
          </cell>
          <cell r="AN555">
            <v>-7.9428117553613786E-3</v>
          </cell>
          <cell r="AO555">
            <v>-1.6339869281045805E-2</v>
          </cell>
          <cell r="AP555">
            <v>-1.5527950310559091E-2</v>
          </cell>
        </row>
        <row r="556">
          <cell r="AG556">
            <v>-1.1081794195250683E-2</v>
          </cell>
          <cell r="AH556">
            <v>5.2673163023440051E-3</v>
          </cell>
          <cell r="AI556">
            <v>-1.3029315960912058E-2</v>
          </cell>
          <cell r="AJ556">
            <v>-8.8989563951136219E-3</v>
          </cell>
          <cell r="AK556">
            <v>1.7515325910169022E-3</v>
          </cell>
          <cell r="AL556">
            <v>-9.1659550241959264E-3</v>
          </cell>
          <cell r="AM556">
            <v>1.0862480990656564E-3</v>
          </cell>
          <cell r="AN556">
            <v>-8.8070456365091365E-3</v>
          </cell>
          <cell r="AO556">
            <v>-9.0966619205822274E-3</v>
          </cell>
          <cell r="AP556">
            <v>-2.8391167192428957E-2</v>
          </cell>
        </row>
        <row r="557">
          <cell r="AG557">
            <v>3.7353255069370039E-3</v>
          </cell>
          <cell r="AH557">
            <v>2.6198585276395736E-3</v>
          </cell>
          <cell r="AI557">
            <v>-3.3003300330032292E-3</v>
          </cell>
          <cell r="AJ557">
            <v>6.9382091257856882E-3</v>
          </cell>
          <cell r="AK557">
            <v>1.6485575121768514E-2</v>
          </cell>
          <cell r="AL557">
            <v>1.9765571133072868E-2</v>
          </cell>
          <cell r="AM557">
            <v>4.9913194444446418E-3</v>
          </cell>
          <cell r="AN557">
            <v>5.2504038772211992E-3</v>
          </cell>
          <cell r="AO557">
            <v>1.2772411590963539E-2</v>
          </cell>
          <cell r="AP557">
            <v>1.298701298701288E-2</v>
          </cell>
        </row>
        <row r="558">
          <cell r="AG558">
            <v>9.0377458798511778E-3</v>
          </cell>
          <cell r="AH558">
            <v>3.3969166448915011E-3</v>
          </cell>
          <cell r="AI558">
            <v>-6.6225165562914245E-3</v>
          </cell>
          <cell r="AJ558">
            <v>-6.4850843060959562E-4</v>
          </cell>
          <cell r="AK558">
            <v>7.3719130114264786E-3</v>
          </cell>
          <cell r="AL558">
            <v>5.3527157989634588E-3</v>
          </cell>
          <cell r="AM558">
            <v>8.4215072338587049E-3</v>
          </cell>
          <cell r="AN558">
            <v>1.2053033346726139E-3</v>
          </cell>
          <cell r="AO558">
            <v>8.6702924253172498E-3</v>
          </cell>
          <cell r="AP558">
            <v>2.5641025641025772E-2</v>
          </cell>
        </row>
        <row r="559">
          <cell r="AG559">
            <v>-5.268703898841931E-4</v>
          </cell>
          <cell r="AH559">
            <v>-6.7708333333332815E-3</v>
          </cell>
          <cell r="AI559">
            <v>0</v>
          </cell>
          <cell r="AJ559">
            <v>-5.3536664503568421E-3</v>
          </cell>
          <cell r="AK559">
            <v>-1.7929015733626041E-2</v>
          </cell>
          <cell r="AL559">
            <v>-1.1208877430925246E-2</v>
          </cell>
          <cell r="AM559">
            <v>-7.2805139186296053E-3</v>
          </cell>
          <cell r="AN559">
            <v>-5.2166934189407099E-3</v>
          </cell>
          <cell r="AO559">
            <v>-1.4456513245291847E-2</v>
          </cell>
          <cell r="AP559">
            <v>-1.749999999999996E-2</v>
          </cell>
        </row>
        <row r="560">
          <cell r="AG560">
            <v>-4.7443331576172421E-3</v>
          </cell>
          <cell r="AH560">
            <v>8.1279496591506462E-3</v>
          </cell>
          <cell r="AI560">
            <v>1.0000000000000009E-2</v>
          </cell>
          <cell r="AJ560">
            <v>1.4842603164247237E-2</v>
          </cell>
          <cell r="AK560">
            <v>3.6015896671635073E-3</v>
          </cell>
          <cell r="AL560">
            <v>1.728730941449852E-2</v>
          </cell>
          <cell r="AM560">
            <v>1.8334771354616031E-2</v>
          </cell>
          <cell r="AN560">
            <v>1.3715207745058411E-2</v>
          </cell>
          <cell r="AO560">
            <v>-3.9644782746595109E-4</v>
          </cell>
          <cell r="AP560">
            <v>-3.8167938931298329E-3</v>
          </cell>
        </row>
        <row r="561">
          <cell r="AG561">
            <v>7.9449152542374613E-3</v>
          </cell>
          <cell r="AH561">
            <v>-2.6007802340710651E-4</v>
          </cell>
          <cell r="AI561">
            <v>-4.2904290429042868E-2</v>
          </cell>
          <cell r="AJ561">
            <v>6.1073609771777893E-3</v>
          </cell>
          <cell r="AK561">
            <v>-5.6923648063359478E-3</v>
          </cell>
          <cell r="AL561">
            <v>-6.5745486962334176E-3</v>
          </cell>
          <cell r="AM561">
            <v>-6.3545858928194532E-3</v>
          </cell>
          <cell r="AN561">
            <v>9.5503382411461502E-3</v>
          </cell>
          <cell r="AO561">
            <v>5.1558657888475246E-3</v>
          </cell>
          <cell r="AP561">
            <v>-2.5542784163473886E-2</v>
          </cell>
        </row>
        <row r="562">
          <cell r="AG562">
            <v>1.2086179716237488E-2</v>
          </cell>
          <cell r="AH562">
            <v>-1.0405827263266776E-3</v>
          </cell>
          <cell r="AI562">
            <v>-6.7241379310344795E-2</v>
          </cell>
          <cell r="AJ562">
            <v>-7.0287539936102483E-3</v>
          </cell>
          <cell r="AK562">
            <v>-1.0703173615432493E-2</v>
          </cell>
          <cell r="AL562">
            <v>8.4688726864834418E-3</v>
          </cell>
          <cell r="AM562">
            <v>2.1317416329140748E-3</v>
          </cell>
          <cell r="AN562">
            <v>8.6716594402838076E-3</v>
          </cell>
          <cell r="AO562">
            <v>3.9457070707071829E-4</v>
          </cell>
          <cell r="AP562">
            <v>-3.8007863695937116E-2</v>
          </cell>
        </row>
        <row r="563">
          <cell r="AG563">
            <v>1.038421599169248E-2</v>
          </cell>
          <cell r="AH563">
            <v>5.729166666666563E-3</v>
          </cell>
          <cell r="AI563">
            <v>-2.0332717190388205E-2</v>
          </cell>
          <cell r="AJ563">
            <v>1.2065637065636903E-3</v>
          </cell>
          <cell r="AK563">
            <v>7.5481192602855351E-4</v>
          </cell>
          <cell r="AL563">
            <v>3.6093654412991505E-2</v>
          </cell>
          <cell r="AM563">
            <v>4.4671346522016098E-3</v>
          </cell>
          <cell r="AN563">
            <v>1.1723329425556983E-3</v>
          </cell>
          <cell r="AO563">
            <v>1.1438037390549827E-2</v>
          </cell>
          <cell r="AP563">
            <v>1.3623978201635634E-3</v>
          </cell>
        </row>
        <row r="564">
          <cell r="AG564">
            <v>-9.2497430626926613E-3</v>
          </cell>
          <cell r="AH564">
            <v>-2.5893319523562219E-4</v>
          </cell>
          <cell r="AI564">
            <v>3.7735849056603765E-3</v>
          </cell>
          <cell r="AJ564">
            <v>-1.1729734072467246E-2</v>
          </cell>
          <cell r="AK564">
            <v>-1.169076052796969E-2</v>
          </cell>
          <cell r="AL564">
            <v>-1.2453032742887893E-2</v>
          </cell>
          <cell r="AM564">
            <v>-4.4472681067344588E-3</v>
          </cell>
          <cell r="AN564">
            <v>-8.1967213114754189E-3</v>
          </cell>
          <cell r="AO564">
            <v>-3.1196381219779079E-3</v>
          </cell>
          <cell r="AP564">
            <v>-3.4013605442176909E-2</v>
          </cell>
        </row>
        <row r="565">
          <cell r="AG565">
            <v>-4.1493775933610921E-3</v>
          </cell>
          <cell r="AH565">
            <v>5.4390054390054399E-3</v>
          </cell>
          <cell r="AI565">
            <v>-2.2556390977443663E-2</v>
          </cell>
          <cell r="AJ565">
            <v>3.7395333712706424E-3</v>
          </cell>
          <cell r="AK565">
            <v>-1.7807173747138583E-3</v>
          </cell>
          <cell r="AL565">
            <v>-1.4458093271007666E-2</v>
          </cell>
          <cell r="AM565">
            <v>1.4465007445224387E-2</v>
          </cell>
          <cell r="AN565">
            <v>-1.1806375442739991E-3</v>
          </cell>
          <cell r="AO565">
            <v>7.4323267094351664E-3</v>
          </cell>
          <cell r="AP565">
            <v>-2.6760563380281654E-2</v>
          </cell>
        </row>
        <row r="566">
          <cell r="AG566">
            <v>-1.5624999999999112E-3</v>
          </cell>
          <cell r="AH566">
            <v>3.3487892838743871E-3</v>
          </cell>
          <cell r="AI566">
            <v>-1.3461538461538525E-2</v>
          </cell>
          <cell r="AJ566">
            <v>4.859480035637187E-4</v>
          </cell>
          <cell r="AK566">
            <v>6.4984709480120362E-3</v>
          </cell>
          <cell r="AL566">
            <v>3.2539157290978338E-3</v>
          </cell>
          <cell r="AM566">
            <v>-5.6615642692388057E-3</v>
          </cell>
          <cell r="AN566">
            <v>-1.5760441292356209E-3</v>
          </cell>
          <cell r="AO566">
            <v>2.6403665450027702E-3</v>
          </cell>
          <cell r="AP566">
            <v>2.460202604920414E-2</v>
          </cell>
        </row>
        <row r="567">
          <cell r="AG567">
            <v>0</v>
          </cell>
          <cell r="AH567">
            <v>-7.4454428754815449E-3</v>
          </cell>
          <cell r="AI567">
            <v>-1.9493177387914118E-2</v>
          </cell>
          <cell r="AJ567">
            <v>1.1657087347203055E-2</v>
          </cell>
          <cell r="AK567">
            <v>1.3672616786934988E-2</v>
          </cell>
          <cell r="AL567">
            <v>1.0719586608762599E-2</v>
          </cell>
          <cell r="AM567">
            <v>3.16322226908472E-3</v>
          </cell>
          <cell r="AN567">
            <v>5.5248618784531356E-3</v>
          </cell>
          <cell r="AO567">
            <v>3.8726667183008878E-4</v>
          </cell>
          <cell r="AP567">
            <v>-1.836158192090398E-2</v>
          </cell>
        </row>
        <row r="568">
          <cell r="AG568">
            <v>8.8680229525299747E-3</v>
          </cell>
          <cell r="AH568">
            <v>-6.4666321779617286E-3</v>
          </cell>
          <cell r="AI568">
            <v>3.5785288270377746E-2</v>
          </cell>
          <cell r="AJ568">
            <v>-7.2017284148195859E-4</v>
          </cell>
          <cell r="AK568">
            <v>1.8733608092918796E-2</v>
          </cell>
          <cell r="AL568">
            <v>1.0442728162732395E-2</v>
          </cell>
          <cell r="AM568">
            <v>3.7838974143367121E-3</v>
          </cell>
          <cell r="AN568">
            <v>4.3171114599684923E-3</v>
          </cell>
          <cell r="AO568">
            <v>-7.7423350882621644E-4</v>
          </cell>
          <cell r="AP568">
            <v>4.0287769784172589E-2</v>
          </cell>
        </row>
        <row r="569">
          <cell r="AG569">
            <v>2.0682523267838704E-3</v>
          </cell>
          <cell r="AH569">
            <v>-2.0827909398594135E-3</v>
          </cell>
          <cell r="AI569">
            <v>-5.7581573896353655E-3</v>
          </cell>
          <cell r="AJ569">
            <v>-3.2831518257526726E-3</v>
          </cell>
          <cell r="AK569">
            <v>1.2259409096482266E-3</v>
          </cell>
          <cell r="AL569">
            <v>-4.8982667671438884E-3</v>
          </cell>
          <cell r="AM569">
            <v>1.4659685863873673E-3</v>
          </cell>
          <cell r="AN569">
            <v>5.4708870652599995E-3</v>
          </cell>
          <cell r="AO569">
            <v>6.5860839919416048E-3</v>
          </cell>
          <cell r="AP569">
            <v>6.1549100968188108E-2</v>
          </cell>
        </row>
        <row r="570">
          <cell r="AG570">
            <v>-7.2239422084623417E-3</v>
          </cell>
          <cell r="AH570">
            <v>-6.7831985390033323E-3</v>
          </cell>
          <cell r="AI570">
            <v>-2.1235521235521082E-2</v>
          </cell>
          <cell r="AJ570">
            <v>-1.2854503093114866E-3</v>
          </cell>
          <cell r="AK570">
            <v>2.4488796375643496E-4</v>
          </cell>
          <cell r="AL570">
            <v>-4.4355493049169636E-3</v>
          </cell>
          <cell r="AM570">
            <v>6.273525721455453E-3</v>
          </cell>
          <cell r="AN570">
            <v>3.497862417411568E-3</v>
          </cell>
          <cell r="AO570">
            <v>7.3127549842200157E-3</v>
          </cell>
          <cell r="AP570">
            <v>-2.084690553745927E-2</v>
          </cell>
        </row>
        <row r="571">
          <cell r="AG571">
            <v>-1.2993762993762981E-2</v>
          </cell>
          <cell r="AH571">
            <v>3.9401103230889412E-3</v>
          </cell>
          <cell r="AI571">
            <v>-4.9309664694280109E-2</v>
          </cell>
          <cell r="AJ571">
            <v>-3.2982060976590732E-3</v>
          </cell>
          <cell r="AK571">
            <v>-1.5424164524421524E-2</v>
          </cell>
          <cell r="AL571">
            <v>-4.7813094267863399E-3</v>
          </cell>
          <cell r="AM571">
            <v>-1.6625103906898753E-3</v>
          </cell>
          <cell r="AN571">
            <v>-1.9364833462433007E-3</v>
          </cell>
          <cell r="AO571">
            <v>-8.023842274186288E-3</v>
          </cell>
          <cell r="AP571">
            <v>-5.8549567531603341E-2</v>
          </cell>
        </row>
        <row r="572">
          <cell r="AG572">
            <v>-1.5271195365982093E-2</v>
          </cell>
          <cell r="AH572">
            <v>1.0465724751439032E-2</v>
          </cell>
          <cell r="AI572">
            <v>2.0746887966804906E-3</v>
          </cell>
          <cell r="AJ572">
            <v>-6.2953995157385423E-3</v>
          </cell>
          <cell r="AK572">
            <v>-1.6163123212731723E-2</v>
          </cell>
          <cell r="AL572">
            <v>1.4358246437735644E-2</v>
          </cell>
          <cell r="AM572">
            <v>1.6652789342215257E-3</v>
          </cell>
          <cell r="AN572">
            <v>0</v>
          </cell>
          <cell r="AO572">
            <v>-6.5480317386950038E-3</v>
          </cell>
          <cell r="AP572">
            <v>-2.2614840989399365E-2</v>
          </cell>
        </row>
        <row r="573">
          <cell r="AG573">
            <v>-5.3475935828861676E-4</v>
          </cell>
          <cell r="AH573">
            <v>7.2501294665976435E-3</v>
          </cell>
          <cell r="AI573">
            <v>3.1055900621118182E-2</v>
          </cell>
          <cell r="AJ573">
            <v>8.1221572449496904E-5</v>
          </cell>
          <cell r="AK573">
            <v>5.5604701124731815E-3</v>
          </cell>
          <cell r="AL573">
            <v>-6.3509149623250938E-3</v>
          </cell>
          <cell r="AM573">
            <v>1.8703241895261513E-3</v>
          </cell>
          <cell r="AN573">
            <v>1.1253395421032097E-2</v>
          </cell>
          <cell r="AO573">
            <v>-3.799627791563398E-3</v>
          </cell>
          <cell r="AP573">
            <v>3.8322487346348577E-2</v>
          </cell>
        </row>
        <row r="574">
          <cell r="AG574">
            <v>1.3376136971642527E-2</v>
          </cell>
          <cell r="AH574">
            <v>2.3136246786632508E-3</v>
          </cell>
          <cell r="AI574">
            <v>1.2048192771084265E-2</v>
          </cell>
          <cell r="AJ574">
            <v>7.1469178916592213E-3</v>
          </cell>
          <cell r="AK574">
            <v>1.1310795525952155E-2</v>
          </cell>
          <cell r="AL574">
            <v>1.7332900010833097E-2</v>
          </cell>
          <cell r="AM574">
            <v>-4.7707944409873804E-3</v>
          </cell>
          <cell r="AN574">
            <v>-2.6861089792785675E-3</v>
          </cell>
          <cell r="AO574">
            <v>7.7060792402896539E-3</v>
          </cell>
          <cell r="AP574">
            <v>6.9637883008357715E-3</v>
          </cell>
        </row>
        <row r="575">
          <cell r="AG575">
            <v>-1.2671594508975814E-2</v>
          </cell>
          <cell r="AH575">
            <v>-2.5647601949218002E-3</v>
          </cell>
          <cell r="AI575">
            <v>-5.1587301587301515E-2</v>
          </cell>
          <cell r="AJ575">
            <v>-1.4031126522054738E-2</v>
          </cell>
          <cell r="AK575">
            <v>-3.6783894619112689E-2</v>
          </cell>
          <cell r="AL575">
            <v>-4.8450644233840601E-3</v>
          </cell>
          <cell r="AM575">
            <v>-1.0629428928720208E-2</v>
          </cell>
          <cell r="AN575">
            <v>-1.3851481338976512E-2</v>
          </cell>
          <cell r="AO575">
            <v>-1.4212884288583361E-2</v>
          </cell>
          <cell r="AP575">
            <v>-5.8782849239280899E-2</v>
          </cell>
        </row>
        <row r="576">
          <cell r="AG576">
            <v>-7.4866310160428551E-3</v>
          </cell>
          <cell r="AH576">
            <v>-6.6855232707636603E-3</v>
          </cell>
          <cell r="AI576">
            <v>-2.3012552301255318E-2</v>
          </cell>
          <cell r="AJ576">
            <v>-4.6618140181564627E-3</v>
          </cell>
          <cell r="AK576">
            <v>-6.4507805444459221E-3</v>
          </cell>
          <cell r="AL576">
            <v>-2.514579209245138E-3</v>
          </cell>
          <cell r="AM576">
            <v>-8.4263745523488476E-3</v>
          </cell>
          <cell r="AN576">
            <v>-5.0721810378462351E-3</v>
          </cell>
          <cell r="AO576">
            <v>-5.8768218147625673E-3</v>
          </cell>
          <cell r="AP576">
            <v>-1.4695077149154967E-3</v>
          </cell>
        </row>
        <row r="577">
          <cell r="AG577">
            <v>3.7715517241379004E-3</v>
          </cell>
          <cell r="AH577">
            <v>2.5886616619206215E-3</v>
          </cell>
          <cell r="AI577">
            <v>1.4989293361884481E-2</v>
          </cell>
          <cell r="AJ577">
            <v>4.8479868529169856E-3</v>
          </cell>
          <cell r="AK577">
            <v>7.9210492143877431E-3</v>
          </cell>
          <cell r="AL577">
            <v>1.319459343488516E-2</v>
          </cell>
          <cell r="AM577">
            <v>4.2489908646696772E-3</v>
          </cell>
          <cell r="AN577">
            <v>1.1372549019607714E-2</v>
          </cell>
          <cell r="AO577">
            <v>1.1034917632221974E-2</v>
          </cell>
          <cell r="AP577">
            <v>-2.7961736571007978E-2</v>
          </cell>
        </row>
        <row r="578">
          <cell r="AG578">
            <v>-6.977992485238782E-3</v>
          </cell>
          <cell r="AH578">
            <v>3.7438678027368999E-2</v>
          </cell>
          <cell r="AI578">
            <v>-1.6877637130801704E-2</v>
          </cell>
          <cell r="AJ578">
            <v>1.2102379589500334E-2</v>
          </cell>
          <cell r="AK578">
            <v>5.1533110023171957E-4</v>
          </cell>
          <cell r="AL578">
            <v>-3.7586024351509151E-3</v>
          </cell>
          <cell r="AM578">
            <v>-7.4042733234610525E-3</v>
          </cell>
          <cell r="AN578">
            <v>-6.2039550213260908E-3</v>
          </cell>
          <cell r="AO578">
            <v>4.2878303578388621E-3</v>
          </cell>
          <cell r="AP578">
            <v>-2.1196063588190817E-2</v>
          </cell>
        </row>
        <row r="579">
          <cell r="AG579">
            <v>2.1621621621621401E-3</v>
          </cell>
          <cell r="AH579">
            <v>1.0204081632653184E-2</v>
          </cell>
          <cell r="AI579">
            <v>1.5021459227467782E-2</v>
          </cell>
          <cell r="AJ579">
            <v>1.801729013492781E-2</v>
          </cell>
          <cell r="AK579">
            <v>1.6610867885655578E-2</v>
          </cell>
          <cell r="AL579">
            <v>-3.1882671767894388E-3</v>
          </cell>
          <cell r="AM579">
            <v>3.8363171355497716E-3</v>
          </cell>
          <cell r="AN579">
            <v>4.2918454935623185E-3</v>
          </cell>
          <cell r="AO579">
            <v>1.1566526936811039E-2</v>
          </cell>
          <cell r="AP579">
            <v>2.6295436968290842E-2</v>
          </cell>
        </row>
        <row r="580">
          <cell r="AG580">
            <v>1.1326860841424091E-2</v>
          </cell>
          <cell r="AH580">
            <v>3.2027593003201016E-3</v>
          </cell>
          <cell r="AI580">
            <v>4.4397463002114224E-2</v>
          </cell>
          <cell r="AJ580">
            <v>9.365079365079465E-3</v>
          </cell>
          <cell r="AK580">
            <v>1.3172894236858745E-2</v>
          </cell>
          <cell r="AL580">
            <v>-3.2517724825417149E-2</v>
          </cell>
          <cell r="AM580">
            <v>1.0615711252653925E-2</v>
          </cell>
          <cell r="AN580">
            <v>5.8275058275059077E-3</v>
          </cell>
          <cell r="AO580">
            <v>1.6882817895786939E-2</v>
          </cell>
          <cell r="AP580">
            <v>-4.5214770158250595E-3</v>
          </cell>
        </row>
        <row r="581">
          <cell r="AG581">
            <v>1.1733333333333373E-2</v>
          </cell>
          <cell r="AH581">
            <v>7.3673870333990088E-4</v>
          </cell>
          <cell r="AI581">
            <v>8.0971659919029104E-3</v>
          </cell>
          <cell r="AJ581">
            <v>-5.3467526340620353E-3</v>
          </cell>
          <cell r="AK581">
            <v>-1.1001375171896477E-2</v>
          </cell>
          <cell r="AL581">
            <v>1.1901482175326494E-2</v>
          </cell>
          <cell r="AM581">
            <v>7.983193277310896E-3</v>
          </cell>
          <cell r="AN581">
            <v>-7.7249903437615064E-4</v>
          </cell>
          <cell r="AO581">
            <v>1.1319900384876291E-3</v>
          </cell>
          <cell r="AP581">
            <v>3.1794095382286169E-2</v>
          </cell>
        </row>
        <row r="582">
          <cell r="AG582">
            <v>1.0542962572481773E-3</v>
          </cell>
          <cell r="AH582">
            <v>-9.8159509202455641E-4</v>
          </cell>
          <cell r="AI582">
            <v>7.0281124497991954E-2</v>
          </cell>
          <cell r="AJ582">
            <v>5.1383399209485869E-3</v>
          </cell>
          <cell r="AK582">
            <v>4.2978131715334378E-3</v>
          </cell>
          <cell r="AL582">
            <v>-6.5341682548325508E-4</v>
          </cell>
          <cell r="AM582">
            <v>-1.2505210504375475E-3</v>
          </cell>
          <cell r="AN582">
            <v>-7.7309625048316288E-4</v>
          </cell>
          <cell r="AO582">
            <v>-3.7690336197782059E-4</v>
          </cell>
          <cell r="AP582">
            <v>6.9699192956713008E-2</v>
          </cell>
        </row>
        <row r="583">
          <cell r="AG583">
            <v>-1.3164823591363839E-2</v>
          </cell>
          <cell r="AH583">
            <v>4.9127978383678439E-4</v>
          </cell>
          <cell r="AI583">
            <v>-5.2532833020637937E-2</v>
          </cell>
          <cell r="AJ583">
            <v>3.9323633503740574E-4</v>
          </cell>
          <cell r="AK583">
            <v>8.8105726872234058E-4</v>
          </cell>
          <cell r="AL583">
            <v>-2.1794801939737374E-3</v>
          </cell>
          <cell r="AM583">
            <v>-1.022537562604342E-2</v>
          </cell>
          <cell r="AN583">
            <v>6.1895551257253878E-3</v>
          </cell>
          <cell r="AO583">
            <v>-6.0327275469422847E-3</v>
          </cell>
          <cell r="AP583">
            <v>-4.8696844993141308E-2</v>
          </cell>
        </row>
        <row r="584">
          <cell r="AG584">
            <v>8.2177161152614975E-2</v>
          </cell>
          <cell r="AH584">
            <v>-7.3655781978865242E-4</v>
          </cell>
          <cell r="AI584">
            <v>-2.5742574257425765E-2</v>
          </cell>
          <cell r="AJ584">
            <v>-1.9654088050314877E-3</v>
          </cell>
          <cell r="AK584">
            <v>8.8028169014098268E-4</v>
          </cell>
          <cell r="AL584">
            <v>-7.8632665319717798E-3</v>
          </cell>
          <cell r="AM584">
            <v>-2.4246257642842051E-2</v>
          </cell>
          <cell r="AN584">
            <v>3.4602076124568004E-3</v>
          </cell>
          <cell r="AO584">
            <v>1.51733555875877E-3</v>
          </cell>
          <cell r="AP584">
            <v>-7.2098053352553926E-4</v>
          </cell>
        </row>
        <row r="585">
          <cell r="AG585">
            <v>7.3964497041418831E-3</v>
          </cell>
          <cell r="AH585">
            <v>7.6167076167075187E-3</v>
          </cell>
          <cell r="AI585">
            <v>-6.5040650406504086E-2</v>
          </cell>
          <cell r="AJ585">
            <v>2.4419062623080023E-3</v>
          </cell>
          <cell r="AK585">
            <v>-1.7087573815805945E-2</v>
          </cell>
          <cell r="AL585">
            <v>-3.0821729319170377E-3</v>
          </cell>
          <cell r="AM585">
            <v>-7.3465859982714266E-3</v>
          </cell>
          <cell r="AN585">
            <v>4.2145593869731268E-3</v>
          </cell>
          <cell r="AO585">
            <v>5.3026285887434188E-3</v>
          </cell>
          <cell r="AP585">
            <v>-3.8961038961038863E-2</v>
          </cell>
        </row>
        <row r="586">
          <cell r="AG586">
            <v>3.8668624571708277E-2</v>
          </cell>
          <cell r="AH586">
            <v>4.8768593026093932E-4</v>
          </cell>
          <cell r="AI586">
            <v>-2.3913043478260732E-2</v>
          </cell>
          <cell r="AJ586">
            <v>3.4574886060034782E-3</v>
          </cell>
          <cell r="AK586">
            <v>-5.7522689505304925E-3</v>
          </cell>
          <cell r="AL586">
            <v>1.8495003588582692E-2</v>
          </cell>
          <cell r="AM586">
            <v>1.4366565084893423E-2</v>
          </cell>
          <cell r="AN586">
            <v>1.4498283098054232E-2</v>
          </cell>
          <cell r="AO586">
            <v>6.7063521965187167E-3</v>
          </cell>
          <cell r="AP586">
            <v>-6.7567567567567988E-3</v>
          </cell>
        </row>
        <row r="587">
          <cell r="AG587">
            <v>-3.2987747408105283E-3</v>
          </cell>
          <cell r="AH587">
            <v>-1.1211308798440234E-2</v>
          </cell>
          <cell r="AI587">
            <v>1.7817371937639104E-2</v>
          </cell>
          <cell r="AJ587">
            <v>6.1863743148002914E-3</v>
          </cell>
          <cell r="AK587">
            <v>1.1056826947801524E-2</v>
          </cell>
          <cell r="AL587">
            <v>1.0190806591500623E-2</v>
          </cell>
          <cell r="AM587">
            <v>3.6480686695279374E-3</v>
          </cell>
          <cell r="AN587">
            <v>-1.1282437006393531E-3</v>
          </cell>
          <cell r="AO587">
            <v>-7.4850299401196807E-4</v>
          </cell>
          <cell r="AP587">
            <v>4.2328042328042326E-2</v>
          </cell>
        </row>
        <row r="588">
          <cell r="AG588">
            <v>-3.7825059101653791E-3</v>
          </cell>
          <cell r="AH588">
            <v>5.4227261523291936E-3</v>
          </cell>
          <cell r="AI588">
            <v>6.5645514223193757E-3</v>
          </cell>
          <cell r="AJ588">
            <v>2.8017744571560144E-3</v>
          </cell>
          <cell r="AK588">
            <v>8.9013224821974379E-3</v>
          </cell>
          <cell r="AL588">
            <v>6.9757458682120355E-3</v>
          </cell>
          <cell r="AM588">
            <v>-8.5524909129797155E-4</v>
          </cell>
          <cell r="AN588">
            <v>3.7650602409633471E-4</v>
          </cell>
          <cell r="AO588">
            <v>4.8689138576778479E-3</v>
          </cell>
          <cell r="AP588">
            <v>5.0761421319798217E-3</v>
          </cell>
        </row>
        <row r="589">
          <cell r="AG589">
            <v>2.3730422401520013E-3</v>
          </cell>
          <cell r="AH589">
            <v>-2.4515812699188455E-4</v>
          </cell>
          <cell r="AI589">
            <v>4.5652173913043548E-2</v>
          </cell>
          <cell r="AJ589">
            <v>1.6298020954599313E-3</v>
          </cell>
          <cell r="AK589">
            <v>2.7728762288883324E-3</v>
          </cell>
          <cell r="AL589">
            <v>-1.4973888948097591E-2</v>
          </cell>
          <cell r="AM589">
            <v>1.04857693130751E-2</v>
          </cell>
          <cell r="AN589">
            <v>0</v>
          </cell>
          <cell r="AO589">
            <v>-4.4726052925828652E-3</v>
          </cell>
          <cell r="AP589">
            <v>-7.2150072150067857E-4</v>
          </cell>
        </row>
        <row r="590">
          <cell r="AG590">
            <v>1.8939393939394478E-3</v>
          </cell>
          <cell r="AH590">
            <v>4.1687101520353487E-3</v>
          </cell>
          <cell r="AI590">
            <v>1.2474012474012586E-2</v>
          </cell>
          <cell r="AJ590">
            <v>-7.5158840849217645E-3</v>
          </cell>
          <cell r="AK590">
            <v>9.4268476621417463E-3</v>
          </cell>
          <cell r="AL590">
            <v>-1.0765485528807073E-2</v>
          </cell>
          <cell r="AM590">
            <v>-2.1177467174926523E-3</v>
          </cell>
          <cell r="AN590">
            <v>-7.5272864132479578E-3</v>
          </cell>
          <cell r="AO590">
            <v>-3.2946461999251442E-3</v>
          </cell>
          <cell r="AP590">
            <v>1.5162454873646203E-2</v>
          </cell>
        </row>
        <row r="591">
          <cell r="AG591">
            <v>1.4177693761814769E-2</v>
          </cell>
          <cell r="AH591">
            <v>-4.6398046398047343E-3</v>
          </cell>
          <cell r="AI591">
            <v>1.0266940451745254E-2</v>
          </cell>
          <cell r="AJ591">
            <v>-1.1554375829494923E-2</v>
          </cell>
          <cell r="AK591">
            <v>1.1331092018428635E-2</v>
          </cell>
          <cell r="AL591">
            <v>-9.8435961938103667E-4</v>
          </cell>
          <cell r="AM591">
            <v>5.7300509337860905E-3</v>
          </cell>
          <cell r="AN591">
            <v>-6.0675009480469777E-3</v>
          </cell>
          <cell r="AO591">
            <v>-3.7562917887461467E-3</v>
          </cell>
          <cell r="AP591">
            <v>2.7027027027026973E-2</v>
          </cell>
        </row>
        <row r="592">
          <cell r="AG592">
            <v>-1.071761416589001E-2</v>
          </cell>
          <cell r="AH592">
            <v>-6.6241413150146533E-3</v>
          </cell>
          <cell r="AI592">
            <v>-5.2845528455284563E-2</v>
          </cell>
          <cell r="AJ592">
            <v>-1.5322644340889369E-2</v>
          </cell>
          <cell r="AK592">
            <v>-2.3393252893375571E-3</v>
          </cell>
          <cell r="AL592">
            <v>-6.4046419969345791E-3</v>
          </cell>
          <cell r="AM592">
            <v>1.6881198565097399E-3</v>
          </cell>
          <cell r="AN592">
            <v>-8.0122090805037072E-3</v>
          </cell>
          <cell r="AO592">
            <v>-1.4704773395671666E-2</v>
          </cell>
          <cell r="AP592">
            <v>-4.2936288088642582E-2</v>
          </cell>
        </row>
        <row r="593">
          <cell r="AG593">
            <v>-3.7682524729157896E-3</v>
          </cell>
          <cell r="AH593">
            <v>1.0372931588046308E-2</v>
          </cell>
          <cell r="AI593">
            <v>-1.7167381974248941E-2</v>
          </cell>
          <cell r="AJ593">
            <v>2.229886901419742E-2</v>
          </cell>
          <cell r="AK593">
            <v>-9.1324200913240894E-3</v>
          </cell>
          <cell r="AL593">
            <v>-3.8565368299267044E-3</v>
          </cell>
          <cell r="AM593">
            <v>1.3271539919949449E-2</v>
          </cell>
          <cell r="AN593">
            <v>-3.8461538461542766E-4</v>
          </cell>
          <cell r="AO593">
            <v>1.3010867901423584E-2</v>
          </cell>
          <cell r="AP593">
            <v>-2.8943560057887119E-2</v>
          </cell>
        </row>
        <row r="594">
          <cell r="AG594">
            <v>-7.0921985815601829E-3</v>
          </cell>
          <cell r="AH594">
            <v>-4.3999022243950137E-3</v>
          </cell>
          <cell r="AI594">
            <v>4.366812227074135E-3</v>
          </cell>
          <cell r="AJ594">
            <v>-6.1200470772851956E-3</v>
          </cell>
          <cell r="AK594">
            <v>1.6315855025532233E-2</v>
          </cell>
          <cell r="AL594">
            <v>-2.0463469940822376E-3</v>
          </cell>
          <cell r="AM594">
            <v>8.1081081081080253E-3</v>
          </cell>
          <cell r="AN594">
            <v>9.2343208926510822E-3</v>
          </cell>
          <cell r="AO594">
            <v>-3.3998186763374294E-3</v>
          </cell>
          <cell r="AP594">
            <v>-0.11251862891207154</v>
          </cell>
        </row>
        <row r="595">
          <cell r="AG595">
            <v>-4.2857142857142261E-3</v>
          </cell>
          <cell r="AH595">
            <v>3.4372698256812662E-3</v>
          </cell>
          <cell r="AI595">
            <v>1.9565217391304568E-2</v>
          </cell>
          <cell r="AJ595">
            <v>5.289334491197506E-3</v>
          </cell>
          <cell r="AK595">
            <v>4.2892156862746056E-3</v>
          </cell>
          <cell r="AL595">
            <v>6.2070494347150618E-3</v>
          </cell>
          <cell r="AM595">
            <v>-2.0622808826575856E-4</v>
          </cell>
          <cell r="AN595">
            <v>6.4811284788408585E-3</v>
          </cell>
          <cell r="AO595">
            <v>-7.5809263892046008E-4</v>
          </cell>
          <cell r="AP595">
            <v>2.0151133501259411E-2</v>
          </cell>
        </row>
        <row r="596">
          <cell r="AG596">
            <v>1.2434241989478734E-2</v>
          </cell>
          <cell r="AH596">
            <v>-1.2233912405186231E-3</v>
          </cell>
          <cell r="AI596">
            <v>5.1172707889125757E-2</v>
          </cell>
          <cell r="AJ596">
            <v>-3.9264959949736333E-4</v>
          </cell>
          <cell r="AK596">
            <v>5.7352043929224106E-3</v>
          </cell>
          <cell r="AL596">
            <v>1.3108614232209659E-2</v>
          </cell>
          <cell r="AM596">
            <v>-6.6006600660065695E-3</v>
          </cell>
          <cell r="AN596">
            <v>-7.575757575757347E-4</v>
          </cell>
          <cell r="AO596">
            <v>1.6235490478719194E-2</v>
          </cell>
          <cell r="AP596">
            <v>1.3168724279835509E-2</v>
          </cell>
        </row>
        <row r="597">
          <cell r="AG597">
            <v>1.8894662257911143E-3</v>
          </cell>
          <cell r="AH597">
            <v>7.1043606075453791E-3</v>
          </cell>
          <cell r="AI597">
            <v>6.0851926977687487E-3</v>
          </cell>
          <cell r="AJ597">
            <v>4.7136460051848683E-3</v>
          </cell>
          <cell r="AK597">
            <v>-4.1252123271051655E-3</v>
          </cell>
          <cell r="AL597">
            <v>-2.0115254974448771E-3</v>
          </cell>
          <cell r="AM597">
            <v>-6.4368770764118288E-3</v>
          </cell>
          <cell r="AN597">
            <v>0</v>
          </cell>
          <cell r="AO597">
            <v>2.6129152668907807E-3</v>
          </cell>
          <cell r="AP597">
            <v>3.005686433793664E-2</v>
          </cell>
        </row>
        <row r="598">
          <cell r="AG598">
            <v>0</v>
          </cell>
          <cell r="AH598">
            <v>-5.3514959863779632E-3</v>
          </cell>
          <cell r="AI598">
            <v>1.4112903225806495E-2</v>
          </cell>
          <cell r="AJ598">
            <v>-2.8149190710766714E-3</v>
          </cell>
          <cell r="AK598">
            <v>-1.4132553606237774E-2</v>
          </cell>
          <cell r="AL598">
            <v>-1.8031268725826721E-2</v>
          </cell>
          <cell r="AM598">
            <v>3.3437826541273807E-3</v>
          </cell>
          <cell r="AN598">
            <v>-4.9279757391963441E-3</v>
          </cell>
          <cell r="AO598">
            <v>-5.9568131049889672E-3</v>
          </cell>
          <cell r="AP598">
            <v>2.3659305993690705E-3</v>
          </cell>
        </row>
        <row r="599">
          <cell r="AG599">
            <v>-8.4865629420084465E-3</v>
          </cell>
          <cell r="AH599">
            <v>-9.048667155783785E-3</v>
          </cell>
          <cell r="AI599">
            <v>-2.1868787276342005E-2</v>
          </cell>
          <cell r="AJ599">
            <v>-9.1743119266055606E-3</v>
          </cell>
          <cell r="AK599">
            <v>-9.5155709342560346E-3</v>
          </cell>
          <cell r="AL599">
            <v>-1.198269166759125E-2</v>
          </cell>
          <cell r="AM599">
            <v>-1.0414496979794796E-3</v>
          </cell>
          <cell r="AN599">
            <v>-2.4380952380952392E-2</v>
          </cell>
          <cell r="AO599">
            <v>-5.9176029962546561E-3</v>
          </cell>
          <cell r="AP599">
            <v>-1.1014948859166096E-2</v>
          </cell>
        </row>
        <row r="600">
          <cell r="AG600">
            <v>1.4740846409890596E-2</v>
          </cell>
          <cell r="AH600">
            <v>9.1312931885487725E-3</v>
          </cell>
          <cell r="AI600">
            <v>1.6260162601626105E-2</v>
          </cell>
          <cell r="AJ600">
            <v>3.9569484013928236E-3</v>
          </cell>
          <cell r="AK600">
            <v>2.9943855271366004E-3</v>
          </cell>
          <cell r="AL600">
            <v>3.2004491858506068E-3</v>
          </cell>
          <cell r="AM600">
            <v>2.3144286905754763E-2</v>
          </cell>
          <cell r="AN600">
            <v>2.3428348301446356E-3</v>
          </cell>
          <cell r="AO600">
            <v>2.6373295154848986E-3</v>
          </cell>
          <cell r="AP600">
            <v>1.5910898965791453E-2</v>
          </cell>
        </row>
        <row r="601">
          <cell r="AG601">
            <v>1.1715089034676662E-2</v>
          </cell>
          <cell r="AH601">
            <v>-4.4020542920029104E-3</v>
          </cell>
          <cell r="AI601">
            <v>4.2000000000000037E-2</v>
          </cell>
          <cell r="AJ601">
            <v>2.1283304430079752E-3</v>
          </cell>
          <cell r="AK601">
            <v>8.2099763652194735E-3</v>
          </cell>
          <cell r="AL601">
            <v>-2.7984552526993944E-4</v>
          </cell>
          <cell r="AM601">
            <v>1.6303240269002206E-3</v>
          </cell>
          <cell r="AN601">
            <v>-5.0642773665758867E-3</v>
          </cell>
          <cell r="AO601">
            <v>-2.2546219750488872E-3</v>
          </cell>
          <cell r="AP601">
            <v>2.3492560689115205E-2</v>
          </cell>
        </row>
        <row r="602">
          <cell r="AG602">
            <v>4.631773969430153E-4</v>
          </cell>
          <cell r="AH602">
            <v>-3.1933185949398757E-3</v>
          </cell>
          <cell r="AI602">
            <v>1.9193857965450922E-2</v>
          </cell>
          <cell r="AJ602">
            <v>-8.416581452056926E-3</v>
          </cell>
          <cell r="AK602">
            <v>4.9352251696488381E-4</v>
          </cell>
          <cell r="AL602">
            <v>-1.1308923972679463E-2</v>
          </cell>
          <cell r="AM602">
            <v>-1.0172939979654072E-2</v>
          </cell>
          <cell r="AN602">
            <v>-1.2137823022709382E-2</v>
          </cell>
          <cell r="AO602">
            <v>-1.1675203374510223E-2</v>
          </cell>
          <cell r="AP602">
            <v>-3.8255547054323324E-3</v>
          </cell>
        </row>
        <row r="603">
          <cell r="AG603">
            <v>2.3148148148146586E-3</v>
          </cell>
          <cell r="AH603">
            <v>7.1463775258748807E-3</v>
          </cell>
          <cell r="AI603">
            <v>5.0847457627118731E-2</v>
          </cell>
          <cell r="AJ603">
            <v>4.7596382674917059E-3</v>
          </cell>
          <cell r="AK603">
            <v>1.3565174497471855E-2</v>
          </cell>
          <cell r="AL603">
            <v>8.0973952434881813E-3</v>
          </cell>
          <cell r="AM603">
            <v>1.0688591983555984E-2</v>
          </cell>
          <cell r="AN603">
            <v>-3.9635354736433648E-4</v>
          </cell>
          <cell r="AO603">
            <v>7.2403018062647817E-3</v>
          </cell>
          <cell r="AP603">
            <v>2.1505376344086002E-2</v>
          </cell>
        </row>
        <row r="604">
          <cell r="AG604">
            <v>1.8475750577369165E-3</v>
          </cell>
          <cell r="AH604">
            <v>-7.0956691950085915E-3</v>
          </cell>
          <cell r="AI604">
            <v>3.5842293906809264E-3</v>
          </cell>
          <cell r="AJ604">
            <v>2.5264487604610419E-3</v>
          </cell>
          <cell r="AK604">
            <v>1.9467088453581916E-3</v>
          </cell>
          <cell r="AL604">
            <v>-3.8195809694995253E-3</v>
          </cell>
          <cell r="AM604">
            <v>5.694529184462116E-3</v>
          </cell>
          <cell r="AN604">
            <v>-3.5685963521014941E-3</v>
          </cell>
          <cell r="AO604">
            <v>7.5665859564155724E-4</v>
          </cell>
          <cell r="AP604">
            <v>2.7067669172932352E-2</v>
          </cell>
        </row>
        <row r="605">
          <cell r="AG605">
            <v>1.1065006915629283E-2</v>
          </cell>
          <cell r="AH605">
            <v>0</v>
          </cell>
          <cell r="AI605">
            <v>2.6785714285714413E-2</v>
          </cell>
          <cell r="AJ605">
            <v>-1.4175460702473552E-3</v>
          </cell>
          <cell r="AK605">
            <v>1.1778992106860953E-2</v>
          </cell>
          <cell r="AL605">
            <v>1.4096419509443958E-3</v>
          </cell>
          <cell r="AM605">
            <v>5.8645096056622048E-3</v>
          </cell>
          <cell r="AN605">
            <v>2.7855153203342198E-3</v>
          </cell>
          <cell r="AO605">
            <v>0</v>
          </cell>
          <cell r="AP605">
            <v>1.171303074670571E-2</v>
          </cell>
        </row>
        <row r="606">
          <cell r="AG606">
            <v>1.8695850433196437E-2</v>
          </cell>
          <cell r="AH606">
            <v>4.6821094135043317E-3</v>
          </cell>
          <cell r="AI606">
            <v>-8.6956521739129933E-3</v>
          </cell>
          <cell r="AJ606">
            <v>5.6782334384857247E-3</v>
          </cell>
          <cell r="AK606">
            <v>5.0408065290445947E-3</v>
          </cell>
          <cell r="AL606">
            <v>-6.1936936936937137E-3</v>
          </cell>
          <cell r="AM606">
            <v>-2.4125452352232735E-3</v>
          </cell>
          <cell r="AN606">
            <v>0</v>
          </cell>
          <cell r="AO606">
            <v>2.2682594888856489E-3</v>
          </cell>
          <cell r="AP606">
            <v>2.0260492040520939E-2</v>
          </cell>
        </row>
        <row r="607">
          <cell r="AG607">
            <v>-2.2381378692928333E-3</v>
          </cell>
          <cell r="AH607">
            <v>-4.6602894285014962E-3</v>
          </cell>
          <cell r="AI607">
            <v>5.2631578947368585E-3</v>
          </cell>
          <cell r="AJ607">
            <v>-4.7051442910917007E-4</v>
          </cell>
          <cell r="AK607">
            <v>-1.6718414139001991E-3</v>
          </cell>
          <cell r="AL607">
            <v>-9.2351274787535464E-3</v>
          </cell>
          <cell r="AM607">
            <v>2.4183796856107609E-3</v>
          </cell>
          <cell r="AN607">
            <v>-7.9365079365079083E-4</v>
          </cell>
          <cell r="AO607">
            <v>3.3946891973444249E-3</v>
          </cell>
          <cell r="AP607">
            <v>-5.6737588652482351E-3</v>
          </cell>
        </row>
        <row r="608">
          <cell r="AG608">
            <v>1.794526693584575E-2</v>
          </cell>
          <cell r="AH608">
            <v>1.9714144898963504E-3</v>
          </cell>
          <cell r="AI608">
            <v>3.4904013961605473E-2</v>
          </cell>
          <cell r="AJ608">
            <v>5.0996391024635823E-3</v>
          </cell>
          <cell r="AK608">
            <v>5.1435406698565611E-3</v>
          </cell>
          <cell r="AL608">
            <v>3.7170469491623059E-3</v>
          </cell>
          <cell r="AM608">
            <v>-4.0209087253728626E-4</v>
          </cell>
          <cell r="AN608">
            <v>5.9571088165208952E-3</v>
          </cell>
          <cell r="AO608">
            <v>3.0072926847606318E-3</v>
          </cell>
          <cell r="AP608">
            <v>0</v>
          </cell>
        </row>
        <row r="609">
          <cell r="AG609">
            <v>-3.5257822829440899E-3</v>
          </cell>
          <cell r="AH609">
            <v>6.1485489424495388E-3</v>
          </cell>
          <cell r="AI609">
            <v>6.7453625632378778E-3</v>
          </cell>
          <cell r="AJ609">
            <v>1.7953321364452268E-3</v>
          </cell>
          <cell r="AK609">
            <v>-2.3801023444003366E-4</v>
          </cell>
          <cell r="AL609">
            <v>3.2474931631722992E-3</v>
          </cell>
          <cell r="AM609">
            <v>4.8270313757039496E-3</v>
          </cell>
          <cell r="AN609">
            <v>1.0264508487958901E-2</v>
          </cell>
          <cell r="AO609">
            <v>1.7989655947829863E-3</v>
          </cell>
          <cell r="AP609">
            <v>-1.2125534950071293E-2</v>
          </cell>
        </row>
        <row r="610">
          <cell r="AG610">
            <v>-7.0765148164528835E-3</v>
          </cell>
          <cell r="AH610">
            <v>-1.2221950623318989E-3</v>
          </cell>
          <cell r="AI610">
            <v>1.0050251256281451E-2</v>
          </cell>
          <cell r="AJ610">
            <v>-3.5842293906810374E-3</v>
          </cell>
          <cell r="AK610">
            <v>3.094869658373911E-3</v>
          </cell>
          <cell r="AL610">
            <v>7.2122210233402928E-3</v>
          </cell>
          <cell r="AM610">
            <v>1.8014411529223562E-3</v>
          </cell>
          <cell r="AN610">
            <v>0</v>
          </cell>
          <cell r="AO610">
            <v>1.4964459408903785E-3</v>
          </cell>
          <cell r="AP610">
            <v>-1.4440433212996373E-2</v>
          </cell>
        </row>
        <row r="611">
          <cell r="AG611">
            <v>1.4253897550111416E-2</v>
          </cell>
          <cell r="AH611">
            <v>4.8947626040152237E-4</v>
          </cell>
          <cell r="AI611">
            <v>-9.9502487562189712E-3</v>
          </cell>
          <cell r="AJ611">
            <v>-7.4288395370658566E-3</v>
          </cell>
          <cell r="AK611">
            <v>-4.6279814880740844E-3</v>
          </cell>
          <cell r="AL611">
            <v>-7.1041948579162462E-3</v>
          </cell>
          <cell r="AM611">
            <v>-1.5184815184815181E-2</v>
          </cell>
          <cell r="AN611">
            <v>-7.815552950370952E-4</v>
          </cell>
          <cell r="AO611">
            <v>-1.4942099364959605E-3</v>
          </cell>
          <cell r="AP611">
            <v>7.3260073260073E-4</v>
          </cell>
        </row>
        <row r="612">
          <cell r="AG612">
            <v>1.1418533157663724E-2</v>
          </cell>
          <cell r="AH612">
            <v>-2.2015655577299897E-3</v>
          </cell>
          <cell r="AI612">
            <v>1.3400335008375119E-2</v>
          </cell>
          <cell r="AJ612">
            <v>2.3635074450483184E-3</v>
          </cell>
          <cell r="AK612">
            <v>4.2918454935623185E-3</v>
          </cell>
          <cell r="AL612">
            <v>7.9500283929601068E-4</v>
          </cell>
          <cell r="AM612">
            <v>-2.8403327246906418E-3</v>
          </cell>
          <cell r="AN612">
            <v>5.4751662104028931E-3</v>
          </cell>
          <cell r="AO612">
            <v>-8.9038533482977966E-3</v>
          </cell>
          <cell r="AP612">
            <v>-4.3923865300147247E-3</v>
          </cell>
        </row>
        <row r="613">
          <cell r="AG613">
            <v>3.9079461571862595E-3</v>
          </cell>
          <cell r="AH613">
            <v>2.4515812699190676E-3</v>
          </cell>
          <cell r="AI613">
            <v>1.1570247933884392E-2</v>
          </cell>
          <cell r="AJ613">
            <v>7.6239880531319137E-3</v>
          </cell>
          <cell r="AK613">
            <v>6.4102564102563875E-3</v>
          </cell>
          <cell r="AL613">
            <v>7.9437131184747489E-3</v>
          </cell>
          <cell r="AM613">
            <v>2.6449643947101809E-3</v>
          </cell>
          <cell r="AN613">
            <v>2.333722287047868E-3</v>
          </cell>
          <cell r="AO613">
            <v>8.2288992903518654E-3</v>
          </cell>
          <cell r="AP613">
            <v>1.3970588235294068E-2</v>
          </cell>
        </row>
        <row r="614">
          <cell r="AG614">
            <v>-2.5951557093426558E-3</v>
          </cell>
          <cell r="AH614">
            <v>2.4455857177794194E-3</v>
          </cell>
          <cell r="AI614">
            <v>3.2679738562091387E-3</v>
          </cell>
          <cell r="AJ614">
            <v>3.5101404056163688E-3</v>
          </cell>
          <cell r="AK614">
            <v>-2.0051899032791365E-3</v>
          </cell>
          <cell r="AL614">
            <v>2.0828642197703306E-3</v>
          </cell>
          <cell r="AM614">
            <v>2.8409090909091717E-3</v>
          </cell>
          <cell r="AN614">
            <v>-1.1641443538998875E-3</v>
          </cell>
          <cell r="AO614">
            <v>1.5350056158741854E-2</v>
          </cell>
          <cell r="AP614">
            <v>6.526468455402501E-3</v>
          </cell>
        </row>
        <row r="615">
          <cell r="AG615">
            <v>1.6045099739809165E-2</v>
          </cell>
          <cell r="AH615">
            <v>-1.951695535496567E-3</v>
          </cell>
          <cell r="AI615">
            <v>-1.6286644951139961E-2</v>
          </cell>
          <cell r="AJ615">
            <v>-5.1301982122037293E-3</v>
          </cell>
          <cell r="AK615">
            <v>1.0282472520978692E-2</v>
          </cell>
          <cell r="AL615">
            <v>-7.8647267007458943E-4</v>
          </cell>
          <cell r="AM615">
            <v>3.035208417644597E-3</v>
          </cell>
          <cell r="AN615">
            <v>-2.7195027195026089E-3</v>
          </cell>
          <cell r="AO615">
            <v>9.587020648967659E-3</v>
          </cell>
          <cell r="AP615">
            <v>-1.36887608069165E-2</v>
          </cell>
        </row>
        <row r="616">
          <cell r="AG616">
            <v>5.5484421681604168E-3</v>
          </cell>
          <cell r="AH616">
            <v>3.9110241994624317E-3</v>
          </cell>
          <cell r="AI616">
            <v>1.3245033112582849E-2</v>
          </cell>
          <cell r="AJ616">
            <v>2.0314087038049156E-3</v>
          </cell>
          <cell r="AK616">
            <v>-8.5400093589144133E-3</v>
          </cell>
          <cell r="AL616">
            <v>-1.0344633721257157E-2</v>
          </cell>
          <cell r="AM616">
            <v>-1.0086746015735004E-3</v>
          </cell>
          <cell r="AN616">
            <v>-5.0642773665758867E-3</v>
          </cell>
          <cell r="AO616">
            <v>-1.0956902848795469E-3</v>
          </cell>
          <cell r="AP616">
            <v>-1.4609203798392922E-2</v>
          </cell>
        </row>
        <row r="617">
          <cell r="AG617">
            <v>-3.8200339558573937E-3</v>
          </cell>
          <cell r="AH617">
            <v>-5.1132213294375894E-3</v>
          </cell>
          <cell r="AI617">
            <v>3.2679738562091387E-3</v>
          </cell>
          <cell r="AJ617">
            <v>-2.339181286550307E-4</v>
          </cell>
          <cell r="AK617">
            <v>-5.1917404129793177E-3</v>
          </cell>
          <cell r="AL617">
            <v>-1.1077657217519632E-2</v>
          </cell>
          <cell r="AM617">
            <v>-3.0290791599354439E-3</v>
          </cell>
          <cell r="AN617">
            <v>-5.8731401722786902E-3</v>
          </cell>
          <cell r="AO617">
            <v>-9.5063985374772564E-3</v>
          </cell>
          <cell r="AP617">
            <v>1.0378057820607856E-2</v>
          </cell>
        </row>
        <row r="618">
          <cell r="AG618">
            <v>-1.704303365999138E-2</v>
          </cell>
          <cell r="AH618">
            <v>-1.076847772883005E-2</v>
          </cell>
          <cell r="AI618">
            <v>-1.6286644951139961E-2</v>
          </cell>
          <cell r="AJ618">
            <v>-7.3311495866479337E-3</v>
          </cell>
          <cell r="AK618">
            <v>-1.7910093701814844E-2</v>
          </cell>
          <cell r="AL618">
            <v>-5.6870404411765163E-3</v>
          </cell>
          <cell r="AM618">
            <v>-6.6842211869555523E-3</v>
          </cell>
          <cell r="AN618">
            <v>-5.9078377313903641E-3</v>
          </cell>
          <cell r="AO618">
            <v>-7.0136581764488337E-3</v>
          </cell>
          <cell r="AP618">
            <v>-4.4020542920030215E-3</v>
          </cell>
        </row>
        <row r="619">
          <cell r="AG619">
            <v>-1.0836584308625885E-2</v>
          </cell>
          <cell r="AH619">
            <v>-1.2370113805048044E-3</v>
          </cell>
          <cell r="AI619">
            <v>1.1589403973510048E-2</v>
          </cell>
          <cell r="AJ619">
            <v>-5.8139534883721034E-3</v>
          </cell>
          <cell r="AK619">
            <v>0</v>
          </cell>
          <cell r="AL619">
            <v>7.394996822462252E-3</v>
          </cell>
          <cell r="AM619">
            <v>2.8548123980425277E-3</v>
          </cell>
          <cell r="AN619">
            <v>-5.942947702060164E-3</v>
          </cell>
          <cell r="AO619">
            <v>2.9739776951673846E-3</v>
          </cell>
          <cell r="AP619">
            <v>1.4001473839351464E-2</v>
          </cell>
        </row>
        <row r="620">
          <cell r="AG620">
            <v>1.0078878177037787E-2</v>
          </cell>
          <cell r="AH620">
            <v>7.1835521426801829E-3</v>
          </cell>
          <cell r="AI620">
            <v>6.5466448445172798E-3</v>
          </cell>
          <cell r="AJ620">
            <v>-3.0820293978188751E-3</v>
          </cell>
          <cell r="AK620">
            <v>6.0386473429951959E-3</v>
          </cell>
          <cell r="AL620">
            <v>-1.1469862935138408E-3</v>
          </cell>
          <cell r="AM620">
            <v>2.6433509556731405E-3</v>
          </cell>
          <cell r="AN620">
            <v>7.9713033080897056E-4</v>
          </cell>
          <cell r="AO620">
            <v>-8.1541882876203786E-3</v>
          </cell>
          <cell r="AP620">
            <v>8.7936046511627897E-2</v>
          </cell>
        </row>
        <row r="621">
          <cell r="AG621">
            <v>-1.3015184381779399E-3</v>
          </cell>
          <cell r="AH621">
            <v>6.3944909001476535E-3</v>
          </cell>
          <cell r="AI621">
            <v>3.089430894308931E-2</v>
          </cell>
          <cell r="AJ621">
            <v>-9.5124851367422991E-4</v>
          </cell>
          <cell r="AK621">
            <v>-1.6806722689075571E-3</v>
          </cell>
          <cell r="AL621">
            <v>-4.5932135270132513E-4</v>
          </cell>
          <cell r="AM621">
            <v>-2.0279862096937995E-3</v>
          </cell>
          <cell r="AN621">
            <v>-4.3807248108322927E-3</v>
          </cell>
          <cell r="AO621">
            <v>1.8684603886398587E-3</v>
          </cell>
          <cell r="AP621">
            <v>3.1396125584502332E-2</v>
          </cell>
        </row>
        <row r="622">
          <cell r="AG622">
            <v>1.3032145960034658E-3</v>
          </cell>
          <cell r="AH622">
            <v>1.564027370478982E-2</v>
          </cell>
          <cell r="AI622">
            <v>1.1041009463722551E-2</v>
          </cell>
          <cell r="AJ622">
            <v>9.0454653653893047E-3</v>
          </cell>
          <cell r="AK622">
            <v>5.050505050504972E-3</v>
          </cell>
          <cell r="AL622">
            <v>7.3525188121086327E-3</v>
          </cell>
          <cell r="AM622">
            <v>4.2674253200569723E-3</v>
          </cell>
          <cell r="AN622">
            <v>9.200000000000097E-3</v>
          </cell>
          <cell r="AO622">
            <v>7.4599030212607609E-4</v>
          </cell>
          <cell r="AP622">
            <v>-1.9430051813471461E-2</v>
          </cell>
        </row>
        <row r="623">
          <cell r="AG623">
            <v>-3.470715835141025E-3</v>
          </cell>
          <cell r="AH623">
            <v>5.5341674687199305E-3</v>
          </cell>
          <cell r="AI623">
            <v>-1.5600624024961096E-2</v>
          </cell>
          <cell r="AJ623">
            <v>6.2907918534249596E-4</v>
          </cell>
          <cell r="AK623">
            <v>2.2732711174922038E-3</v>
          </cell>
          <cell r="AL623">
            <v>-4.2766721788218831E-3</v>
          </cell>
          <cell r="AM623">
            <v>1.0117361392147917E-3</v>
          </cell>
          <cell r="AN623">
            <v>2.3781212841853527E-3</v>
          </cell>
          <cell r="AO623">
            <v>1.4908684308609921E-3</v>
          </cell>
          <cell r="AP623">
            <v>3.3025099075296716E-3</v>
          </cell>
        </row>
        <row r="624">
          <cell r="AG624">
            <v>-1.044841097083149E-2</v>
          </cell>
          <cell r="AH624">
            <v>-2.3929169657813665E-3</v>
          </cell>
          <cell r="AI624">
            <v>-3.1695721077653616E-3</v>
          </cell>
          <cell r="AJ624">
            <v>-4.0078585461690297E-3</v>
          </cell>
          <cell r="AK624">
            <v>-1.1340575384982676E-2</v>
          </cell>
          <cell r="AL624">
            <v>-6.9293322643454447E-3</v>
          </cell>
          <cell r="AM624">
            <v>-1.6171417020416357E-3</v>
          </cell>
          <cell r="AN624">
            <v>-2.3724792408066353E-3</v>
          </cell>
          <cell r="AO624">
            <v>1.4886490509864458E-3</v>
          </cell>
          <cell r="AP624">
            <v>7.899934167215239E-3</v>
          </cell>
        </row>
        <row r="625">
          <cell r="AG625">
            <v>-8.7989441267044555E-4</v>
          </cell>
          <cell r="AH625">
            <v>9.5946270088753671E-4</v>
          </cell>
          <cell r="AI625">
            <v>-1.5898251192368873E-3</v>
          </cell>
          <cell r="AJ625">
            <v>-5.5231181947290597E-4</v>
          </cell>
          <cell r="AK625">
            <v>-7.2446269017134579E-4</v>
          </cell>
          <cell r="AL625">
            <v>3.2293408684620495E-3</v>
          </cell>
          <cell r="AM625">
            <v>6.8839846122696891E-3</v>
          </cell>
          <cell r="AN625">
            <v>1.1890606420927874E-3</v>
          </cell>
          <cell r="AO625">
            <v>-1.0702341137123761E-2</v>
          </cell>
          <cell r="AP625">
            <v>3.2658393207054104E-2</v>
          </cell>
        </row>
        <row r="626">
          <cell r="AG626">
            <v>-6.1646851607222164E-3</v>
          </cell>
          <cell r="AH626">
            <v>2.8756290438534116E-3</v>
          </cell>
          <cell r="AI626">
            <v>-7.9617834394903886E-3</v>
          </cell>
          <cell r="AJ626">
            <v>8.6839820004747104E-4</v>
          </cell>
          <cell r="AK626">
            <v>-9.6665055582401127E-4</v>
          </cell>
          <cell r="AL626">
            <v>-6.8977409898257624E-3</v>
          </cell>
          <cell r="AM626">
            <v>-9.0488638648702491E-3</v>
          </cell>
          <cell r="AN626">
            <v>2.3752969121140222E-3</v>
          </cell>
          <cell r="AO626">
            <v>-3.7562917887461467E-3</v>
          </cell>
          <cell r="AP626">
            <v>-1.9607843137254943E-2</v>
          </cell>
        </row>
        <row r="627">
          <cell r="AG627">
            <v>8.8613203367304827E-4</v>
          </cell>
          <cell r="AH627">
            <v>2.6284348864993312E-3</v>
          </cell>
          <cell r="AI627">
            <v>1.9261637239165186E-2</v>
          </cell>
          <cell r="AJ627">
            <v>2.7606878056476436E-3</v>
          </cell>
          <cell r="AK627">
            <v>1.4755684567005378E-2</v>
          </cell>
          <cell r="AL627">
            <v>-8.6820628581352199E-4</v>
          </cell>
          <cell r="AM627">
            <v>2.6379870129868976E-3</v>
          </cell>
          <cell r="AN627">
            <v>-4.3443917851500036E-3</v>
          </cell>
          <cell r="AO627">
            <v>-6.0327275469422847E-3</v>
          </cell>
          <cell r="AP627">
            <v>1.8709677419354698E-2</v>
          </cell>
        </row>
        <row r="628">
          <cell r="AG628">
            <v>6.1974324922531299E-3</v>
          </cell>
          <cell r="AH628">
            <v>1.6682554814109185E-3</v>
          </cell>
          <cell r="AI628">
            <v>-1.1023622047244053E-2</v>
          </cell>
          <cell r="AJ628">
            <v>-2.3597891921656178E-4</v>
          </cell>
          <cell r="AK628">
            <v>6.5554231227651361E-3</v>
          </cell>
          <cell r="AL628">
            <v>-1.9696443054108004E-3</v>
          </cell>
          <cell r="AM628">
            <v>-4.047763610605104E-3</v>
          </cell>
          <cell r="AN628">
            <v>-9.5200317334391826E-3</v>
          </cell>
          <cell r="AO628">
            <v>-4.9313405659662246E-3</v>
          </cell>
          <cell r="AP628">
            <v>-5.0664977834070646E-3</v>
          </cell>
        </row>
        <row r="629">
          <cell r="AG629">
            <v>1.1878574571051459E-2</v>
          </cell>
          <cell r="AH629">
            <v>3.8068046633357167E-3</v>
          </cell>
          <cell r="AI629">
            <v>6.3694267515923553E-3</v>
          </cell>
          <cell r="AJ629">
            <v>1.7309205350117818E-3</v>
          </cell>
          <cell r="AK629">
            <v>1.0065127294256904E-2</v>
          </cell>
          <cell r="AL629">
            <v>7.4297654980264305E-3</v>
          </cell>
          <cell r="AM629">
            <v>2.2353180247915994E-3</v>
          </cell>
          <cell r="AN629">
            <v>5.6067280736884495E-3</v>
          </cell>
          <cell r="AO629">
            <v>5.3369929856665888E-3</v>
          </cell>
          <cell r="AP629">
            <v>1.4640356460852821E-2</v>
          </cell>
        </row>
        <row r="630">
          <cell r="AG630">
            <v>1.0000000000000009E-2</v>
          </cell>
          <cell r="AH630">
            <v>4.0293908509125842E-3</v>
          </cell>
          <cell r="AI630">
            <v>-4.746835443038E-3</v>
          </cell>
          <cell r="AJ630">
            <v>-5.9692114357523529E-3</v>
          </cell>
          <cell r="AK630">
            <v>5.1582649472450282E-3</v>
          </cell>
          <cell r="AL630">
            <v>-2.4199124222171742E-3</v>
          </cell>
          <cell r="AM630">
            <v>-7.9075425790754439E-3</v>
          </cell>
          <cell r="AN630">
            <v>-3.5842293906810374E-3</v>
          </cell>
          <cell r="AO630">
            <v>-5.6878507507962528E-3</v>
          </cell>
          <cell r="AP630">
            <v>3.7641154328733606E-3</v>
          </cell>
        </row>
        <row r="631">
          <cell r="AG631">
            <v>6.4571674558759895E-3</v>
          </cell>
          <cell r="AH631">
            <v>-1.6525023607176781E-3</v>
          </cell>
          <cell r="AI631">
            <v>7.4721780604133592E-2</v>
          </cell>
          <cell r="AJ631">
            <v>5.3729456384323804E-3</v>
          </cell>
          <cell r="AK631">
            <v>8.5141124329368711E-3</v>
          </cell>
          <cell r="AL631">
            <v>2.8012013399561164E-2</v>
          </cell>
          <cell r="AM631">
            <v>8.9924381769874717E-3</v>
          </cell>
          <cell r="AN631">
            <v>2.7977617905674546E-3</v>
          </cell>
          <cell r="AO631">
            <v>4.576309968728598E-3</v>
          </cell>
          <cell r="AP631">
            <v>-1.2499999999999734E-3</v>
          </cell>
        </row>
        <row r="632">
          <cell r="AG632">
            <v>-4.2771599657820403E-4</v>
          </cell>
          <cell r="AH632">
            <v>0</v>
          </cell>
          <cell r="AI632">
            <v>-1.3313609467455634E-2</v>
          </cell>
          <cell r="AJ632">
            <v>3.8509902546370878E-3</v>
          </cell>
          <cell r="AK632">
            <v>-3.4694113565403306E-4</v>
          </cell>
          <cell r="AL632">
            <v>1.0955671666947442E-2</v>
          </cell>
          <cell r="AM632">
            <v>5.874012558233721E-3</v>
          </cell>
          <cell r="AN632">
            <v>4.7827819848544895E-3</v>
          </cell>
          <cell r="AO632">
            <v>7.9720598284107602E-3</v>
          </cell>
          <cell r="AP632">
            <v>-4.2553191489361653E-2</v>
          </cell>
        </row>
        <row r="633">
          <cell r="AG633">
            <v>5.9905862216516059E-3</v>
          </cell>
          <cell r="AH633">
            <v>-1.4187751241429014E-3</v>
          </cell>
          <cell r="AI633">
            <v>1.1994002998500841E-2</v>
          </cell>
          <cell r="AJ633">
            <v>1.2291552493541191E-2</v>
          </cell>
          <cell r="AK633">
            <v>4.6274872744100914E-3</v>
          </cell>
          <cell r="AL633">
            <v>7.7803712348578635E-4</v>
          </cell>
          <cell r="AM633">
            <v>1.006846556584895E-3</v>
          </cell>
          <cell r="AN633">
            <v>1.5866719555730491E-3</v>
          </cell>
          <cell r="AO633">
            <v>9.3401626996083564E-3</v>
          </cell>
          <cell r="AP633">
            <v>-1.3071895424837665E-3</v>
          </cell>
        </row>
        <row r="634">
          <cell r="AG634">
            <v>2.0416843896214232E-2</v>
          </cell>
          <cell r="AH634">
            <v>-2.1311863604072112E-3</v>
          </cell>
          <cell r="AI634">
            <v>-2.5185185185185199E-2</v>
          </cell>
          <cell r="AJ634">
            <v>-4.6403712296985145E-3</v>
          </cell>
          <cell r="AK634">
            <v>-2.8788576692768686E-3</v>
          </cell>
          <cell r="AL634">
            <v>-2.609951132829802E-3</v>
          </cell>
          <cell r="AM634">
            <v>8.0466706900028662E-4</v>
          </cell>
          <cell r="AN634">
            <v>4.3564356435643603E-3</v>
          </cell>
          <cell r="AO634">
            <v>-4.104477611940438E-3</v>
          </cell>
          <cell r="AP634">
            <v>-2.8795811518324554E-2</v>
          </cell>
        </row>
        <row r="635">
          <cell r="AG635">
            <v>-6.2526052521884035E-3</v>
          </cell>
          <cell r="AH635">
            <v>-4.7460844803037805E-3</v>
          </cell>
          <cell r="AI635">
            <v>-3.3434650455926973E-2</v>
          </cell>
          <cell r="AJ635">
            <v>-3.7296037296036255E-3</v>
          </cell>
          <cell r="AK635">
            <v>-8.4305347037764156E-3</v>
          </cell>
          <cell r="AL635">
            <v>-4.3427426089861498E-3</v>
          </cell>
          <cell r="AM635">
            <v>-1.9899497487437245E-2</v>
          </cell>
          <cell r="AN635">
            <v>7.4921135646688342E-3</v>
          </cell>
          <cell r="AO635">
            <v>-1.4162607718246401E-2</v>
          </cell>
          <cell r="AP635">
            <v>-1.6172506738544534E-2</v>
          </cell>
        </row>
        <row r="636">
          <cell r="AG636">
            <v>4.1946308724849501E-4</v>
          </cell>
          <cell r="AH636">
            <v>2.3843586075367185E-4</v>
          </cell>
          <cell r="AI636">
            <v>-4.7169811320755262E-3</v>
          </cell>
          <cell r="AJ636">
            <v>4.1335205116206364E-3</v>
          </cell>
          <cell r="AK636">
            <v>1.583973911017944E-2</v>
          </cell>
          <cell r="AL636">
            <v>6.3747693340043821E-3</v>
          </cell>
          <cell r="AM636">
            <v>2.8712059064808226E-3</v>
          </cell>
          <cell r="AN636">
            <v>7.4363992172210569E-3</v>
          </cell>
          <cell r="AO636">
            <v>-1.9002736394040376E-3</v>
          </cell>
          <cell r="AP636">
            <v>1.8493150684931514E-2</v>
          </cell>
        </row>
        <row r="637">
          <cell r="AG637">
            <v>-3.7735849056603765E-3</v>
          </cell>
          <cell r="AH637">
            <v>7.3897497020261049E-3</v>
          </cell>
          <cell r="AI637">
            <v>-9.4786729857820884E-3</v>
          </cell>
          <cell r="AJ637">
            <v>-2.3300970873787463E-3</v>
          </cell>
          <cell r="AK637">
            <v>-4.1274936941068097E-3</v>
          </cell>
          <cell r="AL637">
            <v>-3.8339723287214023E-3</v>
          </cell>
          <cell r="AM637">
            <v>1.5132924335378384E-2</v>
          </cell>
          <cell r="AN637">
            <v>-1.9425019425017842E-3</v>
          </cell>
          <cell r="AO637">
            <v>-4.5693397304089611E-3</v>
          </cell>
          <cell r="AP637">
            <v>-1.6139878950907738E-2</v>
          </cell>
        </row>
        <row r="638">
          <cell r="AG638">
            <v>2.1043771043769421E-3</v>
          </cell>
          <cell r="AH638">
            <v>-6.8622811168953524E-3</v>
          </cell>
          <cell r="AI638">
            <v>3.1897926634769647E-3</v>
          </cell>
          <cell r="AJ638">
            <v>1.4013234721681478E-3</v>
          </cell>
          <cell r="AK638">
            <v>3.4538337554690379E-4</v>
          </cell>
          <cell r="AL638">
            <v>1.6175814368584174E-3</v>
          </cell>
          <cell r="AM638">
            <v>1.3698630136986356E-2</v>
          </cell>
          <cell r="AN638">
            <v>-3.1140521603737481E-3</v>
          </cell>
          <cell r="AO638">
            <v>1.3388417106571904E-2</v>
          </cell>
          <cell r="AP638">
            <v>-6.1517429938483525E-3</v>
          </cell>
        </row>
        <row r="639">
          <cell r="AG639">
            <v>1.2599748005039935E-2</v>
          </cell>
          <cell r="AH639">
            <v>9.7688825351442965E-3</v>
          </cell>
          <cell r="AI639">
            <v>2.8616852146263971E-2</v>
          </cell>
          <cell r="AJ639">
            <v>2.7209826634533307E-3</v>
          </cell>
          <cell r="AK639">
            <v>-1.4961445505811133E-3</v>
          </cell>
          <cell r="AL639">
            <v>9.9125689146293272E-3</v>
          </cell>
          <cell r="AM639">
            <v>4.1732909379967875E-3</v>
          </cell>
          <cell r="AN639">
            <v>-3.5142522452167313E-3</v>
          </cell>
          <cell r="AO639">
            <v>4.1521968896269801E-3</v>
          </cell>
          <cell r="AP639">
            <v>3.9202200825309452E-2</v>
          </cell>
        </row>
        <row r="640">
          <cell r="AG640">
            <v>-1.1613438407299892E-2</v>
          </cell>
          <cell r="AH640">
            <v>-6.606890042472946E-3</v>
          </cell>
          <cell r="AI640">
            <v>-7.7279752704790816E-3</v>
          </cell>
          <cell r="AJ640">
            <v>-3.7990386106371288E-3</v>
          </cell>
          <cell r="AK640">
            <v>-7.0308898109727735E-3</v>
          </cell>
          <cell r="AL640">
            <v>-7.2236007719879147E-3</v>
          </cell>
          <cell r="AM640">
            <v>3.5622402533148634E-3</v>
          </cell>
          <cell r="AN640">
            <v>3.5266457680249719E-3</v>
          </cell>
          <cell r="AO640">
            <v>-1.8795579279753394E-3</v>
          </cell>
          <cell r="AP640">
            <v>-3.1105228325612133E-2</v>
          </cell>
        </row>
        <row r="641">
          <cell r="AG641">
            <v>-5.4553084347460645E-3</v>
          </cell>
          <cell r="AH641">
            <v>4.7505938242276002E-4</v>
          </cell>
          <cell r="AI641">
            <v>-1.0903426791277315E-2</v>
          </cell>
          <cell r="AJ641">
            <v>-2.9574285936648792E-3</v>
          </cell>
          <cell r="AK641">
            <v>-9.2861288450378776E-3</v>
          </cell>
          <cell r="AL641">
            <v>2.0550988669184811E-2</v>
          </cell>
          <cell r="AM641">
            <v>4.9299940840070722E-3</v>
          </cell>
          <cell r="AN641">
            <v>3.9047247169077259E-4</v>
          </cell>
          <cell r="AO641">
            <v>1.5366074118710715E-2</v>
          </cell>
          <cell r="AP641">
            <v>-1.0928961748633892E-2</v>
          </cell>
        </row>
        <row r="642">
          <cell r="AG642">
            <v>-1.8143459915611837E-2</v>
          </cell>
          <cell r="AH642">
            <v>-2.3741690408355387E-3</v>
          </cell>
          <cell r="AI642">
            <v>-1.1023622047244053E-2</v>
          </cell>
          <cell r="AJ642">
            <v>-1.241120911716509E-2</v>
          </cell>
          <cell r="AK642">
            <v>-3.7492677211481418E-3</v>
          </cell>
          <cell r="AL642">
            <v>6.5309676717095755E-4</v>
          </cell>
          <cell r="AM642">
            <v>-1.2558869701726816E-2</v>
          </cell>
          <cell r="AN642">
            <v>-3.1225604996097944E-3</v>
          </cell>
          <cell r="AO642">
            <v>-1.513353115727023E-2</v>
          </cell>
          <cell r="AP642">
            <v>-8.2872928176795924E-3</v>
          </cell>
        </row>
        <row r="643">
          <cell r="AG643">
            <v>1.4611087236785503E-2</v>
          </cell>
          <cell r="AH643">
            <v>9.7572584483578417E-3</v>
          </cell>
          <cell r="AI643">
            <v>1.1146496815286566E-2</v>
          </cell>
          <cell r="AJ643">
            <v>1.3910844135314626E-2</v>
          </cell>
          <cell r="AK643">
            <v>9.173232976596557E-3</v>
          </cell>
          <cell r="AL643">
            <v>5.4389209180882858E-5</v>
          </cell>
          <cell r="AM643">
            <v>8.5453100158983109E-3</v>
          </cell>
          <cell r="AN643">
            <v>6.2646828504306917E-3</v>
          </cell>
          <cell r="AO643">
            <v>-5.6492919554083088E-3</v>
          </cell>
          <cell r="AP643">
            <v>2.1587743732590647E-2</v>
          </cell>
        </row>
        <row r="644">
          <cell r="AG644">
            <v>-5.506141465480674E-3</v>
          </cell>
          <cell r="AH644">
            <v>-7.0704690077783017E-4</v>
          </cell>
          <cell r="AI644">
            <v>1.7322834645669305E-2</v>
          </cell>
          <cell r="AJ644">
            <v>2.3386342376052749E-3</v>
          </cell>
          <cell r="AK644">
            <v>-8.1575573942438417E-4</v>
          </cell>
          <cell r="AL644">
            <v>-8.5930276826019503E-3</v>
          </cell>
          <cell r="AM644">
            <v>-9.8522167487680168E-4</v>
          </cell>
          <cell r="AN644">
            <v>-4.2801556420233311E-3</v>
          </cell>
          <cell r="AO644">
            <v>-1.818044087569104E-2</v>
          </cell>
          <cell r="AP644">
            <v>2.044989775051187E-3</v>
          </cell>
        </row>
        <row r="645">
          <cell r="AG645">
            <v>8.5178875638840523E-3</v>
          </cell>
          <cell r="AH645">
            <v>-2.8537735849056611E-2</v>
          </cell>
          <cell r="AI645">
            <v>-4.6439628482972117E-2</v>
          </cell>
          <cell r="AJ645">
            <v>-1.2443614870121245E-3</v>
          </cell>
          <cell r="AK645">
            <v>5.4816888266853159E-3</v>
          </cell>
          <cell r="AL645">
            <v>1.7005869767952042E-2</v>
          </cell>
          <cell r="AM645">
            <v>5.5226824457592638E-3</v>
          </cell>
          <cell r="AN645">
            <v>-1.5631105900741904E-3</v>
          </cell>
          <cell r="AO645">
            <v>1.5430908108942099E-3</v>
          </cell>
          <cell r="AP645">
            <v>-4.0816326530611624E-3</v>
          </cell>
        </row>
        <row r="646">
          <cell r="AG646">
            <v>2.6182432432432456E-2</v>
          </cell>
          <cell r="AH646">
            <v>-9.2255401796551562E-3</v>
          </cell>
          <cell r="AI646">
            <v>-8.116883116883078E-3</v>
          </cell>
          <cell r="AJ646">
            <v>-2.2582152312723425E-3</v>
          </cell>
          <cell r="AK646">
            <v>-1.9719290105554288E-3</v>
          </cell>
          <cell r="AL646">
            <v>-2.3733750471978121E-3</v>
          </cell>
          <cell r="AM646">
            <v>-1.3730874852883046E-3</v>
          </cell>
          <cell r="AN646">
            <v>4.3052837573385183E-3</v>
          </cell>
          <cell r="AO646">
            <v>-4.2369617132733683E-3</v>
          </cell>
          <cell r="AP646">
            <v>1.2978142076502719E-2</v>
          </cell>
        </row>
        <row r="647">
          <cell r="AG647">
            <v>-1.6460905349794386E-3</v>
          </cell>
          <cell r="AH647">
            <v>3.9206076941924461E-3</v>
          </cell>
          <cell r="AI647">
            <v>-4.9099836333879043E-3</v>
          </cell>
          <cell r="AJ647">
            <v>1.7170061656130997E-3</v>
          </cell>
          <cell r="AK647">
            <v>8.8331008833100189E-3</v>
          </cell>
          <cell r="AL647">
            <v>8.3265747499325915E-3</v>
          </cell>
          <cell r="AM647">
            <v>2.7499508937340877E-3</v>
          </cell>
          <cell r="AN647">
            <v>-8.1839438815276555E-3</v>
          </cell>
          <cell r="AO647">
            <v>1.1604518025685184E-3</v>
          </cell>
          <cell r="AP647">
            <v>4.7201618341199403E-3</v>
          </cell>
        </row>
        <row r="648">
          <cell r="AG648">
            <v>6.5952184666118185E-3</v>
          </cell>
          <cell r="AH648">
            <v>7.3224310471076137E-4</v>
          </cell>
          <cell r="AI648">
            <v>-8.2236842105263275E-3</v>
          </cell>
          <cell r="AJ648">
            <v>-6.2329567588624846E-3</v>
          </cell>
          <cell r="AK648">
            <v>-6.5668202764975758E-3</v>
          </cell>
          <cell r="AL648">
            <v>-4.3433964287629134E-3</v>
          </cell>
          <cell r="AM648">
            <v>4.505386875612194E-3</v>
          </cell>
          <cell r="AN648">
            <v>-5.1080550098231425E-3</v>
          </cell>
          <cell r="AO648">
            <v>-5.718259794451841E-3</v>
          </cell>
          <cell r="AP648">
            <v>0</v>
          </cell>
        </row>
        <row r="649">
          <cell r="AG649">
            <v>1.3923013923013983E-2</v>
          </cell>
          <cell r="AH649">
            <v>-7.8048780487804947E-3</v>
          </cell>
          <cell r="AI649">
            <v>6.6334991708125735E-3</v>
          </cell>
          <cell r="AJ649">
            <v>6.4288514308115108E-3</v>
          </cell>
          <cell r="AK649">
            <v>1.0669140670300337E-2</v>
          </cell>
          <cell r="AL649">
            <v>7.1090047393365108E-3</v>
          </cell>
          <cell r="AM649">
            <v>5.8502340093602445E-3</v>
          </cell>
          <cell r="AN649">
            <v>-3.1595576619274368E-3</v>
          </cell>
          <cell r="AO649">
            <v>-7.7718193829173776E-3</v>
          </cell>
          <cell r="AP649">
            <v>6.0402684563758413E-3</v>
          </cell>
        </row>
        <row r="650">
          <cell r="AG650">
            <v>-6.4620355411955099E-3</v>
          </cell>
          <cell r="AH650">
            <v>-8.1120943952801561E-3</v>
          </cell>
          <cell r="AI650">
            <v>-1.6474464579901982E-3</v>
          </cell>
          <cell r="AJ650">
            <v>-7.8678819038716652E-3</v>
          </cell>
          <cell r="AK650">
            <v>-1.0900745840504933E-2</v>
          </cell>
          <cell r="AL650">
            <v>-6.1497326203209246E-3</v>
          </cell>
          <cell r="AM650">
            <v>7.5610701822412807E-3</v>
          </cell>
          <cell r="AN650">
            <v>-3.5657686212361428E-3</v>
          </cell>
          <cell r="AO650">
            <v>-5.4828855643456187E-3</v>
          </cell>
          <cell r="AP650">
            <v>6.6711140760511434E-4</v>
          </cell>
        </row>
        <row r="651">
          <cell r="AG651">
            <v>-2.4390243902440156E-3</v>
          </cell>
          <cell r="AH651">
            <v>-1.8091697645601035E-2</v>
          </cell>
          <cell r="AI651">
            <v>2.4752475247524774E-2</v>
          </cell>
          <cell r="AJ651">
            <v>2.9836683417086007E-3</v>
          </cell>
          <cell r="AK651">
            <v>1.1716937354988355E-2</v>
          </cell>
          <cell r="AL651">
            <v>-2.9593758407316928E-3</v>
          </cell>
          <cell r="AM651">
            <v>-4.0407927650567554E-3</v>
          </cell>
          <cell r="AN651">
            <v>-8.7475149105367134E-3</v>
          </cell>
          <cell r="AO651">
            <v>7.4820823816650339E-3</v>
          </cell>
          <cell r="AP651">
            <v>1.7333333333333423E-2</v>
          </cell>
        </row>
        <row r="652">
          <cell r="AG652">
            <v>-2.6079869600652006E-2</v>
          </cell>
          <cell r="AH652">
            <v>-8.3291267036850192E-3</v>
          </cell>
          <cell r="AI652">
            <v>-2.7375201288244777E-2</v>
          </cell>
          <cell r="AJ652">
            <v>-1.8083607327383677E-2</v>
          </cell>
          <cell r="AK652">
            <v>-1.5250544662309351E-2</v>
          </cell>
          <cell r="AL652">
            <v>-1.1980572045331872E-2</v>
          </cell>
          <cell r="AM652">
            <v>-2.5888717156105079E-2</v>
          </cell>
          <cell r="AN652">
            <v>-1.6044925792218168E-2</v>
          </cell>
          <cell r="AO652">
            <v>-1.9152595372107561E-2</v>
          </cell>
          <cell r="AP652">
            <v>-2.4246395806028831E-2</v>
          </cell>
        </row>
        <row r="653">
          <cell r="AG653">
            <v>5.4393305439330852E-3</v>
          </cell>
          <cell r="AH653">
            <v>0</v>
          </cell>
          <cell r="AI653">
            <v>6.6225165562914245E-3</v>
          </cell>
          <cell r="AJ653">
            <v>3.189029737702187E-3</v>
          </cell>
          <cell r="AK653">
            <v>-5.8220773171867579E-3</v>
          </cell>
          <cell r="AL653">
            <v>-1.3163644308499145E-2</v>
          </cell>
          <cell r="AM653">
            <v>-1.1701705672352292E-2</v>
          </cell>
          <cell r="AN653">
            <v>-8.1532816958829191E-4</v>
          </cell>
          <cell r="AO653">
            <v>7.9700326771339203E-3</v>
          </cell>
          <cell r="AP653">
            <v>4.4325050369375507E-2</v>
          </cell>
        </row>
        <row r="654">
          <cell r="AG654">
            <v>-5.4099042863089419E-3</v>
          </cell>
          <cell r="AH654">
            <v>2.7996945787731597E-3</v>
          </cell>
          <cell r="AI654">
            <v>-6.5789473684210176E-3</v>
          </cell>
          <cell r="AJ654">
            <v>3.0914726217913024E-2</v>
          </cell>
          <cell r="AK654">
            <v>2.1784961349262222E-2</v>
          </cell>
          <cell r="AL654">
            <v>2.6014280179331717E-3</v>
          </cell>
          <cell r="AM654">
            <v>7.6259281557295999E-3</v>
          </cell>
          <cell r="AN654">
            <v>0</v>
          </cell>
          <cell r="AO654">
            <v>-3.1628054083973067E-3</v>
          </cell>
          <cell r="AP654">
            <v>2.2508038585209E-2</v>
          </cell>
        </row>
        <row r="655">
          <cell r="AG655">
            <v>-5.0209205020919079E-3</v>
          </cell>
          <cell r="AH655">
            <v>-5.583756345177604E-3</v>
          </cell>
          <cell r="AI655">
            <v>0</v>
          </cell>
          <cell r="AJ655">
            <v>-1.3336416897934078E-2</v>
          </cell>
          <cell r="AK655">
            <v>-5.6166895919302906E-3</v>
          </cell>
          <cell r="AL655">
            <v>-1.3415038092083331E-2</v>
          </cell>
          <cell r="AM655">
            <v>-1.0953993228440595E-2</v>
          </cell>
          <cell r="AN655">
            <v>-2.447980416156792E-3</v>
          </cell>
          <cell r="AO655">
            <v>-9.9151265170143166E-3</v>
          </cell>
          <cell r="AP655">
            <v>0</v>
          </cell>
        </row>
        <row r="656">
          <cell r="AG656">
            <v>-1.682085786375187E-3</v>
          </cell>
          <cell r="AH656">
            <v>1.8887187340479894E-2</v>
          </cell>
          <cell r="AI656">
            <v>1.8211920529801473E-2</v>
          </cell>
          <cell r="AJ656">
            <v>8.7506836471600291E-3</v>
          </cell>
          <cell r="AK656">
            <v>-1.8443804034581346E-3</v>
          </cell>
          <cell r="AL656">
            <v>-6.0433103911365915E-3</v>
          </cell>
          <cell r="AM656">
            <v>-1.0672573499798554E-2</v>
          </cell>
          <cell r="AN656">
            <v>1.145194274028638E-2</v>
          </cell>
          <cell r="AO656">
            <v>1.682422688671692E-2</v>
          </cell>
          <cell r="AP656">
            <v>4.4025157232704393E-2</v>
          </cell>
        </row>
        <row r="657">
          <cell r="AG657">
            <v>-5.0547598989046927E-3</v>
          </cell>
          <cell r="AH657">
            <v>-1.427855711422843E-2</v>
          </cell>
          <cell r="AI657">
            <v>4.3902439024390283E-2</v>
          </cell>
          <cell r="AJ657">
            <v>-1.2392533498568614E-3</v>
          </cell>
          <cell r="AK657">
            <v>-1.2472571890518536E-2</v>
          </cell>
          <cell r="AL657">
            <v>-8.9511906772504757E-3</v>
          </cell>
          <cell r="AM657">
            <v>-9.7699979645838875E-3</v>
          </cell>
          <cell r="AN657">
            <v>-3.2349373230894374E-3</v>
          </cell>
          <cell r="AO657">
            <v>2.36369366530087E-3</v>
          </cell>
          <cell r="AP657">
            <v>1.3855421686746805E-2</v>
          </cell>
        </row>
        <row r="658">
          <cell r="AG658">
            <v>2.963590177815334E-3</v>
          </cell>
          <cell r="AH658">
            <v>2.5412960609911828E-3</v>
          </cell>
          <cell r="AI658">
            <v>-7.7881619937694158E-3</v>
          </cell>
          <cell r="AJ658">
            <v>1.5122140364482561E-2</v>
          </cell>
          <cell r="AK658">
            <v>1.5670681791603247E-2</v>
          </cell>
          <cell r="AL658">
            <v>1.2610770279481986E-2</v>
          </cell>
          <cell r="AM658">
            <v>1.0277492291881352E-3</v>
          </cell>
          <cell r="AN658">
            <v>9.7363083164301312E-3</v>
          </cell>
          <cell r="AO658">
            <v>6.288319446627888E-3</v>
          </cell>
          <cell r="AP658">
            <v>-1.723113487819361E-2</v>
          </cell>
        </row>
        <row r="659">
          <cell r="AG659">
            <v>1.3085690164626351E-2</v>
          </cell>
          <cell r="AH659">
            <v>3.0418250950570158E-3</v>
          </cell>
          <cell r="AI659">
            <v>1.2558869701726927E-2</v>
          </cell>
          <cell r="AJ659">
            <v>8.0213903743313608E-3</v>
          </cell>
          <cell r="AK659">
            <v>7.4841681059298892E-3</v>
          </cell>
          <cell r="AL659">
            <v>4.4878267698866825E-3</v>
          </cell>
          <cell r="AM659">
            <v>-6.1601642710473747E-4</v>
          </cell>
          <cell r="AN659">
            <v>-4.0176777822419352E-3</v>
          </cell>
          <cell r="AO659">
            <v>5.0773316669268098E-3</v>
          </cell>
          <cell r="AP659">
            <v>4.5344619105199602E-2</v>
          </cell>
        </row>
        <row r="660">
          <cell r="AG660">
            <v>-4.166666666667318E-4</v>
          </cell>
          <cell r="AH660">
            <v>2.7798837503159035E-3</v>
          </cell>
          <cell r="AI660">
            <v>-1.0852713178294615E-2</v>
          </cell>
          <cell r="AJ660">
            <v>8.412277377794819E-3</v>
          </cell>
          <cell r="AK660">
            <v>-3.3142857142858251E-3</v>
          </cell>
          <cell r="AL660">
            <v>-6.7016642466211085E-4</v>
          </cell>
          <cell r="AM660">
            <v>3.4929114444215426E-3</v>
          </cell>
          <cell r="AN660">
            <v>-2.016942315449799E-3</v>
          </cell>
          <cell r="AO660">
            <v>-6.9946374446256954E-3</v>
          </cell>
          <cell r="AP660">
            <v>2.3134759976863872E-3</v>
          </cell>
        </row>
        <row r="661">
          <cell r="AG661">
            <v>1.3338891204668579E-2</v>
          </cell>
          <cell r="AH661">
            <v>6.5524193548387455E-3</v>
          </cell>
          <cell r="AI661">
            <v>1.0971786833855912E-2</v>
          </cell>
          <cell r="AJ661">
            <v>1.5030813167005164E-4</v>
          </cell>
          <cell r="AK661">
            <v>4.4719642242863067E-3</v>
          </cell>
          <cell r="AL661">
            <v>3.2413099362915698E-3</v>
          </cell>
          <cell r="AM661">
            <v>1.6380016380015405E-3</v>
          </cell>
          <cell r="AN661">
            <v>-2.4252223120452276E-3</v>
          </cell>
          <cell r="AO661">
            <v>8.6092196916334185E-3</v>
          </cell>
          <cell r="AP661">
            <v>1.1540680900175015E-3</v>
          </cell>
        </row>
        <row r="662">
          <cell r="AG662">
            <v>2.8794734677086709E-3</v>
          </cell>
          <cell r="AH662">
            <v>6.0090135202803818E-3</v>
          </cell>
          <cell r="AI662">
            <v>-1.5503875968991832E-3</v>
          </cell>
          <cell r="AJ662">
            <v>1.6681695220919668E-2</v>
          </cell>
          <cell r="AK662">
            <v>1.152968036529689E-2</v>
          </cell>
          <cell r="AL662">
            <v>-3.3422459893051037E-4</v>
          </cell>
          <cell r="AM662">
            <v>1.6353229762877675E-3</v>
          </cell>
          <cell r="AN662">
            <v>4.8622366288493257E-3</v>
          </cell>
          <cell r="AO662">
            <v>1.8623418949328396E-3</v>
          </cell>
          <cell r="AP662">
            <v>4.610951008645392E-3</v>
          </cell>
        </row>
        <row r="663">
          <cell r="AG663">
            <v>4.9220672682526168E-3</v>
          </cell>
          <cell r="AH663">
            <v>1.7421602787456525E-2</v>
          </cell>
          <cell r="AI663">
            <v>1.8633540372670732E-2</v>
          </cell>
          <cell r="AJ663">
            <v>-7.0953436807096315E-3</v>
          </cell>
          <cell r="AK663">
            <v>7.5612233382236216E-3</v>
          </cell>
          <cell r="AL663">
            <v>-2.6746907388833785E-3</v>
          </cell>
          <cell r="AM663">
            <v>-4.0816326530612734E-3</v>
          </cell>
          <cell r="AN663">
            <v>-6.8548387096775132E-3</v>
          </cell>
          <cell r="AO663">
            <v>-9.2169467895594215E-3</v>
          </cell>
          <cell r="AP663">
            <v>2.2948938611588865E-3</v>
          </cell>
        </row>
        <row r="664">
          <cell r="AG664">
            <v>1.1836734693877471E-2</v>
          </cell>
          <cell r="AH664">
            <v>1.1497064579256255E-2</v>
          </cell>
          <cell r="AI664">
            <v>1.5243902439024515E-2</v>
          </cell>
          <cell r="AJ664">
            <v>5.1362215274675105E-3</v>
          </cell>
          <cell r="AK664">
            <v>7.7284946236559904E-3</v>
          </cell>
          <cell r="AL664">
            <v>1.0559839088166267E-2</v>
          </cell>
          <cell r="AM664">
            <v>-4.0983606557365437E-4</v>
          </cell>
          <cell r="AN664">
            <v>8.1201786439302204E-3</v>
          </cell>
          <cell r="AO664">
            <v>1.6729205753595933E-2</v>
          </cell>
          <cell r="AP664">
            <v>-8.0137378362907796E-3</v>
          </cell>
        </row>
        <row r="665">
          <cell r="AG665">
            <v>1.3715207745058411E-2</v>
          </cell>
          <cell r="AH665">
            <v>-2.1765417170496182E-3</v>
          </cell>
          <cell r="AI665">
            <v>4.5045045045044585E-3</v>
          </cell>
          <cell r="AJ665">
            <v>-9.6274901873649732E-4</v>
          </cell>
          <cell r="AK665">
            <v>1.3337779259754434E-3</v>
          </cell>
          <cell r="AL665">
            <v>3.7596063471001528E-3</v>
          </cell>
          <cell r="AM665">
            <v>-1.6400164001639794E-3</v>
          </cell>
          <cell r="AN665">
            <v>5.2356020942410098E-3</v>
          </cell>
          <cell r="AO665">
            <v>-7.688759034291115E-4</v>
          </cell>
          <cell r="AP665">
            <v>-1.2117714945181657E-2</v>
          </cell>
        </row>
        <row r="666">
          <cell r="AG666">
            <v>3.9793076004790429E-4</v>
          </cell>
          <cell r="AH666">
            <v>-2.4236548715461659E-4</v>
          </cell>
          <cell r="AI666">
            <v>8.9686098654708779E-3</v>
          </cell>
          <cell r="AJ666">
            <v>7.4128984432819678E-5</v>
          </cell>
          <cell r="AK666">
            <v>-2.7750027750027551E-3</v>
          </cell>
          <cell r="AL666">
            <v>1.6524373450832464E-4</v>
          </cell>
          <cell r="AM666">
            <v>2.4640657084187279E-3</v>
          </cell>
          <cell r="AN666">
            <v>1.2019230769229061E-3</v>
          </cell>
          <cell r="AO666">
            <v>1.1926746691289569E-2</v>
          </cell>
          <cell r="AP666">
            <v>-4.0887850467289377E-3</v>
          </cell>
        </row>
        <row r="667">
          <cell r="AG667">
            <v>3.9777247414463091E-4</v>
          </cell>
          <cell r="AH667">
            <v>3.8787878787878149E-3</v>
          </cell>
          <cell r="AI667">
            <v>-1.481481481481417E-3</v>
          </cell>
          <cell r="AJ667">
            <v>1.4083463049440414E-2</v>
          </cell>
          <cell r="AK667">
            <v>6.0106856634014605E-3</v>
          </cell>
          <cell r="AL667">
            <v>5.9477916070049819E-3</v>
          </cell>
          <cell r="AM667">
            <v>1.024170421958237E-3</v>
          </cell>
          <cell r="AN667">
            <v>7.6030412164866945E-3</v>
          </cell>
          <cell r="AO667">
            <v>2.6613945707552045E-3</v>
          </cell>
          <cell r="AP667">
            <v>-5.278592375366542E-3</v>
          </cell>
        </row>
        <row r="668">
          <cell r="AG668">
            <v>7.1570576540755937E-3</v>
          </cell>
          <cell r="AH668">
            <v>-7.0031393383240825E-3</v>
          </cell>
          <cell r="AI668">
            <v>1.6320474777447913E-2</v>
          </cell>
          <cell r="AJ668">
            <v>-7.7479716395000287E-3</v>
          </cell>
          <cell r="AK668">
            <v>1.2170834255367247E-3</v>
          </cell>
          <cell r="AL668">
            <v>-4.3249753640642874E-3</v>
          </cell>
          <cell r="AM668">
            <v>-4.7063638223858728E-3</v>
          </cell>
          <cell r="AN668">
            <v>2.3828435266084469E-3</v>
          </cell>
          <cell r="AO668">
            <v>-1.0617321401486413E-2</v>
          </cell>
          <cell r="AP668">
            <v>9.4339622641510523E-3</v>
          </cell>
        </row>
        <row r="669">
          <cell r="AG669">
            <v>2.3687327279906523E-3</v>
          </cell>
          <cell r="AH669">
            <v>7.0525291828793524E-3</v>
          </cell>
          <cell r="AI669">
            <v>2.9197080291971655E-3</v>
          </cell>
          <cell r="AJ669">
            <v>3.5359116022097847E-3</v>
          </cell>
          <cell r="AK669">
            <v>-1.2156039341363334E-3</v>
          </cell>
          <cell r="AL669">
            <v>3.9588717215592872E-3</v>
          </cell>
          <cell r="AM669">
            <v>1.0485197368421018E-2</v>
          </cell>
          <cell r="AN669">
            <v>-3.9619651347055918E-4</v>
          </cell>
          <cell r="AO669">
            <v>1.9162961827379199E-3</v>
          </cell>
          <cell r="AP669">
            <v>2.2196261682242868E-2</v>
          </cell>
        </row>
        <row r="670">
          <cell r="AG670">
            <v>-6.6955494289090423E-3</v>
          </cell>
          <cell r="AH670">
            <v>4.5882637044194485E-3</v>
          </cell>
          <cell r="AI670">
            <v>-2.9112081513829047E-3</v>
          </cell>
          <cell r="AJ670">
            <v>1.4681054099696667E-4</v>
          </cell>
          <cell r="AK670">
            <v>-3.983182119937978E-3</v>
          </cell>
          <cell r="AL670">
            <v>9.5843145845884159E-3</v>
          </cell>
          <cell r="AM670">
            <v>2.0345879959309254E-3</v>
          </cell>
          <cell r="AN670">
            <v>-2.3781212841854638E-3</v>
          </cell>
          <cell r="AO670">
            <v>-7.2679978578533699E-3</v>
          </cell>
          <cell r="AP670">
            <v>-2.8571428571428914E-3</v>
          </cell>
        </row>
        <row r="671">
          <cell r="AG671">
            <v>1.2291831879460924E-2</v>
          </cell>
          <cell r="AH671">
            <v>0</v>
          </cell>
          <cell r="AI671">
            <v>-1.0218978102189746E-2</v>
          </cell>
          <cell r="AJ671">
            <v>1.9816513761468091E-3</v>
          </cell>
          <cell r="AK671">
            <v>3.8880248833592645E-3</v>
          </cell>
          <cell r="AL671">
            <v>-3.8515786047521594E-3</v>
          </cell>
          <cell r="AM671">
            <v>3.6548223350254538E-3</v>
          </cell>
          <cell r="AN671">
            <v>4.370282081843424E-3</v>
          </cell>
          <cell r="AO671">
            <v>4.6239210850802515E-3</v>
          </cell>
          <cell r="AP671">
            <v>5.7306590257879542E-3</v>
          </cell>
        </row>
        <row r="672">
          <cell r="AG672">
            <v>1.1750881316097139E-3</v>
          </cell>
          <cell r="AH672">
            <v>7.2115384615378808E-4</v>
          </cell>
          <cell r="AI672">
            <v>1.4749262536872809E-3</v>
          </cell>
          <cell r="AJ672">
            <v>-3.0032229709932023E-3</v>
          </cell>
          <cell r="AK672">
            <v>-1.5491866769945517E-3</v>
          </cell>
          <cell r="AL672">
            <v>-1.3069759843162831E-3</v>
          </cell>
          <cell r="AM672">
            <v>-4.0461258345136919E-4</v>
          </cell>
          <cell r="AN672">
            <v>7.9113924050622231E-4</v>
          </cell>
          <cell r="AO672">
            <v>-4.6026388462719892E-3</v>
          </cell>
          <cell r="AP672">
            <v>2.2792022792021971E-3</v>
          </cell>
        </row>
        <row r="673">
          <cell r="AG673">
            <v>2.7386541471048353E-3</v>
          </cell>
          <cell r="AH673">
            <v>2.1619024741772463E-3</v>
          </cell>
          <cell r="AI673">
            <v>4.4182621502208974E-3</v>
          </cell>
          <cell r="AJ673">
            <v>8.3755785761514545E-3</v>
          </cell>
          <cell r="AK673">
            <v>-3.8789759503492505E-3</v>
          </cell>
          <cell r="AL673">
            <v>1.581329407274179E-3</v>
          </cell>
          <cell r="AM673">
            <v>8.2979154017406298E-3</v>
          </cell>
          <cell r="AN673">
            <v>-5.1383399209485869E-3</v>
          </cell>
          <cell r="AO673">
            <v>-1.1559802712698408E-3</v>
          </cell>
          <cell r="AP673">
            <v>2.2171688459351913E-2</v>
          </cell>
        </row>
        <row r="674">
          <cell r="AG674">
            <v>7.8033554428404983E-3</v>
          </cell>
          <cell r="AH674">
            <v>-1.9175455417065335E-3</v>
          </cell>
          <cell r="AI674">
            <v>-1.4662756598241566E-3</v>
          </cell>
          <cell r="AJ674">
            <v>5.173041894353414E-3</v>
          </cell>
          <cell r="AK674">
            <v>1.023587004895421E-2</v>
          </cell>
          <cell r="AL674">
            <v>-3.8654181184669678E-3</v>
          </cell>
          <cell r="AM674">
            <v>-1.0036130068244997E-3</v>
          </cell>
          <cell r="AN674">
            <v>3.1783869686132782E-3</v>
          </cell>
          <cell r="AO674">
            <v>-5.015045135406293E-3</v>
          </cell>
          <cell r="AP674">
            <v>5.3392658509455071E-2</v>
          </cell>
        </row>
        <row r="675">
          <cell r="AG675">
            <v>-4.2198993418505637E-2</v>
          </cell>
          <cell r="AH675">
            <v>3.3621517771373899E-3</v>
          </cell>
          <cell r="AI675">
            <v>1.468428781204123E-3</v>
          </cell>
          <cell r="AJ675">
            <v>-1.6671498985214583E-3</v>
          </cell>
          <cell r="AK675">
            <v>1.5418502202644291E-3</v>
          </cell>
          <cell r="AL675">
            <v>2.0221894299612408E-3</v>
          </cell>
          <cell r="AM675">
            <v>2.2101667671288183E-3</v>
          </cell>
          <cell r="AN675">
            <v>3.5643564356435675E-3</v>
          </cell>
          <cell r="AO675">
            <v>3.8771712158809368E-3</v>
          </cell>
          <cell r="AP675">
            <v>-1.0031678986272552E-2</v>
          </cell>
        </row>
        <row r="676">
          <cell r="AG676">
            <v>-8.4882780921583523E-3</v>
          </cell>
          <cell r="AH676">
            <v>2.1541407371947763E-3</v>
          </cell>
          <cell r="AI676">
            <v>-1.0263929618768319E-2</v>
          </cell>
          <cell r="AJ676">
            <v>1.5973281057140021E-3</v>
          </cell>
          <cell r="AK676">
            <v>-8.7970090169342541E-3</v>
          </cell>
          <cell r="AL676">
            <v>-6.5997600087269737E-3</v>
          </cell>
          <cell r="AM676">
            <v>-3.2076984763432792E-3</v>
          </cell>
          <cell r="AN676">
            <v>7.1033938437252697E-3</v>
          </cell>
          <cell r="AO676">
            <v>3.8621968175478472E-4</v>
          </cell>
          <cell r="AP676">
            <v>1.7066666666666785E-2</v>
          </cell>
        </row>
        <row r="677">
          <cell r="AG677">
            <v>8.5609457806765654E-3</v>
          </cell>
          <cell r="AH677">
            <v>-7.1650346309992674E-4</v>
          </cell>
          <cell r="AI677">
            <v>7.4074074074073071E-3</v>
          </cell>
          <cell r="AJ677">
            <v>8.6988039144619833E-4</v>
          </cell>
          <cell r="AK677">
            <v>8.8750832039050653E-3</v>
          </cell>
          <cell r="AL677">
            <v>2.7452918245209901E-3</v>
          </cell>
          <cell r="AM677">
            <v>4.4247787610618428E-3</v>
          </cell>
          <cell r="AN677">
            <v>1.2539184952978122E-2</v>
          </cell>
          <cell r="AO677">
            <v>5.40498803181233E-3</v>
          </cell>
          <cell r="AP677">
            <v>-3.0414263240692296E-2</v>
          </cell>
        </row>
        <row r="678">
          <cell r="AG678">
            <v>-6.0630557801131246E-3</v>
          </cell>
          <cell r="AH678">
            <v>-1.4340344168261021E-3</v>
          </cell>
          <cell r="AI678">
            <v>7.3529411764705621E-3</v>
          </cell>
          <cell r="AJ678">
            <v>1.5209676251177751E-3</v>
          </cell>
          <cell r="AK678">
            <v>-4.1785792830437707E-3</v>
          </cell>
          <cell r="AL678">
            <v>-5.5850626950664228E-3</v>
          </cell>
          <cell r="AM678">
            <v>-8.2098518221865868E-3</v>
          </cell>
          <cell r="AN678">
            <v>-1.2770897832817263E-2</v>
          </cell>
          <cell r="AO678">
            <v>-7.6799016972572964E-4</v>
          </cell>
          <cell r="AP678">
            <v>1.7306652244456489E-2</v>
          </cell>
        </row>
        <row r="679">
          <cell r="AG679">
            <v>-3.6600244001626647E-3</v>
          </cell>
          <cell r="AH679">
            <v>3.8295835327908367E-3</v>
          </cell>
          <cell r="AI679">
            <v>-1.4598540145984717E-3</v>
          </cell>
          <cell r="AJ679">
            <v>-1.0052068267283887E-2</v>
          </cell>
          <cell r="AK679">
            <v>-1.0600706713780994E-2</v>
          </cell>
          <cell r="AL679">
            <v>-7.7088266064651023E-4</v>
          </cell>
          <cell r="AM679">
            <v>-1.2719563900666309E-2</v>
          </cell>
          <cell r="AN679">
            <v>2.7440219521754905E-3</v>
          </cell>
          <cell r="AO679">
            <v>-6.9172238874798397E-3</v>
          </cell>
          <cell r="AP679">
            <v>-1.2759170653907415E-2</v>
          </cell>
        </row>
        <row r="680">
          <cell r="AG680">
            <v>3.0612244897959107E-2</v>
          </cell>
          <cell r="AH680">
            <v>5.4840247973295675E-3</v>
          </cell>
          <cell r="AI680">
            <v>1.1695906432748648E-2</v>
          </cell>
          <cell r="AJ680">
            <v>6.063262473519071E-3</v>
          </cell>
          <cell r="AK680">
            <v>-8.9285714285713969E-4</v>
          </cell>
          <cell r="AL680">
            <v>8.1556180084862984E-3</v>
          </cell>
          <cell r="AM680">
            <v>-3.0674846625766694E-3</v>
          </cell>
          <cell r="AN680">
            <v>-3.1274433150898506E-3</v>
          </cell>
          <cell r="AO680">
            <v>1.9348347651111375E-3</v>
          </cell>
          <cell r="AP680">
            <v>9.1545503500267689E-3</v>
          </cell>
        </row>
        <row r="681">
          <cell r="AG681">
            <v>4.3564356435643603E-3</v>
          </cell>
          <cell r="AH681">
            <v>-5.216978894948987E-3</v>
          </cell>
          <cell r="AI681">
            <v>-5.7803468208093012E-3</v>
          </cell>
          <cell r="AJ681">
            <v>1.452221899506112E-3</v>
          </cell>
          <cell r="AK681">
            <v>5.0268096514745064E-3</v>
          </cell>
          <cell r="AL681">
            <v>9.2921563268655305E-4</v>
          </cell>
          <cell r="AM681">
            <v>5.33333333333319E-3</v>
          </cell>
          <cell r="AN681">
            <v>-5.0980392156861898E-3</v>
          </cell>
          <cell r="AO681">
            <v>2.7035377722848253E-3</v>
          </cell>
          <cell r="AP681">
            <v>-2.6680896478120664E-3</v>
          </cell>
        </row>
        <row r="682">
          <cell r="AG682">
            <v>2.3659305993690705E-3</v>
          </cell>
          <cell r="AH682">
            <v>-1.1680572109654452E-2</v>
          </cell>
          <cell r="AI682">
            <v>-1.0174418604651181E-2</v>
          </cell>
          <cell r="AJ682">
            <v>-6.0179814385149522E-3</v>
          </cell>
          <cell r="AK682">
            <v>-3.3344448149382755E-3</v>
          </cell>
          <cell r="AL682">
            <v>-2.2935779816514179E-3</v>
          </cell>
          <cell r="AM682">
            <v>-1.2446439502142415E-2</v>
          </cell>
          <cell r="AN682">
            <v>-4.3358297201419038E-3</v>
          </cell>
          <cell r="AO682">
            <v>-5.7776750635544216E-3</v>
          </cell>
          <cell r="AP682">
            <v>-4.2803638309257819E-3</v>
          </cell>
        </row>
        <row r="683">
          <cell r="AG683">
            <v>-3.933910306845867E-4</v>
          </cell>
          <cell r="AH683">
            <v>9.6478533526278554E-4</v>
          </cell>
          <cell r="AI683">
            <v>-3.9647577092510988E-2</v>
          </cell>
          <cell r="AJ683">
            <v>6.9297541760886538E-3</v>
          </cell>
          <cell r="AK683">
            <v>4.5723207315713221E-3</v>
          </cell>
          <cell r="AL683">
            <v>2.7914614121511416E-3</v>
          </cell>
          <cell r="AM683">
            <v>3.3057851239670644E-3</v>
          </cell>
          <cell r="AN683">
            <v>3.9588281868563335E-4</v>
          </cell>
          <cell r="AO683">
            <v>1.9370835270415832E-3</v>
          </cell>
          <cell r="AP683">
            <v>-9.0811391724878954E-2</v>
          </cell>
        </row>
        <row r="684">
          <cell r="AG684">
            <v>-7.4773711137348098E-3</v>
          </cell>
          <cell r="AH684">
            <v>3.3734939759035854E-3</v>
          </cell>
          <cell r="AI684">
            <v>-1.5290519877675379E-3</v>
          </cell>
          <cell r="AJ684">
            <v>4.7087800637497512E-3</v>
          </cell>
          <cell r="AK684">
            <v>2.1092362344581339E-3</v>
          </cell>
          <cell r="AL684">
            <v>6.0040390808362432E-3</v>
          </cell>
          <cell r="AM684">
            <v>8.2372322899506578E-3</v>
          </cell>
          <cell r="AN684">
            <v>6.7273446774831491E-3</v>
          </cell>
          <cell r="AO684">
            <v>1.1213363235635265E-2</v>
          </cell>
          <cell r="AP684">
            <v>2.7186761229314182E-2</v>
          </cell>
        </row>
        <row r="685">
          <cell r="AG685">
            <v>7.1371927042029881E-3</v>
          </cell>
          <cell r="AH685">
            <v>-7.204610951009327E-4</v>
          </cell>
          <cell r="AI685">
            <v>-6.1255742725880857E-3</v>
          </cell>
          <cell r="AJ685">
            <v>6.6334991708127955E-3</v>
          </cell>
          <cell r="AK685">
            <v>6.6467264872049903E-4</v>
          </cell>
          <cell r="AL685">
            <v>-8.1384623731761696E-4</v>
          </cell>
          <cell r="AM685">
            <v>5.1062091503268903E-3</v>
          </cell>
          <cell r="AN685">
            <v>-1.1792452830189371E-3</v>
          </cell>
          <cell r="AO685">
            <v>2.2942795962068718E-3</v>
          </cell>
          <cell r="AP685">
            <v>2.8768699654775354E-3</v>
          </cell>
        </row>
        <row r="686">
          <cell r="AG686">
            <v>1.9685039370078705E-3</v>
          </cell>
          <cell r="AH686">
            <v>4.3258832011534576E-3</v>
          </cell>
          <cell r="AI686">
            <v>1.0785824345146189E-2</v>
          </cell>
          <cell r="AJ686">
            <v>1.1961893847145522E-2</v>
          </cell>
          <cell r="AK686">
            <v>1.1070519207345697E-4</v>
          </cell>
          <cell r="AL686">
            <v>4.8870547350130522E-3</v>
          </cell>
          <cell r="AM686">
            <v>9.7541150172728575E-3</v>
          </cell>
          <cell r="AN686">
            <v>0</v>
          </cell>
          <cell r="AO686">
            <v>-2.2890279261408297E-3</v>
          </cell>
          <cell r="AP686">
            <v>9.179575444635768E-3</v>
          </cell>
        </row>
        <row r="687">
          <cell r="AG687">
            <v>-8.2514734774067344E-3</v>
          </cell>
          <cell r="AH687">
            <v>6.221584111031353E-3</v>
          </cell>
          <cell r="AI687">
            <v>-3.0487804878047697E-3</v>
          </cell>
          <cell r="AJ687">
            <v>-5.0962627406568872E-3</v>
          </cell>
          <cell r="AK687">
            <v>1.6603940668584727E-3</v>
          </cell>
          <cell r="AL687">
            <v>1.2968766886416461E-3</v>
          </cell>
          <cell r="AM687">
            <v>1.3282350573556201E-2</v>
          </cell>
          <cell r="AN687">
            <v>7.8709169618260688E-3</v>
          </cell>
          <cell r="AO687">
            <v>3.0590394616090144E-3</v>
          </cell>
          <cell r="AP687">
            <v>-1.7055144968732283E-2</v>
          </cell>
        </row>
        <row r="688">
          <cell r="AG688">
            <v>1.1885895404120106E-3</v>
          </cell>
          <cell r="AH688">
            <v>4.0428061831154771E-3</v>
          </cell>
          <cell r="AI688">
            <v>-3.2110091743119296E-2</v>
          </cell>
          <cell r="AJ688">
            <v>-9.248719408082029E-3</v>
          </cell>
          <cell r="AK688">
            <v>-1.3261133826942051E-2</v>
          </cell>
          <cell r="AL688">
            <v>-4.5871559633028358E-3</v>
          </cell>
          <cell r="AM688">
            <v>-3.3763654419066702E-3</v>
          </cell>
          <cell r="AN688">
            <v>-6.638032018742579E-3</v>
          </cell>
          <cell r="AO688">
            <v>-8.005489478499439E-3</v>
          </cell>
          <cell r="AP688">
            <v>-3.5858877964141E-2</v>
          </cell>
        </row>
        <row r="689">
          <cell r="AG689">
            <v>1.543332014246146E-2</v>
          </cell>
          <cell r="AH689">
            <v>-7.8162008526764248E-3</v>
          </cell>
          <cell r="AI689">
            <v>1.5797788309637184E-3</v>
          </cell>
          <cell r="AJ689">
            <v>-3.4467901766479514E-3</v>
          </cell>
          <cell r="AK689">
            <v>-1.0975473177287531E-2</v>
          </cell>
          <cell r="AL689">
            <v>-7.6985632962861539E-3</v>
          </cell>
          <cell r="AM689">
            <v>-5.3806297329613839E-3</v>
          </cell>
          <cell r="AN689">
            <v>-9.4339622641510523E-3</v>
          </cell>
          <cell r="AO689">
            <v>-2.3057412958267243E-3</v>
          </cell>
          <cell r="AP689">
            <v>1.1997600479902726E-3</v>
          </cell>
        </row>
        <row r="690">
          <cell r="AG690">
            <v>-8.5736554949337185E-3</v>
          </cell>
          <cell r="AH690">
            <v>9.0713774170447792E-3</v>
          </cell>
          <cell r="AI690">
            <v>1.5772870662460692E-2</v>
          </cell>
          <cell r="AJ690">
            <v>8.4306095979247431E-3</v>
          </cell>
          <cell r="AK690">
            <v>1.2909070320461957E-2</v>
          </cell>
          <cell r="AL690">
            <v>3.6059662350433896E-3</v>
          </cell>
          <cell r="AM690">
            <v>3.2057703866961162E-3</v>
          </cell>
          <cell r="AN690">
            <v>1.9444444444444597E-2</v>
          </cell>
          <cell r="AO690">
            <v>-3.4666050381325642E-3</v>
          </cell>
          <cell r="AP690">
            <v>7.1899340922707555E-3</v>
          </cell>
        </row>
        <row r="691">
          <cell r="AG691">
            <v>-3.8128930817610152E-2</v>
          </cell>
          <cell r="AH691">
            <v>-1.1592145729832026E-2</v>
          </cell>
          <cell r="AI691">
            <v>-1.5527950310559091E-2</v>
          </cell>
          <cell r="AJ691">
            <v>-2.0435869953554731E-2</v>
          </cell>
          <cell r="AK691">
            <v>-1.5427613191727363E-2</v>
          </cell>
          <cell r="AL691">
            <v>-1.7148456638902521E-2</v>
          </cell>
          <cell r="AM691">
            <v>-9.1871380067904962E-3</v>
          </cell>
          <cell r="AN691">
            <v>-1.245620864149477E-2</v>
          </cell>
          <cell r="AO691">
            <v>-1.461038961038974E-2</v>
          </cell>
          <cell r="AP691">
            <v>-2.0820939916716075E-2</v>
          </cell>
        </row>
        <row r="692">
          <cell r="AG692">
            <v>2.942378422558245E-2</v>
          </cell>
          <cell r="AH692">
            <v>1.0052656773575919E-2</v>
          </cell>
          <cell r="AI692">
            <v>1.1041009463722551E-2</v>
          </cell>
          <cell r="AJ692">
            <v>1.159822014734857E-2</v>
          </cell>
          <cell r="AK692">
            <v>7.6075848756671505E-3</v>
          </cell>
          <cell r="AL692">
            <v>5.5389387393376399E-3</v>
          </cell>
          <cell r="AM692">
            <v>3.2251562185043881E-3</v>
          </cell>
          <cell r="AN692">
            <v>5.1241623965312399E-3</v>
          </cell>
          <cell r="AO692">
            <v>3.1379932533146526E-3</v>
          </cell>
          <cell r="AP692">
            <v>-1.2150668286755595E-3</v>
          </cell>
        </row>
        <row r="693">
          <cell r="AG693">
            <v>-6.3517268757443679E-3</v>
          </cell>
          <cell r="AH693">
            <v>1.1848341232227888E-3</v>
          </cell>
          <cell r="AI693">
            <v>1.5600624024960652E-3</v>
          </cell>
          <cell r="AJ693">
            <v>-2.523795788866412E-3</v>
          </cell>
          <cell r="AK693">
            <v>1.0141987829614951E-3</v>
          </cell>
          <cell r="AL693">
            <v>-2.2033711578716142E-3</v>
          </cell>
          <cell r="AM693">
            <v>-4.0184850311442144E-4</v>
          </cell>
          <cell r="AN693">
            <v>-5.4901960784313752E-3</v>
          </cell>
          <cell r="AO693">
            <v>-8.2114647689059961E-3</v>
          </cell>
          <cell r="AP693">
            <v>-5.4744525547445466E-3</v>
          </cell>
        </row>
        <row r="694">
          <cell r="AG694">
            <v>6.3923292049541391E-3</v>
          </cell>
          <cell r="AH694">
            <v>9.704142011834227E-3</v>
          </cell>
          <cell r="AI694">
            <v>4.6728971962617383E-3</v>
          </cell>
          <cell r="AJ694">
            <v>-1.3735270729416937E-3</v>
          </cell>
          <cell r="AK694">
            <v>2.2514916131937124E-3</v>
          </cell>
          <cell r="AL694">
            <v>9.9370652533958825E-4</v>
          </cell>
          <cell r="AM694">
            <v>4.8241206030150696E-3</v>
          </cell>
          <cell r="AN694">
            <v>5.1261829652995416E-3</v>
          </cell>
          <cell r="AO694">
            <v>7.8851916101561059E-3</v>
          </cell>
          <cell r="AP694">
            <v>-1.0397553516819702E-2</v>
          </cell>
        </row>
        <row r="695">
          <cell r="AG695">
            <v>-1.5482334259626862E-2</v>
          </cell>
          <cell r="AH695">
            <v>1.8752930145335966E-3</v>
          </cell>
          <cell r="AI695">
            <v>-2.7906976744186185E-2</v>
          </cell>
          <cell r="AJ695">
            <v>-1.100332995511788E-2</v>
          </cell>
          <cell r="AK695">
            <v>-1.7297540155003954E-2</v>
          </cell>
          <cell r="AL695">
            <v>-1.4008382969335931E-2</v>
          </cell>
          <cell r="AM695">
            <v>-1.1202240448089706E-2</v>
          </cell>
          <cell r="AN695">
            <v>-4.7077285209885522E-3</v>
          </cell>
          <cell r="AO695">
            <v>-1.799405413863242E-2</v>
          </cell>
          <cell r="AP695">
            <v>-9.8887515451174801E-3</v>
          </cell>
        </row>
        <row r="696">
          <cell r="AG696">
            <v>7.2580645161290924E-3</v>
          </cell>
          <cell r="AH696">
            <v>-1.8717828731867892E-3</v>
          </cell>
          <cell r="AI696">
            <v>2.5518341307815051E-2</v>
          </cell>
          <cell r="AJ696">
            <v>7.4659639877030504E-3</v>
          </cell>
          <cell r="AK696">
            <v>-8.0009143902158852E-3</v>
          </cell>
          <cell r="AL696">
            <v>-1.39836670768545E-3</v>
          </cell>
          <cell r="AM696">
            <v>-2.8322880841594733E-3</v>
          </cell>
          <cell r="AN696">
            <v>1.5766653527788943E-3</v>
          </cell>
          <cell r="AO696">
            <v>-1.5933715742511012E-3</v>
          </cell>
          <cell r="AP696">
            <v>4.6192259675405856E-2</v>
          </cell>
        </row>
        <row r="697">
          <cell r="AG697">
            <v>-2.802241793434801E-3</v>
          </cell>
          <cell r="AH697">
            <v>7.9699953117675637E-3</v>
          </cell>
          <cell r="AI697">
            <v>2.0217729393467998E-2</v>
          </cell>
          <cell r="AJ697">
            <v>1.3513513513513598E-2</v>
          </cell>
          <cell r="AK697">
            <v>1.9126627491646397E-2</v>
          </cell>
          <cell r="AL697">
            <v>9.4101831624937571E-3</v>
          </cell>
          <cell r="AM697">
            <v>8.5209981740719254E-3</v>
          </cell>
          <cell r="AN697">
            <v>1.4167650531286879E-2</v>
          </cell>
          <cell r="AO697">
            <v>1.1171401212894949E-2</v>
          </cell>
          <cell r="AP697">
            <v>1.4916467780429654E-2</v>
          </cell>
        </row>
        <row r="698">
          <cell r="AG698">
            <v>0</v>
          </cell>
          <cell r="AH698">
            <v>1.3953488372093092E-2</v>
          </cell>
          <cell r="AI698">
            <v>9.1463414634147533E-3</v>
          </cell>
          <cell r="AJ698">
            <v>-2.4372759856631232E-3</v>
          </cell>
          <cell r="AK698">
            <v>1.2436404748445984E-3</v>
          </cell>
          <cell r="AL698">
            <v>1.9421785694466731E-3</v>
          </cell>
          <cell r="AM698">
            <v>7.4431703882518185E-3</v>
          </cell>
          <cell r="AN698">
            <v>3.8804811796677718E-4</v>
          </cell>
          <cell r="AO698">
            <v>-7.1022727272728181E-3</v>
          </cell>
          <cell r="AP698">
            <v>2.1164021164021163E-2</v>
          </cell>
        </row>
        <row r="699">
          <cell r="AG699">
            <v>-8.8317944600561082E-3</v>
          </cell>
          <cell r="AH699">
            <v>7.3394495412844041E-3</v>
          </cell>
          <cell r="AI699">
            <v>-1.5105740181268978E-2</v>
          </cell>
          <cell r="AJ699">
            <v>-1.7533774073009489E-2</v>
          </cell>
          <cell r="AK699">
            <v>-1.6373080397470652E-2</v>
          </cell>
          <cell r="AL699">
            <v>-1.7611874169251251E-2</v>
          </cell>
          <cell r="AM699">
            <v>-7.9872204472842823E-3</v>
          </cell>
          <cell r="AN699">
            <v>-3.8789759503499166E-4</v>
          </cell>
          <cell r="AO699">
            <v>-1.6213638531235031E-2</v>
          </cell>
          <cell r="AP699">
            <v>-4.029936672423684E-3</v>
          </cell>
        </row>
        <row r="700">
          <cell r="AG700">
            <v>2.0656136087484622E-2</v>
          </cell>
          <cell r="AH700">
            <v>1.4344262295081789E-2</v>
          </cell>
          <cell r="AI700">
            <v>2.3006134969325132E-2</v>
          </cell>
          <cell r="AJ700">
            <v>2.3551784669397335E-2</v>
          </cell>
          <cell r="AK700">
            <v>1.1479738261967576E-2</v>
          </cell>
          <cell r="AL700">
            <v>1.9675273424286877E-2</v>
          </cell>
          <cell r="AM700">
            <v>3.824476650563513E-3</v>
          </cell>
          <cell r="AN700">
            <v>1.202949165696543E-2</v>
          </cell>
          <cell r="AO700">
            <v>1.7692680562287899E-2</v>
          </cell>
          <cell r="AP700">
            <v>-5.7803468208106334E-4</v>
          </cell>
        </row>
        <row r="701">
          <cell r="AG701">
            <v>2.3809523809523725E-3</v>
          </cell>
          <cell r="AH701">
            <v>-1.5263748597081905E-2</v>
          </cell>
          <cell r="AI701">
            <v>-1.199400299850073E-2</v>
          </cell>
          <cell r="AJ701">
            <v>-2.03658710876089E-2</v>
          </cell>
          <cell r="AK701">
            <v>-2.7238678924072279E-2</v>
          </cell>
          <cell r="AL701">
            <v>-1.5536020346104906E-2</v>
          </cell>
          <cell r="AM701">
            <v>-1.8849007419290076E-2</v>
          </cell>
          <cell r="AN701">
            <v>-4.98466257668706E-3</v>
          </cell>
          <cell r="AO701">
            <v>-1.8575851393188847E-2</v>
          </cell>
          <cell r="AP701">
            <v>-9.253903990746104E-3</v>
          </cell>
        </row>
        <row r="702">
          <cell r="AG702">
            <v>-3.1670625494853999E-3</v>
          </cell>
          <cell r="AH702">
            <v>1.3676772281741467E-2</v>
          </cell>
          <cell r="AI702">
            <v>-1.9726858877086473E-2</v>
          </cell>
          <cell r="AJ702">
            <v>-2.4071777664309568E-3</v>
          </cell>
          <cell r="AK702">
            <v>6.5336600163341529E-3</v>
          </cell>
          <cell r="AL702">
            <v>-2.6395596989778891E-3</v>
          </cell>
          <cell r="AM702">
            <v>2.043735949315284E-4</v>
          </cell>
          <cell r="AN702">
            <v>5.7803468208093012E-3</v>
          </cell>
          <cell r="AO702">
            <v>-2.0626061635525383E-2</v>
          </cell>
          <cell r="AP702">
            <v>-7.8225335668417939E-2</v>
          </cell>
        </row>
        <row r="703">
          <cell r="AG703">
            <v>-9.1342335186656021E-3</v>
          </cell>
          <cell r="AH703">
            <v>-8.9948279739149317E-3</v>
          </cell>
          <cell r="AI703">
            <v>-2.9411764705882359E-2</v>
          </cell>
          <cell r="AJ703">
            <v>-2.7785902310616395E-3</v>
          </cell>
          <cell r="AK703">
            <v>-2.7355975425988222E-2</v>
          </cell>
          <cell r="AL703">
            <v>-1.2951179683540759E-2</v>
          </cell>
          <cell r="AM703">
            <v>-1.1646914589293011E-2</v>
          </cell>
          <cell r="AN703">
            <v>-9.5785440613026518E-3</v>
          </cell>
          <cell r="AO703">
            <v>-1.3131813676907855E-2</v>
          </cell>
          <cell r="AP703">
            <v>-5.1931602279923883E-2</v>
          </cell>
        </row>
        <row r="704">
          <cell r="AG704">
            <v>-1.0420841683366655E-2</v>
          </cell>
          <cell r="AH704">
            <v>-9.7572044474699693E-3</v>
          </cell>
          <cell r="AI704">
            <v>2.3923444976076569E-2</v>
          </cell>
          <cell r="AJ704">
            <v>7.4057779733098794E-3</v>
          </cell>
          <cell r="AK704">
            <v>2.7410320581575665E-3</v>
          </cell>
          <cell r="AL704">
            <v>1.5403046380284557E-3</v>
          </cell>
          <cell r="AM704">
            <v>-3.1010957204878897E-3</v>
          </cell>
          <cell r="AN704">
            <v>5.4158607350096588E-3</v>
          </cell>
          <cell r="AO704">
            <v>6.1929868608252558E-3</v>
          </cell>
          <cell r="AP704">
            <v>1.1356045424181671E-2</v>
          </cell>
        </row>
        <row r="705">
          <cell r="AG705">
            <v>-1.2150668286755817E-2</v>
          </cell>
          <cell r="AH705">
            <v>-9.3950504124656886E-3</v>
          </cell>
          <cell r="AI705">
            <v>-1.5576323987538387E-3</v>
          </cell>
          <cell r="AJ705">
            <v>-1.2737462697430701E-2</v>
          </cell>
          <cell r="AK705">
            <v>-2.4483004516282381E-2</v>
          </cell>
          <cell r="AL705">
            <v>-1.1164274322169154E-2</v>
          </cell>
          <cell r="AM705">
            <v>-6.2214848610534501E-3</v>
          </cell>
          <cell r="AN705">
            <v>-3.5398230088495519E-2</v>
          </cell>
          <cell r="AO705">
            <v>7.4856524993760498E-3</v>
          </cell>
          <cell r="AP705">
            <v>1.1228533685601061E-2</v>
          </cell>
        </row>
        <row r="706">
          <cell r="AG706">
            <v>-1.3120131201312057E-2</v>
          </cell>
          <cell r="AH706">
            <v>-1.549849641452683E-2</v>
          </cell>
          <cell r="AI706">
            <v>-0.19344773790951642</v>
          </cell>
          <cell r="AJ706">
            <v>-6.930109112356253E-3</v>
          </cell>
          <cell r="AK706">
            <v>-4.1423001949317806E-3</v>
          </cell>
          <cell r="AL706">
            <v>-1.0483870967741948E-2</v>
          </cell>
          <cell r="AM706">
            <v>-5.2170283806344253E-3</v>
          </cell>
          <cell r="AN706">
            <v>-1.834862385321101E-2</v>
          </cell>
          <cell r="AO706">
            <v>-1.2383389746553064E-3</v>
          </cell>
          <cell r="AP706">
            <v>-1.4369693011103912E-2</v>
          </cell>
        </row>
        <row r="707">
          <cell r="AG707">
            <v>1.4540922309929538E-2</v>
          </cell>
          <cell r="AH707">
            <v>7.5187969924812581E-3</v>
          </cell>
          <cell r="AI707">
            <v>-1.3539651837524258E-2</v>
          </cell>
          <cell r="AJ707">
            <v>1.7743132887899193E-2</v>
          </cell>
          <cell r="AK707">
            <v>2.5568876926841178E-2</v>
          </cell>
          <cell r="AL707">
            <v>1.2283152869949854E-2</v>
          </cell>
          <cell r="AM707">
            <v>8.3910216068805443E-3</v>
          </cell>
          <cell r="AN707">
            <v>3.6570499796830802E-3</v>
          </cell>
          <cell r="AO707">
            <v>2.355761282856661E-2</v>
          </cell>
          <cell r="AP707">
            <v>5.3015241882041764E-3</v>
          </cell>
        </row>
        <row r="708">
          <cell r="AG708">
            <v>2.1294021294021359E-2</v>
          </cell>
          <cell r="AH708">
            <v>9.5615671641791078E-3</v>
          </cell>
          <cell r="AI708">
            <v>5.8823529411764497E-3</v>
          </cell>
          <cell r="AJ708">
            <v>1.0212269312128708E-3</v>
          </cell>
          <cell r="AK708">
            <v>2.0159847310032175E-2</v>
          </cell>
          <cell r="AL708">
            <v>-7.1136925642647508E-2</v>
          </cell>
          <cell r="AM708">
            <v>8.5292282088620386E-3</v>
          </cell>
          <cell r="AN708">
            <v>1.4170040485830038E-2</v>
          </cell>
          <cell r="AO708">
            <v>8.3986109989502289E-3</v>
          </cell>
          <cell r="AP708">
            <v>1.2524719841793042E-2</v>
          </cell>
        </row>
        <row r="709">
          <cell r="AG709">
            <v>2.7265437048917374E-2</v>
          </cell>
          <cell r="AH709">
            <v>-6.0291060291060239E-2</v>
          </cell>
          <cell r="AI709">
            <v>1.949317738791434E-2</v>
          </cell>
          <cell r="AJ709">
            <v>1.2679443270422031E-2</v>
          </cell>
          <cell r="AK709">
            <v>2.3620205799812943E-2</v>
          </cell>
          <cell r="AL709">
            <v>-3.4732540861812877E-2</v>
          </cell>
          <cell r="AM709">
            <v>4.331683168316891E-3</v>
          </cell>
          <cell r="AN709">
            <v>1.1576846307385091E-2</v>
          </cell>
          <cell r="AO709">
            <v>1.6817490189797279E-2</v>
          </cell>
          <cell r="AP709">
            <v>2.1484375E-2</v>
          </cell>
        </row>
        <row r="710">
          <cell r="AG710">
            <v>5.0741608118656245E-3</v>
          </cell>
          <cell r="AH710">
            <v>-1.4749262536873919E-3</v>
          </cell>
          <cell r="AI710">
            <v>2.2944550669215857E-2</v>
          </cell>
          <cell r="AJ710">
            <v>-9.498452903504262E-3</v>
          </cell>
          <cell r="AK710">
            <v>-5.0262737034499905E-3</v>
          </cell>
          <cell r="AL710">
            <v>-8.7871207748060343E-3</v>
          </cell>
          <cell r="AM710">
            <v>-7.8044773054014582E-3</v>
          </cell>
          <cell r="AN710">
            <v>0</v>
          </cell>
          <cell r="AO710">
            <v>-1.0238639048594123E-2</v>
          </cell>
          <cell r="AP710">
            <v>-1.7845761631612445E-2</v>
          </cell>
        </row>
        <row r="711">
          <cell r="AG711">
            <v>1.7864077669903056E-2</v>
          </cell>
          <cell r="AH711">
            <v>5.9084194977843119E-3</v>
          </cell>
          <cell r="AI711">
            <v>2.2429906542056122E-2</v>
          </cell>
          <cell r="AJ711">
            <v>7.4827460951689684E-3</v>
          </cell>
          <cell r="AK711">
            <v>1.0218140068886328E-2</v>
          </cell>
          <cell r="AL711">
            <v>2.3942021483112086E-3</v>
          </cell>
          <cell r="AM711">
            <v>-1.8629683295384725E-3</v>
          </cell>
          <cell r="AN711">
            <v>3.1570639305447123E-3</v>
          </cell>
          <cell r="AO711">
            <v>9.9466857643033535E-3</v>
          </cell>
          <cell r="AP711">
            <v>1.8170019467877996E-2</v>
          </cell>
        </row>
        <row r="712">
          <cell r="AG712">
            <v>3.8153376573826225E-3</v>
          </cell>
          <cell r="AH712">
            <v>4.1605482134117189E-3</v>
          </cell>
          <cell r="AI712">
            <v>5.4844606946984342E-3</v>
          </cell>
          <cell r="AJ712">
            <v>5.1918084799538189E-3</v>
          </cell>
          <cell r="AK712">
            <v>7.0462552562791103E-3</v>
          </cell>
          <cell r="AL712">
            <v>-6.455361177457597E-4</v>
          </cell>
          <cell r="AM712">
            <v>1.1406055578598195E-2</v>
          </cell>
          <cell r="AN712">
            <v>1.5735641227379027E-3</v>
          </cell>
          <cell r="AO712">
            <v>7.8789788843365294E-3</v>
          </cell>
          <cell r="AP712">
            <v>-6.3734862970044048E-4</v>
          </cell>
        </row>
        <row r="713">
          <cell r="AG713">
            <v>-1.1402508551880963E-3</v>
          </cell>
          <cell r="AH713">
            <v>-6.5805508164757942E-3</v>
          </cell>
          <cell r="AI713">
            <v>-1.4545454545454528E-2</v>
          </cell>
          <cell r="AJ713">
            <v>9.3256814921094389E-4</v>
          </cell>
          <cell r="AK713">
            <v>-1.8056652747996393E-3</v>
          </cell>
          <cell r="AL713">
            <v>-1.2919062076092169E-3</v>
          </cell>
          <cell r="AM713">
            <v>1.3327865491080448E-2</v>
          </cell>
          <cell r="AN713">
            <v>2.74941084053415E-3</v>
          </cell>
          <cell r="AO713">
            <v>-4.6904315196998336E-3</v>
          </cell>
          <cell r="AP713">
            <v>-5.7397959183673519E-2</v>
          </cell>
        </row>
        <row r="714">
          <cell r="AG714">
            <v>1.5601217656012079E-2</v>
          </cell>
          <cell r="AH714">
            <v>-4.9067713444552741E-3</v>
          </cell>
          <cell r="AI714">
            <v>1.8450184501844991E-2</v>
          </cell>
          <cell r="AJ714">
            <v>6.6652332831649286E-3</v>
          </cell>
          <cell r="AK714">
            <v>1.6732617297908536E-2</v>
          </cell>
          <cell r="AL714">
            <v>1.0672013453204787E-2</v>
          </cell>
          <cell r="AM714">
            <v>1.092675030352086E-2</v>
          </cell>
          <cell r="AN714">
            <v>-3.1335683509596812E-3</v>
          </cell>
          <cell r="AO714">
            <v>1.4059063776311831E-2</v>
          </cell>
          <cell r="AP714">
            <v>9.4722598105548172E-2</v>
          </cell>
        </row>
        <row r="715">
          <cell r="AG715">
            <v>5.6200824278755945E-3</v>
          </cell>
          <cell r="AH715">
            <v>9.8619329388560661E-3</v>
          </cell>
          <cell r="AI715">
            <v>-2.1739130434782483E-2</v>
          </cell>
          <cell r="AJ715">
            <v>-3.3461483696426431E-3</v>
          </cell>
          <cell r="AK715">
            <v>-4.4479039252752761E-3</v>
          </cell>
          <cell r="AL715">
            <v>-8.3194675540765317E-4</v>
          </cell>
          <cell r="AM715">
            <v>-2.6020816653322676E-3</v>
          </cell>
          <cell r="AN715">
            <v>3.9292730844797674E-4</v>
          </cell>
          <cell r="AO715">
            <v>-8.4424134458989109E-3</v>
          </cell>
          <cell r="AP715">
            <v>-1.9159456118665097E-2</v>
          </cell>
        </row>
        <row r="716">
          <cell r="AG716">
            <v>-3.3532041728763229E-3</v>
          </cell>
          <cell r="AH716">
            <v>1.07421875E-2</v>
          </cell>
          <cell r="AI716">
            <v>1.8518518518517713E-3</v>
          </cell>
          <cell r="AJ716">
            <v>-3.2145153225231482E-3</v>
          </cell>
          <cell r="AK716">
            <v>7.7069138836143303E-3</v>
          </cell>
          <cell r="AL716">
            <v>5.4441811311085608E-3</v>
          </cell>
          <cell r="AM716">
            <v>1.4047762392133123E-3</v>
          </cell>
          <cell r="AN716">
            <v>7.8554595443836028E-4</v>
          </cell>
          <cell r="AO716">
            <v>3.9056397437886581E-4</v>
          </cell>
          <cell r="AP716">
            <v>2.520478890989386E-3</v>
          </cell>
        </row>
        <row r="717">
          <cell r="AG717">
            <v>9.3457943925232545E-3</v>
          </cell>
          <cell r="AH717">
            <v>1.1594202898550732E-2</v>
          </cell>
          <cell r="AI717">
            <v>3.6968576709796697E-2</v>
          </cell>
          <cell r="AJ717">
            <v>4.4431704170846409E-3</v>
          </cell>
          <cell r="AK717">
            <v>1.285745954333839E-2</v>
          </cell>
          <cell r="AL717">
            <v>3.1851191234566478E-4</v>
          </cell>
          <cell r="AM717">
            <v>7.0140280561121759E-3</v>
          </cell>
          <cell r="AN717">
            <v>-2.3547880690737433E-3</v>
          </cell>
          <cell r="AO717">
            <v>5.4657609120014605E-3</v>
          </cell>
          <cell r="AP717">
            <v>1.2570710245128902E-2</v>
          </cell>
        </row>
        <row r="718">
          <cell r="AG718">
            <v>1.2962962962963065E-2</v>
          </cell>
          <cell r="AH718">
            <v>-1.6714422158548015E-3</v>
          </cell>
          <cell r="AI718">
            <v>-1.0695187165775444E-2</v>
          </cell>
          <cell r="AJ718">
            <v>4.637557077625587E-3</v>
          </cell>
          <cell r="AK718">
            <v>3.6112934996717083E-3</v>
          </cell>
          <cell r="AL718">
            <v>-2.5472839584783635E-4</v>
          </cell>
          <cell r="AM718">
            <v>2.7860696517412187E-3</v>
          </cell>
          <cell r="AN718">
            <v>3.9339103068436465E-4</v>
          </cell>
          <cell r="AO718">
            <v>-4.2711811757397689E-3</v>
          </cell>
          <cell r="AP718">
            <v>3.7243947858474069E-3</v>
          </cell>
        </row>
        <row r="719">
          <cell r="AG719">
            <v>-7.3126142595979493E-3</v>
          </cell>
          <cell r="AH719">
            <v>2.3917723032762517E-4</v>
          </cell>
          <cell r="AI719">
            <v>-1.4414414414414378E-2</v>
          </cell>
          <cell r="AJ719">
            <v>9.7294226262338857E-3</v>
          </cell>
          <cell r="AK719">
            <v>-1.4829353396576206E-2</v>
          </cell>
          <cell r="AL719">
            <v>-1.0382826931651712E-2</v>
          </cell>
          <cell r="AM719">
            <v>-1.1907124429451077E-3</v>
          </cell>
          <cell r="AN719">
            <v>1.2583562721195429E-2</v>
          </cell>
          <cell r="AO719">
            <v>0</v>
          </cell>
          <cell r="AP719">
            <v>-1.4842300556586419E-2</v>
          </cell>
        </row>
        <row r="720">
          <cell r="AG720">
            <v>2.5782688766113893E-3</v>
          </cell>
          <cell r="AH720">
            <v>1.1716881874701102E-2</v>
          </cell>
          <cell r="AI720">
            <v>-7.3126142595978383E-3</v>
          </cell>
          <cell r="AJ720">
            <v>5.2046701364465431E-3</v>
          </cell>
          <cell r="AK720">
            <v>7.194244604316502E-3</v>
          </cell>
          <cell r="AL720">
            <v>-5.1493305870237149E-3</v>
          </cell>
          <cell r="AM720">
            <v>1.9868865487793208E-4</v>
          </cell>
          <cell r="AN720">
            <v>5.8252427184466438E-3</v>
          </cell>
          <cell r="AO720">
            <v>4.6794571829666953E-3</v>
          </cell>
          <cell r="AP720">
            <v>-3.3270558694287522E-2</v>
          </cell>
        </row>
        <row r="721">
          <cell r="AG721">
            <v>-1.4695077149154967E-3</v>
          </cell>
          <cell r="AH721">
            <v>-4.7270148900979692E-4</v>
          </cell>
          <cell r="AI721">
            <v>9.208103130755152E-3</v>
          </cell>
          <cell r="AJ721">
            <v>2.5888609012034713E-3</v>
          </cell>
          <cell r="AK721">
            <v>1.098901098901095E-2</v>
          </cell>
          <cell r="AL721">
            <v>-2.1997929606625277E-3</v>
          </cell>
          <cell r="AM721">
            <v>-1.1918951132300348E-3</v>
          </cell>
          <cell r="AN721">
            <v>1.544401544401719E-3</v>
          </cell>
          <cell r="AO721">
            <v>2.0881850644309807E-2</v>
          </cell>
          <cell r="AP721">
            <v>4.415584415584406E-2</v>
          </cell>
        </row>
        <row r="722">
          <cell r="AG722">
            <v>2.5754231052244059E-3</v>
          </cell>
          <cell r="AH722">
            <v>7.0938756207139519E-4</v>
          </cell>
          <cell r="AI722">
            <v>1.8248175182480342E-3</v>
          </cell>
          <cell r="AJ722">
            <v>2.2332333030918861E-3</v>
          </cell>
          <cell r="AK722">
            <v>-2.1739130434782594E-2</v>
          </cell>
          <cell r="AL722">
            <v>3.7608611075088394E-3</v>
          </cell>
          <cell r="AM722">
            <v>1.1535401750198959E-2</v>
          </cell>
          <cell r="AN722">
            <v>1.2336160370084892E-2</v>
          </cell>
          <cell r="AO722">
            <v>1.9009961219678129E-3</v>
          </cell>
          <cell r="AP722">
            <v>-4.3532338308455154E-3</v>
          </cell>
        </row>
        <row r="723">
          <cell r="AG723">
            <v>-1.4678899082568586E-3</v>
          </cell>
          <cell r="AH723">
            <v>1.6540642722118193E-3</v>
          </cell>
          <cell r="AI723">
            <v>7.2859744990891873E-3</v>
          </cell>
          <cell r="AJ723">
            <v>1.0027156883225308E-2</v>
          </cell>
          <cell r="AK723">
            <v>-2.4444444444444713E-3</v>
          </cell>
          <cell r="AL723">
            <v>8.7855297157621859E-3</v>
          </cell>
          <cell r="AM723">
            <v>-2.7526543452615071E-3</v>
          </cell>
          <cell r="AN723">
            <v>8.3777608530082315E-3</v>
          </cell>
          <cell r="AO723">
            <v>2.2768670309654127E-3</v>
          </cell>
          <cell r="AP723">
            <v>7.4953154278574186E-3</v>
          </cell>
        </row>
        <row r="724">
          <cell r="AG724">
            <v>8.0852627710399361E-3</v>
          </cell>
          <cell r="AH724">
            <v>2.8308563340408988E-3</v>
          </cell>
          <cell r="AI724">
            <v>-1.0849909584086936E-2</v>
          </cell>
          <cell r="AJ724">
            <v>-6.8941744226147517E-4</v>
          </cell>
          <cell r="AK724">
            <v>2.2276676319894495E-3</v>
          </cell>
          <cell r="AL724">
            <v>-1.1526639344262568E-3</v>
          </cell>
          <cell r="AM724">
            <v>-2.1687697160883701E-3</v>
          </cell>
          <cell r="AN724">
            <v>-5.287009063444148E-3</v>
          </cell>
          <cell r="AO724">
            <v>-3.4075420263515177E-3</v>
          </cell>
          <cell r="AP724">
            <v>3.7817730936143823E-2</v>
          </cell>
        </row>
        <row r="725">
          <cell r="AG725">
            <v>1.3853445133065856E-2</v>
          </cell>
          <cell r="AH725">
            <v>4.7047753469773301E-3</v>
          </cell>
          <cell r="AI725">
            <v>1.8281535648996261E-3</v>
          </cell>
          <cell r="AJ725">
            <v>3.9323904794759112E-3</v>
          </cell>
          <cell r="AK725">
            <v>-8.8908646365859489E-4</v>
          </cell>
          <cell r="AL725">
            <v>-8.4626234132580969E-3</v>
          </cell>
          <cell r="AM725">
            <v>4.1493775933609811E-3</v>
          </cell>
          <cell r="AN725">
            <v>2.2779043280181099E-3</v>
          </cell>
          <cell r="AO725">
            <v>5.3187447762326201E-3</v>
          </cell>
          <cell r="AP725">
            <v>-7.7658303464754885E-3</v>
          </cell>
        </row>
        <row r="726">
          <cell r="AG726">
            <v>1.4383315354189241E-2</v>
          </cell>
          <cell r="AH726">
            <v>1.8730976352141493E-3</v>
          </cell>
          <cell r="AI726">
            <v>-1.0948905109489093E-2</v>
          </cell>
          <cell r="AJ726">
            <v>5.2913688840021678E-3</v>
          </cell>
          <cell r="AK726">
            <v>6.5628476084538256E-3</v>
          </cell>
          <cell r="AL726">
            <v>5.366610629768509E-3</v>
          </cell>
          <cell r="AM726">
            <v>7.4773711137348098E-3</v>
          </cell>
          <cell r="AN726">
            <v>4.7348484848484862E-2</v>
          </cell>
          <cell r="AO726">
            <v>-3.7790038545839622E-3</v>
          </cell>
          <cell r="AP726">
            <v>1.0234798314268545E-2</v>
          </cell>
        </row>
        <row r="727">
          <cell r="AG727">
            <v>1.2052463665366941E-2</v>
          </cell>
          <cell r="AH727">
            <v>-1.4021967749474618E-3</v>
          </cell>
          <cell r="AI727">
            <v>1.6605166051660403E-2</v>
          </cell>
          <cell r="AJ727">
            <v>-5.2635176703805797E-3</v>
          </cell>
          <cell r="AK727">
            <v>3.4257929052934344E-3</v>
          </cell>
          <cell r="AL727">
            <v>8.4249790983343953E-3</v>
          </cell>
          <cell r="AM727">
            <v>5.859375E-3</v>
          </cell>
          <cell r="AN727">
            <v>0</v>
          </cell>
          <cell r="AO727">
            <v>1.51733555875877E-3</v>
          </cell>
          <cell r="AP727">
            <v>2.8009535160905763E-2</v>
          </cell>
        </row>
        <row r="728">
          <cell r="AG728">
            <v>-1.7513134851138146E-3</v>
          </cell>
          <cell r="AH728">
            <v>4.4465246899134669E-3</v>
          </cell>
          <cell r="AI728">
            <v>-1.270417422867498E-2</v>
          </cell>
          <cell r="AJ728">
            <v>-1.0307861462341972E-3</v>
          </cell>
          <cell r="AK728">
            <v>-4.295154185022021E-3</v>
          </cell>
          <cell r="AL728">
            <v>0</v>
          </cell>
          <cell r="AM728">
            <v>-1.9417475728155109E-3</v>
          </cell>
          <cell r="AN728">
            <v>7.5949367088608E-3</v>
          </cell>
          <cell r="AO728">
            <v>5.6813877736534568E-3</v>
          </cell>
          <cell r="AP728">
            <v>-1.8550724637681149E-2</v>
          </cell>
        </row>
        <row r="729">
          <cell r="AG729">
            <v>1.2982456140350873E-2</v>
          </cell>
          <cell r="AH729">
            <v>1.4212488350419328E-2</v>
          </cell>
          <cell r="AI729">
            <v>0</v>
          </cell>
          <cell r="AJ729">
            <v>3.0267593038453278E-3</v>
          </cell>
          <cell r="AK729">
            <v>-1.4378940382701044E-3</v>
          </cell>
          <cell r="AL729">
            <v>-1.3839285714285832E-2</v>
          </cell>
          <cell r="AM729">
            <v>-3.5019455252918164E-3</v>
          </cell>
          <cell r="AN729">
            <v>2.5125628140703071E-3</v>
          </cell>
          <cell r="AO729">
            <v>1.4989454655016665E-2</v>
          </cell>
          <cell r="AP729">
            <v>1.476668635558176E-2</v>
          </cell>
        </row>
        <row r="730">
          <cell r="AG730">
            <v>-6.927606511950124E-3</v>
          </cell>
          <cell r="AH730">
            <v>1.5851137146795313E-2</v>
          </cell>
          <cell r="AI730">
            <v>-4.5955882352941124E-2</v>
          </cell>
          <cell r="AJ730">
            <v>-1.0973184280913539E-3</v>
          </cell>
          <cell r="AK730">
            <v>-5.095259193619972E-3</v>
          </cell>
          <cell r="AL730">
            <v>-2.8455021664618441E-3</v>
          </cell>
          <cell r="AM730">
            <v>-1.42522452167122E-2</v>
          </cell>
          <cell r="AN730">
            <v>1.4321518080916418E-2</v>
          </cell>
          <cell r="AO730">
            <v>-3.3395176252318803E-3</v>
          </cell>
          <cell r="AP730">
            <v>-3.8416763678696175E-2</v>
          </cell>
        </row>
        <row r="731">
          <cell r="AG731">
            <v>1.4300662713637724E-2</v>
          </cell>
          <cell r="AH731">
            <v>6.7842605156043234E-4</v>
          </cell>
          <cell r="AI731">
            <v>1.3487475915221481E-2</v>
          </cell>
          <cell r="AJ731">
            <v>4.806041881222356E-4</v>
          </cell>
          <cell r="AK731">
            <v>-1.0242707637497128E-2</v>
          </cell>
          <cell r="AL731">
            <v>-4.8641286724171451E-3</v>
          </cell>
          <cell r="AM731">
            <v>-5.9417706476531107E-3</v>
          </cell>
          <cell r="AN731">
            <v>-4.9417578538650808E-3</v>
          </cell>
          <cell r="AO731">
            <v>-2.6061057334327842E-3</v>
          </cell>
          <cell r="AP731">
            <v>3.63196125907983E-3</v>
          </cell>
        </row>
        <row r="732">
          <cell r="AG732">
            <v>1.3755158184320937E-3</v>
          </cell>
          <cell r="AH732">
            <v>5.6497175141243527E-3</v>
          </cell>
          <cell r="AI732">
            <v>-2.0912547528517011E-2</v>
          </cell>
          <cell r="AJ732">
            <v>6.7252264617072566E-3</v>
          </cell>
          <cell r="AK732">
            <v>6.7491563554544776E-4</v>
          </cell>
          <cell r="AL732">
            <v>1.6944734098018888E-3</v>
          </cell>
          <cell r="AM732">
            <v>3.9848575413437004E-4</v>
          </cell>
          <cell r="AN732">
            <v>1.0642071656614682E-3</v>
          </cell>
          <cell r="AO732">
            <v>5.2258305337813393E-3</v>
          </cell>
          <cell r="AP732">
            <v>-2.3522316043425584E-2</v>
          </cell>
        </row>
        <row r="733">
          <cell r="AG733">
            <v>1.8543956043955978E-2</v>
          </cell>
          <cell r="AH733">
            <v>-5.1685393258426027E-3</v>
          </cell>
          <cell r="AI733">
            <v>-1.1650485436893288E-2</v>
          </cell>
          <cell r="AJ733">
            <v>3.8854805725971886E-3</v>
          </cell>
          <cell r="AK733">
            <v>1.8210431654676285E-2</v>
          </cell>
          <cell r="AL733">
            <v>7.6772934287574479E-3</v>
          </cell>
          <cell r="AM733">
            <v>-1.414060944035056E-2</v>
          </cell>
          <cell r="AN733">
            <v>8.858965272856123E-3</v>
          </cell>
          <cell r="AO733">
            <v>3.7133308577774748E-4</v>
          </cell>
          <cell r="AP733">
            <v>1.6059295861642786E-2</v>
          </cell>
        </row>
        <row r="734">
          <cell r="AG734">
            <v>-8.7660148347943334E-3</v>
          </cell>
          <cell r="AH734">
            <v>3.614185678789239E-3</v>
          </cell>
          <cell r="AI734">
            <v>-1.9646365422396839E-2</v>
          </cell>
          <cell r="AJ734">
            <v>3.6667345691585584E-3</v>
          </cell>
          <cell r="AK734">
            <v>1.1812762199161053E-2</v>
          </cell>
          <cell r="AL734">
            <v>-2.3889462809917328E-3</v>
          </cell>
          <cell r="AM734">
            <v>-3.2323232323231421E-3</v>
          </cell>
          <cell r="AN734">
            <v>-5.2687038988408208E-3</v>
          </cell>
          <cell r="AO734">
            <v>-5.1967334818113775E-3</v>
          </cell>
          <cell r="AP734">
            <v>5.4711246200607189E-3</v>
          </cell>
        </row>
        <row r="735">
          <cell r="AG735">
            <v>1.1904761904761862E-2</v>
          </cell>
          <cell r="AH735">
            <v>-3.1510240828269698E-3</v>
          </cell>
          <cell r="AI735">
            <v>6.0120240480960874E-3</v>
          </cell>
          <cell r="AJ735">
            <v>2.5708680062241918E-3</v>
          </cell>
          <cell r="AK735">
            <v>2.9459901800326094E-3</v>
          </cell>
          <cell r="AL735">
            <v>1.1649731408971409E-3</v>
          </cell>
          <cell r="AM735">
            <v>1.4187271990271588E-2</v>
          </cell>
          <cell r="AN735">
            <v>3.5310734463278592E-4</v>
          </cell>
          <cell r="AO735">
            <v>3.7313432835839322E-4</v>
          </cell>
          <cell r="AP735">
            <v>1.2091898428052694E-3</v>
          </cell>
        </row>
        <row r="736">
          <cell r="AG736">
            <v>-6.7226890756300062E-4</v>
          </cell>
          <cell r="AH736">
            <v>1.2192368480469673E-2</v>
          </cell>
          <cell r="AI736">
            <v>-1.3944223107569598E-2</v>
          </cell>
          <cell r="AJ736">
            <v>3.3740468317700056E-3</v>
          </cell>
          <cell r="AK736">
            <v>6.418624891209701E-3</v>
          </cell>
          <cell r="AL736">
            <v>1.3575538173120627E-3</v>
          </cell>
          <cell r="AM736">
            <v>1.0991207034372508E-2</v>
          </cell>
          <cell r="AN736">
            <v>3.0003529827038466E-2</v>
          </cell>
          <cell r="AO736">
            <v>-1.4099216710182882E-2</v>
          </cell>
          <cell r="AP736">
            <v>-1.5700483091787287E-2</v>
          </cell>
        </row>
        <row r="737">
          <cell r="AG737">
            <v>-3.2290615539858791E-2</v>
          </cell>
          <cell r="AH737">
            <v>-6.2458175329020982E-3</v>
          </cell>
          <cell r="AI737">
            <v>-1.4141414141414232E-2</v>
          </cell>
          <cell r="AJ737">
            <v>-1.1433183132690816E-3</v>
          </cell>
          <cell r="AK737">
            <v>2.0538320181602288E-3</v>
          </cell>
          <cell r="AL737">
            <v>-3.8734667527436928E-3</v>
          </cell>
          <cell r="AM737">
            <v>-1.1069381300652381E-2</v>
          </cell>
          <cell r="AN737">
            <v>-1.5078821110349638E-2</v>
          </cell>
          <cell r="AO737">
            <v>-1.7781476997578705E-2</v>
          </cell>
          <cell r="AP737">
            <v>-5.2760736196319047E-2</v>
          </cell>
        </row>
        <row r="738">
          <cell r="AG738">
            <v>-3.82342718109141E-3</v>
          </cell>
          <cell r="AH738">
            <v>-2.2446689113353457E-4</v>
          </cell>
          <cell r="AI738">
            <v>3.0737704918032849E-2</v>
          </cell>
          <cell r="AJ738">
            <v>9.0896848909236549E-3</v>
          </cell>
          <cell r="AK738">
            <v>8.3063646170442595E-3</v>
          </cell>
          <cell r="AL738">
            <v>6.9993519118598524E-3</v>
          </cell>
          <cell r="AM738">
            <v>-1.838896662002798E-2</v>
          </cell>
          <cell r="AN738">
            <v>2.0876826722338038E-3</v>
          </cell>
          <cell r="AO738">
            <v>1.1555350127110398E-3</v>
          </cell>
          <cell r="AP738">
            <v>-6.4766839378238572E-4</v>
          </cell>
        </row>
        <row r="739">
          <cell r="AG739">
            <v>1.1165387299371998E-2</v>
          </cell>
          <cell r="AH739">
            <v>-1.6614279299506096E-2</v>
          </cell>
          <cell r="AI739">
            <v>7.9522862823062646E-3</v>
          </cell>
          <cell r="AJ739">
            <v>-9.3414292386739817E-4</v>
          </cell>
          <cell r="AK739">
            <v>-3.8515031560928392E-3</v>
          </cell>
          <cell r="AL739">
            <v>1.1327069120864897E-2</v>
          </cell>
          <cell r="AM739">
            <v>-6.5159845245367221E-3</v>
          </cell>
          <cell r="AN739">
            <v>-1.7013888888888995E-2</v>
          </cell>
          <cell r="AO739">
            <v>1.2696214219759971E-2</v>
          </cell>
          <cell r="AP739">
            <v>-9.0732339598186273E-3</v>
          </cell>
        </row>
        <row r="740">
          <cell r="AG740">
            <v>-3.7957211870255358E-3</v>
          </cell>
          <cell r="AH740">
            <v>-6.849315068493067E-3</v>
          </cell>
          <cell r="AI740">
            <v>-1.1834319526627279E-2</v>
          </cell>
          <cell r="AJ740">
            <v>2.1371802577974108E-3</v>
          </cell>
          <cell r="AK740">
            <v>1.2887981956826167E-3</v>
          </cell>
          <cell r="AL740">
            <v>-2.8636884306986188E-3</v>
          </cell>
          <cell r="AM740">
            <v>-2.0496003279357744E-4</v>
          </cell>
          <cell r="AN740">
            <v>-2.1193924408335896E-3</v>
          </cell>
          <cell r="AO740">
            <v>-1.1017399893625268E-2</v>
          </cell>
          <cell r="AP740">
            <v>-4.5781556572922488E-3</v>
          </cell>
        </row>
        <row r="741">
          <cell r="AG741">
            <v>-4.1565639071701188E-3</v>
          </cell>
          <cell r="AH741">
            <v>6.8965517241381669E-4</v>
          </cell>
          <cell r="AI741">
            <v>0</v>
          </cell>
          <cell r="AJ741">
            <v>4.1986004665111043E-3</v>
          </cell>
          <cell r="AK741">
            <v>5.6848653866781174E-3</v>
          </cell>
          <cell r="AL741">
            <v>-4.722700874337904E-3</v>
          </cell>
          <cell r="AM741">
            <v>-3.4850348503485673E-3</v>
          </cell>
          <cell r="AN741">
            <v>-7.4336283185840735E-3</v>
          </cell>
          <cell r="AO741">
            <v>-3.0731407498464369E-3</v>
          </cell>
          <cell r="AP741">
            <v>-2.036793692509864E-2</v>
          </cell>
        </row>
        <row r="742">
          <cell r="AG742">
            <v>-2.2608695652173827E-2</v>
          </cell>
          <cell r="AH742">
            <v>-8.9593383873191046E-3</v>
          </cell>
          <cell r="AI742">
            <v>-3.1936127744511045E-2</v>
          </cell>
          <cell r="AJ742">
            <v>8.3620918502786967E-3</v>
          </cell>
          <cell r="AK742">
            <v>4.2662116040936837E-4</v>
          </cell>
          <cell r="AL742">
            <v>-8.6566207117665384E-3</v>
          </cell>
          <cell r="AM742">
            <v>5.9658506480146922E-3</v>
          </cell>
          <cell r="AN742">
            <v>1.4265335235377208E-3</v>
          </cell>
          <cell r="AO742">
            <v>-1.22533908754624E-2</v>
          </cell>
          <cell r="AP742">
            <v>-4.1582830315224695E-2</v>
          </cell>
        </row>
        <row r="743">
          <cell r="AG743">
            <v>1.530249110320292E-2</v>
          </cell>
          <cell r="AH743">
            <v>-2.5498377375985148E-2</v>
          </cell>
          <cell r="AI743">
            <v>1.2371134020618735E-2</v>
          </cell>
          <cell r="AJ743">
            <v>-9.74068711333409E-3</v>
          </cell>
          <cell r="AK743">
            <v>-9.1684434968016815E-3</v>
          </cell>
          <cell r="AL743">
            <v>6.9857697283313147E-3</v>
          </cell>
          <cell r="AM743">
            <v>-4.0490797546012258E-2</v>
          </cell>
          <cell r="AN743">
            <v>-8.1908831908831248E-3</v>
          </cell>
          <cell r="AO743">
            <v>-4.2911757821642027E-3</v>
          </cell>
          <cell r="AP743">
            <v>1.1896431070678837E-2</v>
          </cell>
        </row>
        <row r="744">
          <cell r="AG744">
            <v>-1.8927444794952786E-2</v>
          </cell>
          <cell r="AH744">
            <v>-1.0466222645099887E-2</v>
          </cell>
          <cell r="AI744">
            <v>-2.6476578411405272E-2</v>
          </cell>
          <cell r="AJ744">
            <v>-9.1718729230360063E-3</v>
          </cell>
          <cell r="AK744">
            <v>-1.4095115128039626E-2</v>
          </cell>
          <cell r="AL744">
            <v>-1.5223535457348447E-2</v>
          </cell>
          <cell r="AM744">
            <v>-1.5771526001705061E-2</v>
          </cell>
          <cell r="AN744">
            <v>-6.8222621184920174E-3</v>
          </cell>
          <cell r="AO744">
            <v>-1.2145431750509417E-2</v>
          </cell>
          <cell r="AP744">
            <v>-3.250345781466113E-2</v>
          </cell>
        </row>
        <row r="745">
          <cell r="AG745">
            <v>-2.8581636298677937E-3</v>
          </cell>
          <cell r="AH745">
            <v>-1.6826923076923572E-3</v>
          </cell>
          <cell r="AI745">
            <v>0</v>
          </cell>
          <cell r="AJ745">
            <v>7.0431982828009776E-3</v>
          </cell>
          <cell r="AK745">
            <v>1.309614754992916E-3</v>
          </cell>
          <cell r="AL745">
            <v>3.5222751288239706E-3</v>
          </cell>
          <cell r="AM745">
            <v>3.8977912516240387E-3</v>
          </cell>
          <cell r="AN745">
            <v>1.0122921185828027E-2</v>
          </cell>
          <cell r="AO745">
            <v>5.552470849528035E-3</v>
          </cell>
          <cell r="AP745">
            <v>-4.2887776983560055E-3</v>
          </cell>
        </row>
        <row r="746">
          <cell r="AG746">
            <v>-1.7198136868505909E-2</v>
          </cell>
          <cell r="AH746">
            <v>-1.4928967011798799E-2</v>
          </cell>
          <cell r="AI746">
            <v>0</v>
          </cell>
          <cell r="AJ746">
            <v>-2.4445480583494272E-2</v>
          </cell>
          <cell r="AK746">
            <v>-2.8337874659400963E-3</v>
          </cell>
          <cell r="AL746">
            <v>-3.5359116022099402E-2</v>
          </cell>
          <cell r="AM746">
            <v>-1.6824849007765375E-2</v>
          </cell>
          <cell r="AN746">
            <v>0</v>
          </cell>
          <cell r="AO746">
            <v>-2.0430701270016449E-2</v>
          </cell>
          <cell r="AP746">
            <v>-9.3323761665469185E-3</v>
          </cell>
        </row>
        <row r="747">
          <cell r="AG747">
            <v>-1.3488880787459023E-2</v>
          </cell>
          <cell r="AH747">
            <v>-8.3109264238571123E-3</v>
          </cell>
          <cell r="AI747">
            <v>-2.3012552301255318E-2</v>
          </cell>
          <cell r="AJ747">
            <v>-2.3214529564385966E-3</v>
          </cell>
          <cell r="AK747">
            <v>-6.4487922177286494E-3</v>
          </cell>
          <cell r="AL747">
            <v>-1.4891179839633506E-2</v>
          </cell>
          <cell r="AM747">
            <v>-3.5103115401491358E-3</v>
          </cell>
          <cell r="AN747">
            <v>1.4316392269146938E-3</v>
          </cell>
          <cell r="AO747">
            <v>-1.2079239813174381E-2</v>
          </cell>
          <cell r="AP747">
            <v>-1.449275362318847E-2</v>
          </cell>
        </row>
        <row r="748">
          <cell r="AG748">
            <v>-1.367331855136722E-2</v>
          </cell>
          <cell r="AH748">
            <v>-4.4367759428148856E-3</v>
          </cell>
          <cell r="AI748">
            <v>-3.2119914346895206E-2</v>
          </cell>
          <cell r="AJ748">
            <v>-5.7486996988777017E-3</v>
          </cell>
          <cell r="AK748">
            <v>-8.0308030803081243E-3</v>
          </cell>
          <cell r="AL748">
            <v>-1.0807113543091496E-2</v>
          </cell>
          <cell r="AM748">
            <v>2.4218405988551961E-3</v>
          </cell>
          <cell r="AN748">
            <v>-1.179413867047896E-2</v>
          </cell>
          <cell r="AO748">
            <v>-4.0756439517444232E-3</v>
          </cell>
          <cell r="AP748">
            <v>-3.0147058823529416E-2</v>
          </cell>
        </row>
        <row r="749">
          <cell r="AG749">
            <v>2.472836268265266E-2</v>
          </cell>
          <cell r="AH749">
            <v>2.8719980193117056E-2</v>
          </cell>
          <cell r="AI749">
            <v>5.5309734513274256E-2</v>
          </cell>
          <cell r="AJ749">
            <v>2.1819933920704804E-2</v>
          </cell>
          <cell r="AK749">
            <v>1.3419097260729762E-2</v>
          </cell>
          <cell r="AL749">
            <v>3.4573364679850727E-3</v>
          </cell>
          <cell r="AM749">
            <v>1.9986821875686234E-2</v>
          </cell>
          <cell r="AN749">
            <v>1.5551537070524368E-2</v>
          </cell>
          <cell r="AO749">
            <v>6.9569487641185646E-3</v>
          </cell>
          <cell r="AP749">
            <v>4.0181956027293575E-2</v>
          </cell>
        </row>
        <row r="750">
          <cell r="AG750">
            <v>2.9616087751371145E-2</v>
          </cell>
          <cell r="AH750">
            <v>2.0216606498195011E-2</v>
          </cell>
          <cell r="AI750">
            <v>2.0964360587003572E-3</v>
          </cell>
          <cell r="AJ750">
            <v>2.8427079824856927E-2</v>
          </cell>
          <cell r="AK750">
            <v>1.346027577150366E-2</v>
          </cell>
          <cell r="AL750">
            <v>3.7830760749724357E-2</v>
          </cell>
          <cell r="AM750">
            <v>1.3135228251507369E-2</v>
          </cell>
          <cell r="AN750">
            <v>2.0299145299145227E-2</v>
          </cell>
          <cell r="AO750">
            <v>1.9426156222059676E-2</v>
          </cell>
          <cell r="AP750">
            <v>6.0495626822157478E-2</v>
          </cell>
        </row>
        <row r="751">
          <cell r="AG751">
            <v>-7.4573863636363535E-3</v>
          </cell>
          <cell r="AH751">
            <v>-1.0379806558150406E-2</v>
          </cell>
          <cell r="AI751">
            <v>1.6736401673640211E-2</v>
          </cell>
          <cell r="AJ751">
            <v>-7.2705836117114009E-3</v>
          </cell>
          <cell r="AK751">
            <v>3.023431594860071E-3</v>
          </cell>
          <cell r="AL751">
            <v>5.245335635083892E-3</v>
          </cell>
          <cell r="AM751">
            <v>-6.3761955366614664E-4</v>
          </cell>
          <cell r="AN751">
            <v>-9.075043630017432E-3</v>
          </cell>
          <cell r="AO751">
            <v>1.9135704034444201E-2</v>
          </cell>
          <cell r="AP751">
            <v>4.8109965635738661E-3</v>
          </cell>
        </row>
        <row r="752">
          <cell r="AG752">
            <v>1.0375670840787166E-2</v>
          </cell>
          <cell r="AH752">
            <v>9.5351609058402786E-3</v>
          </cell>
          <cell r="AI752">
            <v>-1.0288065843621519E-2</v>
          </cell>
          <cell r="AJ752">
            <v>2.2433359725522184E-3</v>
          </cell>
          <cell r="AK752">
            <v>1.4102702120788013E-2</v>
          </cell>
          <cell r="AL752">
            <v>1.8494055482166427E-2</v>
          </cell>
          <cell r="AM752">
            <v>1.0421097405359347E-2</v>
          </cell>
          <cell r="AN752">
            <v>1.4089468122578275E-2</v>
          </cell>
          <cell r="AO752">
            <v>3.520575809732529E-3</v>
          </cell>
          <cell r="AP752">
            <v>1.5047879616963078E-2</v>
          </cell>
        </row>
        <row r="753">
          <cell r="AG753">
            <v>-3.5410764872521039E-3</v>
          </cell>
          <cell r="AH753">
            <v>1.4639905548996301E-2</v>
          </cell>
          <cell r="AI753">
            <v>0</v>
          </cell>
          <cell r="AJ753">
            <v>-9.8749177090196039E-4</v>
          </cell>
          <cell r="AK753">
            <v>5.201698513800368E-3</v>
          </cell>
          <cell r="AL753">
            <v>4.9935149156938863E-3</v>
          </cell>
          <cell r="AM753">
            <v>3.3677120606188105E-3</v>
          </cell>
          <cell r="AN753">
            <v>3.473428273706114E-3</v>
          </cell>
          <cell r="AO753">
            <v>6.5486863646995186E-3</v>
          </cell>
          <cell r="AP753">
            <v>-7.4123989218328745E-3</v>
          </cell>
        </row>
        <row r="754">
          <cell r="AG754">
            <v>-4.9751243781094301E-3</v>
          </cell>
          <cell r="AH754">
            <v>-6.9816150802892718E-4</v>
          </cell>
          <cell r="AI754">
            <v>1.6632016632016633E-2</v>
          </cell>
          <cell r="AJ754">
            <v>-1.3838550247117221E-3</v>
          </cell>
          <cell r="AK754">
            <v>-2.8514098637659746E-3</v>
          </cell>
          <cell r="AL754">
            <v>-2.6456733561334156E-3</v>
          </cell>
          <cell r="AM754">
            <v>0</v>
          </cell>
          <cell r="AN754">
            <v>-2.7691242644514169E-3</v>
          </cell>
          <cell r="AO754">
            <v>-1.8588800247851811E-3</v>
          </cell>
          <cell r="AP754">
            <v>6.109979633401208E-3</v>
          </cell>
        </row>
        <row r="755">
          <cell r="AG755">
            <v>1.7857142857142794E-2</v>
          </cell>
          <cell r="AH755">
            <v>4.6576618537508274E-4</v>
          </cell>
          <cell r="AI755">
            <v>-6.1349693251532278E-3</v>
          </cell>
          <cell r="AJ755">
            <v>-1.2537943777219951E-3</v>
          </cell>
          <cell r="AK755">
            <v>6.460495657699683E-3</v>
          </cell>
          <cell r="AL755">
            <v>3.2349896480330376E-3</v>
          </cell>
          <cell r="AM755">
            <v>3.9857352632681753E-3</v>
          </cell>
          <cell r="AN755">
            <v>5.5536272127734154E-3</v>
          </cell>
          <cell r="AO755">
            <v>-1.9399394738883746E-3</v>
          </cell>
          <cell r="AP755">
            <v>2.496626180836703E-2</v>
          </cell>
        </row>
        <row r="756">
          <cell r="AG756">
            <v>-7.0175438596487005E-4</v>
          </cell>
          <cell r="AH756">
            <v>-2.3277467411545461E-3</v>
          </cell>
          <cell r="AI756">
            <v>4.1152263374484299E-3</v>
          </cell>
          <cell r="AJ756">
            <v>4.6250412950117337E-3</v>
          </cell>
          <cell r="AK756">
            <v>4.9458065873935197E-3</v>
          </cell>
          <cell r="AL756">
            <v>-1.1285953824326067E-2</v>
          </cell>
          <cell r="AM756">
            <v>-6.4772252402841568E-3</v>
          </cell>
          <cell r="AN756">
            <v>-3.1066620642042908E-3</v>
          </cell>
          <cell r="AO756">
            <v>-3.1099362463069546E-3</v>
          </cell>
          <cell r="AP756">
            <v>-9.2165898617511122E-3</v>
          </cell>
        </row>
        <row r="757">
          <cell r="AG757">
            <v>-1.2289325842696708E-2</v>
          </cell>
          <cell r="AH757">
            <v>-2.3331777881474558E-3</v>
          </cell>
          <cell r="AI757">
            <v>4.098360655737876E-3</v>
          </cell>
          <cell r="AJ757">
            <v>2.6307135810577087E-4</v>
          </cell>
          <cell r="AK757">
            <v>-8.3769633507853047E-3</v>
          </cell>
          <cell r="AL757">
            <v>-2.8700019568195234E-3</v>
          </cell>
          <cell r="AM757">
            <v>-4.6267087276550267E-3</v>
          </cell>
          <cell r="AN757">
            <v>1.7313019390581275E-3</v>
          </cell>
          <cell r="AO757">
            <v>-5.0694119482140865E-3</v>
          </cell>
          <cell r="AP757">
            <v>-1.5282392026578107E-2</v>
          </cell>
        </row>
        <row r="758">
          <cell r="AG758">
            <v>-1.8841094916459245E-2</v>
          </cell>
          <cell r="AH758">
            <v>-1.2628624883068262E-2</v>
          </cell>
          <cell r="AI758">
            <v>-4.0816326530612734E-3</v>
          </cell>
          <cell r="AJ758">
            <v>-1.2755605233743195E-2</v>
          </cell>
          <cell r="AK758">
            <v>-5.3854276663147793E-3</v>
          </cell>
          <cell r="AL758">
            <v>2.4857722247662029E-3</v>
          </cell>
          <cell r="AM758">
            <v>-1.162053665751106E-2</v>
          </cell>
          <cell r="AN758">
            <v>-1.0369858278603594E-2</v>
          </cell>
          <cell r="AO758">
            <v>-1.175825037234457E-2</v>
          </cell>
          <cell r="AP758">
            <v>6.7476383265852036E-4</v>
          </cell>
        </row>
        <row r="759">
          <cell r="AG759">
            <v>-9.782608695652284E-3</v>
          </cell>
          <cell r="AH759">
            <v>-1.8948365703457259E-3</v>
          </cell>
          <cell r="AI759">
            <v>2.0491803278688714E-2</v>
          </cell>
          <cell r="AJ759">
            <v>-6.5268065268065945E-3</v>
          </cell>
          <cell r="AK759">
            <v>-4.6714088544431709E-3</v>
          </cell>
          <cell r="AL759">
            <v>1.00489396411092E-2</v>
          </cell>
          <cell r="AM759">
            <v>3.8477982043607639E-3</v>
          </cell>
          <cell r="AN759">
            <v>0</v>
          </cell>
          <cell r="AO759">
            <v>-8.3287062742920526E-3</v>
          </cell>
          <cell r="AP759">
            <v>-1.4160485502360154E-2</v>
          </cell>
        </row>
        <row r="760">
          <cell r="AG760">
            <v>-2.8174167581412335E-2</v>
          </cell>
          <cell r="AH760">
            <v>0</v>
          </cell>
          <cell r="AI760">
            <v>-5.0200803212851364E-2</v>
          </cell>
          <cell r="AJ760">
            <v>-1.4547160957296912E-2</v>
          </cell>
          <cell r="AK760">
            <v>-1.4613333333333367E-2</v>
          </cell>
          <cell r="AL760">
            <v>-1.56986885457715E-2</v>
          </cell>
          <cell r="AM760">
            <v>-8.3049403747870176E-3</v>
          </cell>
          <cell r="AN760">
            <v>-2.7942717429269015E-3</v>
          </cell>
          <cell r="AO760">
            <v>-1.8317069268916963E-2</v>
          </cell>
          <cell r="AP760">
            <v>-4.1723666210670252E-2</v>
          </cell>
        </row>
        <row r="761">
          <cell r="AG761">
            <v>3.7650602409633471E-4</v>
          </cell>
          <cell r="AH761">
            <v>7.5937351684860488E-3</v>
          </cell>
          <cell r="AI761">
            <v>-1.6913319238900604E-2</v>
          </cell>
          <cell r="AJ761">
            <v>-1.0884353741495989E-3</v>
          </cell>
          <cell r="AK761">
            <v>-5.304178393591652E-3</v>
          </cell>
          <cell r="AL761">
            <v>-2.1593594119191484E-2</v>
          </cell>
          <cell r="AM761">
            <v>1.0092334120678448E-2</v>
          </cell>
          <cell r="AN761">
            <v>7.7057793345007841E-3</v>
          </cell>
          <cell r="AO761">
            <v>-2.1592112767864435E-2</v>
          </cell>
          <cell r="AP761">
            <v>5.710206995003464E-3</v>
          </cell>
        </row>
        <row r="762">
          <cell r="AG762">
            <v>1.3925479864508983E-2</v>
          </cell>
          <cell r="AH762">
            <v>1.2482336316533171E-2</v>
          </cell>
          <cell r="AI762">
            <v>4.3010752688170673E-3</v>
          </cell>
          <cell r="AJ762">
            <v>1.3892672296377029E-2</v>
          </cell>
          <cell r="AK762">
            <v>1.0229622374578362E-2</v>
          </cell>
          <cell r="AL762">
            <v>-6.5070101294694149E-3</v>
          </cell>
          <cell r="AM762">
            <v>-1.8069727891156462E-2</v>
          </cell>
          <cell r="AN762">
            <v>2.6416405978449742E-2</v>
          </cell>
          <cell r="AO762">
            <v>4.1638907395058489E-4</v>
          </cell>
          <cell r="AP762">
            <v>-2.1291696238466828E-3</v>
          </cell>
        </row>
        <row r="763">
          <cell r="AG763">
            <v>3.8233110616183952E-2</v>
          </cell>
          <cell r="AH763">
            <v>1.2095836240986202E-2</v>
          </cell>
          <cell r="AI763">
            <v>2.3554603854389899E-2</v>
          </cell>
          <cell r="AJ763">
            <v>1.6724879097259615E-2</v>
          </cell>
          <cell r="AK763">
            <v>1.0341484433911585E-2</v>
          </cell>
          <cell r="AL763">
            <v>2.1742066171505758E-2</v>
          </cell>
          <cell r="AM763">
            <v>2.1433210651656154E-2</v>
          </cell>
          <cell r="AN763">
            <v>2.133423636979348E-2</v>
          </cell>
          <cell r="AO763">
            <v>1.2070257221343583E-2</v>
          </cell>
          <cell r="AP763">
            <v>-1.4224751066856944E-3</v>
          </cell>
        </row>
        <row r="764">
          <cell r="AG764">
            <v>1.0725777618878496E-3</v>
          </cell>
          <cell r="AH764">
            <v>-1.1031946678924265E-2</v>
          </cell>
          <cell r="AI764">
            <v>-1.6736401673640211E-2</v>
          </cell>
          <cell r="AJ764">
            <v>-1.2552024839796561E-2</v>
          </cell>
          <cell r="AK764">
            <v>4.9045740484059408E-3</v>
          </cell>
          <cell r="AL764">
            <v>4.3616177636796039E-3</v>
          </cell>
          <cell r="AM764">
            <v>-8.9020771513353969E-3</v>
          </cell>
          <cell r="AN764">
            <v>-1.2599469496021198E-2</v>
          </cell>
          <cell r="AO764">
            <v>-1.3982562921533215E-2</v>
          </cell>
          <cell r="AP764">
            <v>-1.851851851851849E-2</v>
          </cell>
        </row>
        <row r="765">
          <cell r="AG765">
            <v>-2.4642857142857189E-2</v>
          </cell>
          <cell r="AH765">
            <v>-9.0634441087613649E-3</v>
          </cell>
          <cell r="AI765">
            <v>-3.1914893617021378E-2</v>
          </cell>
          <cell r="AJ765">
            <v>-7.9614638388973979E-3</v>
          </cell>
          <cell r="AK765">
            <v>2.2281167108753053E-3</v>
          </cell>
          <cell r="AL765">
            <v>-1.6778523489932806E-2</v>
          </cell>
          <cell r="AM765">
            <v>6.8434559452523747E-3</v>
          </cell>
          <cell r="AN765">
            <v>7.7233042310276279E-3</v>
          </cell>
          <cell r="AO765">
            <v>-2.0020020020019569E-3</v>
          </cell>
          <cell r="AP765">
            <v>-2.1770682148040565E-2</v>
          </cell>
        </row>
        <row r="766">
          <cell r="AG766">
            <v>9.1541559868180133E-3</v>
          </cell>
          <cell r="AH766">
            <v>-2.3452157598491397E-4</v>
          </cell>
          <cell r="AI766">
            <v>1.758241758241752E-2</v>
          </cell>
          <cell r="AJ766">
            <v>2.3603992446721289E-3</v>
          </cell>
          <cell r="AK766">
            <v>7.7281388947703089E-3</v>
          </cell>
          <cell r="AL766">
            <v>2.3422338218563876E-3</v>
          </cell>
          <cell r="AM766">
            <v>2.1240441801189114E-3</v>
          </cell>
          <cell r="AN766">
            <v>-7.9973342219260557E-3</v>
          </cell>
          <cell r="AO766">
            <v>-5.015045135406182E-3</v>
          </cell>
          <cell r="AP766">
            <v>1.0385756676557722E-2</v>
          </cell>
        </row>
        <row r="767">
          <cell r="AG767">
            <v>-3.9912917271407444E-3</v>
          </cell>
          <cell r="AH767">
            <v>-1.6420361247947435E-3</v>
          </cell>
          <cell r="AI767">
            <v>0</v>
          </cell>
          <cell r="AJ767">
            <v>-5.4497746080872655E-3</v>
          </cell>
          <cell r="AK767">
            <v>-1.0085092971950815E-2</v>
          </cell>
          <cell r="AL767">
            <v>-6.4761650420617212E-3</v>
          </cell>
          <cell r="AM767">
            <v>-4.4510385756676429E-3</v>
          </cell>
          <cell r="AN767">
            <v>-3.0231776956667789E-2</v>
          </cell>
          <cell r="AO767">
            <v>-3.3602150537634934E-3</v>
          </cell>
          <cell r="AP767">
            <v>-5.6534508076358292E-2</v>
          </cell>
        </row>
        <row r="768">
          <cell r="AG768">
            <v>-2.6958105646630148E-2</v>
          </cell>
          <cell r="AH768">
            <v>-4.2293233082706383E-3</v>
          </cell>
          <cell r="AI768">
            <v>0</v>
          </cell>
          <cell r="AJ768">
            <v>-1.6235962657284997E-3</v>
          </cell>
          <cell r="AK768">
            <v>1.2734797835083356E-3</v>
          </cell>
          <cell r="AL768">
            <v>-7.8623748404006433E-3</v>
          </cell>
          <cell r="AM768">
            <v>2.7677240791994517E-3</v>
          </cell>
          <cell r="AN768">
            <v>9.0058884655350724E-3</v>
          </cell>
          <cell r="AO768">
            <v>-8.4288604180714488E-3</v>
          </cell>
          <cell r="AP768">
            <v>-4.6692607003890885E-3</v>
          </cell>
        </row>
        <row r="769">
          <cell r="AG769">
            <v>-7.8622238861849603E-3</v>
          </cell>
          <cell r="AH769">
            <v>3.5394053798960545E-3</v>
          </cell>
          <cell r="AI769">
            <v>4.103671706263512E-2</v>
          </cell>
          <cell r="AJ769">
            <v>1.1044857026697441E-2</v>
          </cell>
          <cell r="AK769">
            <v>8.7970323264441319E-3</v>
          </cell>
          <cell r="AL769">
            <v>1.659441885667845E-2</v>
          </cell>
          <cell r="AM769">
            <v>1.8895966029724098E-2</v>
          </cell>
          <cell r="AN769">
            <v>-7.2090628218330899E-3</v>
          </cell>
          <cell r="AO769">
            <v>4.2502550153011853E-4</v>
          </cell>
          <cell r="AP769">
            <v>6.2548866301799233E-3</v>
          </cell>
        </row>
        <row r="770">
          <cell r="AG770">
            <v>2.5660377358490472E-2</v>
          </cell>
          <cell r="AH770">
            <v>1.4813073124853027E-2</v>
          </cell>
          <cell r="AI770">
            <v>3.3195020746888071E-2</v>
          </cell>
          <cell r="AJ770">
            <v>-3.8871389317071126E-3</v>
          </cell>
          <cell r="AK770">
            <v>-4.6228199201514553E-3</v>
          </cell>
          <cell r="AL770">
            <v>-1.1992804317410011E-3</v>
          </cell>
          <cell r="AM770">
            <v>3.9591581579494495E-3</v>
          </cell>
          <cell r="AN770">
            <v>-6.9156293222694121E-4</v>
          </cell>
          <cell r="AO770">
            <v>1.104596822159909E-2</v>
          </cell>
          <cell r="AP770">
            <v>-5.4390054390053288E-3</v>
          </cell>
        </row>
        <row r="771">
          <cell r="AG771">
            <v>7.7262693156732176E-3</v>
          </cell>
          <cell r="AH771">
            <v>4.6339202965710591E-3</v>
          </cell>
          <cell r="AI771">
            <v>0.17469879518072262</v>
          </cell>
          <cell r="AJ771">
            <v>-9.7557693601559858E-3</v>
          </cell>
          <cell r="AK771">
            <v>-6.0164661177960488E-3</v>
          </cell>
          <cell r="AL771">
            <v>-3.095190447601881E-2</v>
          </cell>
          <cell r="AM771">
            <v>1.4528850145287819E-3</v>
          </cell>
          <cell r="AN771">
            <v>-6.9204152249136008E-4</v>
          </cell>
          <cell r="AO771">
            <v>7.8998235145810725E-3</v>
          </cell>
          <cell r="AP771">
            <v>2.34375E-2</v>
          </cell>
        </row>
        <row r="772">
          <cell r="AG772">
            <v>2.5921869295363331E-2</v>
          </cell>
          <cell r="AH772">
            <v>9.6863468634686978E-3</v>
          </cell>
          <cell r="AI772">
            <v>4.6153846153846212E-2</v>
          </cell>
          <cell r="AJ772">
            <v>2.0179372197309364E-2</v>
          </cell>
          <cell r="AK772">
            <v>1.0406711266857771E-2</v>
          </cell>
          <cell r="AL772">
            <v>2.1683761272113911E-2</v>
          </cell>
          <cell r="AM772">
            <v>-9.326424870466421E-3</v>
          </cell>
          <cell r="AN772">
            <v>1.9044321329639846E-2</v>
          </cell>
          <cell r="AO772">
            <v>1.0005836738097074E-2</v>
          </cell>
          <cell r="AP772">
            <v>2.5954198473282508E-2</v>
          </cell>
        </row>
        <row r="773">
          <cell r="AG773">
            <v>5.3380782918148739E-3</v>
          </cell>
          <cell r="AH773">
            <v>-1.0735495660118777E-2</v>
          </cell>
          <cell r="AI773">
            <v>2.1241830065359402E-2</v>
          </cell>
          <cell r="AJ773">
            <v>-6.8598068598069162E-3</v>
          </cell>
          <cell r="AK773">
            <v>-4.5191802417237081E-3</v>
          </cell>
          <cell r="AL773">
            <v>3.0993127610834392E-3</v>
          </cell>
          <cell r="AM773">
            <v>-1.3598326359832602E-2</v>
          </cell>
          <cell r="AN773">
            <v>2.3785253143051577E-3</v>
          </cell>
          <cell r="AO773">
            <v>8.2555931643688574E-3</v>
          </cell>
          <cell r="AP773">
            <v>-1.4880952380952328E-3</v>
          </cell>
        </row>
        <row r="774">
          <cell r="AG774">
            <v>1.0619469026549311E-3</v>
          </cell>
          <cell r="AH774">
            <v>-7.1577003001617179E-3</v>
          </cell>
          <cell r="AI774">
            <v>2.079999999999993E-2</v>
          </cell>
          <cell r="AJ774">
            <v>3.8894849785406915E-3</v>
          </cell>
          <cell r="AK774">
            <v>2.6393581081081141E-3</v>
          </cell>
          <cell r="AL774">
            <v>3.1569048898441032E-3</v>
          </cell>
          <cell r="AM774">
            <v>-4.0296924708377313E-3</v>
          </cell>
          <cell r="AN774">
            <v>1.3559322033898091E-3</v>
          </cell>
          <cell r="AO774">
            <v>4.5033980185049671E-3</v>
          </cell>
          <cell r="AP774">
            <v>2.608047690014903E-2</v>
          </cell>
        </row>
        <row r="775">
          <cell r="AG775">
            <v>-3.5007072135785022E-2</v>
          </cell>
          <cell r="AH775">
            <v>-1.4186046511627914E-2</v>
          </cell>
          <cell r="AI775">
            <v>1.7241379310344973E-2</v>
          </cell>
          <cell r="AJ775">
            <v>-1.3694054776218989E-2</v>
          </cell>
          <cell r="AK775">
            <v>-1.0529640939244023E-2</v>
          </cell>
          <cell r="AL775">
            <v>-1.7207900903916884E-2</v>
          </cell>
          <cell r="AM775">
            <v>-1.2989778534923335E-2</v>
          </cell>
          <cell r="AN775">
            <v>-1.2186865267433955E-2</v>
          </cell>
          <cell r="AO775">
            <v>-8.5588522986632665E-3</v>
          </cell>
          <cell r="AP775">
            <v>-2.9048656499636172E-3</v>
          </cell>
        </row>
        <row r="776">
          <cell r="AG776">
            <v>5.6430927079516247E-2</v>
          </cell>
          <cell r="AH776">
            <v>-1.1087520641660742E-2</v>
          </cell>
          <cell r="AI776">
            <v>-2.6194144838212585E-2</v>
          </cell>
          <cell r="AJ776">
            <v>-1.9437859803589586E-2</v>
          </cell>
          <cell r="AK776">
            <v>-1.3834202405022866E-2</v>
          </cell>
          <cell r="AL776">
            <v>-1.3762092928191971E-2</v>
          </cell>
          <cell r="AM776">
            <v>-6.4724919093852584E-3</v>
          </cell>
          <cell r="AN776">
            <v>-8.2248115147360856E-3</v>
          </cell>
          <cell r="AO776">
            <v>-2.2116254213598641E-2</v>
          </cell>
          <cell r="AP776">
            <v>-3.2046613255644618E-2</v>
          </cell>
        </row>
        <row r="777">
          <cell r="AG777">
            <v>3.1217481789802326E-2</v>
          </cell>
          <cell r="AH777">
            <v>4.2938931297709093E-3</v>
          </cell>
          <cell r="AI777">
            <v>3.1645569620253333E-3</v>
          </cell>
          <cell r="AJ777">
            <v>1.0429617350462772E-2</v>
          </cell>
          <cell r="AK777">
            <v>5.9350383079745939E-3</v>
          </cell>
          <cell r="AL777">
            <v>2.5904946117712102E-2</v>
          </cell>
          <cell r="AM777">
            <v>1.3029315960912946E-3</v>
          </cell>
          <cell r="AN777">
            <v>1.0366275051831186E-2</v>
          </cell>
          <cell r="AO777">
            <v>1.0005044560282395E-2</v>
          </cell>
          <cell r="AP777">
            <v>2.9345372460496622E-2</v>
          </cell>
        </row>
        <row r="778">
          <cell r="AG778">
            <v>-1.4799865455768613E-2</v>
          </cell>
          <cell r="AH778">
            <v>-2.209026128266034E-2</v>
          </cell>
          <cell r="AI778">
            <v>-4.731861198738252E-3</v>
          </cell>
          <cell r="AJ778">
            <v>-1.6269054617540468E-2</v>
          </cell>
          <cell r="AK778">
            <v>-2.424372452263468E-2</v>
          </cell>
          <cell r="AL778">
            <v>-1.3938455322873855E-2</v>
          </cell>
          <cell r="AM778">
            <v>-8.6749078291042947E-3</v>
          </cell>
          <cell r="AN778">
            <v>-3.1121751025991795E-2</v>
          </cell>
          <cell r="AO778">
            <v>-7.8248564055606318E-3</v>
          </cell>
          <cell r="AP778">
            <v>-8.0409356725146264E-3</v>
          </cell>
        </row>
        <row r="779">
          <cell r="AG779">
            <v>1.2632297712529938E-2</v>
          </cell>
          <cell r="AH779">
            <v>1.0201603109059931E-2</v>
          </cell>
          <cell r="AI779">
            <v>-1.5847860538826808E-3</v>
          </cell>
          <cell r="AJ779">
            <v>1.9595580571190263E-2</v>
          </cell>
          <cell r="AK779">
            <v>1.066402814423939E-2</v>
          </cell>
          <cell r="AL779">
            <v>8.8090685605024532E-3</v>
          </cell>
          <cell r="AM779">
            <v>2.7783854736381342E-2</v>
          </cell>
          <cell r="AN779">
            <v>8.4715848923404558E-3</v>
          </cell>
          <cell r="AO779">
            <v>1.3340045305814341E-2</v>
          </cell>
          <cell r="AP779">
            <v>3.6109064112011868E-2</v>
          </cell>
        </row>
        <row r="780">
          <cell r="AG780">
            <v>0</v>
          </cell>
          <cell r="AH780">
            <v>9.6176965616723287E-4</v>
          </cell>
          <cell r="AI780">
            <v>3.65079365079366E-2</v>
          </cell>
          <cell r="AJ780">
            <v>1.0631772643631132E-2</v>
          </cell>
          <cell r="AK780">
            <v>2.3604916784509822E-2</v>
          </cell>
          <cell r="AL780">
            <v>2.4571854058079046E-2</v>
          </cell>
          <cell r="AM780">
            <v>1.8092805449127392E-2</v>
          </cell>
          <cell r="AN780">
            <v>5.6002800140007025E-3</v>
          </cell>
          <cell r="AO780">
            <v>1.0763371419109102E-2</v>
          </cell>
          <cell r="AP780">
            <v>3.5561877667140918E-2</v>
          </cell>
        </row>
        <row r="781">
          <cell r="AG781">
            <v>7.7545515846257906E-3</v>
          </cell>
          <cell r="AH781">
            <v>1.2010569300984208E-3</v>
          </cell>
          <cell r="AI781">
            <v>-1.8376722817764146E-2</v>
          </cell>
          <cell r="AJ781">
            <v>-5.125092723716973E-3</v>
          </cell>
          <cell r="AK781">
            <v>7.6301806588735532E-2</v>
          </cell>
          <cell r="AL781">
            <v>-9.5137420718818255E-3</v>
          </cell>
          <cell r="AM781">
            <v>-6.272214091574968E-4</v>
          </cell>
          <cell r="AN781">
            <v>5.2210233205707279E-3</v>
          </cell>
          <cell r="AO781">
            <v>-1.2696592398427242E-2</v>
          </cell>
          <cell r="AP781">
            <v>6.8681318681318437E-4</v>
          </cell>
        </row>
        <row r="782">
          <cell r="AG782">
            <v>3.3456005352960894E-3</v>
          </cell>
          <cell r="AH782">
            <v>2.6391554702493991E-3</v>
          </cell>
          <cell r="AI782">
            <v>0</v>
          </cell>
          <cell r="AJ782">
            <v>1.4505524300142181E-2</v>
          </cell>
          <cell r="AK782">
            <v>1.3428120063191162E-2</v>
          </cell>
          <cell r="AL782">
            <v>6.0699039487728257E-3</v>
          </cell>
          <cell r="AM782">
            <v>1.255230125523088E-3</v>
          </cell>
          <cell r="AN782">
            <v>7.2714681440444462E-3</v>
          </cell>
          <cell r="AO782">
            <v>1.4104372355430161E-2</v>
          </cell>
          <cell r="AP782">
            <v>1.0981468771448233E-2</v>
          </cell>
        </row>
        <row r="783">
          <cell r="AG783">
            <v>-8.6695565188394941E-3</v>
          </cell>
          <cell r="AH783">
            <v>-8.1359176836562908E-3</v>
          </cell>
          <cell r="AI783">
            <v>-9.3603744149767243E-3</v>
          </cell>
          <cell r="AJ783">
            <v>3.407496492283224E-3</v>
          </cell>
          <cell r="AK783">
            <v>-6.0405300077942536E-3</v>
          </cell>
          <cell r="AL783">
            <v>-7.558178081283673E-3</v>
          </cell>
          <cell r="AM783">
            <v>3.071458420392803E-2</v>
          </cell>
          <cell r="AN783">
            <v>6.8752148504636068E-4</v>
          </cell>
          <cell r="AO783">
            <v>8.1812975537909338E-4</v>
          </cell>
          <cell r="AP783">
            <v>-1.6293279022403295E-2</v>
          </cell>
        </row>
        <row r="784">
          <cell r="AG784">
            <v>6.7272115708039149E-3</v>
          </cell>
          <cell r="AH784">
            <v>-5.3075995174910462E-3</v>
          </cell>
          <cell r="AI784">
            <v>-3.1496062992125706E-3</v>
          </cell>
          <cell r="AJ784">
            <v>-6.9916100679185966E-3</v>
          </cell>
          <cell r="AK784">
            <v>-2.8425798862967699E-3</v>
          </cell>
          <cell r="AL784">
            <v>-6.1460351392877977E-3</v>
          </cell>
          <cell r="AM784">
            <v>-4.8651935941617097E-3</v>
          </cell>
          <cell r="AN784">
            <v>-1.6145654414290611E-2</v>
          </cell>
          <cell r="AO784">
            <v>4.9047657974332637E-3</v>
          </cell>
          <cell r="AP784">
            <v>6.9013112491367323E-4</v>
          </cell>
        </row>
        <row r="785">
          <cell r="AG785">
            <v>1.9378549949883084E-2</v>
          </cell>
          <cell r="AH785">
            <v>2.8377395100654956E-2</v>
          </cell>
          <cell r="AI785">
            <v>2.5276461295418606E-2</v>
          </cell>
          <cell r="AJ785">
            <v>5.2973915375846836E-3</v>
          </cell>
          <cell r="AK785">
            <v>1.8676889806350516E-3</v>
          </cell>
          <cell r="AL785">
            <v>1.8014384620555157E-2</v>
          </cell>
          <cell r="AM785">
            <v>8.5557139947034511E-3</v>
          </cell>
          <cell r="AN785">
            <v>1.6061452513966401E-2</v>
          </cell>
          <cell r="AO785">
            <v>3.253884324412093E-3</v>
          </cell>
          <cell r="AP785">
            <v>-5.5172413793103114E-3</v>
          </cell>
        </row>
        <row r="786">
          <cell r="AG786">
            <v>2.327105866928858E-2</v>
          </cell>
          <cell r="AH786">
            <v>-7.0754716981136223E-4</v>
          </cell>
          <cell r="AI786">
            <v>1.5408320493066618E-3</v>
          </cell>
          <cell r="AJ786">
            <v>-1.6008537886871288E-3</v>
          </cell>
          <cell r="AK786">
            <v>-4.9058084772368726E-4</v>
          </cell>
          <cell r="AL786">
            <v>-2.2449653350938847E-3</v>
          </cell>
          <cell r="AM786">
            <v>6.0593819430418971E-3</v>
          </cell>
          <cell r="AN786">
            <v>-1.0996563573883122E-2</v>
          </cell>
          <cell r="AO786">
            <v>2.0270818130219137E-3</v>
          </cell>
          <cell r="AP786">
            <v>-1.5950069348127593E-2</v>
          </cell>
        </row>
        <row r="787">
          <cell r="AG787">
            <v>1.2812299807815508E-2</v>
          </cell>
          <cell r="AH787">
            <v>-4.7203209818266201E-3</v>
          </cell>
          <cell r="AI787">
            <v>3.0769230769229772E-3</v>
          </cell>
          <cell r="AJ787">
            <v>7.3490112239427141E-4</v>
          </cell>
          <cell r="AK787">
            <v>1.6786099931284992E-2</v>
          </cell>
          <cell r="AL787">
            <v>1.985308715505063E-3</v>
          </cell>
          <cell r="AM787">
            <v>-5.822124071471535E-3</v>
          </cell>
          <cell r="AN787">
            <v>-5.2119527449618896E-3</v>
          </cell>
          <cell r="AO787">
            <v>4.8551545557533604E-3</v>
          </cell>
          <cell r="AP787">
            <v>-4.6511627906976716E-2</v>
          </cell>
        </row>
        <row r="788">
          <cell r="AG788">
            <v>4.7438330170777032E-3</v>
          </cell>
          <cell r="AH788">
            <v>-4.268437277685555E-3</v>
          </cell>
          <cell r="AI788">
            <v>2.1472392638036908E-2</v>
          </cell>
          <cell r="AJ788">
            <v>-9.6802189732291266E-3</v>
          </cell>
          <cell r="AK788">
            <v>5.696080324387065E-3</v>
          </cell>
          <cell r="AL788">
            <v>1.1888250445809545E-2</v>
          </cell>
          <cell r="AM788">
            <v>-4.2407108239095326E-3</v>
          </cell>
          <cell r="AN788">
            <v>-1.0478519035975742E-3</v>
          </cell>
          <cell r="AO788">
            <v>1.0388146239330043E-2</v>
          </cell>
          <cell r="AP788">
            <v>3.6954915003695188E-3</v>
          </cell>
        </row>
        <row r="789">
          <cell r="AG789">
            <v>5.9804847340259037E-3</v>
          </cell>
          <cell r="AH789">
            <v>-4.2867349368896912E-3</v>
          </cell>
          <cell r="AI789">
            <v>7.5075075075075048E-3</v>
          </cell>
          <cell r="AJ789">
            <v>5.5952541458810234E-3</v>
          </cell>
          <cell r="AK789">
            <v>-4.7998464049148204E-4</v>
          </cell>
          <cell r="AL789">
            <v>3.4593042229620341E-3</v>
          </cell>
          <cell r="AM789">
            <v>-2.6363820726019727E-3</v>
          </cell>
          <cell r="AN789">
            <v>1.7482517482516613E-3</v>
          </cell>
          <cell r="AO789">
            <v>7.9700326771336982E-4</v>
          </cell>
          <cell r="AP789">
            <v>2.9455081001472649E-3</v>
          </cell>
        </row>
        <row r="790">
          <cell r="AG790">
            <v>6.8836045056319684E-3</v>
          </cell>
          <cell r="AH790">
            <v>-1.9134178426215565E-3</v>
          </cell>
          <cell r="AI790">
            <v>1.1922503725782407E-2</v>
          </cell>
          <cell r="AJ790">
            <v>-3.3518804049071926E-3</v>
          </cell>
          <cell r="AK790">
            <v>-2.4971187091817892E-3</v>
          </cell>
          <cell r="AL790">
            <v>7.6752959542083499E-3</v>
          </cell>
          <cell r="AM790">
            <v>-4.8800325335502936E-3</v>
          </cell>
          <cell r="AN790">
            <v>3.8394415357767553E-3</v>
          </cell>
          <cell r="AO790">
            <v>3.1854742374770595E-3</v>
          </cell>
          <cell r="AP790">
            <v>7.3421439060217253E-4</v>
          </cell>
        </row>
        <row r="791">
          <cell r="AG791">
            <v>-2.1752641392168703E-3</v>
          </cell>
          <cell r="AH791">
            <v>9.1061586388689886E-3</v>
          </cell>
          <cell r="AI791">
            <v>-1.4727540500736325E-3</v>
          </cell>
          <cell r="AJ791">
            <v>-8.0043048362143931E-3</v>
          </cell>
          <cell r="AK791">
            <v>2.8885037550541171E-4</v>
          </cell>
          <cell r="AL791">
            <v>1.0457010069713446E-2</v>
          </cell>
          <cell r="AM791">
            <v>-6.129955046996205E-4</v>
          </cell>
          <cell r="AN791">
            <v>-3.1988873435326859E-2</v>
          </cell>
          <cell r="AO791">
            <v>-9.5260776375327705E-3</v>
          </cell>
          <cell r="AP791">
            <v>3.5216434336023283E-2</v>
          </cell>
        </row>
        <row r="792">
          <cell r="AG792">
            <v>8.0971659919026884E-3</v>
          </cell>
          <cell r="AH792">
            <v>-3.3246259795772781E-3</v>
          </cell>
          <cell r="AI792">
            <v>7.3746312684366266E-3</v>
          </cell>
          <cell r="AJ792">
            <v>8.4079197179278697E-3</v>
          </cell>
          <cell r="AK792">
            <v>6.3528732313022918E-3</v>
          </cell>
          <cell r="AL792">
            <v>-1.4692730292575895E-3</v>
          </cell>
          <cell r="AM792">
            <v>1.2267429973420452E-3</v>
          </cell>
          <cell r="AN792">
            <v>9.339080459770166E-3</v>
          </cell>
          <cell r="AO792">
            <v>8.0147471347278287E-3</v>
          </cell>
          <cell r="AP792">
            <v>2.5513819985825803E-2</v>
          </cell>
        </row>
        <row r="793">
          <cell r="AG793">
            <v>2.7185665739882792E-2</v>
          </cell>
          <cell r="AH793">
            <v>-2.859185132237263E-3</v>
          </cell>
          <cell r="AI793">
            <v>-1.3177159590043952E-2</v>
          </cell>
          <cell r="AJ793">
            <v>-9.0774610005378564E-3</v>
          </cell>
          <cell r="AK793">
            <v>4.2085126733619749E-3</v>
          </cell>
          <cell r="AL793">
            <v>-4.4782803403492499E-3</v>
          </cell>
          <cell r="AM793">
            <v>-4.0841331427403649E-3</v>
          </cell>
          <cell r="AN793">
            <v>3.5587188612098419E-3</v>
          </cell>
          <cell r="AO793">
            <v>-1.5902043412578948E-3</v>
          </cell>
          <cell r="AP793">
            <v>-4.4920525224602659E-2</v>
          </cell>
        </row>
        <row r="794">
          <cell r="AG794">
            <v>-6.3157894736842746E-3</v>
          </cell>
          <cell r="AH794">
            <v>6.6905615292711662E-3</v>
          </cell>
          <cell r="AI794">
            <v>5.9347181008901906E-3</v>
          </cell>
          <cell r="AJ794">
            <v>1.0721313700210233E-2</v>
          </cell>
          <cell r="AK794">
            <v>-3.0479093246975619E-3</v>
          </cell>
          <cell r="AL794">
            <v>1.1760169654906338E-2</v>
          </cell>
          <cell r="AM794">
            <v>9.2269838015173189E-3</v>
          </cell>
          <cell r="AN794">
            <v>-3.5460992907798694E-4</v>
          </cell>
          <cell r="AO794">
            <v>8.7600541530621356E-3</v>
          </cell>
          <cell r="AP794">
            <v>-1.519536903039076E-2</v>
          </cell>
        </row>
        <row r="795">
          <cell r="AG795">
            <v>-2.5423728813559254E-2</v>
          </cell>
          <cell r="AH795">
            <v>-1.8988844054119713E-3</v>
          </cell>
          <cell r="AI795">
            <v>7.3746312684366266E-3</v>
          </cell>
          <cell r="AJ795">
            <v>-1.1413225914735925E-3</v>
          </cell>
          <cell r="AK795">
            <v>8.5984522785897965E-3</v>
          </cell>
          <cell r="AL795">
            <v>-1.2258638211382178E-2</v>
          </cell>
          <cell r="AM795">
            <v>-4.0633888663133E-4</v>
          </cell>
          <cell r="AN795">
            <v>-1.1706278822277483E-2</v>
          </cell>
          <cell r="AO795">
            <v>2.0446830346569689E-2</v>
          </cell>
          <cell r="AP795">
            <v>-2.2042615723731895E-3</v>
          </cell>
        </row>
        <row r="796">
          <cell r="AG796">
            <v>1.2422360248447228E-2</v>
          </cell>
          <cell r="AH796">
            <v>9.7502972651606346E-3</v>
          </cell>
          <cell r="AI796">
            <v>1.024890190336758E-2</v>
          </cell>
          <cell r="AJ796">
            <v>-2.9573867455302549E-3</v>
          </cell>
          <cell r="AK796">
            <v>-9.5671118689020229E-3</v>
          </cell>
          <cell r="AL796">
            <v>-1.1896341071313654E-2</v>
          </cell>
          <cell r="AM796">
            <v>3.4552845528454945E-3</v>
          </cell>
          <cell r="AN796">
            <v>2.5125628140703071E-3</v>
          </cell>
          <cell r="AO796">
            <v>-7.7363453504564195E-4</v>
          </cell>
          <cell r="AP796">
            <v>1.6936671575846773E-2</v>
          </cell>
        </row>
        <row r="797">
          <cell r="AG797">
            <v>-1.4723926380368235E-2</v>
          </cell>
          <cell r="AH797">
            <v>1.9783325482807257E-2</v>
          </cell>
          <cell r="AI797">
            <v>-1.7391304347826098E-2</v>
          </cell>
          <cell r="AJ797">
            <v>-6.2693811514089592E-3</v>
          </cell>
          <cell r="AK797">
            <v>-4.5906656465187767E-3</v>
          </cell>
          <cell r="AL797">
            <v>6.63803201874269E-3</v>
          </cell>
          <cell r="AM797">
            <v>1.6204172574438847E-3</v>
          </cell>
          <cell r="AN797">
            <v>1.790189760114691E-3</v>
          </cell>
          <cell r="AO797">
            <v>3.8711675441314153E-3</v>
          </cell>
          <cell r="AP797">
            <v>-1.8102824040550303E-2</v>
          </cell>
        </row>
        <row r="798">
          <cell r="AG798">
            <v>4.6699875467000052E-3</v>
          </cell>
          <cell r="AH798">
            <v>-2.3094688221707571E-3</v>
          </cell>
          <cell r="AI798">
            <v>1.1799410029498469E-2</v>
          </cell>
          <cell r="AJ798">
            <v>-2.2386540940233512E-3</v>
          </cell>
          <cell r="AK798">
            <v>1.7390468870099873E-2</v>
          </cell>
          <cell r="AL798">
            <v>-9.050943884147955E-3</v>
          </cell>
          <cell r="AM798">
            <v>4.0444893832147777E-4</v>
          </cell>
          <cell r="AN798">
            <v>3.5739814152968563E-4</v>
          </cell>
          <cell r="AO798">
            <v>4.6274872744098694E-3</v>
          </cell>
          <cell r="AP798">
            <v>-2.9498525073746285E-2</v>
          </cell>
        </row>
        <row r="799">
          <cell r="AG799">
            <v>2.1691973969630851E-3</v>
          </cell>
          <cell r="AH799">
            <v>-5.7870370370370905E-3</v>
          </cell>
          <cell r="AI799">
            <v>-1.1661807580174988E-2</v>
          </cell>
          <cell r="AJ799">
            <v>-7.8188740821322211E-3</v>
          </cell>
          <cell r="AK799">
            <v>4.3441307016713893E-3</v>
          </cell>
          <cell r="AL799">
            <v>3.4577244258873208E-3</v>
          </cell>
          <cell r="AM799">
            <v>1.6171417020416357E-3</v>
          </cell>
          <cell r="AN799">
            <v>-7.1454090746695398E-3</v>
          </cell>
          <cell r="AO799">
            <v>-9.5961922309227843E-3</v>
          </cell>
          <cell r="AP799">
            <v>1.0638297872340496E-2</v>
          </cell>
        </row>
        <row r="800">
          <cell r="AG800">
            <v>-6.1842918985777207E-3</v>
          </cell>
          <cell r="AH800">
            <v>-1.0477299185098987E-2</v>
          </cell>
          <cell r="AI800">
            <v>-1.03244837758113E-2</v>
          </cell>
          <cell r="AJ800">
            <v>-6.9211265675325206E-3</v>
          </cell>
          <cell r="AK800">
            <v>-7.3342736248237506E-3</v>
          </cell>
          <cell r="AL800">
            <v>-1.001235290293212E-2</v>
          </cell>
          <cell r="AM800">
            <v>-9.6871846619575042E-3</v>
          </cell>
          <cell r="AN800">
            <v>-9.3558834112990041E-3</v>
          </cell>
          <cell r="AO800">
            <v>-7.6738237345940208E-3</v>
          </cell>
          <cell r="AP800">
            <v>1.5037593984962294E-2</v>
          </cell>
        </row>
        <row r="801">
          <cell r="AG801">
            <v>-1.6801493466085837E-2</v>
          </cell>
          <cell r="AH801">
            <v>-2.3529411764706687E-3</v>
          </cell>
          <cell r="AI801">
            <v>-4.4709388971684305E-3</v>
          </cell>
          <cell r="AJ801">
            <v>7.8664090532709618E-3</v>
          </cell>
          <cell r="AK801">
            <v>-5.1150895140664732E-3</v>
          </cell>
          <cell r="AL801">
            <v>1.1033033427464201E-2</v>
          </cell>
          <cell r="AM801">
            <v>-3.0568575504381634E-3</v>
          </cell>
          <cell r="AN801">
            <v>1.1986923356338552E-2</v>
          </cell>
          <cell r="AO801">
            <v>6.2490235900638513E-3</v>
          </cell>
          <cell r="AP801">
            <v>-8.8888888888888351E-3</v>
          </cell>
        </row>
        <row r="802">
          <cell r="AG802">
            <v>1.5822784810126667E-3</v>
          </cell>
          <cell r="AH802">
            <v>-2.075471698113196E-2</v>
          </cell>
          <cell r="AI802">
            <v>-2.8443113772455009E-2</v>
          </cell>
          <cell r="AJ802">
            <v>-5.3402711214569631E-3</v>
          </cell>
          <cell r="AK802">
            <v>-1.1520517947253284E-2</v>
          </cell>
          <cell r="AL802">
            <v>-1.6628775576485899E-2</v>
          </cell>
          <cell r="AM802">
            <v>-1.2878168438266613E-2</v>
          </cell>
          <cell r="AN802">
            <v>-1.1844938980617337E-2</v>
          </cell>
          <cell r="AO802">
            <v>-1.5525539512498021E-2</v>
          </cell>
          <cell r="AP802">
            <v>-3.3632286995515792E-2</v>
          </cell>
        </row>
        <row r="803">
          <cell r="AG803">
            <v>4.4233807266982339E-3</v>
          </cell>
          <cell r="AH803">
            <v>-3.1310211946050659E-3</v>
          </cell>
          <cell r="AI803">
            <v>-1.8489984591679498E-2</v>
          </cell>
          <cell r="AJ803">
            <v>5.8507709251101048E-3</v>
          </cell>
          <cell r="AK803">
            <v>1.3870159892121148E-2</v>
          </cell>
          <cell r="AL803">
            <v>1.4333839751635047E-2</v>
          </cell>
          <cell r="AM803">
            <v>-1.242493269828171E-3</v>
          </cell>
          <cell r="AN803">
            <v>3.6324010170722953E-3</v>
          </cell>
          <cell r="AO803">
            <v>8.6737107711718497E-3</v>
          </cell>
          <cell r="AP803">
            <v>-1.5467904098994567E-2</v>
          </cell>
        </row>
        <row r="804">
          <cell r="AG804">
            <v>-2.0761245674740469E-2</v>
          </cell>
          <cell r="AH804">
            <v>-1.6912297656438868E-2</v>
          </cell>
          <cell r="AI804">
            <v>-2.3547880690737877E-2</v>
          </cell>
          <cell r="AJ804">
            <v>-2.0119072059125442E-2</v>
          </cell>
          <cell r="AK804">
            <v>-2.0615618468554087E-2</v>
          </cell>
          <cell r="AL804">
            <v>-1.8429278457931852E-2</v>
          </cell>
          <cell r="AM804">
            <v>-1.4928467758656416E-2</v>
          </cell>
          <cell r="AN804">
            <v>-9.7719869706840434E-3</v>
          </cell>
          <cell r="AO804">
            <v>-1.8370856785490997E-2</v>
          </cell>
          <cell r="AP804">
            <v>-3.1421838177534411E-3</v>
          </cell>
        </row>
        <row r="805">
          <cell r="AG805">
            <v>-1.8310311596530737E-2</v>
          </cell>
          <cell r="AH805">
            <v>-1.4499877119685367E-2</v>
          </cell>
          <cell r="AI805">
            <v>1.12540192926045E-2</v>
          </cell>
          <cell r="AJ805">
            <v>1.7459319784900451E-3</v>
          </cell>
          <cell r="AK805">
            <v>-1.94005238141437E-3</v>
          </cell>
          <cell r="AL805">
            <v>-6.3690041796589103E-3</v>
          </cell>
          <cell r="AM805">
            <v>3.5781940644075139E-3</v>
          </cell>
          <cell r="AN805">
            <v>-1.6812865497076057E-2</v>
          </cell>
          <cell r="AO805">
            <v>7.9636855936926487E-4</v>
          </cell>
          <cell r="AP805">
            <v>1.8124507486209751E-2</v>
          </cell>
        </row>
        <row r="806">
          <cell r="AG806">
            <v>1.7997382198952971E-2</v>
          </cell>
          <cell r="AH806">
            <v>1.1720698254364059E-2</v>
          </cell>
          <cell r="AI806">
            <v>1.7488076311605871E-2</v>
          </cell>
          <cell r="AJ806">
            <v>1.554656999442261E-2</v>
          </cell>
          <cell r="AK806">
            <v>4.1597822917678995E-2</v>
          </cell>
          <cell r="AL806">
            <v>7.5449021833478014E-3</v>
          </cell>
          <cell r="AM806">
            <v>2.2021812080536884E-2</v>
          </cell>
          <cell r="AN806">
            <v>1.4869888475836479E-2</v>
          </cell>
          <cell r="AO806">
            <v>8.3552160420148347E-3</v>
          </cell>
          <cell r="AP806">
            <v>-1.393188854489158E-2</v>
          </cell>
        </row>
        <row r="807">
          <cell r="AG807">
            <v>-6.7502410800386325E-3</v>
          </cell>
          <cell r="AH807">
            <v>-1.6268178456988025E-2</v>
          </cell>
          <cell r="AI807">
            <v>-2.1875000000000089E-2</v>
          </cell>
          <cell r="AJ807">
            <v>-1.167021349625863E-2</v>
          </cell>
          <cell r="AK807">
            <v>-6.8116077260427232E-3</v>
          </cell>
          <cell r="AL807">
            <v>-2.3459244532803125E-2</v>
          </cell>
          <cell r="AM807">
            <v>2.2573363431153126E-3</v>
          </cell>
          <cell r="AN807">
            <v>0</v>
          </cell>
          <cell r="AO807">
            <v>-1.4204545454545414E-2</v>
          </cell>
          <cell r="AP807">
            <v>-1.2558869701726816E-2</v>
          </cell>
        </row>
        <row r="808">
          <cell r="AG808">
            <v>1.1003236245954673E-2</v>
          </cell>
          <cell r="AH808">
            <v>9.5214232022049483E-3</v>
          </cell>
          <cell r="AI808">
            <v>-3.6741214057507965E-2</v>
          </cell>
          <cell r="AJ808">
            <v>1.3961241925401158E-2</v>
          </cell>
          <cell r="AK808">
            <v>8.7373167981963373E-3</v>
          </cell>
          <cell r="AL808">
            <v>1.818675352877297E-2</v>
          </cell>
          <cell r="AM808">
            <v>8.8042588042587244E-3</v>
          </cell>
          <cell r="AN808">
            <v>1.684981684981679E-2</v>
          </cell>
          <cell r="AO808">
            <v>1.6410502721741826E-2</v>
          </cell>
          <cell r="AP808">
            <v>3.7360890302066796E-2</v>
          </cell>
        </row>
        <row r="809">
          <cell r="AG809">
            <v>1.6645326504481472E-2</v>
          </cell>
          <cell r="AH809">
            <v>5.4604120129064793E-3</v>
          </cell>
          <cell r="AI809">
            <v>-8.2918739635157168E-3</v>
          </cell>
          <cell r="AJ809">
            <v>-8.4258117550348732E-3</v>
          </cell>
          <cell r="AK809">
            <v>-3.8185712955202122E-3</v>
          </cell>
          <cell r="AL809">
            <v>-7.997867235404188E-4</v>
          </cell>
          <cell r="AM809">
            <v>-6.4948244367769581E-3</v>
          </cell>
          <cell r="AN809">
            <v>-7.9250720461095936E-3</v>
          </cell>
          <cell r="AO809">
            <v>-5.5131133338583993E-3</v>
          </cell>
          <cell r="AP809">
            <v>-5.363984674329525E-3</v>
          </cell>
        </row>
        <row r="810">
          <cell r="AG810">
            <v>1.1335012594458238E-2</v>
          </cell>
          <cell r="AH810">
            <v>2.2216736608244858E-3</v>
          </cell>
          <cell r="AI810">
            <v>1.0033444816053505E-2</v>
          </cell>
          <cell r="AJ810">
            <v>8.6355785837650689E-3</v>
          </cell>
          <cell r="AK810">
            <v>9.4427823485414564E-3</v>
          </cell>
          <cell r="AL810">
            <v>1.8143009605122717E-2</v>
          </cell>
          <cell r="AM810">
            <v>1.2053115423901861E-2</v>
          </cell>
          <cell r="AN810">
            <v>-1.0893246187363426E-3</v>
          </cell>
          <cell r="AO810">
            <v>1.3067236873366639E-2</v>
          </cell>
          <cell r="AP810">
            <v>3.0816640986132571E-2</v>
          </cell>
        </row>
        <row r="811">
          <cell r="AG811">
            <v>-7.7833125778330459E-3</v>
          </cell>
          <cell r="AH811">
            <v>-1.4285714285714235E-2</v>
          </cell>
          <cell r="AI811">
            <v>4.9668874172186239E-3</v>
          </cell>
          <cell r="AJ811">
            <v>-7.6712328767123417E-3</v>
          </cell>
          <cell r="AK811">
            <v>-5.5570991942205383E-3</v>
          </cell>
          <cell r="AL811">
            <v>0</v>
          </cell>
          <cell r="AM811">
            <v>-4.8445700444086359E-3</v>
          </cell>
          <cell r="AN811">
            <v>-1.2359142130134448E-2</v>
          </cell>
          <cell r="AO811">
            <v>-1.2116948092557811E-2</v>
          </cell>
          <cell r="AP811">
            <v>-2.5411061285500858E-2</v>
          </cell>
        </row>
        <row r="812">
          <cell r="AG812">
            <v>-1.2237213680577397E-2</v>
          </cell>
          <cell r="AH812">
            <v>1.5742128935532174E-2</v>
          </cell>
          <cell r="AI812">
            <v>8.2372322899506578E-3</v>
          </cell>
          <cell r="AJ812">
            <v>4.4864715626726781E-3</v>
          </cell>
          <cell r="AK812">
            <v>9.8724038371984513E-3</v>
          </cell>
          <cell r="AL812">
            <v>1.926100628930838E-2</v>
          </cell>
          <cell r="AM812">
            <v>5.2738336713997747E-3</v>
          </cell>
          <cell r="AN812">
            <v>2.1347073978652764E-2</v>
          </cell>
          <cell r="AO812">
            <v>2.7696446941520847E-3</v>
          </cell>
          <cell r="AP812">
            <v>1.3036809815951012E-2</v>
          </cell>
        </row>
        <row r="813">
          <cell r="AG813">
            <v>1.0165184243964509E-2</v>
          </cell>
          <cell r="AH813">
            <v>-7.3800738007379074E-4</v>
          </cell>
          <cell r="AI813">
            <v>-8.1699346405228468E-3</v>
          </cell>
          <cell r="AJ813">
            <v>2.0614306328603504E-4</v>
          </cell>
          <cell r="AK813">
            <v>-1.9367333763719019E-3</v>
          </cell>
          <cell r="AL813">
            <v>1.0734027509962552E-2</v>
          </cell>
          <cell r="AM813">
            <v>1.6142050040355294E-3</v>
          </cell>
          <cell r="AN813">
            <v>7.2072072072071336E-4</v>
          </cell>
          <cell r="AO813">
            <v>2.761994949494806E-3</v>
          </cell>
          <cell r="AP813">
            <v>7.570022710068125E-3</v>
          </cell>
        </row>
        <row r="814">
          <cell r="AG814">
            <v>-4.0880503144653524E-3</v>
          </cell>
          <cell r="AH814">
            <v>-3.6927621861151394E-3</v>
          </cell>
          <cell r="AI814">
            <v>3.13014827018121E-2</v>
          </cell>
          <cell r="AJ814">
            <v>-8.7249244297884498E-3</v>
          </cell>
          <cell r="AK814">
            <v>-1.0256884124930643E-2</v>
          </cell>
          <cell r="AL814">
            <v>-9.920508744038159E-3</v>
          </cell>
          <cell r="AM814">
            <v>-4.633360193392555E-3</v>
          </cell>
          <cell r="AN814">
            <v>-3.2409074540871163E-3</v>
          </cell>
          <cell r="AO814">
            <v>-7.8696781301644814E-3</v>
          </cell>
          <cell r="AP814">
            <v>1.0518407212622094E-2</v>
          </cell>
        </row>
        <row r="815">
          <cell r="AG815">
            <v>-2.5892011367224521E-2</v>
          </cell>
          <cell r="AH815">
            <v>-4.941932295526863E-4</v>
          </cell>
          <cell r="AI815">
            <v>-3.6741214057507965E-2</v>
          </cell>
          <cell r="AJ815">
            <v>-5.0592556656732235E-3</v>
          </cell>
          <cell r="AK815">
            <v>-1.9699374474838938E-2</v>
          </cell>
          <cell r="AL815">
            <v>-2.331556297771209E-2</v>
          </cell>
          <cell r="AM815">
            <v>-1.3762396276057465E-2</v>
          </cell>
          <cell r="AN815">
            <v>-2.0592485549132955E-2</v>
          </cell>
          <cell r="AO815">
            <v>-1.4198461172364452E-2</v>
          </cell>
          <cell r="AP815">
            <v>-3.7174721189591087E-2</v>
          </cell>
        </row>
        <row r="816">
          <cell r="AG816">
            <v>6.8071312803887896E-3</v>
          </cell>
          <cell r="AH816">
            <v>-2.4721878862793423E-3</v>
          </cell>
          <cell r="AI816">
            <v>-8.2918739635157168E-3</v>
          </cell>
          <cell r="AJ816">
            <v>-3.6918361660629451E-3</v>
          </cell>
          <cell r="AK816">
            <v>2.2857142857142243E-3</v>
          </cell>
          <cell r="AL816">
            <v>8.7465474154937439E-3</v>
          </cell>
          <cell r="AM816">
            <v>-6.3615842396880229E-3</v>
          </cell>
          <cell r="AN816">
            <v>7.0084839542605692E-3</v>
          </cell>
          <cell r="AO816">
            <v>-4.4254908271644799E-3</v>
          </cell>
          <cell r="AP816">
            <v>-2.0077220077220015E-2</v>
          </cell>
        </row>
        <row r="817">
          <cell r="AG817">
            <v>-8.0489375402447161E-3</v>
          </cell>
          <cell r="AH817">
            <v>-6.6914498141265044E-3</v>
          </cell>
          <cell r="AI817">
            <v>-8.3612040133780319E-3</v>
          </cell>
          <cell r="AJ817">
            <v>6.0127246032299908E-3</v>
          </cell>
          <cell r="AK817">
            <v>2.2805017103764147E-3</v>
          </cell>
          <cell r="AL817">
            <v>-1.1734793663209508E-3</v>
          </cell>
          <cell r="AM817">
            <v>2.8913672036348093E-3</v>
          </cell>
          <cell r="AN817">
            <v>-6.59340659340657E-3</v>
          </cell>
          <cell r="AO817">
            <v>2.4246342843288193E-3</v>
          </cell>
          <cell r="AP817">
            <v>-2.8368794326241065E-2</v>
          </cell>
        </row>
        <row r="818">
          <cell r="AG818">
            <v>2.5316455696202667E-2</v>
          </cell>
          <cell r="AH818">
            <v>1.072854291417169E-2</v>
          </cell>
          <cell r="AI818">
            <v>1.8549747048903997E-2</v>
          </cell>
          <cell r="AJ818">
            <v>1.4524984363055049E-2</v>
          </cell>
          <cell r="AK818">
            <v>6.0675009480470887E-3</v>
          </cell>
          <cell r="AL818">
            <v>1.4163566346844014E-2</v>
          </cell>
          <cell r="AM818">
            <v>1.153212520593061E-2</v>
          </cell>
          <cell r="AN818">
            <v>1.4380530973451267E-2</v>
          </cell>
          <cell r="AO818">
            <v>1.0400709505764771E-2</v>
          </cell>
          <cell r="AP818">
            <v>3.0008110300081103E-2</v>
          </cell>
        </row>
        <row r="819">
          <cell r="AG819">
            <v>-1.5194681861348536E-2</v>
          </cell>
          <cell r="AH819">
            <v>9.8741051592199369E-4</v>
          </cell>
          <cell r="AI819">
            <v>-1.490066225165565E-2</v>
          </cell>
          <cell r="AJ819">
            <v>-1.1371420742567473E-2</v>
          </cell>
          <cell r="AK819">
            <v>-1.159065209197141E-2</v>
          </cell>
          <cell r="AL819">
            <v>-1.3386536233749413E-2</v>
          </cell>
          <cell r="AM819">
            <v>-9.9755700325732111E-3</v>
          </cell>
          <cell r="AN819">
            <v>-3.2715376226826187E-3</v>
          </cell>
          <cell r="AO819">
            <v>-1.2288541334184444E-2</v>
          </cell>
          <cell r="AP819">
            <v>-9.4488188976377119E-3</v>
          </cell>
        </row>
        <row r="820">
          <cell r="AG820">
            <v>-1.6072002571521082E-3</v>
          </cell>
          <cell r="AH820">
            <v>3.205918618989001E-3</v>
          </cell>
          <cell r="AI820">
            <v>-8.4033613445377853E-3</v>
          </cell>
          <cell r="AJ820">
            <v>-6.0282705099778955E-3</v>
          </cell>
          <cell r="AK820">
            <v>5.243588521308018E-3</v>
          </cell>
          <cell r="AL820">
            <v>-8.2191780821918581E-3</v>
          </cell>
          <cell r="AM820">
            <v>5.9633970799917169E-3</v>
          </cell>
          <cell r="AN820">
            <v>-1.8964259664478567E-2</v>
          </cell>
          <cell r="AO820">
            <v>1.2118274357730829E-3</v>
          </cell>
          <cell r="AP820">
            <v>-5.564387917329161E-3</v>
          </cell>
        </row>
        <row r="821">
          <cell r="AG821">
            <v>8.6928525434641912E-3</v>
          </cell>
          <cell r="AH821">
            <v>0</v>
          </cell>
          <cell r="AI821">
            <v>3.3898305084745228E-3</v>
          </cell>
          <cell r="AJ821">
            <v>7.66817706518097E-4</v>
          </cell>
          <cell r="AK821">
            <v>5.3110773899849306E-3</v>
          </cell>
          <cell r="AL821">
            <v>8.0242041568008293E-3</v>
          </cell>
          <cell r="AM821">
            <v>1.1242845461978623E-2</v>
          </cell>
          <cell r="AN821">
            <v>3.717472118960341E-4</v>
          </cell>
          <cell r="AO821">
            <v>3.9538449124505437E-3</v>
          </cell>
          <cell r="AP821">
            <v>1.7585931254995968E-2</v>
          </cell>
        </row>
        <row r="822">
          <cell r="AG822">
            <v>1.6278327481646926E-2</v>
          </cell>
          <cell r="AH822">
            <v>1.2045231071779794E-2</v>
          </cell>
          <cell r="AI822">
            <v>1.8581081081081141E-2</v>
          </cell>
          <cell r="AJ822">
            <v>1.3931457230424993E-3</v>
          </cell>
          <cell r="AK822">
            <v>-3.4905660377358982E-3</v>
          </cell>
          <cell r="AL822">
            <v>9.8525381704295256E-3</v>
          </cell>
          <cell r="AM822">
            <v>3.2342834040832713E-3</v>
          </cell>
          <cell r="AN822">
            <v>3.3444816053511683E-3</v>
          </cell>
          <cell r="AO822">
            <v>9.6447516476450001E-3</v>
          </cell>
          <cell r="AP822">
            <v>6.3629222309504962E-2</v>
          </cell>
        </row>
        <row r="823">
          <cell r="AG823">
            <v>-1.0678391959799027E-2</v>
          </cell>
          <cell r="AH823">
            <v>-3.8863249939277145E-3</v>
          </cell>
          <cell r="AI823">
            <v>3.3167495854062867E-3</v>
          </cell>
          <cell r="AJ823">
            <v>-4.8692264885920045E-3</v>
          </cell>
          <cell r="AK823">
            <v>-1.8934014957870948E-3</v>
          </cell>
          <cell r="AL823">
            <v>1.938360147315521E-4</v>
          </cell>
          <cell r="AM823">
            <v>-7.2536772113640513E-3</v>
          </cell>
          <cell r="AN823">
            <v>-6.2962962962963553E-3</v>
          </cell>
          <cell r="AO823">
            <v>-6.3684126731412549E-3</v>
          </cell>
          <cell r="AP823">
            <v>7.3855243722320552E-4</v>
          </cell>
        </row>
        <row r="824">
          <cell r="AG824">
            <v>-3.1746031746032743E-3</v>
          </cell>
          <cell r="AH824">
            <v>-2.9261155815654138E-3</v>
          </cell>
          <cell r="AI824">
            <v>4.2975206611570282E-2</v>
          </cell>
          <cell r="AJ824">
            <v>1.5378163008528123E-3</v>
          </cell>
          <cell r="AK824">
            <v>8.8210186853836525E-3</v>
          </cell>
          <cell r="AL824">
            <v>-1.3565891472868685E-3</v>
          </cell>
          <cell r="AM824">
            <v>-2.8414856910898845E-3</v>
          </cell>
          <cell r="AN824">
            <v>6.7089079388744643E-3</v>
          </cell>
          <cell r="AO824">
            <v>-4.0057683063610128E-4</v>
          </cell>
          <cell r="AP824">
            <v>2.1402214022140154E-2</v>
          </cell>
        </row>
        <row r="825">
          <cell r="AG825">
            <v>7.6433121019108263E-3</v>
          </cell>
          <cell r="AH825">
            <v>3.9129371484469821E-3</v>
          </cell>
          <cell r="AI825">
            <v>-4.7543581616480424E-3</v>
          </cell>
          <cell r="AJ825">
            <v>2.5823562255722354E-3</v>
          </cell>
          <cell r="AK825">
            <v>3.8548326438510028E-3</v>
          </cell>
          <cell r="AL825">
            <v>3.0403001487806502E-3</v>
          </cell>
          <cell r="AM825">
            <v>-2.4424994911460551E-3</v>
          </cell>
          <cell r="AN825">
            <v>-2.2213994816735472E-3</v>
          </cell>
          <cell r="AO825">
            <v>2.8853089685020539E-2</v>
          </cell>
          <cell r="AP825">
            <v>1.2283236994219626E-2</v>
          </cell>
        </row>
        <row r="826">
          <cell r="AG826">
            <v>4.4247787610620648E-3</v>
          </cell>
          <cell r="AH826">
            <v>-4.1412911084042214E-3</v>
          </cell>
          <cell r="AI826">
            <v>3.3439490445859921E-2</v>
          </cell>
          <cell r="AJ826">
            <v>-1.0442046641142566E-3</v>
          </cell>
          <cell r="AK826">
            <v>1.6858668165216084E-3</v>
          </cell>
          <cell r="AL826">
            <v>3.2245582355217017E-3</v>
          </cell>
          <cell r="AM826">
            <v>4.2848398286063905E-3</v>
          </cell>
          <cell r="AN826">
            <v>-2.5974025974025983E-3</v>
          </cell>
          <cell r="AO826">
            <v>0.10804705149178151</v>
          </cell>
          <cell r="AP826">
            <v>3.5688793718773315E-3</v>
          </cell>
        </row>
        <row r="827">
          <cell r="AG827">
            <v>-2.2026431718061845E-3</v>
          </cell>
          <cell r="AH827">
            <v>-4.4031311154598685E-3</v>
          </cell>
          <cell r="AI827">
            <v>4.4684129429892083E-2</v>
          </cell>
          <cell r="AJ827">
            <v>-2.7874564459928752E-4</v>
          </cell>
          <cell r="AK827">
            <v>-4.1140719962599048E-3</v>
          </cell>
          <cell r="AL827">
            <v>-2.957058369760901E-3</v>
          </cell>
          <cell r="AM827">
            <v>-3.6570499796830802E-3</v>
          </cell>
          <cell r="AN827">
            <v>-4.4642857142855874E-3</v>
          </cell>
          <cell r="AO827">
            <v>-3.0863329583802113E-2</v>
          </cell>
          <cell r="AP827">
            <v>-4.978662873399764E-3</v>
          </cell>
        </row>
        <row r="828">
          <cell r="AG828">
            <v>-4.0996531062756913E-3</v>
          </cell>
          <cell r="AH828">
            <v>-4.6683046683048124E-3</v>
          </cell>
          <cell r="AI828">
            <v>8.8495575221239076E-3</v>
          </cell>
          <cell r="AJ828">
            <v>-4.9491147358149412E-3</v>
          </cell>
          <cell r="AK828">
            <v>1.4083184677493588E-3</v>
          </cell>
          <cell r="AL828">
            <v>-5.1579626047704163E-4</v>
          </cell>
          <cell r="AM828">
            <v>2.8548123980425277E-3</v>
          </cell>
          <cell r="AN828">
            <v>-1.494768310911887E-3</v>
          </cell>
          <cell r="AO828">
            <v>3.5545883206384854E-3</v>
          </cell>
          <cell r="AP828">
            <v>-1.1436740528949274E-2</v>
          </cell>
        </row>
        <row r="829">
          <cell r="AG829">
            <v>3.7998733375554927E-3</v>
          </cell>
          <cell r="AH829">
            <v>-2.7153789187854827E-3</v>
          </cell>
          <cell r="AI829">
            <v>-7.309941520467822E-3</v>
          </cell>
          <cell r="AJ829">
            <v>-2.8021015761814372E-4</v>
          </cell>
          <cell r="AK829">
            <v>3.0001875117195986E-3</v>
          </cell>
          <cell r="AL829">
            <v>1.1288865952780336E-2</v>
          </cell>
          <cell r="AM829">
            <v>4.2700284668564237E-3</v>
          </cell>
          <cell r="AN829">
            <v>-5.2395209580838875E-3</v>
          </cell>
          <cell r="AO829">
            <v>-9.686280179268536E-3</v>
          </cell>
          <cell r="AP829">
            <v>2.1691973969630851E-3</v>
          </cell>
        </row>
        <row r="830">
          <cell r="AG830">
            <v>-5.0473186119873725E-3</v>
          </cell>
          <cell r="AH830">
            <v>4.9504950495049549E-3</v>
          </cell>
          <cell r="AI830">
            <v>0.18262150220913087</v>
          </cell>
          <cell r="AJ830">
            <v>-4.274402634713903E-3</v>
          </cell>
          <cell r="AK830">
            <v>1.0469246588147296E-2</v>
          </cell>
          <cell r="AL830">
            <v>-6.0598328761881648E-3</v>
          </cell>
          <cell r="AM830">
            <v>-2.4296416278598576E-3</v>
          </cell>
          <cell r="AN830">
            <v>-6.3957863054927566E-3</v>
          </cell>
          <cell r="AO830">
            <v>-6.5693430656934559E-3</v>
          </cell>
          <cell r="AP830">
            <v>-5.7720057720057616E-3</v>
          </cell>
        </row>
        <row r="831">
          <cell r="AG831">
            <v>-1.1097019657577589E-2</v>
          </cell>
          <cell r="AH831">
            <v>-7.3891625615765122E-3</v>
          </cell>
          <cell r="AI831">
            <v>1.6189290161892966E-2</v>
          </cell>
          <cell r="AJ831">
            <v>-9.8522167487684609E-3</v>
          </cell>
          <cell r="AK831">
            <v>-1.304347826086949E-2</v>
          </cell>
          <cell r="AL831">
            <v>-1.5081504299833126E-2</v>
          </cell>
          <cell r="AM831">
            <v>-7.5096407550234723E-3</v>
          </cell>
          <cell r="AN831">
            <v>-1.7039000378644475E-2</v>
          </cell>
          <cell r="AO831">
            <v>-1.1021307861867058E-3</v>
          </cell>
          <cell r="AP831">
            <v>7.2568940493478173E-4</v>
          </cell>
        </row>
        <row r="832">
          <cell r="AG832">
            <v>2.2763706316126786E-2</v>
          </cell>
          <cell r="AH832">
            <v>8.9330024813896181E-3</v>
          </cell>
          <cell r="AI832">
            <v>-6.1274509803922461E-3</v>
          </cell>
          <cell r="AJ832">
            <v>9.8791755508174095E-3</v>
          </cell>
          <cell r="AK832">
            <v>1.4340612990908275E-2</v>
          </cell>
          <cell r="AL832">
            <v>3.4143480810581828E-2</v>
          </cell>
          <cell r="AM832">
            <v>9.8159509202455641E-3</v>
          </cell>
          <cell r="AN832">
            <v>3.4668721109398781E-3</v>
          </cell>
          <cell r="AO832">
            <v>-8.4589922765720971E-3</v>
          </cell>
          <cell r="AP832">
            <v>-7.9767947788251803E-3</v>
          </cell>
        </row>
        <row r="833">
          <cell r="AG833">
            <v>-5.3291536050156241E-3</v>
          </cell>
          <cell r="AH833">
            <v>2.951303492375823E-3</v>
          </cell>
          <cell r="AI833">
            <v>-1.2330456226880337E-2</v>
          </cell>
          <cell r="AJ833">
            <v>-6.685903300725049E-3</v>
          </cell>
          <cell r="AK833">
            <v>-4.989835520236463E-3</v>
          </cell>
          <cell r="AL833">
            <v>-1.1404448364942366E-2</v>
          </cell>
          <cell r="AM833">
            <v>-4.2527339003645137E-3</v>
          </cell>
          <cell r="AN833">
            <v>-1.5355086372360605E-3</v>
          </cell>
          <cell r="AO833">
            <v>-1.4762611275964455E-2</v>
          </cell>
          <cell r="AP833">
            <v>2.0467836257310079E-2</v>
          </cell>
        </row>
        <row r="834">
          <cell r="AG834">
            <v>1.3551843681058884E-2</v>
          </cell>
          <cell r="AH834">
            <v>1.2996566944580623E-2</v>
          </cell>
          <cell r="AI834">
            <v>-4.993757802746579E-3</v>
          </cell>
          <cell r="AJ834">
            <v>6.0223891171886645E-3</v>
          </cell>
          <cell r="AK834">
            <v>2.4145616641901846E-3</v>
          </cell>
          <cell r="AL834">
            <v>6.6921606118546251E-3</v>
          </cell>
          <cell r="AM834">
            <v>8.1350416920886737E-3</v>
          </cell>
          <cell r="AN834">
            <v>4.9980776624374279E-3</v>
          </cell>
          <cell r="AO834">
            <v>1.0842557036367717E-2</v>
          </cell>
          <cell r="AP834">
            <v>4.7994269340974283E-2</v>
          </cell>
        </row>
        <row r="835">
          <cell r="AG835">
            <v>8.0845771144280043E-3</v>
          </cell>
          <cell r="AH835">
            <v>-8.7145969498910736E-3</v>
          </cell>
          <cell r="AI835">
            <v>2.5094102885823144E-3</v>
          </cell>
          <cell r="AJ835">
            <v>3.0988097753361643E-3</v>
          </cell>
          <cell r="AK835">
            <v>9.8202705206595908E-3</v>
          </cell>
          <cell r="AL835">
            <v>2.9503007280785143E-2</v>
          </cell>
          <cell r="AM835">
            <v>9.6832761751057816E-3</v>
          </cell>
          <cell r="AN835">
            <v>9.5638867635807756E-3</v>
          </cell>
          <cell r="AO835">
            <v>-2.2346368715084886E-3</v>
          </cell>
          <cell r="AP835">
            <v>-4.1011619958988277E-3</v>
          </cell>
        </row>
        <row r="836">
          <cell r="AG836">
            <v>4.6267735965452861E-3</v>
          </cell>
          <cell r="AH836">
            <v>-1.465201465201571E-3</v>
          </cell>
          <cell r="AI836">
            <v>-1.2515644555693983E-3</v>
          </cell>
          <cell r="AJ836">
            <v>-2.3871375412483076E-3</v>
          </cell>
          <cell r="AK836">
            <v>4.8623853211009482E-3</v>
          </cell>
          <cell r="AL836">
            <v>-2.7058606481767944E-3</v>
          </cell>
          <cell r="AM836">
            <v>-3.9960039960029725E-4</v>
          </cell>
          <cell r="AN836">
            <v>8.3364910951118087E-3</v>
          </cell>
          <cell r="AO836">
            <v>-1.8663680477790656E-3</v>
          </cell>
          <cell r="AP836">
            <v>-6.8634179821547292E-4</v>
          </cell>
        </row>
        <row r="837">
          <cell r="AG837">
            <v>1.8114829597789317E-2</v>
          </cell>
          <cell r="AH837">
            <v>-1.4673514306676738E-3</v>
          </cell>
          <cell r="AI837">
            <v>1.3784461152882121E-2</v>
          </cell>
          <cell r="AJ837">
            <v>-7.0377929481314494E-3</v>
          </cell>
          <cell r="AK837">
            <v>5.7518488085455122E-3</v>
          </cell>
          <cell r="AL837">
            <v>5.6113954492200691E-3</v>
          </cell>
          <cell r="AM837">
            <v>9.9940035978396402E-4</v>
          </cell>
          <cell r="AN837">
            <v>-5.636978579481311E-3</v>
          </cell>
          <cell r="AO837">
            <v>2.9917726252806087E-3</v>
          </cell>
          <cell r="AP837">
            <v>6.0439560439560447E-2</v>
          </cell>
        </row>
        <row r="838">
          <cell r="AG838">
            <v>-1.5681544028950389E-2</v>
          </cell>
          <cell r="AH838">
            <v>-1.4695077149153857E-3</v>
          </cell>
          <cell r="AI838">
            <v>-6.1804697156985222E-3</v>
          </cell>
          <cell r="AJ838">
            <v>1.0135374583599255E-2</v>
          </cell>
          <cell r="AK838">
            <v>-2.1786492374726851E-3</v>
          </cell>
          <cell r="AL838">
            <v>1.8641157714005319E-2</v>
          </cell>
          <cell r="AM838">
            <v>9.3849840255590955E-3</v>
          </cell>
          <cell r="AN838">
            <v>-3.4013605442176909E-3</v>
          </cell>
          <cell r="AO838">
            <v>8.9485458612976743E-3</v>
          </cell>
          <cell r="AP838">
            <v>-4.5336787564767E-3</v>
          </cell>
        </row>
        <row r="839">
          <cell r="AG839">
            <v>-1.4705882352941346E-2</v>
          </cell>
          <cell r="AH839">
            <v>-6.8677949472651934E-3</v>
          </cell>
          <cell r="AI839">
            <v>0</v>
          </cell>
          <cell r="AJ839">
            <v>-7.7182149873711303E-4</v>
          </cell>
          <cell r="AK839">
            <v>-1.0007278020378596E-3</v>
          </cell>
          <cell r="AL839">
            <v>2.769082590898142E-3</v>
          </cell>
          <cell r="AM839">
            <v>-1.5825914935706509E-3</v>
          </cell>
          <cell r="AN839">
            <v>-1.5547971179370457E-2</v>
          </cell>
          <cell r="AO839">
            <v>-1.1086474501108556E-3</v>
          </cell>
          <cell r="AP839">
            <v>8.458035133376729E-3</v>
          </cell>
        </row>
        <row r="840">
          <cell r="AG840">
            <v>-2.7052238805970075E-2</v>
          </cell>
          <cell r="AH840">
            <v>1.7288219313411624E-3</v>
          </cell>
          <cell r="AI840">
            <v>-1.1194029850746134E-2</v>
          </cell>
          <cell r="AJ840">
            <v>-8.4263745523487366E-3</v>
          </cell>
          <cell r="AK840">
            <v>-9.9262362262089177E-3</v>
          </cell>
          <cell r="AL840">
            <v>-1.7829271221034948E-2</v>
          </cell>
          <cell r="AM840">
            <v>-5.9441252229053276E-4</v>
          </cell>
          <cell r="AN840">
            <v>2.3112480739599928E-3</v>
          </cell>
          <cell r="AO840">
            <v>-3.6995930447658587E-4</v>
          </cell>
          <cell r="AP840">
            <v>-2.7741935483870939E-2</v>
          </cell>
        </row>
        <row r="841">
          <cell r="AG841">
            <v>3.0361137743688094E-2</v>
          </cell>
          <cell r="AH841">
            <v>8.6291913214988636E-3</v>
          </cell>
          <cell r="AI841">
            <v>1.2578616352201255E-3</v>
          </cell>
          <cell r="AJ841">
            <v>1.5225550598399584E-2</v>
          </cell>
          <cell r="AK841">
            <v>1.655629139072845E-2</v>
          </cell>
          <cell r="AL841">
            <v>1.387445755149419E-2</v>
          </cell>
          <cell r="AM841">
            <v>-5.9476605868358234E-4</v>
          </cell>
          <cell r="AN841">
            <v>6.9177555726365192E-3</v>
          </cell>
          <cell r="AO841">
            <v>8.5122131754256092E-3</v>
          </cell>
          <cell r="AP841">
            <v>0</v>
          </cell>
        </row>
        <row r="842">
          <cell r="AG842">
            <v>-2.1712158808933069E-3</v>
          </cell>
          <cell r="AH842">
            <v>1.2221950623321209E-3</v>
          </cell>
          <cell r="AI842">
            <v>-3.7688442211055717E-3</v>
          </cell>
          <cell r="AJ842">
            <v>1.9461495535714191E-2</v>
          </cell>
          <cell r="AK842">
            <v>4.6145494028231315E-3</v>
          </cell>
          <cell r="AL842">
            <v>1.7482517482516613E-3</v>
          </cell>
          <cell r="AM842">
            <v>2.1821067248564141E-3</v>
          </cell>
          <cell r="AN842">
            <v>7.2519083969466713E-3</v>
          </cell>
          <cell r="AO842">
            <v>-1.4678899082567476E-3</v>
          </cell>
          <cell r="AP842">
            <v>1.9907100199070937E-2</v>
          </cell>
        </row>
        <row r="843">
          <cell r="AG843">
            <v>-2.2381100404103238E-2</v>
          </cell>
          <cell r="AH843">
            <v>-5.126953125E-3</v>
          </cell>
          <cell r="AI843">
            <v>1.8915510718789497E-2</v>
          </cell>
          <cell r="AJ843">
            <v>-1.0879233664043864E-2</v>
          </cell>
          <cell r="AK843">
            <v>-1.9814464559128053E-3</v>
          </cell>
          <cell r="AL843">
            <v>-5.1152434254077006E-3</v>
          </cell>
          <cell r="AM843">
            <v>-8.5114806017418942E-3</v>
          </cell>
          <cell r="AN843">
            <v>-1.3262599469496039E-2</v>
          </cell>
          <cell r="AO843">
            <v>-1.2862918044836413E-2</v>
          </cell>
          <cell r="AP843">
            <v>1.0409889394925154E-2</v>
          </cell>
        </row>
        <row r="844">
          <cell r="AG844">
            <v>-6.3593004769475492E-3</v>
          </cell>
          <cell r="AH844">
            <v>-2.2085889570553352E-3</v>
          </cell>
          <cell r="AI844">
            <v>-8.6633663366336711E-3</v>
          </cell>
          <cell r="AJ844">
            <v>-5.3956834532373765E-3</v>
          </cell>
          <cell r="AK844">
            <v>-9.8366573413951608E-3</v>
          </cell>
          <cell r="AL844">
            <v>-1.7481248487781209E-2</v>
          </cell>
          <cell r="AM844">
            <v>-8.9838291076063115E-3</v>
          </cell>
          <cell r="AN844">
            <v>-6.1443932411674451E-3</v>
          </cell>
          <cell r="AO844">
            <v>-4.095309009679915E-3</v>
          </cell>
          <cell r="AP844">
            <v>-1.0946555054732743E-2</v>
          </cell>
        </row>
        <row r="845">
          <cell r="AG845">
            <v>2.2400000000000198E-3</v>
          </cell>
          <cell r="AH845">
            <v>9.8376783079201502E-4</v>
          </cell>
          <cell r="AI845">
            <v>7.4906367041198685E-3</v>
          </cell>
          <cell r="AJ845">
            <v>1.0641257476700527E-2</v>
          </cell>
          <cell r="AK845">
            <v>-4.1924899744804067E-3</v>
          </cell>
          <cell r="AL845">
            <v>5.4792833836112553E-3</v>
          </cell>
          <cell r="AM845">
            <v>1.8130539887186714E-3</v>
          </cell>
          <cell r="AN845">
            <v>5.0231839258114697E-3</v>
          </cell>
          <cell r="AO845">
            <v>8.5981308411215984E-3</v>
          </cell>
          <cell r="AP845">
            <v>2.7994791666666741E-2</v>
          </cell>
        </row>
        <row r="846">
          <cell r="AG846">
            <v>1.8837803320561841E-2</v>
          </cell>
          <cell r="AH846">
            <v>6.8796068796066479E-3</v>
          </cell>
          <cell r="AI846">
            <v>1.73482032218093E-2</v>
          </cell>
          <cell r="AJ846">
            <v>2.0645516482004078E-2</v>
          </cell>
          <cell r="AK846">
            <v>7.7796082738421646E-3</v>
          </cell>
          <cell r="AL846">
            <v>9.919177075679686E-3</v>
          </cell>
          <cell r="AM846">
            <v>8.2445204102152836E-3</v>
          </cell>
          <cell r="AN846">
            <v>6.5359477124182774E-3</v>
          </cell>
          <cell r="AO846">
            <v>1.1860637509266025E-2</v>
          </cell>
          <cell r="AP846">
            <v>-1.2666244458517939E-3</v>
          </cell>
        </row>
        <row r="847">
          <cell r="AG847">
            <v>-1.034158570980892E-2</v>
          </cell>
          <cell r="AH847">
            <v>-9.7608589555875369E-4</v>
          </cell>
          <cell r="AI847">
            <v>2.6796589524969328E-2</v>
          </cell>
          <cell r="AJ847">
            <v>-1.4429236059605E-2</v>
          </cell>
          <cell r="AK847">
            <v>-1.3713559168104683E-2</v>
          </cell>
          <cell r="AL847">
            <v>-9.0335879713835388E-3</v>
          </cell>
          <cell r="AM847">
            <v>-6.7810131631432791E-3</v>
          </cell>
          <cell r="AN847">
            <v>-5.7295645530939243E-3</v>
          </cell>
          <cell r="AO847">
            <v>-1.611721611721606E-2</v>
          </cell>
          <cell r="AP847">
            <v>1.2682308180088864E-2</v>
          </cell>
        </row>
        <row r="848">
          <cell r="AG848">
            <v>-3.483217226092461E-3</v>
          </cell>
          <cell r="AH848">
            <v>-6.1064973131411682E-3</v>
          </cell>
          <cell r="AI848">
            <v>-1.0676156583629859E-2</v>
          </cell>
          <cell r="AJ848">
            <v>-9.4410617773824645E-3</v>
          </cell>
          <cell r="AK848">
            <v>5.8931860036832706E-3</v>
          </cell>
          <cell r="AL848">
            <v>-3.364943407769827E-3</v>
          </cell>
          <cell r="AM848">
            <v>-3.6144578313253017E-3</v>
          </cell>
          <cell r="AN848">
            <v>1.1140991164041436E-2</v>
          </cell>
          <cell r="AO848">
            <v>4.0953090096798039E-3</v>
          </cell>
          <cell r="AP848">
            <v>2.1916092673763377E-2</v>
          </cell>
        </row>
        <row r="849">
          <cell r="AG849">
            <v>9.5328884652046142E-4</v>
          </cell>
          <cell r="AH849">
            <v>8.8473826492996288E-3</v>
          </cell>
          <cell r="AI849">
            <v>-5.9952038369305294E-3</v>
          </cell>
          <cell r="AJ849">
            <v>-3.6604737896264172E-3</v>
          </cell>
          <cell r="AK849">
            <v>-4.5770779934084516E-4</v>
          </cell>
          <cell r="AL849">
            <v>1.0190300798035512E-2</v>
          </cell>
          <cell r="AM849">
            <v>2.2168480451429939E-3</v>
          </cell>
          <cell r="AN849">
            <v>-1.0258358662613931E-2</v>
          </cell>
          <cell r="AO849">
            <v>6.6740823136819394E-3</v>
          </cell>
          <cell r="AP849">
            <v>-6.7401960784313486E-3</v>
          </cell>
        </row>
        <row r="850">
          <cell r="AG850">
            <v>2.3492063492063453E-2</v>
          </cell>
          <cell r="AH850">
            <v>1.0962241169305775E-2</v>
          </cell>
          <cell r="AI850">
            <v>1.0856453558504509E-2</v>
          </cell>
          <cell r="AJ850">
            <v>1.0536531262997473E-2</v>
          </cell>
          <cell r="AK850">
            <v>6.7771773971976312E-3</v>
          </cell>
          <cell r="AL850">
            <v>1.0269810403500168E-2</v>
          </cell>
          <cell r="AM850">
            <v>4.8260607279309031E-3</v>
          </cell>
          <cell r="AN850">
            <v>7.2936660268712039E-3</v>
          </cell>
          <cell r="AO850">
            <v>7.3664825046040328E-3</v>
          </cell>
          <cell r="AP850">
            <v>3.7014188772361845E-3</v>
          </cell>
        </row>
        <row r="851">
          <cell r="AG851">
            <v>-1.5508684863524413E-3</v>
          </cell>
          <cell r="AH851">
            <v>4.8192771084343278E-4</v>
          </cell>
          <cell r="AI851">
            <v>4.5346062052505909E-2</v>
          </cell>
          <cell r="AJ851">
            <v>-3.5670187954452981E-3</v>
          </cell>
          <cell r="AK851">
            <v>3.3657782225051669E-3</v>
          </cell>
          <cell r="AL851">
            <v>-4.5714285714285596E-3</v>
          </cell>
          <cell r="AM851">
            <v>-3.6021612967780392E-3</v>
          </cell>
          <cell r="AN851">
            <v>6.4786585365854688E-3</v>
          </cell>
          <cell r="AO851">
            <v>-5.1188299817184202E-3</v>
          </cell>
          <cell r="AP851">
            <v>1.9668100799016708E-2</v>
          </cell>
        </row>
        <row r="852">
          <cell r="AG852">
            <v>1.1183597390493905E-2</v>
          </cell>
          <cell r="AH852">
            <v>-4.816955684007751E-3</v>
          </cell>
          <cell r="AI852">
            <v>7.9908675799087447E-3</v>
          </cell>
          <cell r="AJ852">
            <v>3.9239983477903362E-3</v>
          </cell>
          <cell r="AK852">
            <v>2.7198549410689665E-4</v>
          </cell>
          <cell r="AL852">
            <v>-1.1481056257175437E-3</v>
          </cell>
          <cell r="AM852">
            <v>-3.8160273147217483E-3</v>
          </cell>
          <cell r="AN852">
            <v>8.7088224157516603E-3</v>
          </cell>
          <cell r="AO852">
            <v>1.4700477765525743E-3</v>
          </cell>
          <cell r="AP852">
            <v>-6.0277275467157665E-4</v>
          </cell>
        </row>
        <row r="853">
          <cell r="AG853">
            <v>-9.2165898617491138E-4</v>
          </cell>
          <cell r="AH853">
            <v>-2.4201355275887959E-4</v>
          </cell>
          <cell r="AI853">
            <v>-2.2650056625140857E-3</v>
          </cell>
          <cell r="AJ853">
            <v>4.8686827127475407E-3</v>
          </cell>
          <cell r="AK853">
            <v>2.0846551255324641E-3</v>
          </cell>
          <cell r="AL853">
            <v>2.4198427102237741E-3</v>
          </cell>
          <cell r="AM853">
            <v>-1.0080645161291146E-3</v>
          </cell>
          <cell r="AN853">
            <v>-4.3543543543543506E-2</v>
          </cell>
          <cell r="AO853">
            <v>1.4678899082567476E-3</v>
          </cell>
          <cell r="AP853">
            <v>-6.0313630880577396E-3</v>
          </cell>
        </row>
        <row r="854">
          <cell r="AG854">
            <v>0</v>
          </cell>
          <cell r="AH854">
            <v>9.6828854998798342E-4</v>
          </cell>
          <cell r="AI854">
            <v>7.9455164585697791E-3</v>
          </cell>
          <cell r="AJ854">
            <v>-4.09444520267499E-3</v>
          </cell>
          <cell r="AK854">
            <v>-3.2561505065122898E-3</v>
          </cell>
          <cell r="AL854">
            <v>1.6294508147254305E-3</v>
          </cell>
          <cell r="AM854">
            <v>2.8254288597375776E-3</v>
          </cell>
          <cell r="AN854">
            <v>-7.0643642072213408E-3</v>
          </cell>
          <cell r="AO854">
            <v>1.0626603151337566E-2</v>
          </cell>
          <cell r="AP854">
            <v>-1.1529126213592256E-2</v>
          </cell>
        </row>
        <row r="855">
          <cell r="AG855">
            <v>1.0147601476014678E-2</v>
          </cell>
          <cell r="AH855">
            <v>-2.9020556227328242E-3</v>
          </cell>
          <cell r="AI855">
            <v>2.2522522522521182E-3</v>
          </cell>
          <cell r="AJ855">
            <v>-4.590927778539089E-3</v>
          </cell>
          <cell r="AK855">
            <v>1.7241379310344307E-3</v>
          </cell>
          <cell r="AL855">
            <v>-2.4100741097788925E-3</v>
          </cell>
          <cell r="AM855">
            <v>4.2262024552224275E-3</v>
          </cell>
          <cell r="AN855">
            <v>2.766798418972316E-3</v>
          </cell>
          <cell r="AO855">
            <v>2.8281363306743579E-3</v>
          </cell>
          <cell r="AP855">
            <v>4.9109883364029105E-3</v>
          </cell>
        </row>
        <row r="856">
          <cell r="AG856">
            <v>8.8280060882799383E-3</v>
          </cell>
          <cell r="AH856">
            <v>-4.8508367693422816E-4</v>
          </cell>
          <cell r="AI856">
            <v>-2.2471910112359383E-3</v>
          </cell>
          <cell r="AJ856">
            <v>-4.6121016039101237E-3</v>
          </cell>
          <cell r="AK856">
            <v>-1.1776429024368262E-3</v>
          </cell>
          <cell r="AL856">
            <v>-6.4625234039982216E-3</v>
          </cell>
          <cell r="AM856">
            <v>-5.8116232464929807E-3</v>
          </cell>
          <cell r="AN856">
            <v>-3.1533307055577886E-3</v>
          </cell>
          <cell r="AO856">
            <v>-1.4462361703665438E-3</v>
          </cell>
          <cell r="AP856">
            <v>9.1631032376298105E-3</v>
          </cell>
        </row>
        <row r="857">
          <cell r="AG857">
            <v>-2.2027761013880598E-2</v>
          </cell>
          <cell r="AH857">
            <v>-5.3385100703712274E-3</v>
          </cell>
          <cell r="AI857">
            <v>-9.009009009009028E-3</v>
          </cell>
          <cell r="AJ857">
            <v>-6.7081604426002528E-3</v>
          </cell>
          <cell r="AK857">
            <v>-7.4369671685108329E-3</v>
          </cell>
          <cell r="AL857">
            <v>-1.2158054711246202E-2</v>
          </cell>
          <cell r="AM857">
            <v>-3.8298730094739053E-3</v>
          </cell>
          <cell r="AN857">
            <v>-1.2653222617635462E-2</v>
          </cell>
          <cell r="AO857">
            <v>-5.7209066550799603E-3</v>
          </cell>
          <cell r="AP857">
            <v>-1.210653753026647E-3</v>
          </cell>
        </row>
        <row r="858">
          <cell r="AG858">
            <v>1.8512804689910567E-2</v>
          </cell>
          <cell r="AH858">
            <v>3.1715052451817272E-3</v>
          </cell>
          <cell r="AI858">
            <v>2.1590909090908994E-2</v>
          </cell>
          <cell r="AJ858">
            <v>7.7978138271947994E-3</v>
          </cell>
          <cell r="AK858">
            <v>8.4978070175438791E-3</v>
          </cell>
          <cell r="AL858">
            <v>1.1015384615384649E-2</v>
          </cell>
          <cell r="AM858">
            <v>3.035208417644597E-3</v>
          </cell>
          <cell r="AN858">
            <v>3.6043251902282414E-3</v>
          </cell>
          <cell r="AO858">
            <v>0</v>
          </cell>
          <cell r="AP858">
            <v>0</v>
          </cell>
        </row>
        <row r="859">
          <cell r="AG859">
            <v>-1.8176310209025992E-3</v>
          </cell>
          <cell r="AH859">
            <v>4.8638132295719672E-4</v>
          </cell>
          <cell r="AI859">
            <v>-4.4493882091213299E-3</v>
          </cell>
          <cell r="AJ859">
            <v>-6.9084628670057491E-5</v>
          </cell>
          <cell r="AK859">
            <v>1.4496692941923239E-3</v>
          </cell>
          <cell r="AL859">
            <v>-1.704303365999138E-3</v>
          </cell>
          <cell r="AM859">
            <v>-6.0520476094416686E-4</v>
          </cell>
          <cell r="AN859">
            <v>-4.3894652833199599E-3</v>
          </cell>
          <cell r="AO859">
            <v>4.0058266569553691E-3</v>
          </cell>
          <cell r="AP859">
            <v>1.5757575757575859E-2</v>
          </cell>
        </row>
        <row r="860">
          <cell r="AG860">
            <v>-1.1532625189681456E-2</v>
          </cell>
          <cell r="AH860">
            <v>-4.3753038405445199E-3</v>
          </cell>
          <cell r="AI860">
            <v>-3.3519553072625108E-3</v>
          </cell>
          <cell r="AJ860">
            <v>-1.2021555893325986E-2</v>
          </cell>
          <cell r="AK860">
            <v>-1.4475707952591454E-3</v>
          </cell>
          <cell r="AL860">
            <v>-1.2011462715688093E-2</v>
          </cell>
          <cell r="AM860">
            <v>-2.0185708518368761E-3</v>
          </cell>
          <cell r="AN860">
            <v>-7.6152304609217181E-3</v>
          </cell>
          <cell r="AO860">
            <v>-1.3057671381936808E-2</v>
          </cell>
          <cell r="AP860">
            <v>-2.3866348448688957E-3</v>
          </cell>
        </row>
        <row r="861">
          <cell r="AG861">
            <v>1.842186060792228E-3</v>
          </cell>
          <cell r="AH861">
            <v>-4.8828125000011102E-4</v>
          </cell>
          <cell r="AI861">
            <v>-2.2421524663677195E-3</v>
          </cell>
          <cell r="AJ861">
            <v>2.447552447552459E-3</v>
          </cell>
          <cell r="AK861">
            <v>5.3456555223339031E-3</v>
          </cell>
          <cell r="AL861">
            <v>3.1473710195015769E-3</v>
          </cell>
          <cell r="AM861">
            <v>-4.4498381877022819E-3</v>
          </cell>
          <cell r="AN861">
            <v>6.0581583198706657E-3</v>
          </cell>
          <cell r="AO861">
            <v>3.6751194413797705E-4</v>
          </cell>
          <cell r="AP861">
            <v>-5.3827751196172668E-3</v>
          </cell>
        </row>
        <row r="862">
          <cell r="AG862">
            <v>-4.2905301869445855E-3</v>
          </cell>
          <cell r="AH862">
            <v>1.2212994626283891E-3</v>
          </cell>
          <cell r="AI862">
            <v>1.1235955056179137E-3</v>
          </cell>
          <cell r="AJ862">
            <v>-2.2322985699336773E-3</v>
          </cell>
          <cell r="AK862">
            <v>-1.8925739005046793E-3</v>
          </cell>
          <cell r="AL862">
            <v>-3.1374961550293401E-3</v>
          </cell>
          <cell r="AM862">
            <v>-1.6253555465257641E-3</v>
          </cell>
          <cell r="AN862">
            <v>-2.8101164191087769E-3</v>
          </cell>
          <cell r="AO862">
            <v>1.8368846436442876E-3</v>
          </cell>
          <cell r="AP862">
            <v>-4.2092603728202116E-3</v>
          </cell>
        </row>
        <row r="863">
          <cell r="AG863">
            <v>1.2311480455524659E-3</v>
          </cell>
          <cell r="AH863">
            <v>-2.9275433032448506E-3</v>
          </cell>
          <cell r="AI863">
            <v>-3.3670033670032407E-3</v>
          </cell>
          <cell r="AJ863">
            <v>1.1186464378101224E-3</v>
          </cell>
          <cell r="AK863">
            <v>3.7923250564333433E-3</v>
          </cell>
          <cell r="AL863">
            <v>1.6045420883734618E-3</v>
          </cell>
          <cell r="AM863">
            <v>-1.2210012210012167E-3</v>
          </cell>
          <cell r="AN863">
            <v>4.8309178743961567E-3</v>
          </cell>
          <cell r="AO863">
            <v>7.3340667400072501E-3</v>
          </cell>
          <cell r="AP863">
            <v>2.4154589371983004E-3</v>
          </cell>
        </row>
        <row r="864">
          <cell r="AG864">
            <v>-5.840762373193864E-3</v>
          </cell>
          <cell r="AH864">
            <v>-6.850990946904667E-3</v>
          </cell>
          <cell r="AI864">
            <v>5.6306306306304066E-3</v>
          </cell>
          <cell r="AJ864">
            <v>-1.2710384803408026E-2</v>
          </cell>
          <cell r="AK864">
            <v>-7.8258522982819212E-3</v>
          </cell>
          <cell r="AL864">
            <v>-9.057301293900144E-3</v>
          </cell>
          <cell r="AM864">
            <v>-1.9967400162999138E-2</v>
          </cell>
          <cell r="AN864">
            <v>-9.6153846153846922E-3</v>
          </cell>
          <cell r="AO864">
            <v>-9.8289042591918063E-3</v>
          </cell>
          <cell r="AP864">
            <v>-1.2650602409638556E-2</v>
          </cell>
        </row>
        <row r="865">
          <cell r="AG865">
            <v>-5.5658627087200596E-3</v>
          </cell>
          <cell r="AH865">
            <v>-1.207193890120728E-2</v>
          </cell>
          <cell r="AI865">
            <v>1.3437849944009095E-2</v>
          </cell>
          <cell r="AJ865">
            <v>-4.3149182994978164E-3</v>
          </cell>
          <cell r="AK865">
            <v>0</v>
          </cell>
          <cell r="AL865">
            <v>-5.8446807187715333E-3</v>
          </cell>
          <cell r="AM865">
            <v>-1.8087318087318227E-2</v>
          </cell>
          <cell r="AN865">
            <v>-1.4967637540452938E-2</v>
          </cell>
          <cell r="AO865">
            <v>1.1029411764706953E-3</v>
          </cell>
          <cell r="AP865">
            <v>1.3422818791946289E-2</v>
          </cell>
        </row>
        <row r="866">
          <cell r="AG866">
            <v>-6.5298507462685507E-3</v>
          </cell>
          <cell r="AH866">
            <v>1.4962593516207878E-3</v>
          </cell>
          <cell r="AI866">
            <v>-9.944751381215422E-3</v>
          </cell>
          <cell r="AJ866">
            <v>-8.809320829781031E-3</v>
          </cell>
          <cell r="AK866">
            <v>-9.1568449682682962E-3</v>
          </cell>
          <cell r="AL866">
            <v>-1.2258427669022298E-2</v>
          </cell>
          <cell r="AM866">
            <v>4.4463264874021746E-3</v>
          </cell>
          <cell r="AN866">
            <v>-6.1601642710472637E-3</v>
          </cell>
          <cell r="AO866">
            <v>-1.8362100624311761E-3</v>
          </cell>
          <cell r="AP866">
            <v>2.8898254063816964E-2</v>
          </cell>
        </row>
        <row r="867">
          <cell r="AG867">
            <v>-2.8169014084507005E-3</v>
          </cell>
          <cell r="AH867">
            <v>9.9601593625520124E-4</v>
          </cell>
          <cell r="AI867">
            <v>3.125E-2</v>
          </cell>
          <cell r="AJ867">
            <v>7.8841743119251184E-4</v>
          </cell>
          <cell r="AK867">
            <v>-7.0454753408364379E-3</v>
          </cell>
          <cell r="AL867">
            <v>2.0262141455074101E-3</v>
          </cell>
          <cell r="AM867">
            <v>-2.1079258010117119E-3</v>
          </cell>
          <cell r="AN867">
            <v>-1.6528925619834212E-3</v>
          </cell>
          <cell r="AO867">
            <v>3.3112582781456013E-3</v>
          </cell>
          <cell r="AP867">
            <v>-1.170275014628408E-3</v>
          </cell>
        </row>
        <row r="868">
          <cell r="AG868">
            <v>1.1299435028248483E-2</v>
          </cell>
          <cell r="AH868">
            <v>3.2338308457711129E-3</v>
          </cell>
          <cell r="AI868">
            <v>3.7878787878787845E-2</v>
          </cell>
          <cell r="AJ868">
            <v>8.808995201604386E-3</v>
          </cell>
          <cell r="AK868">
            <v>1.363803907113903E-2</v>
          </cell>
          <cell r="AL868">
            <v>1.9589257503949353E-2</v>
          </cell>
          <cell r="AM868">
            <v>2.7460920997042226E-3</v>
          </cell>
          <cell r="AN868">
            <v>6.2086092715232244E-3</v>
          </cell>
          <cell r="AO868">
            <v>1.1001100110010986E-2</v>
          </cell>
          <cell r="AP868">
            <v>-2.1089630931458658E-2</v>
          </cell>
        </row>
        <row r="869">
          <cell r="AG869">
            <v>-2.1725636250775615E-3</v>
          </cell>
          <cell r="AH869">
            <v>-5.7029506570790423E-3</v>
          </cell>
          <cell r="AI869">
            <v>-8.3420229405630764E-3</v>
          </cell>
          <cell r="AJ869">
            <v>3.5496237398835451E-3</v>
          </cell>
          <cell r="AK869">
            <v>5.6363636363636616E-3</v>
          </cell>
          <cell r="AL869">
            <v>-8.6767895878514523E-4</v>
          </cell>
          <cell r="AM869">
            <v>6.1091215504529561E-3</v>
          </cell>
          <cell r="AN869">
            <v>0</v>
          </cell>
          <cell r="AO869">
            <v>-4.3525571273123065E-3</v>
          </cell>
          <cell r="AP869">
            <v>2.9922202274088594E-3</v>
          </cell>
        </row>
        <row r="870">
          <cell r="AG870">
            <v>-1.1197511664074677E-2</v>
          </cell>
          <cell r="AH870">
            <v>-3.491271820448838E-3</v>
          </cell>
          <cell r="AI870">
            <v>-7.3606729758149969E-3</v>
          </cell>
          <cell r="AJ870">
            <v>-7.5693265421620248E-3</v>
          </cell>
          <cell r="AK870">
            <v>-6.0567709274995662E-3</v>
          </cell>
          <cell r="AL870">
            <v>-1.0607282426648545E-2</v>
          </cell>
          <cell r="AM870">
            <v>-1.0678391959798916E-2</v>
          </cell>
          <cell r="AN870">
            <v>-6.9930069930068672E-3</v>
          </cell>
          <cell r="AO870">
            <v>-4.3715846994535346E-3</v>
          </cell>
          <cell r="AP870">
            <v>-2.983293556085953E-3</v>
          </cell>
        </row>
        <row r="871">
          <cell r="AG871">
            <v>-1.8873859704309215E-3</v>
          </cell>
          <cell r="AH871">
            <v>-9.2592592592591894E-3</v>
          </cell>
          <cell r="AI871">
            <v>-1.0593220338983023E-2</v>
          </cell>
          <cell r="AJ871">
            <v>-6.3440017107418978E-3</v>
          </cell>
          <cell r="AK871">
            <v>2.0918599363346502E-3</v>
          </cell>
          <cell r="AL871">
            <v>-4.3260188087773654E-3</v>
          </cell>
          <cell r="AM871">
            <v>-5.2910052910053462E-3</v>
          </cell>
          <cell r="AN871">
            <v>-6.6280033140017069E-3</v>
          </cell>
          <cell r="AO871">
            <v>-6.5861690450055299E-3</v>
          </cell>
          <cell r="AP871">
            <v>-1.1968880909635216E-3</v>
          </cell>
        </row>
        <row r="872">
          <cell r="AG872">
            <v>5.3577056413487423E-3</v>
          </cell>
          <cell r="AH872">
            <v>1.2376862844152514E-2</v>
          </cell>
          <cell r="AI872">
            <v>2.0342612419700146E-2</v>
          </cell>
          <cell r="AJ872">
            <v>2.2238163558105928E-3</v>
          </cell>
          <cell r="AK872">
            <v>7.9869304774005112E-3</v>
          </cell>
          <cell r="AL872">
            <v>3.4632579812354791E-3</v>
          </cell>
          <cell r="AM872">
            <v>8.936170212765937E-3</v>
          </cell>
          <cell r="AN872">
            <v>5.8381984987490032E-3</v>
          </cell>
          <cell r="AO872">
            <v>3.6832412523035707E-4</v>
          </cell>
          <cell r="AP872">
            <v>1.0784901138406244E-2</v>
          </cell>
        </row>
        <row r="873">
          <cell r="AG873">
            <v>-2.1943573667712046E-3</v>
          </cell>
          <cell r="AH873">
            <v>4.7405189620759458E-3</v>
          </cell>
          <cell r="AI873">
            <v>-1.0493179433368249E-2</v>
          </cell>
          <cell r="AJ873">
            <v>1.8609977811179235E-3</v>
          </cell>
          <cell r="AK873">
            <v>3.8717810192687718E-3</v>
          </cell>
          <cell r="AL873">
            <v>1.9452811244977664E-3</v>
          </cell>
          <cell r="AM873">
            <v>-3.16322226908472E-3</v>
          </cell>
          <cell r="AN873">
            <v>4.9751243781093191E-3</v>
          </cell>
          <cell r="AO873">
            <v>1.8409425625920406E-3</v>
          </cell>
          <cell r="AP873">
            <v>2.9045643153526868E-2</v>
          </cell>
        </row>
        <row r="874">
          <cell r="AG874">
            <v>4.3983663210807045E-3</v>
          </cell>
          <cell r="AH874">
            <v>9.4363049416437139E-3</v>
          </cell>
          <cell r="AI874">
            <v>4.2417815482502785E-3</v>
          </cell>
          <cell r="AJ874">
            <v>1.9289847824533801E-2</v>
          </cell>
          <cell r="AK874">
            <v>1.5517086734236241E-2</v>
          </cell>
          <cell r="AL874">
            <v>6.5134339575374511E-3</v>
          </cell>
          <cell r="AM874">
            <v>1.0577533319229948E-2</v>
          </cell>
          <cell r="AN874">
            <v>3.7128712871286051E-3</v>
          </cell>
          <cell r="AO874">
            <v>3.6751194413817689E-3</v>
          </cell>
          <cell r="AP874">
            <v>5.7603686635945284E-3</v>
          </cell>
        </row>
        <row r="875">
          <cell r="AG875">
            <v>-1.0009383797309979E-2</v>
          </cell>
          <cell r="AH875">
            <v>-6.1500615006150339E-3</v>
          </cell>
          <cell r="AI875">
            <v>-8.4477296726505058E-3</v>
          </cell>
          <cell r="AJ875">
            <v>-1.198570126866183E-2</v>
          </cell>
          <cell r="AK875">
            <v>-5.2994170641228466E-3</v>
          </cell>
          <cell r="AL875">
            <v>-7.5290896646132976E-3</v>
          </cell>
          <cell r="AM875">
            <v>-6.4894285116182671E-3</v>
          </cell>
          <cell r="AN875">
            <v>-3.2881216605014085E-3</v>
          </cell>
          <cell r="AO875">
            <v>-4.7601611131453669E-3</v>
          </cell>
          <cell r="AP875">
            <v>2.2909507445589838E-3</v>
          </cell>
        </row>
        <row r="876">
          <cell r="AG876">
            <v>7.89889415481837E-3</v>
          </cell>
          <cell r="AH876">
            <v>1.980198019801982E-3</v>
          </cell>
          <cell r="AI876">
            <v>2.6624068157614422E-2</v>
          </cell>
          <cell r="AJ876">
            <v>4.0437003405220384E-3</v>
          </cell>
          <cell r="AK876">
            <v>8.080269934292339E-3</v>
          </cell>
          <cell r="AL876">
            <v>4.4514106583073421E-3</v>
          </cell>
          <cell r="AM876">
            <v>1.4749262536872809E-3</v>
          </cell>
          <cell r="AN876">
            <v>4.1237113402070591E-4</v>
          </cell>
          <cell r="AO876">
            <v>6.6225165562914245E-3</v>
          </cell>
          <cell r="AP876">
            <v>-1.0285714285714231E-2</v>
          </cell>
        </row>
        <row r="877">
          <cell r="AG877">
            <v>-4.3887147335421872E-3</v>
          </cell>
          <cell r="AH877">
            <v>-2.4703557312251156E-3</v>
          </cell>
          <cell r="AI877">
            <v>9.3360995850622075E-3</v>
          </cell>
          <cell r="AJ877">
            <v>-1.4131279587366041E-3</v>
          </cell>
          <cell r="AK877">
            <v>7.751255174843541E-3</v>
          </cell>
          <cell r="AL877">
            <v>5.3055364833656249E-3</v>
          </cell>
          <cell r="AM877">
            <v>5.0494424573954699E-3</v>
          </cell>
          <cell r="AN877">
            <v>-2.8854080791426151E-3</v>
          </cell>
          <cell r="AO877">
            <v>4.7514619883040066E-3</v>
          </cell>
          <cell r="AP877">
            <v>3.0023094688221619E-2</v>
          </cell>
        </row>
        <row r="878">
          <cell r="AG878">
            <v>8.5012594458437896E-3</v>
          </cell>
          <cell r="AH878">
            <v>-4.7052996532938041E-3</v>
          </cell>
          <cell r="AI878">
            <v>-4.1109969167524296E-3</v>
          </cell>
          <cell r="AJ878">
            <v>-8.7737918347131627E-3</v>
          </cell>
          <cell r="AK878">
            <v>-5.5939166156804276E-3</v>
          </cell>
          <cell r="AL878">
            <v>-9.810008692412886E-3</v>
          </cell>
          <cell r="AM878">
            <v>-1.004814737282822E-2</v>
          </cell>
          <cell r="AN878">
            <v>-2.4803637866888106E-3</v>
          </cell>
          <cell r="AO878">
            <v>-1.0549290651145737E-2</v>
          </cell>
          <cell r="AP878">
            <v>-8.9686098654708779E-3</v>
          </cell>
        </row>
        <row r="879">
          <cell r="AG879">
            <v>-4.6831095847643667E-3</v>
          </cell>
          <cell r="AH879">
            <v>-4.2299079372977166E-3</v>
          </cell>
          <cell r="AI879">
            <v>-2.0639834881320929E-2</v>
          </cell>
          <cell r="AJ879">
            <v>-4.5684916839175971E-3</v>
          </cell>
          <cell r="AK879">
            <v>5.976971082007676E-3</v>
          </cell>
          <cell r="AL879">
            <v>-5.3298219212439824E-3</v>
          </cell>
          <cell r="AM879">
            <v>3.171917953055603E-3</v>
          </cell>
          <cell r="AN879">
            <v>-7.4595938665561468E-3</v>
          </cell>
          <cell r="AO879">
            <v>-8.0882352941176183E-3</v>
          </cell>
          <cell r="AP879">
            <v>1.3574660633484337E-2</v>
          </cell>
        </row>
        <row r="880">
          <cell r="AG880">
            <v>-5.9598494353826359E-3</v>
          </cell>
          <cell r="AH880">
            <v>-4.9975012493763682E-4</v>
          </cell>
          <cell r="AI880">
            <v>-1.8967334035827177E-2</v>
          </cell>
          <cell r="AJ880">
            <v>2.3664395840803376E-3</v>
          </cell>
          <cell r="AK880">
            <v>4.7182175622542122E-3</v>
          </cell>
          <cell r="AL880">
            <v>-3.7193469078988795E-3</v>
          </cell>
          <cell r="AM880">
            <v>3.7942664418213479E-3</v>
          </cell>
          <cell r="AN880">
            <v>3.7578288100208468E-3</v>
          </cell>
          <cell r="AO880">
            <v>1.8532246108229344E-3</v>
          </cell>
          <cell r="AP880">
            <v>-6.1383928571430157E-3</v>
          </cell>
        </row>
        <row r="881">
          <cell r="AG881">
            <v>-1.76711896497318E-2</v>
          </cell>
          <cell r="AH881">
            <v>-1.5000000000000013E-2</v>
          </cell>
          <cell r="AI881">
            <v>-9.6670247046186653E-3</v>
          </cell>
          <cell r="AJ881">
            <v>-2.3393904707397439E-2</v>
          </cell>
          <cell r="AK881">
            <v>-1.6871032263675034E-2</v>
          </cell>
          <cell r="AL881">
            <v>-1.5059478613009381E-2</v>
          </cell>
          <cell r="AM881">
            <v>-1.7849643007139759E-2</v>
          </cell>
          <cell r="AN881">
            <v>-9.5673876871880115E-3</v>
          </cell>
          <cell r="AO881">
            <v>-1.6574176840547628E-2</v>
          </cell>
          <cell r="AP881">
            <v>-1.9090398652442442E-2</v>
          </cell>
        </row>
        <row r="882">
          <cell r="AG882">
            <v>7.3883713459685918E-3</v>
          </cell>
          <cell r="AH882">
            <v>-4.3147208121827596E-3</v>
          </cell>
          <cell r="AI882">
            <v>1.7353579175704903E-2</v>
          </cell>
          <cell r="AJ882">
            <v>-2.93018826459579E-3</v>
          </cell>
          <cell r="AK882">
            <v>9.6417514374171898E-3</v>
          </cell>
          <cell r="AL882">
            <v>-1.8630348194782487E-3</v>
          </cell>
          <cell r="AM882">
            <v>-3.4209963651914421E-3</v>
          </cell>
          <cell r="AN882">
            <v>-7.1398572028558149E-3</v>
          </cell>
          <cell r="AO882">
            <v>-2.6333609209239217E-3</v>
          </cell>
          <cell r="AP882">
            <v>2.3468803663422966E-2</v>
          </cell>
        </row>
        <row r="883">
          <cell r="AG883">
            <v>9.2474489795917325E-3</v>
          </cell>
          <cell r="AH883">
            <v>6.8824878919195864E-3</v>
          </cell>
          <cell r="AI883">
            <v>-2.1321961620470731E-3</v>
          </cell>
          <cell r="AJ883">
            <v>1.0359268238924413E-2</v>
          </cell>
          <cell r="AK883">
            <v>8.6735587874540165E-3</v>
          </cell>
          <cell r="AL883">
            <v>1.1199073180150565E-2</v>
          </cell>
          <cell r="AM883">
            <v>8.3673031538296083E-3</v>
          </cell>
          <cell r="AN883">
            <v>1.3536379018612488E-2</v>
          </cell>
          <cell r="AO883">
            <v>3.3946891973444249E-3</v>
          </cell>
          <cell r="AP883">
            <v>3.3557046979866278E-3</v>
          </cell>
        </row>
        <row r="884">
          <cell r="AG884">
            <v>-1.2638230647709081E-3</v>
          </cell>
          <cell r="AH884">
            <v>-2.5316455696200446E-4</v>
          </cell>
          <cell r="AI884">
            <v>4.2735042735044804E-3</v>
          </cell>
          <cell r="AJ884">
            <v>-9.4531704479361434E-4</v>
          </cell>
          <cell r="AK884">
            <v>-1.3897333449144345E-3</v>
          </cell>
          <cell r="AL884">
            <v>3.6916809878428936E-3</v>
          </cell>
          <cell r="AM884">
            <v>4.2553191489362874E-3</v>
          </cell>
          <cell r="AN884">
            <v>-4.1736227045086061E-4</v>
          </cell>
          <cell r="AO884">
            <v>4.435756710021721E-3</v>
          </cell>
          <cell r="AP884">
            <v>4.0691192865105918E-2</v>
          </cell>
        </row>
        <row r="885">
          <cell r="AG885">
            <v>-3.4799114204365766E-3</v>
          </cell>
          <cell r="AH885">
            <v>-1.7726006583945741E-3</v>
          </cell>
          <cell r="AI885">
            <v>6.382978723404209E-3</v>
          </cell>
          <cell r="AJ885">
            <v>-3.6392750564087084E-3</v>
          </cell>
          <cell r="AK885">
            <v>6.3494824736887168E-3</v>
          </cell>
          <cell r="AL885">
            <v>-2.2195446762635074E-3</v>
          </cell>
          <cell r="AM885">
            <v>-3.3898305084746339E-3</v>
          </cell>
          <cell r="AN885">
            <v>9.6033402922754973E-3</v>
          </cell>
          <cell r="AO885">
            <v>-1.751497005988023E-2</v>
          </cell>
          <cell r="AP885">
            <v>-1.0712372790574465E-3</v>
          </cell>
        </row>
        <row r="886">
          <cell r="AG886">
            <v>-2.5396825396825085E-3</v>
          </cell>
          <cell r="AH886">
            <v>2.1055301877219712E-2</v>
          </cell>
          <cell r="AI886">
            <v>-5.2854122621565081E-3</v>
          </cell>
          <cell r="AJ886">
            <v>1.1322960040908825E-2</v>
          </cell>
          <cell r="AK886">
            <v>1.2100259291270454E-2</v>
          </cell>
          <cell r="AL886">
            <v>1.6524723528663632E-3</v>
          </cell>
          <cell r="AM886">
            <v>4.4642857142858094E-3</v>
          </cell>
          <cell r="AN886">
            <v>1.7369727047146455E-2</v>
          </cell>
          <cell r="AO886">
            <v>6.0947737315253381E-3</v>
          </cell>
          <cell r="AP886">
            <v>-4.2359249329758653E-2</v>
          </cell>
        </row>
        <row r="887">
          <cell r="AG887">
            <v>-2.4824952259707267E-2</v>
          </cell>
          <cell r="AH887">
            <v>-9.6894409937888781E-3</v>
          </cell>
          <cell r="AI887">
            <v>-6.3761955366631318E-3</v>
          </cell>
          <cell r="AJ887">
            <v>-1.1123952614851107E-2</v>
          </cell>
          <cell r="AK887">
            <v>-1.6310845431255272E-2</v>
          </cell>
          <cell r="AL887">
            <v>-1.1167512690355319E-2</v>
          </cell>
          <cell r="AM887">
            <v>-1.4179894179894181E-2</v>
          </cell>
          <cell r="AN887">
            <v>-1.0162601626016232E-2</v>
          </cell>
          <cell r="AO887">
            <v>-2.195971528093299E-2</v>
          </cell>
          <cell r="AP887">
            <v>-4.8152295632698738E-2</v>
          </cell>
        </row>
        <row r="888">
          <cell r="AG888">
            <v>-2.0234986945169786E-2</v>
          </cell>
          <cell r="AH888">
            <v>1.5052684395384652E-3</v>
          </cell>
          <cell r="AI888">
            <v>2.3529411764706021E-2</v>
          </cell>
          <cell r="AJ888">
            <v>9.8612125639152559E-3</v>
          </cell>
          <cell r="AK888">
            <v>3.5593367479815896E-3</v>
          </cell>
          <cell r="AL888">
            <v>4.2351129363449314E-3</v>
          </cell>
          <cell r="AM888">
            <v>-6.8699012451696184E-3</v>
          </cell>
          <cell r="AN888">
            <v>-3.6960985626283138E-3</v>
          </cell>
          <cell r="AO888">
            <v>5.0325178073706844E-3</v>
          </cell>
          <cell r="AP888">
            <v>1.1176470588235343E-2</v>
          </cell>
        </row>
        <row r="889">
          <cell r="AG889">
            <v>2.664890073284476E-2</v>
          </cell>
          <cell r="AH889">
            <v>1.177354709418843E-2</v>
          </cell>
          <cell r="AI889">
            <v>1.5673981191222541E-2</v>
          </cell>
          <cell r="AJ889">
            <v>1.0705244122965585E-2</v>
          </cell>
          <cell r="AK889">
            <v>7.2664359861591699E-3</v>
          </cell>
          <cell r="AL889">
            <v>1.8913738019169291E-2</v>
          </cell>
          <cell r="AM889">
            <v>1.5996541288370025E-2</v>
          </cell>
          <cell r="AN889">
            <v>4.5342126957954587E-3</v>
          </cell>
          <cell r="AO889">
            <v>9.6294584392573324E-3</v>
          </cell>
          <cell r="AP889">
            <v>5.2356020942407877E-3</v>
          </cell>
        </row>
        <row r="890">
          <cell r="AG890">
            <v>1.9467878001298011E-2</v>
          </cell>
          <cell r="AH890">
            <v>6.6848229759841615E-3</v>
          </cell>
          <cell r="AI890">
            <v>4.0123456790123413E-2</v>
          </cell>
          <cell r="AJ890">
            <v>1.1880054390610351E-2</v>
          </cell>
          <cell r="AK890">
            <v>1.3826863620748808E-2</v>
          </cell>
          <cell r="AL890">
            <v>1.4611814875203688E-2</v>
          </cell>
          <cell r="AM890">
            <v>4.2553191489362874E-3</v>
          </cell>
          <cell r="AN890">
            <v>1.0668855149774226E-2</v>
          </cell>
          <cell r="AO890">
            <v>7.630093087135581E-3</v>
          </cell>
          <cell r="AP890">
            <v>1.1574074074073959E-2</v>
          </cell>
        </row>
        <row r="891">
          <cell r="AG891">
            <v>-6.3653723742851387E-4</v>
          </cell>
          <cell r="AH891">
            <v>1.2543039842597192E-2</v>
          </cell>
          <cell r="AI891">
            <v>-6.923837784371889E-3</v>
          </cell>
          <cell r="AJ891">
            <v>-1.9096117122849865E-3</v>
          </cell>
          <cell r="AK891">
            <v>-1.6941973739941218E-3</v>
          </cell>
          <cell r="AL891">
            <v>-4.573830273811641E-3</v>
          </cell>
          <cell r="AM891">
            <v>4.4491525423726586E-3</v>
          </cell>
          <cell r="AN891">
            <v>-1.2180267965894442E-3</v>
          </cell>
          <cell r="AO891">
            <v>7.1936998334090063E-3</v>
          </cell>
          <cell r="AP891">
            <v>1.3157894736842035E-2</v>
          </cell>
        </row>
        <row r="892">
          <cell r="AG892">
            <v>9.8726114649683172E-3</v>
          </cell>
          <cell r="AH892">
            <v>-9.7158124848184535E-4</v>
          </cell>
          <cell r="AI892">
            <v>-2.290836653386441E-2</v>
          </cell>
          <cell r="AJ892">
            <v>1.0558390022675779E-2</v>
          </cell>
          <cell r="AK892">
            <v>3.8184132371659185E-3</v>
          </cell>
          <cell r="AL892">
            <v>-4.9674014281286816E-4</v>
          </cell>
          <cell r="AM892">
            <v>-1.6874077198902881E-3</v>
          </cell>
          <cell r="AN892">
            <v>-2.0325203252032908E-3</v>
          </cell>
          <cell r="AO892">
            <v>4.0598451244269196E-3</v>
          </cell>
          <cell r="AP892">
            <v>-9.5990965556184138E-3</v>
          </cell>
        </row>
        <row r="893">
          <cell r="AG893">
            <v>1.3245033112582849E-2</v>
          </cell>
          <cell r="AH893">
            <v>8.5096036955991661E-3</v>
          </cell>
          <cell r="AI893">
            <v>0.1804281345565748</v>
          </cell>
          <cell r="AJ893">
            <v>9.1858915924547535E-3</v>
          </cell>
          <cell r="AK893">
            <v>6.5088757396449815E-3</v>
          </cell>
          <cell r="AL893">
            <v>1.4661116978319066E-2</v>
          </cell>
          <cell r="AM893">
            <v>1.0564124234101024E-2</v>
          </cell>
          <cell r="AN893">
            <v>2.4439918533605276E-3</v>
          </cell>
          <cell r="AO893">
            <v>1.0108573567952028E-2</v>
          </cell>
          <cell r="AP893">
            <v>1.3683010262257822E-2</v>
          </cell>
        </row>
        <row r="894">
          <cell r="AG894">
            <v>8.7145969498909626E-3</v>
          </cell>
          <cell r="AH894">
            <v>-5.5448408871744403E-3</v>
          </cell>
          <cell r="AI894">
            <v>-8.6355785837650689E-3</v>
          </cell>
          <cell r="AJ894">
            <v>-2.7793218454696955E-4</v>
          </cell>
          <cell r="AK894">
            <v>-1.7636684303350414E-3</v>
          </cell>
          <cell r="AL894">
            <v>8.8777321986162061E-3</v>
          </cell>
          <cell r="AM894">
            <v>-5.0177712732593083E-3</v>
          </cell>
          <cell r="AN894">
            <v>-6.0950832994717263E-3</v>
          </cell>
          <cell r="AO894">
            <v>7.4128984432912937E-3</v>
          </cell>
          <cell r="AP894">
            <v>2.9808773903261976E-2</v>
          </cell>
        </row>
        <row r="895">
          <cell r="AG895">
            <v>1.8821351434742617E-2</v>
          </cell>
          <cell r="AH895">
            <v>3.1515151515151274E-3</v>
          </cell>
          <cell r="AI895">
            <v>-3.6585365853658569E-2</v>
          </cell>
          <cell r="AJ895">
            <v>4.3786488740615859E-3</v>
          </cell>
          <cell r="AK895">
            <v>6.0575466935890443E-3</v>
          </cell>
          <cell r="AL895">
            <v>4.0660274305133193E-3</v>
          </cell>
          <cell r="AM895">
            <v>1.0716537087623434E-2</v>
          </cell>
          <cell r="AN895">
            <v>-3.6794766966475878E-3</v>
          </cell>
          <cell r="AO895">
            <v>-3.67917586460631E-3</v>
          </cell>
          <cell r="AP895">
            <v>2.7853631895139452E-2</v>
          </cell>
        </row>
        <row r="896">
          <cell r="AG896">
            <v>-9.9939430648093852E-3</v>
          </cell>
          <cell r="AH896">
            <v>-4.5915901401644144E-3</v>
          </cell>
          <cell r="AI896">
            <v>1.7179023508137492E-2</v>
          </cell>
          <cell r="AJ896">
            <v>-6.2971420662929489E-3</v>
          </cell>
          <cell r="AK896">
            <v>-2.2579026593075868E-3</v>
          </cell>
          <cell r="AL896">
            <v>-5.8567543064369842E-2</v>
          </cell>
          <cell r="AM896">
            <v>-2.3492723492723577E-2</v>
          </cell>
          <cell r="AN896">
            <v>-4.9240869922035913E-3</v>
          </cell>
          <cell r="AO896">
            <v>-1.070901033973426E-2</v>
          </cell>
          <cell r="AP896">
            <v>-5.5260361317747031E-2</v>
          </cell>
        </row>
        <row r="897">
          <cell r="AG897">
            <v>-4.221474457020491E-2</v>
          </cell>
          <cell r="AH897">
            <v>-7.0405438213158034E-3</v>
          </cell>
          <cell r="AI897">
            <v>-8.8888888888888351E-3</v>
          </cell>
          <cell r="AJ897">
            <v>-5.5710306406675514E-4</v>
          </cell>
          <cell r="AK897">
            <v>1.6763054228485785E-4</v>
          </cell>
          <cell r="AL897">
            <v>-1.6692347200821689E-2</v>
          </cell>
          <cell r="AM897">
            <v>-1.1070896316797918E-2</v>
          </cell>
          <cell r="AN897">
            <v>5.7731958762887725E-3</v>
          </cell>
          <cell r="AO897">
            <v>-8.1373646883163842E-3</v>
          </cell>
          <cell r="AP897">
            <v>4.4994375703035772E-3</v>
          </cell>
        </row>
        <row r="898">
          <cell r="AG898">
            <v>-6.3877355477481856E-4</v>
          </cell>
          <cell r="AH898">
            <v>-1.4669926650365817E-3</v>
          </cell>
          <cell r="AI898">
            <v>-1.2556053811659251E-2</v>
          </cell>
          <cell r="AJ898">
            <v>-9.336677814938743E-3</v>
          </cell>
          <cell r="AK898">
            <v>-4.4414648453867667E-3</v>
          </cell>
          <cell r="AL898">
            <v>8.6184382345260158E-3</v>
          </cell>
          <cell r="AM898">
            <v>-2.1528525296017342E-3</v>
          </cell>
          <cell r="AN898">
            <v>-9.0200902009019979E-3</v>
          </cell>
          <cell r="AO898">
            <v>-1.3924431732651121E-2</v>
          </cell>
          <cell r="AP898">
            <v>-2.7995520716685984E-3</v>
          </cell>
        </row>
        <row r="899">
          <cell r="AG899">
            <v>-5.1134547778842743E-3</v>
          </cell>
          <cell r="AH899">
            <v>-9.7943192948091173E-3</v>
          </cell>
          <cell r="AI899">
            <v>-7.2661217075385975E-3</v>
          </cell>
          <cell r="AJ899">
            <v>-6.5410043606696222E-3</v>
          </cell>
          <cell r="AK899">
            <v>9.2592592592599665E-4</v>
          </cell>
          <cell r="AL899">
            <v>-1.2234593474883426E-2</v>
          </cell>
          <cell r="AM899">
            <v>-6.6882416396979449E-3</v>
          </cell>
          <cell r="AN899">
            <v>-1.2825817128672035E-2</v>
          </cell>
          <cell r="AO899">
            <v>-1.9387832989848031E-2</v>
          </cell>
          <cell r="AP899">
            <v>-6.7377877596854763E-3</v>
          </cell>
        </row>
        <row r="900">
          <cell r="AG900">
            <v>-1.4134275618374437E-2</v>
          </cell>
          <cell r="AH900">
            <v>2.4727992087043571E-3</v>
          </cell>
          <cell r="AI900">
            <v>-2.6532479414455579E-2</v>
          </cell>
          <cell r="AJ900">
            <v>-3.7522123893805048E-3</v>
          </cell>
          <cell r="AK900">
            <v>-5.5504162812211044E-3</v>
          </cell>
          <cell r="AL900">
            <v>-4.2597811127859098E-3</v>
          </cell>
          <cell r="AM900">
            <v>-4.5612510860121303E-3</v>
          </cell>
          <cell r="AN900">
            <v>-2.9337803855825628E-3</v>
          </cell>
          <cell r="AO900">
            <v>7.7060792402896539E-3</v>
          </cell>
          <cell r="AP900">
            <v>-4.6353872244205729E-2</v>
          </cell>
        </row>
        <row r="901">
          <cell r="AG901">
            <v>5.2134245682633473E-3</v>
          </cell>
          <cell r="AH901">
            <v>2.4666995559941007E-4</v>
          </cell>
          <cell r="AI901">
            <v>4.6992481203007586E-3</v>
          </cell>
          <cell r="AJ901">
            <v>1.7765776009096124E-2</v>
          </cell>
          <cell r="AK901">
            <v>1.775898520084418E-3</v>
          </cell>
          <cell r="AL901">
            <v>6.120837172568061E-3</v>
          </cell>
          <cell r="AM901">
            <v>1.3091861226270929E-3</v>
          </cell>
          <cell r="AN901">
            <v>1.0088272383354413E-2</v>
          </cell>
          <cell r="AO901">
            <v>5.7932952263246573E-3</v>
          </cell>
          <cell r="AP901">
            <v>4.623592175459379E-2</v>
          </cell>
        </row>
        <row r="902">
          <cell r="AG902">
            <v>-3.2414910858995505E-3</v>
          </cell>
          <cell r="AH902">
            <v>9.8643649815066681E-4</v>
          </cell>
          <cell r="AI902">
            <v>1.8709073900842199E-3</v>
          </cell>
          <cell r="AJ902">
            <v>-2.0946795140344143E-3</v>
          </cell>
          <cell r="AK902">
            <v>1.1649501941583651E-2</v>
          </cell>
          <cell r="AL902">
            <v>6.5415058546476335E-3</v>
          </cell>
          <cell r="AM902">
            <v>1.4600130747439488E-2</v>
          </cell>
          <cell r="AN902">
            <v>2.0807324178109265E-3</v>
          </cell>
          <cell r="AO902">
            <v>6.1439213578065033E-3</v>
          </cell>
          <cell r="AP902">
            <v>-3.3994334277619442E-3</v>
          </cell>
        </row>
        <row r="903">
          <cell r="AG903">
            <v>-5.2032520325203668E-3</v>
          </cell>
          <cell r="AH903">
            <v>-7.3909830007390376E-4</v>
          </cell>
          <cell r="AI903">
            <v>4.2016806722688926E-2</v>
          </cell>
          <cell r="AJ903">
            <v>-4.8978449482217634E-4</v>
          </cell>
          <cell r="AK903">
            <v>1.5854472630172367E-3</v>
          </cell>
          <cell r="AL903">
            <v>-8.4486904529790241E-4</v>
          </cell>
          <cell r="AM903">
            <v>2.3625429553264521E-3</v>
          </cell>
          <cell r="AN903">
            <v>-1.245847176079673E-3</v>
          </cell>
          <cell r="AO903">
            <v>-5.3431035798793269E-3</v>
          </cell>
          <cell r="AP903">
            <v>1.1370096645821448E-2</v>
          </cell>
        </row>
        <row r="904">
          <cell r="AG904">
            <v>-8.4995096436744078E-3</v>
          </cell>
          <cell r="AH904">
            <v>1.2820512820512775E-2</v>
          </cell>
          <cell r="AI904">
            <v>2.4193548387096753E-2</v>
          </cell>
          <cell r="AJ904">
            <v>-7.7003850192502998E-4</v>
          </cell>
          <cell r="AK904">
            <v>-2.4993751562107924E-4</v>
          </cell>
          <cell r="AL904">
            <v>6.4394432158187964E-3</v>
          </cell>
          <cell r="AM904">
            <v>2.5712449110777413E-3</v>
          </cell>
          <cell r="AN904">
            <v>-2.494802494802606E-3</v>
          </cell>
          <cell r="AO904">
            <v>-7.6740081344484068E-4</v>
          </cell>
          <cell r="AP904">
            <v>-2.8105677346824676E-3</v>
          </cell>
        </row>
        <row r="905">
          <cell r="AG905">
            <v>-2.3738872403560762E-2</v>
          </cell>
          <cell r="AH905">
            <v>1.1197663096397248E-2</v>
          </cell>
          <cell r="AI905">
            <v>-1.4873140857392775E-2</v>
          </cell>
          <cell r="AJ905">
            <v>-2.8723553313716454E-3</v>
          </cell>
          <cell r="AK905">
            <v>9.3333333333334156E-3</v>
          </cell>
          <cell r="AL905">
            <v>-2.0293414334647375E-2</v>
          </cell>
          <cell r="AM905">
            <v>3.8469758495405237E-3</v>
          </cell>
          <cell r="AN905">
            <v>2.9178824510212031E-3</v>
          </cell>
          <cell r="AO905">
            <v>-8.8318869518471121E-3</v>
          </cell>
          <cell r="AP905">
            <v>-2.3111612175873764E-2</v>
          </cell>
        </row>
        <row r="906">
          <cell r="AG906">
            <v>-3.208375548801079E-2</v>
          </cell>
          <cell r="AH906">
            <v>7.4626865671643117E-3</v>
          </cell>
          <cell r="AI906">
            <v>7.6376554174067524E-2</v>
          </cell>
          <cell r="AJ906">
            <v>2.459073982997273E-3</v>
          </cell>
          <cell r="AK906">
            <v>4.7060766182298597E-3</v>
          </cell>
          <cell r="AL906">
            <v>-6.9925456824329046E-3</v>
          </cell>
          <cell r="AM906">
            <v>-6.3870555673833929E-3</v>
          </cell>
          <cell r="AN906">
            <v>8.3125519534488213E-4</v>
          </cell>
          <cell r="AO906">
            <v>1.1622501162249499E-3</v>
          </cell>
          <cell r="AP906">
            <v>2.4235429890363536E-2</v>
          </cell>
        </row>
        <row r="907">
          <cell r="AG907">
            <v>6.6294487090021725E-3</v>
          </cell>
          <cell r="AH907">
            <v>6.4516129032257119E-3</v>
          </cell>
          <cell r="AI907">
            <v>2.0627062706270571E-2</v>
          </cell>
          <cell r="AJ907">
            <v>5.7471264367816577E-3</v>
          </cell>
          <cell r="AK907">
            <v>-9.1708439477360515E-2</v>
          </cell>
          <cell r="AL907">
            <v>1.9265262738323852E-3</v>
          </cell>
          <cell r="AM907">
            <v>-6.4281122776943533E-4</v>
          </cell>
          <cell r="AN907">
            <v>1.744186046511631E-2</v>
          </cell>
          <cell r="AO907">
            <v>7.739339060444328E-3</v>
          </cell>
          <cell r="AP907">
            <v>1.4647887323943731E-2</v>
          </cell>
        </row>
        <row r="908">
          <cell r="AG908">
            <v>-2.4263431542460578E-3</v>
          </cell>
          <cell r="AH908">
            <v>-4.7483380816712994E-3</v>
          </cell>
          <cell r="AI908">
            <v>2.263540824575605E-2</v>
          </cell>
          <cell r="AJ908">
            <v>-1.045296167247467E-3</v>
          </cell>
          <cell r="AK908">
            <v>-1.7913688591332688E-2</v>
          </cell>
          <cell r="AL908">
            <v>-1.001193475666351E-2</v>
          </cell>
          <cell r="AM908">
            <v>-2.1440823327611991E-4</v>
          </cell>
          <cell r="AN908">
            <v>-9.7959183673468342E-3</v>
          </cell>
          <cell r="AO908">
            <v>-2.6879655940403868E-3</v>
          </cell>
          <cell r="AP908">
            <v>-8.8839533592448672E-2</v>
          </cell>
        </row>
        <row r="909">
          <cell r="AG909">
            <v>3.4746351633077044E-3</v>
          </cell>
          <cell r="AH909">
            <v>-3.5782442748091281E-3</v>
          </cell>
          <cell r="AI909">
            <v>-2.3715415019762931E-2</v>
          </cell>
          <cell r="AJ909">
            <v>1.3951866062087426E-3</v>
          </cell>
          <cell r="AK909">
            <v>7.369875633348677E-3</v>
          </cell>
          <cell r="AL909">
            <v>-7.635121559172342E-3</v>
          </cell>
          <cell r="AM909">
            <v>-5.7902637786833022E-3</v>
          </cell>
          <cell r="AN909">
            <v>-2.1022258862324894E-2</v>
          </cell>
          <cell r="AO909">
            <v>-9.1637147697521959E-3</v>
          </cell>
          <cell r="AP909">
            <v>-1.4625228519195566E-2</v>
          </cell>
        </row>
        <row r="910">
          <cell r="AG910">
            <v>3.6357340720221565E-2</v>
          </cell>
          <cell r="AH910">
            <v>-2.1546564519990818E-3</v>
          </cell>
          <cell r="AI910">
            <v>-4.0485829959513442E-3</v>
          </cell>
          <cell r="AJ910">
            <v>-9.0560780215964698E-4</v>
          </cell>
          <cell r="AK910">
            <v>1.5089163237311354E-2</v>
          </cell>
          <cell r="AL910">
            <v>1.0460957008841199E-2</v>
          </cell>
          <cell r="AM910">
            <v>1.8766177739430567E-2</v>
          </cell>
          <cell r="AN910">
            <v>3.3684210526314651E-3</v>
          </cell>
          <cell r="AO910">
            <v>1.7408875417735281E-2</v>
          </cell>
          <cell r="AP910">
            <v>-5.5658627087200596E-3</v>
          </cell>
        </row>
        <row r="911">
          <cell r="AG911">
            <v>-5.212161710658203E-2</v>
          </cell>
          <cell r="AH911">
            <v>-4.7984644913627861E-3</v>
          </cell>
          <cell r="AI911">
            <v>-2.4390243902440156E-3</v>
          </cell>
          <cell r="AJ911">
            <v>-4.322967508018194E-3</v>
          </cell>
          <cell r="AK911">
            <v>-2.7027027027026973E-2</v>
          </cell>
          <cell r="AL911">
            <v>-7.8813785733369279E-3</v>
          </cell>
          <cell r="AM911">
            <v>7.8340038111370802E-3</v>
          </cell>
          <cell r="AN911">
            <v>6.2945866554764418E-3</v>
          </cell>
          <cell r="AO911">
            <v>-2.0166526621342773E-2</v>
          </cell>
          <cell r="AP911">
            <v>-1.6169154228855565E-2</v>
          </cell>
        </row>
        <row r="912">
          <cell r="AG912">
            <v>1.5509340853013587E-2</v>
          </cell>
          <cell r="AH912">
            <v>-5.3037608486017351E-3</v>
          </cell>
          <cell r="AI912">
            <v>-1.7929910350448108E-2</v>
          </cell>
          <cell r="AJ912">
            <v>-8.4033613445378963E-3</v>
          </cell>
          <cell r="AK912">
            <v>-9.3518518518519445E-3</v>
          </cell>
          <cell r="AL912">
            <v>4.1739598761276753E-3</v>
          </cell>
          <cell r="AM912">
            <v>5.2521008403361158E-3</v>
          </cell>
          <cell r="AN912">
            <v>8.7572977481233938E-3</v>
          </cell>
          <cell r="AO912">
            <v>5.7690808450923114E-3</v>
          </cell>
          <cell r="AP912">
            <v>3.7926675094817064E-3</v>
          </cell>
        </row>
        <row r="913">
          <cell r="AG913">
            <v>-6.9420340159664917E-4</v>
          </cell>
          <cell r="AH913">
            <v>-3.8778477944739764E-3</v>
          </cell>
          <cell r="AI913">
            <v>2.6556016597510279E-2</v>
          </cell>
          <cell r="AJ913">
            <v>2.4717514124292794E-3</v>
          </cell>
          <cell r="AK913">
            <v>4.9537339938312552E-3</v>
          </cell>
          <cell r="AL913">
            <v>-6.9723786537945198E-3</v>
          </cell>
          <cell r="AM913">
            <v>-3.9707419017764867E-3</v>
          </cell>
          <cell r="AN913">
            <v>-6.2009094667219156E-3</v>
          </cell>
          <cell r="AO913">
            <v>-2.6354546159212955E-3</v>
          </cell>
          <cell r="AP913">
            <v>1.8261964735516445E-2</v>
          </cell>
        </row>
        <row r="914">
          <cell r="AG914">
            <v>6.9468565474122279E-3</v>
          </cell>
          <cell r="AH914">
            <v>3.6496350364962904E-3</v>
          </cell>
          <cell r="AI914">
            <v>-2.4252223120452276E-3</v>
          </cell>
          <cell r="AJ914">
            <v>4.3677351179993718E-3</v>
          </cell>
          <cell r="AK914">
            <v>-3.3482142857143016E-3</v>
          </cell>
          <cell r="AL914">
            <v>4.3883337834189629E-3</v>
          </cell>
          <cell r="AM914">
            <v>-3.566932438103132E-3</v>
          </cell>
          <cell r="AN914">
            <v>3.7437603993344393E-3</v>
          </cell>
          <cell r="AO914">
            <v>1.1191419911401379E-2</v>
          </cell>
          <cell r="AP914">
            <v>2.4737167594310883E-3</v>
          </cell>
        </row>
        <row r="915">
          <cell r="AG915">
            <v>1.0348395998620141E-2</v>
          </cell>
          <cell r="AH915">
            <v>2.4242424242424399E-3</v>
          </cell>
          <cell r="AI915">
            <v>1.620745542949753E-2</v>
          </cell>
          <cell r="AJ915">
            <v>-1.7535245844146896E-3</v>
          </cell>
          <cell r="AK915">
            <v>1.7637178051511659E-2</v>
          </cell>
          <cell r="AL915">
            <v>3.5625462122739204E-3</v>
          </cell>
          <cell r="AM915">
            <v>6.317119393557391E-4</v>
          </cell>
          <cell r="AN915">
            <v>-6.6307501036054761E-3</v>
          </cell>
          <cell r="AO915">
            <v>4.9957728076241992E-3</v>
          </cell>
          <cell r="AP915">
            <v>4.8735348550277502E-2</v>
          </cell>
        </row>
        <row r="916">
          <cell r="AG916">
            <v>-5.4626152270399464E-3</v>
          </cell>
          <cell r="AH916">
            <v>-1.2091898428053804E-3</v>
          </cell>
          <cell r="AI916">
            <v>-1.0366826156299802E-2</v>
          </cell>
          <cell r="AJ916">
            <v>-6.7453625632376557E-3</v>
          </cell>
          <cell r="AK916">
            <v>-1.934892251260889E-2</v>
          </cell>
          <cell r="AL916">
            <v>-1.8754186202277756E-3</v>
          </cell>
          <cell r="AM916">
            <v>-1.2626262626262985E-3</v>
          </cell>
          <cell r="AN916">
            <v>-3.379224030037542E-2</v>
          </cell>
          <cell r="AO916">
            <v>-5.3533190578157752E-3</v>
          </cell>
          <cell r="AP916">
            <v>2.2352941176470464E-2</v>
          </cell>
        </row>
        <row r="917">
          <cell r="AG917">
            <v>-1.3044970820459967E-2</v>
          </cell>
          <cell r="AH917">
            <v>-1.2590799031476863E-2</v>
          </cell>
          <cell r="AI917">
            <v>-1.6116035455277955E-2</v>
          </cell>
          <cell r="AJ917">
            <v>-6.2959818902095233E-3</v>
          </cell>
          <cell r="AK917">
            <v>-4.582008602954879E-3</v>
          </cell>
          <cell r="AL917">
            <v>-1.3286807139981316E-2</v>
          </cell>
          <cell r="AM917">
            <v>-4.2140750105357228E-4</v>
          </cell>
          <cell r="AN917">
            <v>-1.2953367875647714E-2</v>
          </cell>
          <cell r="AO917">
            <v>-1.2994002767953261E-2</v>
          </cell>
          <cell r="AP917">
            <v>-2.0713463751438455E-2</v>
          </cell>
        </row>
        <row r="918">
          <cell r="AG918">
            <v>-2.0521739130434757E-2</v>
          </cell>
          <cell r="AH918">
            <v>-5.6400196174596351E-3</v>
          </cell>
          <cell r="AI918">
            <v>-7.8624078624078719E-2</v>
          </cell>
          <cell r="AJ918">
            <v>-1.480743219192715E-2</v>
          </cell>
          <cell r="AK918">
            <v>-6.0403945514326041E-2</v>
          </cell>
          <cell r="AL918">
            <v>-8.2970620239390946E-3</v>
          </cell>
          <cell r="AM918">
            <v>-1.1804384485666009E-2</v>
          </cell>
          <cell r="AN918">
            <v>-2.1872265966754734E-3</v>
          </cell>
          <cell r="AO918">
            <v>-2.103295162421126E-2</v>
          </cell>
          <cell r="AP918">
            <v>-5.1116333725029439E-2</v>
          </cell>
        </row>
        <row r="919">
          <cell r="AG919">
            <v>-6.1079545454545414E-2</v>
          </cell>
          <cell r="AH919">
            <v>-2.5154130702835897E-2</v>
          </cell>
          <cell r="AI919">
            <v>-7.5555555555555487E-2</v>
          </cell>
          <cell r="AJ919">
            <v>-3.0132234988077045E-2</v>
          </cell>
          <cell r="AK919">
            <v>-1.1797640471905568E-2</v>
          </cell>
          <cell r="AL919">
            <v>-2.4962282265807101E-2</v>
          </cell>
          <cell r="AM919">
            <v>-1.6638225255972694E-2</v>
          </cell>
          <cell r="AN919">
            <v>-2.7619465146865418E-2</v>
          </cell>
          <cell r="AO919">
            <v>-2.3792472348213578E-2</v>
          </cell>
          <cell r="AP919">
            <v>-4.76780185758513E-2</v>
          </cell>
        </row>
        <row r="920">
          <cell r="AG920">
            <v>-2.4962178517397904E-2</v>
          </cell>
          <cell r="AH920">
            <v>-2.9091828990640001E-2</v>
          </cell>
          <cell r="AI920">
            <v>-6.826923076923086E-2</v>
          </cell>
          <cell r="AJ920">
            <v>-3.4644613321412665E-2</v>
          </cell>
          <cell r="AK920">
            <v>-3.5208417644678303E-2</v>
          </cell>
          <cell r="AL920">
            <v>-3.6151357434238363E-2</v>
          </cell>
          <cell r="AM920">
            <v>-2.950108459869849E-2</v>
          </cell>
          <cell r="AN920">
            <v>-3.8773669972948621E-2</v>
          </cell>
          <cell r="AO920">
            <v>-2.9263123573524674E-2</v>
          </cell>
          <cell r="AP920">
            <v>-5.1365409622886937E-2</v>
          </cell>
        </row>
        <row r="921">
          <cell r="AG921">
            <v>6.2063615205585343E-3</v>
          </cell>
          <cell r="AH921">
            <v>-1.0161542470036533E-2</v>
          </cell>
          <cell r="AI921">
            <v>4.7471620227038214E-2</v>
          </cell>
          <cell r="AJ921">
            <v>-1.412363973141928E-2</v>
          </cell>
          <cell r="AK921">
            <v>5.5578859060403385E-3</v>
          </cell>
          <cell r="AL921">
            <v>-1.7513134851138368E-2</v>
          </cell>
          <cell r="AM921">
            <v>-2.7715690657130088E-2</v>
          </cell>
          <cell r="AN921">
            <v>-1.3602251407129451E-2</v>
          </cell>
          <cell r="AO921">
            <v>-2.5191031992610635E-2</v>
          </cell>
          <cell r="AP921">
            <v>5.4832076764907978E-3</v>
          </cell>
        </row>
        <row r="922">
          <cell r="AG922">
            <v>5.7054741711642265E-2</v>
          </cell>
          <cell r="AH922">
            <v>1.947881021321396E-2</v>
          </cell>
          <cell r="AI922">
            <v>8.4729064039408719E-2</v>
          </cell>
          <cell r="AJ922">
            <v>3.8124315014874011E-2</v>
          </cell>
          <cell r="AK922">
            <v>3.4831577849619322E-2</v>
          </cell>
          <cell r="AL922">
            <v>4.0701128936423192E-2</v>
          </cell>
          <cell r="AM922">
            <v>3.816091954022971E-2</v>
          </cell>
          <cell r="AN922">
            <v>2.7579648121730749E-2</v>
          </cell>
          <cell r="AO922">
            <v>3.1871823585149395E-2</v>
          </cell>
          <cell r="AP922">
            <v>2.1813224267211995E-2</v>
          </cell>
        </row>
        <row r="923">
          <cell r="AG923">
            <v>2.9540481400437635E-2</v>
          </cell>
          <cell r="AH923">
            <v>1.3942680092951409E-2</v>
          </cell>
          <cell r="AI923">
            <v>6.9028156221616621E-2</v>
          </cell>
          <cell r="AJ923">
            <v>2.7298092149913078E-2</v>
          </cell>
          <cell r="AK923">
            <v>2.9628136652222192E-2</v>
          </cell>
          <cell r="AL923">
            <v>1.2560662289466062E-2</v>
          </cell>
          <cell r="AM923">
            <v>2.2807794508414636E-2</v>
          </cell>
          <cell r="AN923">
            <v>1.9435446552522162E-2</v>
          </cell>
          <cell r="AO923">
            <v>4.1572752316553885E-2</v>
          </cell>
          <cell r="AP923">
            <v>8.0720480320213506E-2</v>
          </cell>
        </row>
        <row r="924">
          <cell r="AG924">
            <v>3.1880977683316214E-3</v>
          </cell>
          <cell r="AH924">
            <v>4.583651642475095E-3</v>
          </cell>
          <cell r="AI924">
            <v>-8.4961767204760896E-4</v>
          </cell>
          <cell r="AJ924">
            <v>-3.5968582544225747E-3</v>
          </cell>
          <cell r="AK924">
            <v>3.0341587550162252E-3</v>
          </cell>
          <cell r="AL924">
            <v>-3.7355511700027932E-3</v>
          </cell>
          <cell r="AM924">
            <v>-2.5979649274734395E-3</v>
          </cell>
          <cell r="AN924">
            <v>-1.7249205628688258E-2</v>
          </cell>
          <cell r="AO924">
            <v>6.0110603510459271E-3</v>
          </cell>
          <cell r="AP924">
            <v>2.2839506172839474E-2</v>
          </cell>
        </row>
        <row r="925">
          <cell r="AG925">
            <v>-4.590395480225995E-3</v>
          </cell>
          <cell r="AH925">
            <v>-3.295310519645156E-3</v>
          </cell>
          <cell r="AI925">
            <v>-2.2108843537414935E-2</v>
          </cell>
          <cell r="AJ925">
            <v>-1.2523942831884627E-2</v>
          </cell>
          <cell r="AK925">
            <v>-5.8548009367682674E-3</v>
          </cell>
          <cell r="AL925">
            <v>-6.3671736823489589E-4</v>
          </cell>
          <cell r="AM925">
            <v>-1.3023659648361274E-3</v>
          </cell>
          <cell r="AN925">
            <v>-3.2332563510393264E-3</v>
          </cell>
          <cell r="AO925">
            <v>-1.3463989802421916E-2</v>
          </cell>
          <cell r="AP925">
            <v>1.8105009052504784E-3</v>
          </cell>
        </row>
        <row r="926">
          <cell r="AG926">
            <v>-4.469670095778655E-2</v>
          </cell>
          <cell r="AH926">
            <v>-1.4496439471007094E-2</v>
          </cell>
          <cell r="AI926">
            <v>-7.999999999999996E-2</v>
          </cell>
          <cell r="AJ926">
            <v>-2.7081468218442262E-2</v>
          </cell>
          <cell r="AK926">
            <v>-2.3262661955241404E-2</v>
          </cell>
          <cell r="AL926">
            <v>-3.5254141299730923E-2</v>
          </cell>
          <cell r="AM926">
            <v>-2.4125190176048639E-2</v>
          </cell>
          <cell r="AN926">
            <v>-1.4365152919369684E-2</v>
          </cell>
          <cell r="AO926">
            <v>-3.787450537026571E-2</v>
          </cell>
          <cell r="AP926">
            <v>-4.1566265060241081E-2</v>
          </cell>
        </row>
        <row r="927">
          <cell r="AG927">
            <v>4.3074637950241357E-2</v>
          </cell>
          <cell r="AH927">
            <v>3.870967741935516E-3</v>
          </cell>
          <cell r="AI927">
            <v>-3.780718336483968E-3</v>
          </cell>
          <cell r="AJ927">
            <v>1.3879303734376292E-2</v>
          </cell>
          <cell r="AK927">
            <v>2.3917194251833918E-2</v>
          </cell>
          <cell r="AL927">
            <v>1.6656882888171465E-2</v>
          </cell>
          <cell r="AM927">
            <v>1.0022271714922093E-2</v>
          </cell>
          <cell r="AN927">
            <v>9.873060648801113E-3</v>
          </cell>
          <cell r="AO927">
            <v>2.8873594090985444E-2</v>
          </cell>
          <cell r="AP927">
            <v>3.7712130735386706E-2</v>
          </cell>
        </row>
        <row r="928">
          <cell r="AG928">
            <v>-1.7799928800284803E-2</v>
          </cell>
          <cell r="AH928">
            <v>6.6838046272492679E-3</v>
          </cell>
          <cell r="AI928">
            <v>-4.0796963946869047E-2</v>
          </cell>
          <cell r="AJ928">
            <v>-5.2942066253214293E-4</v>
          </cell>
          <cell r="AK928">
            <v>9.8145058396315044E-4</v>
          </cell>
          <cell r="AL928">
            <v>1.1909058101768233E-2</v>
          </cell>
          <cell r="AM928">
            <v>8.1587651598675759E-3</v>
          </cell>
          <cell r="AN928">
            <v>6.5176908752329066E-3</v>
          </cell>
          <cell r="AO928">
            <v>-2.4473813020068347E-3</v>
          </cell>
          <cell r="AP928">
            <v>-8.4797092671108354E-3</v>
          </cell>
        </row>
        <row r="929">
          <cell r="AG929">
            <v>-9.7861544037695092E-3</v>
          </cell>
          <cell r="AH929">
            <v>-1.6343207354443168E-2</v>
          </cell>
          <cell r="AI929">
            <v>-2.2749752720078953E-2</v>
          </cell>
          <cell r="AJ929">
            <v>-1.8993567915247977E-2</v>
          </cell>
          <cell r="AK929">
            <v>-1.0000980488283129E-2</v>
          </cell>
          <cell r="AL929">
            <v>-2.0970042796005672E-2</v>
          </cell>
          <cell r="AM929">
            <v>-1.9685039370078705E-2</v>
          </cell>
          <cell r="AN929">
            <v>-1.4801110083256241E-2</v>
          </cell>
          <cell r="AO929">
            <v>-2.0771998691527682E-2</v>
          </cell>
          <cell r="AP929">
            <v>-1.4660965180207763E-2</v>
          </cell>
        </row>
        <row r="930">
          <cell r="AG930">
            <v>2.7818448023426035E-2</v>
          </cell>
          <cell r="AH930">
            <v>9.8650051921078674E-3</v>
          </cell>
          <cell r="AI930">
            <v>-3.9473684210526327E-2</v>
          </cell>
          <cell r="AJ930">
            <v>2.5146559703795202E-2</v>
          </cell>
          <cell r="AK930">
            <v>3.0107952857284515E-2</v>
          </cell>
          <cell r="AL930">
            <v>2.4551945213463489E-2</v>
          </cell>
          <cell r="AM930">
            <v>2.365015618027666E-2</v>
          </cell>
          <cell r="AN930">
            <v>3.8967136150234616E-2</v>
          </cell>
          <cell r="AO930">
            <v>3.9919826290295557E-2</v>
          </cell>
          <cell r="AP930">
            <v>2.5418474891506504E-2</v>
          </cell>
        </row>
        <row r="931">
          <cell r="AG931">
            <v>-1.9230769230769162E-2</v>
          </cell>
          <cell r="AH931">
            <v>-1.5424164524421635E-2</v>
          </cell>
          <cell r="AI931">
            <v>4.5310853530031503E-2</v>
          </cell>
          <cell r="AJ931">
            <v>-1.7381489841986508E-2</v>
          </cell>
          <cell r="AK931">
            <v>-2.019036631093174E-2</v>
          </cell>
          <cell r="AL931">
            <v>-1.479058522363641E-2</v>
          </cell>
          <cell r="AM931">
            <v>-1.0680034873583266E-2</v>
          </cell>
          <cell r="AN931">
            <v>-1.897876186172609E-2</v>
          </cell>
          <cell r="AO931">
            <v>-1.6382910375843163E-2</v>
          </cell>
          <cell r="AP931">
            <v>3.0229746070133956E-3</v>
          </cell>
        </row>
        <row r="932">
          <cell r="AG932">
            <v>2.1786492374727739E-2</v>
          </cell>
          <cell r="AH932">
            <v>3.1331592689296528E-3</v>
          </cell>
          <cell r="AI932">
            <v>3.0241935483870108E-3</v>
          </cell>
          <cell r="AJ932">
            <v>5.3602879240366441E-4</v>
          </cell>
          <cell r="AK932">
            <v>6.7706800117750543E-3</v>
          </cell>
          <cell r="AL932">
            <v>7.8671959581377848E-3</v>
          </cell>
          <cell r="AM932">
            <v>1.5421899096716984E-3</v>
          </cell>
          <cell r="AN932">
            <v>-1.5660985720865939E-2</v>
          </cell>
          <cell r="AO932">
            <v>5.3069888961463363E-3</v>
          </cell>
          <cell r="AP932">
            <v>-1.2055455093429313E-3</v>
          </cell>
        </row>
        <row r="933">
          <cell r="AG933">
            <v>1.4570007107320482E-2</v>
          </cell>
          <cell r="AH933">
            <v>-7.5481520041644767E-3</v>
          </cell>
          <cell r="AI933">
            <v>-2.010050251256279E-2</v>
          </cell>
          <cell r="AJ933">
            <v>5.4339507117711072E-3</v>
          </cell>
          <cell r="AK933">
            <v>1.8323586744639409E-2</v>
          </cell>
          <cell r="AL933">
            <v>8.0206244629046353E-3</v>
          </cell>
          <cell r="AM933">
            <v>5.9392872855257295E-3</v>
          </cell>
          <cell r="AN933">
            <v>8.4230229293402736E-3</v>
          </cell>
          <cell r="AO933">
            <v>1.0882806789572097E-2</v>
          </cell>
          <cell r="AP933">
            <v>6.6385033192515319E-3</v>
          </cell>
        </row>
        <row r="934">
          <cell r="AG934">
            <v>9.8073555166373616E-3</v>
          </cell>
          <cell r="AH934">
            <v>-7.8678206136906237E-4</v>
          </cell>
          <cell r="AI934">
            <v>-1.8461538461538418E-2</v>
          </cell>
          <cell r="AJ934">
            <v>-3.5776813579965205E-3</v>
          </cell>
          <cell r="AK934">
            <v>-6.3169984686065606E-3</v>
          </cell>
          <cell r="AL934">
            <v>-1.1651037226484751E-2</v>
          </cell>
          <cell r="AM934">
            <v>-1.7493986442159715E-3</v>
          </cell>
          <cell r="AN934">
            <v>-5.5684454756380619E-3</v>
          </cell>
          <cell r="AO934">
            <v>-7.1503173455451652E-3</v>
          </cell>
          <cell r="AP934">
            <v>1.1990407673860837E-2</v>
          </cell>
        </row>
        <row r="935">
          <cell r="AG935">
            <v>8.3246618106140868E-3</v>
          </cell>
          <cell r="AH935">
            <v>1.049868766404205E-2</v>
          </cell>
          <cell r="AI935">
            <v>3.6572622779519337E-2</v>
          </cell>
          <cell r="AJ935">
            <v>1.0389610389610171E-2</v>
          </cell>
          <cell r="AK935">
            <v>-3.7565016374493387E-3</v>
          </cell>
          <cell r="AL935">
            <v>1.2938470385278844E-2</v>
          </cell>
          <cell r="AM935">
            <v>1.5772179627601357E-2</v>
          </cell>
          <cell r="AN935">
            <v>4.6663555762949116E-4</v>
          </cell>
          <cell r="AO935">
            <v>2.136268004531483E-2</v>
          </cell>
          <cell r="AP935">
            <v>1.1848341232227888E-3</v>
          </cell>
        </row>
        <row r="936">
          <cell r="AG936">
            <v>1.0319917440659854E-3</v>
          </cell>
          <cell r="AH936">
            <v>1.6883116883116944E-2</v>
          </cell>
          <cell r="AI936">
            <v>4.9395161290322509E-2</v>
          </cell>
          <cell r="AJ936">
            <v>2.4194767881446921E-3</v>
          </cell>
          <cell r="AK936">
            <v>5.1242386154886077E-3</v>
          </cell>
          <cell r="AL936">
            <v>5.9608288390575748E-3</v>
          </cell>
          <cell r="AM936">
            <v>-3.8818201423334031E-3</v>
          </cell>
          <cell r="AN936">
            <v>5.5970149253730117E-3</v>
          </cell>
          <cell r="AO936">
            <v>2.487719854222803E-2</v>
          </cell>
          <cell r="AP936">
            <v>3.4319526627219155E-2</v>
          </cell>
        </row>
        <row r="937">
          <cell r="AG937">
            <v>-2.1305841924398661E-2</v>
          </cell>
          <cell r="AH937">
            <v>5.8748403575989983E-3</v>
          </cell>
          <cell r="AI937">
            <v>9.6061479346776224E-4</v>
          </cell>
          <cell r="AJ937">
            <v>-8.3723035148590697E-3</v>
          </cell>
          <cell r="AK937">
            <v>2.3085802231628261E-3</v>
          </cell>
          <cell r="AL937">
            <v>-1.8340857787809695E-3</v>
          </cell>
          <cell r="AM937">
            <v>-2.0783719419787849E-2</v>
          </cell>
          <cell r="AN937">
            <v>-3.2467532467532756E-3</v>
          </cell>
          <cell r="AO937">
            <v>-2.2340754483611724E-2</v>
          </cell>
          <cell r="AP937">
            <v>-5.7208237986283716E-4</v>
          </cell>
        </row>
        <row r="938">
          <cell r="AG938">
            <v>-4.2134831460673983E-3</v>
          </cell>
          <cell r="AH938">
            <v>-1.0157440325038181E-2</v>
          </cell>
          <cell r="AI938">
            <v>-1.5355086372360827E-2</v>
          </cell>
          <cell r="AJ938">
            <v>-1.8026926294972268E-2</v>
          </cell>
          <cell r="AK938">
            <v>-1.305182341650668E-2</v>
          </cell>
          <cell r="AL938">
            <v>-2.4522968197879802E-2</v>
          </cell>
          <cell r="AM938">
            <v>-1.4592084899403002E-2</v>
          </cell>
          <cell r="AN938">
            <v>-1.7682643089809158E-2</v>
          </cell>
          <cell r="AO938">
            <v>-2.1665217047521113E-2</v>
          </cell>
          <cell r="AP938">
            <v>-5.7240984544932871E-3</v>
          </cell>
        </row>
        <row r="939">
          <cell r="AG939">
            <v>1.5514809590973178E-2</v>
          </cell>
          <cell r="AH939">
            <v>5.3873781426372336E-3</v>
          </cell>
          <cell r="AI939">
            <v>-2.2417153996101447E-2</v>
          </cell>
          <cell r="AJ939">
            <v>1.4562354763749008E-2</v>
          </cell>
          <cell r="AK939">
            <v>5.5425904317385477E-3</v>
          </cell>
          <cell r="AL939">
            <v>1.3620227486778269E-2</v>
          </cell>
          <cell r="AM939">
            <v>5.1604218083911579E-3</v>
          </cell>
          <cell r="AN939">
            <v>6.1582188536237759E-3</v>
          </cell>
          <cell r="AO939">
            <v>1.1638244564778022E-2</v>
          </cell>
          <cell r="AP939">
            <v>1.3816925734024155E-2</v>
          </cell>
        </row>
        <row r="940">
          <cell r="AG940">
            <v>-1.5625E-2</v>
          </cell>
          <cell r="AH940">
            <v>-1.0206685378923108E-2</v>
          </cell>
          <cell r="AI940">
            <v>-1.7946161515453585E-2</v>
          </cell>
          <cell r="AJ940">
            <v>-1.2826385707741528E-2</v>
          </cell>
          <cell r="AK940">
            <v>-8.89662508461464E-3</v>
          </cell>
          <cell r="AL940">
            <v>-1.4009005789436091E-2</v>
          </cell>
          <cell r="AM940">
            <v>-8.2589285714285143E-3</v>
          </cell>
          <cell r="AN940">
            <v>-1.8832391713746732E-3</v>
          </cell>
          <cell r="AO940">
            <v>7.9891347767024889E-4</v>
          </cell>
          <cell r="AP940">
            <v>-1.1925042589437829E-2</v>
          </cell>
        </row>
        <row r="941">
          <cell r="AG941">
            <v>8.112874779541368E-3</v>
          </cell>
          <cell r="AH941">
            <v>-7.7339520494978942E-4</v>
          </cell>
          <cell r="AI941">
            <v>-4.0609137055837019E-3</v>
          </cell>
          <cell r="AJ941">
            <v>-1.0827532869297496E-3</v>
          </cell>
          <cell r="AK941">
            <v>-8.9764855107815622E-3</v>
          </cell>
          <cell r="AL941">
            <v>-5.2917723812975215E-3</v>
          </cell>
          <cell r="AM941">
            <v>-1.0128291694800895E-2</v>
          </cell>
          <cell r="AN941">
            <v>1.8867924528300772E-3</v>
          </cell>
          <cell r="AO941">
            <v>1.1974135866528179E-3</v>
          </cell>
          <cell r="AP941">
            <v>0</v>
          </cell>
        </row>
        <row r="942">
          <cell r="AG942">
            <v>5.9482155353394184E-3</v>
          </cell>
          <cell r="AH942">
            <v>1.0061919504644079E-2</v>
          </cell>
          <cell r="AI942">
            <v>5.8103975535168217E-2</v>
          </cell>
          <cell r="AJ942">
            <v>-2.5549705791265698E-3</v>
          </cell>
          <cell r="AK942">
            <v>-9.3531554592890531E-3</v>
          </cell>
          <cell r="AL942">
            <v>5.2470485351989726E-3</v>
          </cell>
          <cell r="AM942">
            <v>2.5011368804004341E-3</v>
          </cell>
          <cell r="AN942">
            <v>1.8832391713747842E-3</v>
          </cell>
          <cell r="AO942">
            <v>-9.0894594163610787E-3</v>
          </cell>
          <cell r="AP942">
            <v>8.0459770114942319E-3</v>
          </cell>
        </row>
        <row r="943">
          <cell r="AG943">
            <v>-2.4347826086956736E-3</v>
          </cell>
          <cell r="AH943">
            <v>1.2005108556832678E-2</v>
          </cell>
          <cell r="AI943">
            <v>-1.5414258188824692E-2</v>
          </cell>
          <cell r="AJ943">
            <v>6.2873554296356549E-3</v>
          </cell>
          <cell r="AK943">
            <v>-3.1802822500497374E-3</v>
          </cell>
          <cell r="AL943">
            <v>6.9595476294042058E-3</v>
          </cell>
          <cell r="AM943">
            <v>2.9485144023586596E-3</v>
          </cell>
          <cell r="AN943">
            <v>-9.3984962406012951E-4</v>
          </cell>
          <cell r="AO943">
            <v>4.0231734792395279E-4</v>
          </cell>
          <cell r="AP943">
            <v>-2.3375142531356863E-2</v>
          </cell>
        </row>
        <row r="944">
          <cell r="AG944">
            <v>-1.9874476987447709E-2</v>
          </cell>
          <cell r="AH944">
            <v>-2.2715800100958639E-3</v>
          </cell>
          <cell r="AI944">
            <v>-2.6418786692759433E-2</v>
          </cell>
          <cell r="AJ944">
            <v>-7.8679419932118355E-3</v>
          </cell>
          <cell r="AK944">
            <v>-1.8045862412761737E-2</v>
          </cell>
          <cell r="AL944">
            <v>-1.9942404607631414E-2</v>
          </cell>
          <cell r="AM944">
            <v>-1.0854816824966029E-2</v>
          </cell>
          <cell r="AN944">
            <v>-1.8814675446849893E-3</v>
          </cell>
          <cell r="AO944">
            <v>-2.453148877986E-2</v>
          </cell>
          <cell r="AP944">
            <v>-3.3274956217162921E-2</v>
          </cell>
        </row>
        <row r="945">
          <cell r="AG945">
            <v>-2.9882604055496254E-2</v>
          </cell>
          <cell r="AH945">
            <v>3.288641538072179E-3</v>
          </cell>
          <cell r="AI945">
            <v>-1.1055276381909507E-2</v>
          </cell>
          <cell r="AJ945">
            <v>1.4772197169958812E-3</v>
          </cell>
          <cell r="AK945">
            <v>9.4425830033506575E-3</v>
          </cell>
          <cell r="AL945">
            <v>-3.6729596709017542E-4</v>
          </cell>
          <cell r="AM945">
            <v>-4.8010973936900569E-3</v>
          </cell>
          <cell r="AN945">
            <v>1.8850141376061114E-3</v>
          </cell>
          <cell r="AO945">
            <v>1.0718997361477633E-2</v>
          </cell>
          <cell r="AP945">
            <v>-7.246376811594013E-3</v>
          </cell>
        </row>
        <row r="946">
          <cell r="AG946">
            <v>1.1367803447011271E-2</v>
          </cell>
          <cell r="AH946">
            <v>1.1598587997982968E-2</v>
          </cell>
          <cell r="AI946">
            <v>4.9796747967479682E-2</v>
          </cell>
          <cell r="AJ946">
            <v>1.2343762130269331E-2</v>
          </cell>
          <cell r="AK946">
            <v>2.7962180647757018E-2</v>
          </cell>
          <cell r="AL946">
            <v>1.756319811875362E-2</v>
          </cell>
          <cell r="AM946">
            <v>-4.5945325063179165E-4</v>
          </cell>
          <cell r="AN946">
            <v>1.646284101599238E-2</v>
          </cell>
          <cell r="AO946">
            <v>2.6431718061673992E-2</v>
          </cell>
          <cell r="AP946">
            <v>7.2992700729925808E-3</v>
          </cell>
        </row>
        <row r="947">
          <cell r="AG947">
            <v>-6.526468455402501E-3</v>
          </cell>
          <cell r="AH947">
            <v>-7.9760717846460993E-3</v>
          </cell>
          <cell r="AI947">
            <v>2.6137463697966989E-2</v>
          </cell>
          <cell r="AJ947">
            <v>-3.9877300613497813E-3</v>
          </cell>
          <cell r="AK947">
            <v>4.5988258317024577E-3</v>
          </cell>
          <cell r="AL947">
            <v>-9.5327507763414143E-3</v>
          </cell>
          <cell r="AM947">
            <v>-1.2640772236267472E-2</v>
          </cell>
          <cell r="AN947">
            <v>-8.7922258213788407E-3</v>
          </cell>
          <cell r="AO947">
            <v>-1.192179303767249E-3</v>
          </cell>
          <cell r="AP947">
            <v>-3.4420289855072395E-2</v>
          </cell>
        </row>
        <row r="948">
          <cell r="AG948">
            <v>7.2992700729928028E-3</v>
          </cell>
          <cell r="AH948">
            <v>1.4824120603015079E-2</v>
          </cell>
          <cell r="AI948">
            <v>9.4339622641514964E-4</v>
          </cell>
          <cell r="AJ948">
            <v>-3.8497074222343386E-4</v>
          </cell>
          <cell r="AK948">
            <v>3.2141813577482026E-3</v>
          </cell>
          <cell r="AL948">
            <v>6.9267225665328169E-3</v>
          </cell>
          <cell r="AM948">
            <v>-2.7932960893853886E-3</v>
          </cell>
          <cell r="AN948">
            <v>1.1204481792717047E-2</v>
          </cell>
          <cell r="AO948">
            <v>1.1140288056019632E-2</v>
          </cell>
          <cell r="AP948">
            <v>3.1894934333958735E-2</v>
          </cell>
        </row>
        <row r="949">
          <cell r="AG949">
            <v>3.6231884057971175E-3</v>
          </cell>
          <cell r="AH949">
            <v>1.5350334241148733E-2</v>
          </cell>
          <cell r="AI949">
            <v>4.9010367577756897E-2</v>
          </cell>
          <cell r="AJ949">
            <v>1.9641069090348795E-2</v>
          </cell>
          <cell r="AK949">
            <v>8.2524271844659491E-3</v>
          </cell>
          <cell r="AL949">
            <v>3.0847212165098004E-2</v>
          </cell>
          <cell r="AM949">
            <v>2.7077497665732864E-2</v>
          </cell>
          <cell r="AN949">
            <v>1.3850415512465464E-2</v>
          </cell>
          <cell r="AO949">
            <v>5.2962933816007141E-2</v>
          </cell>
          <cell r="AP949">
            <v>-5.4545454545454897E-3</v>
          </cell>
        </row>
        <row r="950">
          <cell r="AG950">
            <v>4.6931407942238934E-3</v>
          </cell>
          <cell r="AH950">
            <v>-1.2192148256522373E-3</v>
          </cell>
          <cell r="AI950">
            <v>-2.695417789757415E-2</v>
          </cell>
          <cell r="AJ950">
            <v>-8.9892733041244677E-3</v>
          </cell>
          <cell r="AK950">
            <v>-7.7034183919111321E-4</v>
          </cell>
          <cell r="AL950">
            <v>-1.75611126720987E-3</v>
          </cell>
          <cell r="AM950">
            <v>1.3636363636364557E-3</v>
          </cell>
          <cell r="AN950">
            <v>-3.1876138433515333E-3</v>
          </cell>
          <cell r="AO950">
            <v>1.7563527653213784E-2</v>
          </cell>
          <cell r="AP950">
            <v>-1.8890920170627545E-2</v>
          </cell>
        </row>
        <row r="951">
          <cell r="AG951">
            <v>-4.6712181099533012E-3</v>
          </cell>
          <cell r="AH951">
            <v>1.3671875E-2</v>
          </cell>
          <cell r="AI951">
            <v>-1.8467220683286989E-3</v>
          </cell>
          <cell r="AJ951">
            <v>1.1357572985746023E-2</v>
          </cell>
          <cell r="AK951">
            <v>-3.6619446853618509E-3</v>
          </cell>
          <cell r="AL951">
            <v>8.7960030961931057E-3</v>
          </cell>
          <cell r="AM951">
            <v>-4.7662278710849382E-3</v>
          </cell>
          <cell r="AN951">
            <v>1.0507080858839668E-2</v>
          </cell>
          <cell r="AO951">
            <v>1.7554168196841635E-2</v>
          </cell>
          <cell r="AP951">
            <v>-3.9751552795031064E-2</v>
          </cell>
        </row>
        <row r="952">
          <cell r="AG952">
            <v>-1.1552346570397165E-2</v>
          </cell>
          <cell r="AH952">
            <v>1.107899807321755E-2</v>
          </cell>
          <cell r="AI952">
            <v>6.2904717853839109E-2</v>
          </cell>
          <cell r="AJ952">
            <v>8.0645161290322509E-3</v>
          </cell>
          <cell r="AK952">
            <v>1.1799980655769371E-2</v>
          </cell>
          <cell r="AL952">
            <v>1.4578683035714191E-2</v>
          </cell>
          <cell r="AM952">
            <v>8.6659064994296653E-3</v>
          </cell>
          <cell r="AN952">
            <v>7.6853526220614921E-3</v>
          </cell>
          <cell r="AO952">
            <v>9.3835715316876733E-3</v>
          </cell>
          <cell r="AP952">
            <v>-2.2639068564036302E-2</v>
          </cell>
        </row>
        <row r="953">
          <cell r="AG953">
            <v>2.3739956172388776E-2</v>
          </cell>
          <cell r="AH953">
            <v>9.5283468318263509E-4</v>
          </cell>
          <cell r="AI953">
            <v>-1.3925152306353383E-2</v>
          </cell>
          <cell r="AJ953">
            <v>-5.3831775700934337E-3</v>
          </cell>
          <cell r="AK953">
            <v>9.081349775356129E-3</v>
          </cell>
          <cell r="AL953">
            <v>7.5627363355112998E-4</v>
          </cell>
          <cell r="AM953">
            <v>-1.5826362197604027E-3</v>
          </cell>
          <cell r="AN953">
            <v>-2.6917900403767847E-3</v>
          </cell>
          <cell r="AO953">
            <v>1.4302059496567043E-3</v>
          </cell>
          <cell r="AP953">
            <v>-2.6472534745201726E-2</v>
          </cell>
        </row>
        <row r="954">
          <cell r="AG954">
            <v>-4.6378879771674653E-3</v>
          </cell>
          <cell r="AH954">
            <v>-4.759638267491928E-4</v>
          </cell>
          <cell r="AI954">
            <v>1.765225066195919E-3</v>
          </cell>
          <cell r="AJ954">
            <v>2.7813275201082899E-3</v>
          </cell>
          <cell r="AK954">
            <v>7.4838954149298864E-3</v>
          </cell>
          <cell r="AL954">
            <v>-8.2440230832645511E-3</v>
          </cell>
          <cell r="AM954">
            <v>3.1702898550725056E-3</v>
          </cell>
          <cell r="AN954">
            <v>3.598740440845738E-3</v>
          </cell>
          <cell r="AO954">
            <v>7.1408169094544505E-4</v>
          </cell>
          <cell r="AP954">
            <v>-2.3113528212100776E-2</v>
          </cell>
        </row>
        <row r="955">
          <cell r="AG955">
            <v>1.7921146953405742E-3</v>
          </cell>
          <cell r="AH955">
            <v>-8.3333333333334147E-3</v>
          </cell>
          <cell r="AI955">
            <v>-3.3480176211453605E-2</v>
          </cell>
          <cell r="AJ955">
            <v>-9.0704647676163042E-3</v>
          </cell>
          <cell r="AK955">
            <v>2.2566995768689146E-3</v>
          </cell>
          <cell r="AL955">
            <v>-1.0044333610418565E-2</v>
          </cell>
          <cell r="AM955">
            <v>1.3544018058690988E-3</v>
          </cell>
          <cell r="AN955">
            <v>-3.1376064545046711E-3</v>
          </cell>
          <cell r="AO955">
            <v>-7.8492935635792183E-3</v>
          </cell>
          <cell r="AP955">
            <v>1.7397355601948439E-2</v>
          </cell>
        </row>
        <row r="956">
          <cell r="AG956">
            <v>-1.4311270125223596E-2</v>
          </cell>
          <cell r="AH956">
            <v>7.2028811524615932E-4</v>
          </cell>
          <cell r="AI956">
            <v>4.5578851412944044E-3</v>
          </cell>
          <cell r="AJ956">
            <v>-7.6405174370224316E-3</v>
          </cell>
          <cell r="AK956">
            <v>-8.0682990899708651E-3</v>
          </cell>
          <cell r="AL956">
            <v>2.5890420544398829E-3</v>
          </cell>
          <cell r="AM956">
            <v>-8.3408476104598339E-3</v>
          </cell>
          <cell r="AN956">
            <v>-0.10026978417266175</v>
          </cell>
          <cell r="AO956">
            <v>-9.6375143843498989E-3</v>
          </cell>
          <cell r="AP956">
            <v>-1.0943912448700299E-2</v>
          </cell>
        </row>
        <row r="957">
          <cell r="AG957">
            <v>1.5245009074410065E-2</v>
          </cell>
          <cell r="AH957">
            <v>5.7581573896352545E-3</v>
          </cell>
          <cell r="AI957">
            <v>-8.2577132486388427E-2</v>
          </cell>
          <cell r="AJ957">
            <v>1.9972556792194007E-2</v>
          </cell>
          <cell r="AK957">
            <v>2.0429395630379155E-2</v>
          </cell>
          <cell r="AL957">
            <v>5.5834729201564848E-4</v>
          </cell>
          <cell r="AM957">
            <v>1.5458058649693074E-2</v>
          </cell>
          <cell r="AN957">
            <v>-1.1494252873563204E-2</v>
          </cell>
          <cell r="AO957">
            <v>1.5541031227305879E-2</v>
          </cell>
          <cell r="AP957">
            <v>2.0055325034578075E-2</v>
          </cell>
        </row>
        <row r="958">
          <cell r="AG958">
            <v>-7.508044333214059E-3</v>
          </cell>
          <cell r="AH958">
            <v>2.3854961832061594E-3</v>
          </cell>
          <cell r="AI958">
            <v>-2.0771513353115667E-2</v>
          </cell>
          <cell r="AJ958">
            <v>7.4738415545505532E-5</v>
          </cell>
          <cell r="AK958">
            <v>3.2440448605060013E-3</v>
          </cell>
          <cell r="AL958">
            <v>2.0228794642855874E-3</v>
          </cell>
          <cell r="AM958">
            <v>6.7159167226327199E-4</v>
          </cell>
          <cell r="AN958">
            <v>-7.5834175935288739E-3</v>
          </cell>
          <cell r="AO958">
            <v>3.3895881006865025E-2</v>
          </cell>
          <cell r="AP958">
            <v>2.5762711864406818E-2</v>
          </cell>
        </row>
        <row r="959">
          <cell r="AG959">
            <v>6.1239193083573173E-3</v>
          </cell>
          <cell r="AH959">
            <v>-7.1394574012373369E-4</v>
          </cell>
          <cell r="AI959">
            <v>2.7272727272727337E-2</v>
          </cell>
          <cell r="AJ959">
            <v>-1.4199237725132097E-3</v>
          </cell>
          <cell r="AK959">
            <v>1.1363636363636465E-2</v>
          </cell>
          <cell r="AL959">
            <v>-7.7967281587191239E-3</v>
          </cell>
          <cell r="AM959">
            <v>0</v>
          </cell>
          <cell r="AN959">
            <v>-5.0942435048384471E-4</v>
          </cell>
          <cell r="AO959">
            <v>3.4582929865800693E-4</v>
          </cell>
          <cell r="AP959">
            <v>5.2875082617316327E-3</v>
          </cell>
        </row>
        <row r="960">
          <cell r="AG960">
            <v>1.8259935553168738E-2</v>
          </cell>
          <cell r="AH960">
            <v>7.1445582281495223E-3</v>
          </cell>
          <cell r="AI960">
            <v>-2.6548672566371612E-2</v>
          </cell>
          <cell r="AJ960">
            <v>4.0413111809609603E-3</v>
          </cell>
          <cell r="AK960">
            <v>3.3799214396639243E-3</v>
          </cell>
          <cell r="AL960">
            <v>-5.7531747702238012E-2</v>
          </cell>
          <cell r="AM960">
            <v>1.2080536912751683E-2</v>
          </cell>
          <cell r="AN960">
            <v>-2.0387359836901986E-3</v>
          </cell>
          <cell r="AO960">
            <v>-7.2599045841110765E-3</v>
          </cell>
          <cell r="AP960">
            <v>-6.6403681788297253E-2</v>
          </cell>
        </row>
        <row r="961">
          <cell r="AG961">
            <v>0</v>
          </cell>
          <cell r="AH961">
            <v>-2.3646252069047247E-3</v>
          </cell>
          <cell r="AI961">
            <v>-1.0101010101010055E-2</v>
          </cell>
          <cell r="AJ961">
            <v>-7.0065593321406716E-3</v>
          </cell>
          <cell r="AK961">
            <v>2.2760378732702424E-3</v>
          </cell>
          <cell r="AL961">
            <v>2.0099754336333486E-3</v>
          </cell>
          <cell r="AM961">
            <v>-8.3996463306809099E-3</v>
          </cell>
          <cell r="AN961">
            <v>-1.5321756894789429E-3</v>
          </cell>
          <cell r="AO961">
            <v>2.4376654130100484E-3</v>
          </cell>
          <cell r="AP961">
            <v>-1.3380281690140827E-2</v>
          </cell>
        </row>
        <row r="962">
          <cell r="AG962">
            <v>1.5471167369901506E-2</v>
          </cell>
          <cell r="AH962">
            <v>2.4887414079165726E-2</v>
          </cell>
          <cell r="AI962">
            <v>-7.1428571428571175E-3</v>
          </cell>
          <cell r="AJ962">
            <v>3.0550968323074468E-2</v>
          </cell>
          <cell r="AK962">
            <v>2.8703787809973624E-2</v>
          </cell>
          <cell r="AL962">
            <v>2.2511144130757721E-2</v>
          </cell>
          <cell r="AM962">
            <v>2.2960320998662631E-2</v>
          </cell>
          <cell r="AN962">
            <v>4.0920716112531341E-3</v>
          </cell>
          <cell r="AO962">
            <v>2.529007156256502E-2</v>
          </cell>
          <cell r="AP962">
            <v>7.137758743754441E-3</v>
          </cell>
        </row>
        <row r="963">
          <cell r="AG963">
            <v>3.0817174515235468E-2</v>
          </cell>
          <cell r="AH963">
            <v>-1.040703052728964E-2</v>
          </cell>
          <cell r="AI963">
            <v>2.7749229188078095E-2</v>
          </cell>
          <cell r="AJ963">
            <v>3.569087333382015E-3</v>
          </cell>
          <cell r="AK963">
            <v>-1.4128035320087884E-3</v>
          </cell>
          <cell r="AL963">
            <v>4.0688803313231325E-3</v>
          </cell>
          <cell r="AM963">
            <v>5.8836347788189247E-3</v>
          </cell>
          <cell r="AN963">
            <v>-1.0188487009679004E-2</v>
          </cell>
          <cell r="AO963">
            <v>-2.3717557769193931E-3</v>
          </cell>
          <cell r="AP963">
            <v>-1.2048192771084376E-2</v>
          </cell>
        </row>
        <row r="964">
          <cell r="AG964">
            <v>-3.1911320120927122E-2</v>
          </cell>
          <cell r="AH964">
            <v>-4.6739892498246505E-3</v>
          </cell>
          <cell r="AI964">
            <v>3.0000000000000027E-2</v>
          </cell>
          <cell r="AJ964">
            <v>-5.6611990129191714E-3</v>
          </cell>
          <cell r="AK964">
            <v>3.8022813688212143E-3</v>
          </cell>
          <cell r="AL964">
            <v>-7.0193212244011871E-3</v>
          </cell>
          <cell r="AM964">
            <v>4.3327556325822858E-3</v>
          </cell>
          <cell r="AN964">
            <v>-4.6320123520329215E-3</v>
          </cell>
          <cell r="AO964">
            <v>1.3585110718652427E-3</v>
          </cell>
          <cell r="AP964">
            <v>2.941176470588247E-2</v>
          </cell>
        </row>
        <row r="965">
          <cell r="AG965">
            <v>-6.2456627342123427E-3</v>
          </cell>
          <cell r="AH965">
            <v>4.695938013616896E-4</v>
          </cell>
          <cell r="AI965">
            <v>9.7087378640781097E-4</v>
          </cell>
          <cell r="AJ965">
            <v>-1.0000000000000009E-2</v>
          </cell>
          <cell r="AK965">
            <v>2.2022551092317766E-3</v>
          </cell>
          <cell r="AL965">
            <v>-4.0373123451391879E-2</v>
          </cell>
          <cell r="AM965">
            <v>-4.098360655737654E-3</v>
          </cell>
          <cell r="AN965">
            <v>-9.3071354705274167E-3</v>
          </cell>
          <cell r="AO965">
            <v>-2.9846696513362581E-3</v>
          </cell>
          <cell r="AP965">
            <v>-2.2996515679442497E-2</v>
          </cell>
        </row>
        <row r="966">
          <cell r="AG966">
            <v>4.1201117318435676E-2</v>
          </cell>
          <cell r="AH966">
            <v>2.8162403191738239E-3</v>
          </cell>
          <cell r="AI966">
            <v>2.6188166828321924E-2</v>
          </cell>
          <cell r="AJ966">
            <v>1.8653690186536842E-2</v>
          </cell>
          <cell r="AK966">
            <v>5.0101081128592906E-3</v>
          </cell>
          <cell r="AL966">
            <v>2.1567436208991486E-2</v>
          </cell>
          <cell r="AM966">
            <v>6.7143166558369938E-3</v>
          </cell>
          <cell r="AN966">
            <v>2.6096033402922547E-3</v>
          </cell>
          <cell r="AO966">
            <v>-2.3812763641311019E-3</v>
          </cell>
          <cell r="AP966">
            <v>1.2838801711840153E-2</v>
          </cell>
        </row>
        <row r="967">
          <cell r="AG967">
            <v>1.0395707578806146E-2</v>
          </cell>
          <cell r="AH967">
            <v>1.404165691551551E-3</v>
          </cell>
          <cell r="AI967">
            <v>-6.6162570888469441E-3</v>
          </cell>
          <cell r="AJ967">
            <v>-1.9542559351477529E-3</v>
          </cell>
          <cell r="AK967">
            <v>6.1220920062969864E-3</v>
          </cell>
          <cell r="AL967">
            <v>-2.007136485281058E-3</v>
          </cell>
          <cell r="AM967">
            <v>-1.7211703958691649E-3</v>
          </cell>
          <cell r="AN967">
            <v>5.7261842790212736E-3</v>
          </cell>
          <cell r="AO967">
            <v>-1.7049716974698592E-3</v>
          </cell>
          <cell r="AP967">
            <v>-6.3380281690140761E-3</v>
          </cell>
        </row>
        <row r="968">
          <cell r="AG968">
            <v>-8.2973780285430232E-3</v>
          </cell>
          <cell r="AH968">
            <v>-1.0282776349614386E-2</v>
          </cell>
          <cell r="AI968">
            <v>3.1398667935299773E-2</v>
          </cell>
          <cell r="AJ968">
            <v>-1.3561534556530419E-2</v>
          </cell>
          <cell r="AK968">
            <v>-1.1300417246175365E-2</v>
          </cell>
          <cell r="AL968">
            <v>-3.3519553072625108E-3</v>
          </cell>
          <cell r="AM968">
            <v>1.0344827586207028E-2</v>
          </cell>
          <cell r="AN968">
            <v>-1.2422360248447339E-2</v>
          </cell>
          <cell r="AO968">
            <v>-1.4346222161497391E-2</v>
          </cell>
          <cell r="AP968">
            <v>-2.1970233876683065E-2</v>
          </cell>
        </row>
        <row r="969">
          <cell r="AG969">
            <v>1.4056224899598346E-2</v>
          </cell>
          <cell r="AH969">
            <v>-2.5974025974025983E-3</v>
          </cell>
          <cell r="AI969">
            <v>-7.3800738007380184E-3</v>
          </cell>
          <cell r="AJ969">
            <v>1.7497426848992692E-2</v>
          </cell>
          <cell r="AK969">
            <v>1.1429576226481553E-2</v>
          </cell>
          <cell r="AL969">
            <v>2.0926756352765974E-3</v>
          </cell>
          <cell r="AM969">
            <v>-2.1331058020478411E-3</v>
          </cell>
          <cell r="AN969">
            <v>6.2893081761006275E-3</v>
          </cell>
          <cell r="AO969">
            <v>1.6634322151372283E-2</v>
          </cell>
          <cell r="AP969">
            <v>3.2608695652173836E-2</v>
          </cell>
        </row>
        <row r="970">
          <cell r="AG970">
            <v>1.1221122112211157E-2</v>
          </cell>
          <cell r="AH970">
            <v>-1.8939393939395588E-3</v>
          </cell>
          <cell r="AI970">
            <v>1.9516728624535462E-2</v>
          </cell>
          <cell r="AJ970">
            <v>-3.3236994219654203E-3</v>
          </cell>
          <cell r="AK970">
            <v>4.346314325452072E-3</v>
          </cell>
          <cell r="AL970">
            <v>1.0739856801909253E-2</v>
          </cell>
          <cell r="AM970">
            <v>-7.0542967079948449E-3</v>
          </cell>
          <cell r="AN970">
            <v>8.8541666666668295E-3</v>
          </cell>
          <cell r="AO970">
            <v>6.4085083174256763E-3</v>
          </cell>
          <cell r="AP970">
            <v>-2.5263157894736765E-2</v>
          </cell>
        </row>
        <row r="971">
          <cell r="AG971">
            <v>-4.5691906005221883E-3</v>
          </cell>
          <cell r="AH971">
            <v>-4.506641366223807E-3</v>
          </cell>
          <cell r="AI971">
            <v>4.0109389243391025E-2</v>
          </cell>
          <cell r="AJ971">
            <v>-3.6972596781208455E-3</v>
          </cell>
          <cell r="AK971">
            <v>-1.9819975765968501E-2</v>
          </cell>
          <cell r="AL971">
            <v>-1.7709563164108877E-3</v>
          </cell>
          <cell r="AM971">
            <v>-6.6738428417654205E-3</v>
          </cell>
          <cell r="AN971">
            <v>4.6463603510582541E-3</v>
          </cell>
          <cell r="AO971">
            <v>-1.6935374610486109E-3</v>
          </cell>
          <cell r="AP971">
            <v>0.11159107271418289</v>
          </cell>
        </row>
        <row r="972">
          <cell r="AG972">
            <v>-8.8524590163934214E-3</v>
          </cell>
          <cell r="AH972">
            <v>8.5775553967120111E-3</v>
          </cell>
          <cell r="AI972">
            <v>-5.2585451358457824E-3</v>
          </cell>
          <cell r="AJ972">
            <v>-6.2577312086153913E-3</v>
          </cell>
          <cell r="AK972">
            <v>-2.2075055187638082E-3</v>
          </cell>
          <cell r="AL972">
            <v>-1.2270845653459483E-2</v>
          </cell>
          <cell r="AM972">
            <v>1.3003901170351995E-3</v>
          </cell>
          <cell r="AN972">
            <v>4.1109969167523186E-3</v>
          </cell>
          <cell r="AO972">
            <v>3.3928207912057307E-3</v>
          </cell>
          <cell r="AP972">
            <v>6.4766839378238572E-4</v>
          </cell>
        </row>
        <row r="973">
          <cell r="AG973">
            <v>1.3231888852134333E-3</v>
          </cell>
          <cell r="AH973">
            <v>-8.7408457358846281E-3</v>
          </cell>
          <cell r="AI973">
            <v>5.2863436123349317E-3</v>
          </cell>
          <cell r="AJ973">
            <v>-1.7573405579555113E-3</v>
          </cell>
          <cell r="AK973">
            <v>2.3628318584070884E-2</v>
          </cell>
          <cell r="AL973">
            <v>-1.174973806316415E-2</v>
          </cell>
          <cell r="AM973">
            <v>-9.0909090909091494E-3</v>
          </cell>
          <cell r="AN973">
            <v>2.5588536335721113E-3</v>
          </cell>
          <cell r="AO973">
            <v>9.467775748968732E-3</v>
          </cell>
          <cell r="AP973">
            <v>2.5889967637540146E-3</v>
          </cell>
        </row>
        <row r="974">
          <cell r="AG974">
            <v>-4.2946812025107528E-3</v>
          </cell>
          <cell r="AH974">
            <v>-1.0009532888465289E-2</v>
          </cell>
          <cell r="AI974">
            <v>-3.6809815950920255E-2</v>
          </cell>
          <cell r="AJ974">
            <v>-1.70908824176631E-2</v>
          </cell>
          <cell r="AK974">
            <v>6.4839629981845448E-3</v>
          </cell>
          <cell r="AL974">
            <v>-2.1279818250662608E-2</v>
          </cell>
          <cell r="AM974">
            <v>-1.0484927916120657E-2</v>
          </cell>
          <cell r="AN974">
            <v>-4.5941807044410643E-3</v>
          </cell>
          <cell r="AO974">
            <v>-5.6943793126550402E-3</v>
          </cell>
          <cell r="AP974">
            <v>-3.0342156229825723E-2</v>
          </cell>
        </row>
        <row r="975">
          <cell r="AG975">
            <v>-3.151957531519578E-2</v>
          </cell>
          <cell r="AH975">
            <v>5.5368319691864176E-3</v>
          </cell>
          <cell r="AI975">
            <v>2.5477707006369421E-2</v>
          </cell>
          <cell r="AJ975">
            <v>5.4477611940297876E-3</v>
          </cell>
          <cell r="AK975">
            <v>8.5895894176257759E-3</v>
          </cell>
          <cell r="AL975">
            <v>1.2380068090374063E-3</v>
          </cell>
          <cell r="AM975">
            <v>-4.4150110375275053E-3</v>
          </cell>
          <cell r="AN975">
            <v>3.0769230769229772E-3</v>
          </cell>
          <cell r="AO975">
            <v>1.2464627408705242E-2</v>
          </cell>
          <cell r="AP975">
            <v>-3.928095872170434E-2</v>
          </cell>
        </row>
        <row r="976">
          <cell r="AG976">
            <v>-5.4813292223364618E-3</v>
          </cell>
          <cell r="AH976">
            <v>6.4639693559971345E-3</v>
          </cell>
          <cell r="AI976">
            <v>1.7746228926351915E-3</v>
          </cell>
          <cell r="AJ976">
            <v>1.7071179395831138E-3</v>
          </cell>
          <cell r="AK976">
            <v>-7.6647930505876483E-3</v>
          </cell>
          <cell r="AL976">
            <v>-3.3230293663061294E-3</v>
          </cell>
          <cell r="AM976">
            <v>4.8780487804878092E-3</v>
          </cell>
          <cell r="AN976">
            <v>-1.8916155419222758E-2</v>
          </cell>
          <cell r="AO976">
            <v>1.8233845744326738E-2</v>
          </cell>
          <cell r="AP976">
            <v>1.2474012474012364E-2</v>
          </cell>
        </row>
        <row r="977">
          <cell r="AG977">
            <v>-3.4447123665174439E-3</v>
          </cell>
          <cell r="AH977">
            <v>-1.0941960038059029E-2</v>
          </cell>
          <cell r="AI977">
            <v>-3.5429583702391354E-2</v>
          </cell>
          <cell r="AJ977">
            <v>-1.6152934202726787E-2</v>
          </cell>
          <cell r="AK977">
            <v>-2.6604874699622805E-3</v>
          </cell>
          <cell r="AL977">
            <v>-1.4654570830425651E-2</v>
          </cell>
          <cell r="AM977">
            <v>-1.0812003530450198E-2</v>
          </cell>
          <cell r="AN977">
            <v>-1.0943199583116292E-2</v>
          </cell>
          <cell r="AO977">
            <v>-1.6600222207698745E-2</v>
          </cell>
          <cell r="AP977">
            <v>-2.8062970568104029E-2</v>
          </cell>
        </row>
        <row r="978">
          <cell r="AG978">
            <v>-2.9035603180089908E-2</v>
          </cell>
          <cell r="AH978">
            <v>-4.8100048100047088E-3</v>
          </cell>
          <cell r="AI978">
            <v>-4.7750229568411462E-2</v>
          </cell>
          <cell r="AJ978">
            <v>-6.1756288597679676E-3</v>
          </cell>
          <cell r="AK978">
            <v>-1.1789002667584425E-2</v>
          </cell>
          <cell r="AL978">
            <v>-9.7576329870947554E-3</v>
          </cell>
          <cell r="AM978">
            <v>-1.3383894713361655E-2</v>
          </cell>
          <cell r="AN978">
            <v>-8.9567966280296174E-3</v>
          </cell>
          <cell r="AO978">
            <v>3.9875058151126463E-3</v>
          </cell>
          <cell r="AP978">
            <v>-2.746478873239433E-2</v>
          </cell>
        </row>
        <row r="979">
          <cell r="AG979">
            <v>1.601993592025619E-2</v>
          </cell>
          <cell r="AH979">
            <v>1.4016433059448996E-2</v>
          </cell>
          <cell r="AI979">
            <v>7.4252651880424514E-2</v>
          </cell>
          <cell r="AJ979">
            <v>1.0154592300697152E-2</v>
          </cell>
          <cell r="AK979">
            <v>9.4043887147334804E-3</v>
          </cell>
          <cell r="AL979">
            <v>1.4860139860139787E-2</v>
          </cell>
          <cell r="AM979">
            <v>1.8313361971512565E-2</v>
          </cell>
          <cell r="AN979">
            <v>2.5518341307815051E-2</v>
          </cell>
          <cell r="AO979">
            <v>2.6477791752168578E-3</v>
          </cell>
          <cell r="AP979">
            <v>3.4757422157856599E-2</v>
          </cell>
        </row>
        <row r="980">
          <cell r="AG980">
            <v>-4.2046250875962254E-3</v>
          </cell>
          <cell r="AH980">
            <v>-6.9113441372735673E-3</v>
          </cell>
          <cell r="AI980">
            <v>5.116696588868952E-2</v>
          </cell>
          <cell r="AJ980">
            <v>-1.5753938484621699E-3</v>
          </cell>
          <cell r="AK980">
            <v>1.8115942028984477E-3</v>
          </cell>
          <cell r="AL980">
            <v>8.6132644272174375E-4</v>
          </cell>
          <cell r="AM980">
            <v>8.8809946714030197E-4</v>
          </cell>
          <cell r="AN980">
            <v>3.5251425609123865E-2</v>
          </cell>
          <cell r="AO980">
            <v>-1.3203934772560988E-3</v>
          </cell>
          <cell r="AP980">
            <v>-1.3995801259621965E-3</v>
          </cell>
        </row>
        <row r="981">
          <cell r="AG981">
            <v>3.1667839549612831E-2</v>
          </cell>
          <cell r="AH981">
            <v>1.4638828893688505E-2</v>
          </cell>
          <cell r="AI981">
            <v>2.9888983774551736E-2</v>
          </cell>
          <cell r="AJ981">
            <v>2.3517920204372933E-2</v>
          </cell>
          <cell r="AK981">
            <v>1.7308189098424132E-2</v>
          </cell>
          <cell r="AL981">
            <v>1.494288843686431E-2</v>
          </cell>
          <cell r="AM981">
            <v>6.6548358473825786E-3</v>
          </cell>
          <cell r="AN981">
            <v>1.7025538307461119E-2</v>
          </cell>
          <cell r="AO981">
            <v>6.5445891452369231E-3</v>
          </cell>
          <cell r="AP981">
            <v>3.2936229852838173E-2</v>
          </cell>
        </row>
        <row r="982">
          <cell r="AG982">
            <v>1.2960436562073685E-2</v>
          </cell>
          <cell r="AH982">
            <v>1.963103122043508E-2</v>
          </cell>
          <cell r="AI982">
            <v>-3.3167495854063977E-3</v>
          </cell>
          <cell r="AJ982">
            <v>3.0098370283364595E-3</v>
          </cell>
          <cell r="AK982">
            <v>4.8247841543931358E-3</v>
          </cell>
          <cell r="AL982">
            <v>6.7833192014186139E-3</v>
          </cell>
          <cell r="AM982">
            <v>8.3737329219919499E-3</v>
          </cell>
          <cell r="AN982">
            <v>-3.9389463318560969E-3</v>
          </cell>
          <cell r="AO982">
            <v>-8.1439642716404359E-3</v>
          </cell>
          <cell r="AP982">
            <v>3.3921302578017176E-3</v>
          </cell>
        </row>
        <row r="983">
          <cell r="AG983">
            <v>4.3771043771043683E-3</v>
          </cell>
          <cell r="AH983">
            <v>-1.5773602412433307E-2</v>
          </cell>
          <cell r="AI983">
            <v>2.9950083194675736E-2</v>
          </cell>
          <cell r="AJ983">
            <v>0</v>
          </cell>
          <cell r="AK983">
            <v>1.1456490607362424E-2</v>
          </cell>
          <cell r="AL983">
            <v>1.2862721078018335E-2</v>
          </cell>
          <cell r="AM983">
            <v>-8.0856643356642666E-3</v>
          </cell>
          <cell r="AN983">
            <v>-1.038062283737029E-2</v>
          </cell>
          <cell r="AO983">
            <v>1.2845980664812684E-2</v>
          </cell>
          <cell r="AP983">
            <v>-8.1135902636916279E-3</v>
          </cell>
        </row>
        <row r="984">
          <cell r="AG984">
            <v>-1.3074086490110548E-2</v>
          </cell>
          <cell r="AH984">
            <v>1.2491161913740223E-2</v>
          </cell>
          <cell r="AI984">
            <v>9.6930533117931539E-3</v>
          </cell>
          <cell r="AJ984">
            <v>-4.6841835614431782E-3</v>
          </cell>
          <cell r="AK984">
            <v>-5.4135087865411213E-3</v>
          </cell>
          <cell r="AL984">
            <v>-3.0236601405997376E-4</v>
          </cell>
          <cell r="AM984">
            <v>-8.8125137695527211E-3</v>
          </cell>
          <cell r="AN984">
            <v>3.4965034965035446E-3</v>
          </cell>
          <cell r="AO984">
            <v>-2.2881799163179117E-3</v>
          </cell>
          <cell r="AP984">
            <v>-1.0224948875255602E-2</v>
          </cell>
        </row>
        <row r="985">
          <cell r="AG985">
            <v>9.5108695652172948E-3</v>
          </cell>
          <cell r="AH985">
            <v>9.3109869646181842E-3</v>
          </cell>
          <cell r="AI985">
            <v>-1.3599999999999945E-2</v>
          </cell>
          <cell r="AJ985">
            <v>-3.3090668431503545E-3</v>
          </cell>
          <cell r="AK985">
            <v>-1.2309495896834721E-2</v>
          </cell>
          <cell r="AL985">
            <v>1.0586011342152979E-3</v>
          </cell>
          <cell r="AM985">
            <v>4.4454323182927524E-3</v>
          </cell>
          <cell r="AN985">
            <v>-5.9731209556993514E-3</v>
          </cell>
          <cell r="AO985">
            <v>2.2934276915012042E-3</v>
          </cell>
          <cell r="AP985">
            <v>2.0661157024794985E-3</v>
          </cell>
        </row>
        <row r="986">
          <cell r="AG986">
            <v>-7.0659488559891015E-3</v>
          </cell>
          <cell r="AH986">
            <v>0</v>
          </cell>
          <cell r="AI986">
            <v>7.2992700729925808E-3</v>
          </cell>
          <cell r="AJ986">
            <v>-3.024937287885443E-3</v>
          </cell>
          <cell r="AK986">
            <v>6.1042814752012564E-3</v>
          </cell>
          <cell r="AL986">
            <v>-4.3809955434699344E-3</v>
          </cell>
          <cell r="AM986">
            <v>-5.9747731799070225E-3</v>
          </cell>
          <cell r="AN986">
            <v>5.5082623935902575E-3</v>
          </cell>
          <cell r="AO986">
            <v>-9.7411087866109414E-3</v>
          </cell>
          <cell r="AP986">
            <v>5.2233676975945054E-2</v>
          </cell>
        </row>
        <row r="987">
          <cell r="AG987">
            <v>-2.0332090816672643E-3</v>
          </cell>
          <cell r="AH987">
            <v>-4.8431734317343489E-3</v>
          </cell>
          <cell r="AI987">
            <v>9.6618357487923134E-3</v>
          </cell>
          <cell r="AJ987">
            <v>-3.7001406053429609E-3</v>
          </cell>
          <cell r="AK987">
            <v>-2.9830622735316448E-2</v>
          </cell>
          <cell r="AL987">
            <v>3.3381382292694273E-3</v>
          </cell>
          <cell r="AM987">
            <v>6.9011576135351582E-3</v>
          </cell>
          <cell r="AN987">
            <v>-5.9760956175297641E-3</v>
          </cell>
          <cell r="AO987">
            <v>0</v>
          </cell>
          <cell r="AP987">
            <v>8.4911822338340492E-3</v>
          </cell>
        </row>
        <row r="988">
          <cell r="AG988">
            <v>4.4142614601019314E-3</v>
          </cell>
          <cell r="AH988">
            <v>-1.2282734646581694E-2</v>
          </cell>
          <cell r="AI988">
            <v>-1.6746411483253509E-2</v>
          </cell>
          <cell r="AJ988">
            <v>-4.0109930921784498E-3</v>
          </cell>
          <cell r="AK988">
            <v>-1.4418483453487285E-2</v>
          </cell>
          <cell r="AL988">
            <v>6.9565217391303058E-3</v>
          </cell>
          <cell r="AM988">
            <v>4.8640282998011486E-3</v>
          </cell>
          <cell r="AN988">
            <v>-1.7535070140280662E-2</v>
          </cell>
          <cell r="AO988">
            <v>-1.3864131511190259E-2</v>
          </cell>
          <cell r="AP988">
            <v>-5.8290155440414715E-3</v>
          </cell>
        </row>
        <row r="989">
          <cell r="AG989">
            <v>-8.1135902636916279E-3</v>
          </cell>
          <cell r="AH989">
            <v>6.3350539652746729E-3</v>
          </cell>
          <cell r="AI989">
            <v>1.703163017031617E-2</v>
          </cell>
          <cell r="AJ989">
            <v>1.7450965769259419E-2</v>
          </cell>
          <cell r="AK989">
            <v>1.6920772010222906E-2</v>
          </cell>
          <cell r="AL989">
            <v>1.3366373807914611E-2</v>
          </cell>
          <cell r="AM989">
            <v>2.8602860286026655E-3</v>
          </cell>
          <cell r="AN989">
            <v>2.5497195308517018E-3</v>
          </cell>
          <cell r="AO989">
            <v>7.699002477070449E-3</v>
          </cell>
          <cell r="AP989">
            <v>2.9967426710097778E-2</v>
          </cell>
        </row>
        <row r="990">
          <cell r="AG990">
            <v>-9.2024539877300082E-3</v>
          </cell>
          <cell r="AH990">
            <v>-2.7978549778502337E-3</v>
          </cell>
          <cell r="AI990">
            <v>2.7910685805422775E-2</v>
          </cell>
          <cell r="AJ990">
            <v>-8.5025287693322182E-3</v>
          </cell>
          <cell r="AK990">
            <v>-1.2046104515122669E-2</v>
          </cell>
          <cell r="AL990">
            <v>-1.1189329381252278E-2</v>
          </cell>
          <cell r="AM990">
            <v>-1.4480035103115352E-2</v>
          </cell>
          <cell r="AN990">
            <v>-1.0681586978636859E-2</v>
          </cell>
          <cell r="AO990">
            <v>-6.6436353972894047E-3</v>
          </cell>
          <cell r="AP990">
            <v>-2.1505376344086002E-2</v>
          </cell>
        </row>
        <row r="991">
          <cell r="AG991">
            <v>-9.2879256965944235E-3</v>
          </cell>
          <cell r="AH991">
            <v>-7.248071077858409E-3</v>
          </cell>
          <cell r="AI991">
            <v>-1.6291698991466319E-2</v>
          </cell>
          <cell r="AJ991">
            <v>-1.9294743845642115E-2</v>
          </cell>
          <cell r="AK991">
            <v>-1.8508771929824586E-2</v>
          </cell>
          <cell r="AL991">
            <v>-5.620503597122295E-3</v>
          </cell>
          <cell r="AM991">
            <v>-8.0142475512021694E-3</v>
          </cell>
          <cell r="AN991">
            <v>1.1825192802056517E-2</v>
          </cell>
          <cell r="AO991">
            <v>2.0064205457461792E-3</v>
          </cell>
          <cell r="AP991">
            <v>2.5856496444731647E-3</v>
          </cell>
        </row>
        <row r="992">
          <cell r="AG992">
            <v>3.3333333333333437E-2</v>
          </cell>
          <cell r="AH992">
            <v>1.9547809703249985E-2</v>
          </cell>
          <cell r="AI992">
            <v>3.2334384858044185E-2</v>
          </cell>
          <cell r="AJ992">
            <v>2.8795416855118328E-2</v>
          </cell>
          <cell r="AK992">
            <v>2.100277057824651E-2</v>
          </cell>
          <cell r="AL992">
            <v>1.0852362649785174E-2</v>
          </cell>
          <cell r="AM992">
            <v>2.5807899461400385E-2</v>
          </cell>
          <cell r="AN992">
            <v>1.0670731707317138E-2</v>
          </cell>
          <cell r="AO992">
            <v>1.528500867707927E-2</v>
          </cell>
          <cell r="AP992">
            <v>-9.6711798839458352E-3</v>
          </cell>
        </row>
        <row r="993">
          <cell r="AG993">
            <v>-6.3844086021506152E-3</v>
          </cell>
          <cell r="AH993">
            <v>-2.0790020790020236E-3</v>
          </cell>
          <cell r="AI993">
            <v>-4.2016806722689148E-2</v>
          </cell>
          <cell r="AJ993">
            <v>-6.4478311840562297E-3</v>
          </cell>
          <cell r="AK993">
            <v>-3.5889355742296791E-3</v>
          </cell>
          <cell r="AL993">
            <v>-6.2625810780586599E-3</v>
          </cell>
          <cell r="AM993">
            <v>7.6569678407349961E-3</v>
          </cell>
          <cell r="AN993">
            <v>1.4077425842131674E-2</v>
          </cell>
          <cell r="AO993">
            <v>-3.9445138386695611E-3</v>
          </cell>
          <cell r="AP993">
            <v>3.2552083333334814E-3</v>
          </cell>
        </row>
        <row r="994">
          <cell r="AG994">
            <v>-3.3818058843426702E-4</v>
          </cell>
          <cell r="AH994">
            <v>-4.3981481481482065E-3</v>
          </cell>
          <cell r="AI994">
            <v>1.2759170653907415E-2</v>
          </cell>
          <cell r="AJ994">
            <v>-1.6519174041297768E-2</v>
          </cell>
          <cell r="AK994">
            <v>-1.1859790916278645E-2</v>
          </cell>
          <cell r="AL994">
            <v>-1.0728486758196265E-2</v>
          </cell>
          <cell r="AM994">
            <v>-7.815892314372519E-3</v>
          </cell>
          <cell r="AN994">
            <v>-1.4873574615765994E-2</v>
          </cell>
          <cell r="AO994">
            <v>-5.874199722790463E-3</v>
          </cell>
          <cell r="AP994">
            <v>-1.94678780012979E-2</v>
          </cell>
        </row>
        <row r="995">
          <cell r="AG995">
            <v>-2.1989174560216429E-2</v>
          </cell>
          <cell r="AH995">
            <v>-8.1376424087421517E-3</v>
          </cell>
          <cell r="AI995">
            <v>-2.2047244094488105E-2</v>
          </cell>
          <cell r="AJ995">
            <v>-1.2372525494901088E-2</v>
          </cell>
          <cell r="AK995">
            <v>-8.9793741109530645E-3</v>
          </cell>
          <cell r="AL995">
            <v>-1.0465645381465327E-2</v>
          </cell>
          <cell r="AM995">
            <v>-7.4398249452954923E-3</v>
          </cell>
          <cell r="AN995">
            <v>-8.0523402113739095E-3</v>
          </cell>
          <cell r="AO995">
            <v>9.2285221086176872E-3</v>
          </cell>
          <cell r="AP995">
            <v>-9.2653871608205929E-3</v>
          </cell>
        </row>
        <row r="996">
          <cell r="AG996">
            <v>4.4967139398131017E-3</v>
          </cell>
          <cell r="AH996">
            <v>2.3441162681669958E-3</v>
          </cell>
          <cell r="AI996">
            <v>-1.046698872785834E-2</v>
          </cell>
          <cell r="AJ996">
            <v>0</v>
          </cell>
          <cell r="AK996">
            <v>-6.3694267515923553E-3</v>
          </cell>
          <cell r="AL996">
            <v>1.3028816676885491E-3</v>
          </cell>
          <cell r="AM996">
            <v>-8.818342151675207E-4</v>
          </cell>
          <cell r="AN996">
            <v>7.102993404363378E-3</v>
          </cell>
          <cell r="AO996">
            <v>5.9206631142687538E-3</v>
          </cell>
          <cell r="AP996">
            <v>1.1356045424181671E-2</v>
          </cell>
        </row>
        <row r="997">
          <cell r="AG997">
            <v>-2.5482093663911742E-2</v>
          </cell>
          <cell r="AH997">
            <v>-1.1459307764265514E-2</v>
          </cell>
          <cell r="AI997">
            <v>-3.2546786004881922E-2</v>
          </cell>
          <cell r="AJ997">
            <v>-1.0629413104547902E-2</v>
          </cell>
          <cell r="AK997">
            <v>-2.4557602022390768E-2</v>
          </cell>
          <cell r="AL997">
            <v>-1.615001913509384E-2</v>
          </cell>
          <cell r="AM997">
            <v>-1.103265666372466E-2</v>
          </cell>
          <cell r="AN997">
            <v>-3.0226700251890781E-3</v>
          </cell>
          <cell r="AO997">
            <v>-1.2687201621869093E-2</v>
          </cell>
          <cell r="AP997">
            <v>-4.4253632760898332E-2</v>
          </cell>
        </row>
        <row r="998">
          <cell r="AG998">
            <v>-6.3604240282685298E-3</v>
          </cell>
          <cell r="AH998">
            <v>4.2583392476933657E-3</v>
          </cell>
          <cell r="AI998">
            <v>1.5138772077375906E-2</v>
          </cell>
          <cell r="AJ998">
            <v>1.3122553909907131E-2</v>
          </cell>
          <cell r="AK998">
            <v>1.2125138837467464E-2</v>
          </cell>
          <cell r="AL998">
            <v>1.0113583320367381E-2</v>
          </cell>
          <cell r="AM998">
            <v>1.4056224899598346E-2</v>
          </cell>
          <cell r="AN998">
            <v>1.7180394138453847E-2</v>
          </cell>
          <cell r="AO998">
            <v>0</v>
          </cell>
          <cell r="AP998">
            <v>6.9108500345542723E-3</v>
          </cell>
        </row>
        <row r="999">
          <cell r="AG999">
            <v>-1.7780938833570459E-2</v>
          </cell>
          <cell r="AH999">
            <v>1.460541813898697E-2</v>
          </cell>
          <cell r="AI999">
            <v>-1.7398508699254411E-2</v>
          </cell>
          <cell r="AJ999">
            <v>2.1663384335706581E-2</v>
          </cell>
          <cell r="AK999">
            <v>2.5697302240512032E-2</v>
          </cell>
          <cell r="AL999">
            <v>1.3632162661737501E-2</v>
          </cell>
          <cell r="AM999">
            <v>2.2002200220021528E-3</v>
          </cell>
          <cell r="AN999">
            <v>-1.2419274714356665E-2</v>
          </cell>
          <cell r="AO999">
            <v>1.9871497648540348E-3</v>
          </cell>
          <cell r="AP999">
            <v>1.1667810569663706E-2</v>
          </cell>
        </row>
        <row r="1000">
          <cell r="AG1000">
            <v>7.9652425778420355E-3</v>
          </cell>
          <cell r="AH1000">
            <v>1.7877873229626307E-2</v>
          </cell>
          <cell r="AI1000">
            <v>3.3726812816188945E-2</v>
          </cell>
          <cell r="AJ1000">
            <v>7.4139976275207076E-3</v>
          </cell>
          <cell r="AK1000">
            <v>1.4532810271041363E-2</v>
          </cell>
          <cell r="AL1000">
            <v>1.0865435757161146E-2</v>
          </cell>
          <cell r="AM1000">
            <v>2.1075740944017651E-2</v>
          </cell>
          <cell r="AN1000">
            <v>1.1066398390342069E-2</v>
          </cell>
          <cell r="AO1000">
            <v>2.1749190189726875E-2</v>
          </cell>
          <cell r="AP1000">
            <v>6.0379918588873815E-2</v>
          </cell>
        </row>
        <row r="1001">
          <cell r="AG1001">
            <v>-2.1192528735632155E-2</v>
          </cell>
          <cell r="AH1001">
            <v>-7.9835766423358434E-3</v>
          </cell>
          <cell r="AI1001">
            <v>-8.1566068515492862E-4</v>
          </cell>
          <cell r="AJ1001">
            <v>-1.4056520459228672E-2</v>
          </cell>
          <cell r="AK1001">
            <v>-1.5642850865629665E-2</v>
          </cell>
          <cell r="AL1001">
            <v>-1.8190018039687228E-2</v>
          </cell>
          <cell r="AM1001">
            <v>-8.8153085357987049E-3</v>
          </cell>
          <cell r="AN1001">
            <v>-2.189054726368167E-2</v>
          </cell>
          <cell r="AO1001">
            <v>-1.3910455486542461E-2</v>
          </cell>
          <cell r="AP1001">
            <v>-4.4785668586052596E-3</v>
          </cell>
        </row>
        <row r="1002">
          <cell r="AG1002">
            <v>-2.7155963302752273E-2</v>
          </cell>
          <cell r="AH1002">
            <v>-2.2763853759484975E-2</v>
          </cell>
          <cell r="AI1002">
            <v>-3.6734693877551017E-2</v>
          </cell>
          <cell r="AJ1002">
            <v>-3.3141748152571426E-2</v>
          </cell>
          <cell r="AK1002">
            <v>-3.8300151772163282E-2</v>
          </cell>
          <cell r="AL1002">
            <v>-1.355075792374838E-2</v>
          </cell>
          <cell r="AM1002">
            <v>-1.1713665943600904E-2</v>
          </cell>
          <cell r="AN1002">
            <v>-2.0345879959308144E-3</v>
          </cell>
          <cell r="AO1002">
            <v>-8.7920740108916595E-3</v>
          </cell>
          <cell r="AP1002">
            <v>-1.2853470437018011E-2</v>
          </cell>
        </row>
        <row r="1003">
          <cell r="AG1003">
            <v>1.2070916635231965E-2</v>
          </cell>
          <cell r="AH1003">
            <v>6.5882352941177835E-3</v>
          </cell>
          <cell r="AI1003">
            <v>-1.1864406779661052E-2</v>
          </cell>
          <cell r="AJ1003">
            <v>1.2815563962016441E-2</v>
          </cell>
          <cell r="AK1003">
            <v>-1.0490159673226862E-2</v>
          </cell>
          <cell r="AL1003">
            <v>4.423748544819528E-3</v>
          </cell>
          <cell r="AM1003">
            <v>7.4626865671640896E-3</v>
          </cell>
          <cell r="AN1003">
            <v>1.1722731906218087E-2</v>
          </cell>
          <cell r="AO1003">
            <v>3.9054742834447875E-3</v>
          </cell>
          <cell r="AP1003">
            <v>9.1145833333334814E-3</v>
          </cell>
        </row>
        <row r="1004">
          <cell r="AG1004">
            <v>-7.4543421543049604E-4</v>
          </cell>
          <cell r="AH1004">
            <v>1.1921458625525849E-2</v>
          </cell>
          <cell r="AI1004">
            <v>-3.4305317324185847E-3</v>
          </cell>
          <cell r="AJ1004">
            <v>1.4863937800137172E-2</v>
          </cell>
          <cell r="AK1004">
            <v>1.4072614691809093E-3</v>
          </cell>
          <cell r="AL1004">
            <v>1.8003399783650176E-2</v>
          </cell>
          <cell r="AM1004">
            <v>9.5860566448802143E-3</v>
          </cell>
          <cell r="AN1004">
            <v>1.6624685138538986E-2</v>
          </cell>
          <cell r="AO1004">
            <v>2.9671633917975893E-3</v>
          </cell>
          <cell r="AP1004">
            <v>-1.0967741935483888E-2</v>
          </cell>
        </row>
        <row r="1005">
          <cell r="AG1005">
            <v>1.2681835136143293E-2</v>
          </cell>
          <cell r="AH1005">
            <v>8.7780087780089389E-3</v>
          </cell>
          <cell r="AI1005">
            <v>1.7211703958692093E-2</v>
          </cell>
          <cell r="AJ1005">
            <v>7.5859996995644163E-3</v>
          </cell>
          <cell r="AK1005">
            <v>-1.105489975641738E-2</v>
          </cell>
          <cell r="AL1005">
            <v>4.4022770398481903E-3</v>
          </cell>
          <cell r="AM1005">
            <v>1.3163573586534305E-2</v>
          </cell>
          <cell r="AN1005">
            <v>8.9197224975223754E-3</v>
          </cell>
          <cell r="AO1005">
            <v>1.5120636381565911E-2</v>
          </cell>
          <cell r="AP1005">
            <v>-1.3046314416177429E-3</v>
          </cell>
        </row>
        <row r="1006">
          <cell r="AG1006">
            <v>-5.1565377532227785E-3</v>
          </cell>
          <cell r="AH1006">
            <v>-2.9768719945042488E-3</v>
          </cell>
          <cell r="AI1006">
            <v>-7.6142131979695105E-3</v>
          </cell>
          <cell r="AJ1006">
            <v>-1.9381289601194673E-3</v>
          </cell>
          <cell r="AK1006">
            <v>2.8419856006063338E-3</v>
          </cell>
          <cell r="AL1006">
            <v>-2.1159223154235685E-3</v>
          </cell>
          <cell r="AM1006">
            <v>-5.1118210862620694E-3</v>
          </cell>
          <cell r="AN1006">
            <v>-3.9292730844793233E-3</v>
          </cell>
          <cell r="AO1006">
            <v>-3.8857586943850109E-3</v>
          </cell>
          <cell r="AP1006">
            <v>3.9190071848465013E-3</v>
          </cell>
        </row>
        <row r="1007">
          <cell r="AG1007">
            <v>-1.1106997408367292E-2</v>
          </cell>
          <cell r="AH1007">
            <v>-1.1483693155718289E-3</v>
          </cell>
          <cell r="AI1007">
            <v>-1.7050298380221207E-3</v>
          </cell>
          <cell r="AJ1007">
            <v>-5.7509896183433051E-3</v>
          </cell>
          <cell r="AK1007">
            <v>1.3130549782731871E-2</v>
          </cell>
          <cell r="AL1007">
            <v>-4.6194623248770883E-3</v>
          </cell>
          <cell r="AM1007">
            <v>8.5634767715681015E-4</v>
          </cell>
          <cell r="AN1007">
            <v>-1.4792899408284654E-3</v>
          </cell>
          <cell r="AO1007">
            <v>2.2755347506664414E-3</v>
          </cell>
          <cell r="AP1007">
            <v>-7.1567989590110015E-3</v>
          </cell>
        </row>
        <row r="1008">
          <cell r="AG1008">
            <v>1.7970797454136989E-2</v>
          </cell>
          <cell r="AH1008">
            <v>5.0586341687743897E-3</v>
          </cell>
          <cell r="AI1008">
            <v>1.7079419299743659E-2</v>
          </cell>
          <cell r="AJ1008">
            <v>7.6622596153845812E-3</v>
          </cell>
          <cell r="AK1008">
            <v>-1.585081585081638E-3</v>
          </cell>
          <cell r="AL1008">
            <v>1.5748630553864773E-2</v>
          </cell>
          <cell r="AM1008">
            <v>9.8395721925133017E-3</v>
          </cell>
          <cell r="AN1008">
            <v>1.4320987654320882E-2</v>
          </cell>
          <cell r="AO1008">
            <v>1.2259989621172807E-2</v>
          </cell>
          <cell r="AP1008">
            <v>3.6041939711664472E-2</v>
          </cell>
        </row>
        <row r="1009">
          <cell r="AG1009">
            <v>-1.3240161824200181E-2</v>
          </cell>
          <cell r="AH1009">
            <v>-3.202928391672355E-3</v>
          </cell>
          <cell r="AI1009">
            <v>-2.0151133501259411E-2</v>
          </cell>
          <cell r="AJ1009">
            <v>-6.5603101237512451E-3</v>
          </cell>
          <cell r="AK1009">
            <v>-6.9107209562943028E-3</v>
          </cell>
          <cell r="AL1009">
            <v>-3.1458317729008423E-3</v>
          </cell>
          <cell r="AM1009">
            <v>-9.3200593094683315E-3</v>
          </cell>
          <cell r="AN1009">
            <v>9.7370983446931625E-4</v>
          </cell>
          <cell r="AO1009">
            <v>-7.3053508490869001E-3</v>
          </cell>
          <cell r="AP1009">
            <v>3.7950664136621182E-3</v>
          </cell>
        </row>
        <row r="1010">
          <cell r="AG1010">
            <v>-1.9008572493477427E-2</v>
          </cell>
          <cell r="AH1010">
            <v>-1.4000459031443646E-2</v>
          </cell>
          <cell r="AI1010">
            <v>-1.9708654670094305E-2</v>
          </cell>
          <cell r="AJ1010">
            <v>-9.155035269398204E-3</v>
          </cell>
          <cell r="AK1010">
            <v>-1.1848786909911646E-2</v>
          </cell>
          <cell r="AL1010">
            <v>-1.2322488541588461E-2</v>
          </cell>
          <cell r="AM1010">
            <v>-1.175967500534536E-2</v>
          </cell>
          <cell r="AN1010">
            <v>-6.3229571984435573E-3</v>
          </cell>
          <cell r="AO1010">
            <v>3.2276805887290205E-3</v>
          </cell>
          <cell r="AP1010">
            <v>8.1915563957153381E-3</v>
          </cell>
        </row>
        <row r="1011">
          <cell r="AG1011">
            <v>7.5987841945290846E-4</v>
          </cell>
          <cell r="AH1011">
            <v>-1.3035381750465591E-2</v>
          </cell>
          <cell r="AI1011">
            <v>-3.8461538461538436E-2</v>
          </cell>
          <cell r="AJ1011">
            <v>-9.7697667373523034E-3</v>
          </cell>
          <cell r="AK1011">
            <v>-1.9984773505900222E-2</v>
          </cell>
          <cell r="AL1011">
            <v>-1.2171928489920103E-2</v>
          </cell>
          <cell r="AM1011">
            <v>-7.5724794461272671E-3</v>
          </cell>
          <cell r="AN1011">
            <v>2.936857562408246E-3</v>
          </cell>
          <cell r="AO1011">
            <v>-1.415610321086147E-2</v>
          </cell>
          <cell r="AP1011">
            <v>-6.9374999999999964E-2</v>
          </cell>
        </row>
        <row r="1012">
          <cell r="AG1012">
            <v>-2.5056947608200431E-2</v>
          </cell>
          <cell r="AH1012">
            <v>3.5377358490564781E-3</v>
          </cell>
          <cell r="AI1012">
            <v>-2.0909090909090988E-2</v>
          </cell>
          <cell r="AJ1012">
            <v>3.8240917782026429E-3</v>
          </cell>
          <cell r="AK1012">
            <v>-2.0198096717809255E-2</v>
          </cell>
          <cell r="AL1012">
            <v>-6.9310743165196254E-4</v>
          </cell>
          <cell r="AM1012">
            <v>1.373446697187708E-2</v>
          </cell>
          <cell r="AN1012">
            <v>2.3426061493411421E-2</v>
          </cell>
          <cell r="AO1012">
            <v>9.790483649891879E-4</v>
          </cell>
          <cell r="AP1012">
            <v>6.7159167226327199E-4</v>
          </cell>
        </row>
        <row r="1013">
          <cell r="AG1013">
            <v>-1.947040498442365E-2</v>
          </cell>
          <cell r="AH1013">
            <v>-5.4054054054053502E-3</v>
          </cell>
          <cell r="AI1013">
            <v>9.2850510677808806E-2</v>
          </cell>
          <cell r="AJ1013">
            <v>6.0952380952383756E-4</v>
          </cell>
          <cell r="AK1013">
            <v>-5.3518334985134253E-3</v>
          </cell>
          <cell r="AL1013">
            <v>-5.0092478421699393E-3</v>
          </cell>
          <cell r="AM1013">
            <v>-2.1075268817204229E-2</v>
          </cell>
          <cell r="AN1013">
            <v>1.0014306151645336E-2</v>
          </cell>
          <cell r="AO1013">
            <v>-1.5910276473656948E-2</v>
          </cell>
          <cell r="AP1013">
            <v>-2.0134228187919545E-2</v>
          </cell>
        </row>
        <row r="1014">
          <cell r="AG1014">
            <v>-4.2494042891183526E-2</v>
          </cell>
          <cell r="AH1014">
            <v>-1.6540642722117305E-2</v>
          </cell>
          <cell r="AI1014">
            <v>-2.6338147833474879E-2</v>
          </cell>
          <cell r="AJ1014">
            <v>-1.4086651945480977E-2</v>
          </cell>
          <cell r="AK1014">
            <v>-8.5691510561977102E-3</v>
          </cell>
          <cell r="AL1014">
            <v>-1.7117186894895831E-2</v>
          </cell>
          <cell r="AM1014">
            <v>-5.4920913884006772E-3</v>
          </cell>
          <cell r="AN1014">
            <v>2.3607176581680767E-2</v>
          </cell>
          <cell r="AO1014">
            <v>-4.2340312748475939E-2</v>
          </cell>
          <cell r="AP1014">
            <v>-1.5068493150684814E-2</v>
          </cell>
        </row>
        <row r="1015">
          <cell r="AG1015">
            <v>5.3919535462463308E-3</v>
          </cell>
          <cell r="AH1015">
            <v>-2.6429601153291626E-3</v>
          </cell>
          <cell r="AI1015">
            <v>-2.7923211169284534E-2</v>
          </cell>
          <cell r="AJ1015">
            <v>-8.8816805684274192E-3</v>
          </cell>
          <cell r="AK1015">
            <v>-2.5125628140703071E-3</v>
          </cell>
          <cell r="AL1015">
            <v>-9.2198581560283266E-3</v>
          </cell>
          <cell r="AM1015">
            <v>-9.7194610117076197E-3</v>
          </cell>
          <cell r="AN1015">
            <v>-2.3062730627306238E-2</v>
          </cell>
          <cell r="AO1015">
            <v>-1.7920154985124226E-2</v>
          </cell>
          <cell r="AP1015">
            <v>-2.1557719054242086E-2</v>
          </cell>
        </row>
        <row r="1016">
          <cell r="AG1016">
            <v>1.6089108910891214E-2</v>
          </cell>
          <cell r="AH1016">
            <v>1.6863406408094139E-3</v>
          </cell>
          <cell r="AI1016">
            <v>3.2315978456014305E-2</v>
          </cell>
          <cell r="AJ1016">
            <v>2.337723057741492E-4</v>
          </cell>
          <cell r="AK1016">
            <v>6.7506297229218415E-3</v>
          </cell>
          <cell r="AL1016">
            <v>1.2168933428776008E-2</v>
          </cell>
          <cell r="AM1016">
            <v>5.7996877091235355E-3</v>
          </cell>
          <cell r="AN1016">
            <v>1.0859301227573281E-2</v>
          </cell>
          <cell r="AO1016">
            <v>4.5089474425814569E-3</v>
          </cell>
          <cell r="AP1016">
            <v>-1.4925373134328401E-2</v>
          </cell>
        </row>
        <row r="1017">
          <cell r="AG1017">
            <v>1.4616321559074219E-2</v>
          </cell>
          <cell r="AH1017">
            <v>1.298701298701288E-2</v>
          </cell>
          <cell r="AI1017">
            <v>1.3913043478260834E-2</v>
          </cell>
          <cell r="AJ1017">
            <v>3.4278591461514019E-3</v>
          </cell>
          <cell r="AK1017">
            <v>1.5412329863891072E-2</v>
          </cell>
          <cell r="AL1017">
            <v>-2.5145371680025397E-3</v>
          </cell>
          <cell r="AM1017">
            <v>-3.5484586382791283E-3</v>
          </cell>
          <cell r="AN1017">
            <v>-9.3414292386735376E-3</v>
          </cell>
          <cell r="AO1017">
            <v>2.1040819189226401E-3</v>
          </cell>
          <cell r="AP1017">
            <v>1.0101010101010166E-2</v>
          </cell>
        </row>
        <row r="1018">
          <cell r="AG1018">
            <v>-2.5610244097638901E-2</v>
          </cell>
          <cell r="AH1018">
            <v>-6.4102564102562765E-3</v>
          </cell>
          <cell r="AI1018">
            <v>-8.5763293310463173E-2</v>
          </cell>
          <cell r="AJ1018">
            <v>-1.979813664596286E-2</v>
          </cell>
          <cell r="AK1018">
            <v>-2.9371180760890847E-2</v>
          </cell>
          <cell r="AL1018">
            <v>-1.2998266897746857E-2</v>
          </cell>
          <cell r="AM1018">
            <v>-1.73603383040285E-2</v>
          </cell>
          <cell r="AN1018">
            <v>-2.6874115983026914E-2</v>
          </cell>
          <cell r="AO1018">
            <v>-1.3927771556551005E-2</v>
          </cell>
          <cell r="AP1018">
            <v>-4.6428571428571486E-2</v>
          </cell>
        </row>
        <row r="1019">
          <cell r="AG1019">
            <v>2.1765913757700206E-2</v>
          </cell>
          <cell r="AH1019">
            <v>7.1684587813614087E-4</v>
          </cell>
          <cell r="AI1019">
            <v>4.6904315196998336E-3</v>
          </cell>
          <cell r="AJ1019">
            <v>1.4415841584158429E-2</v>
          </cell>
          <cell r="AK1019">
            <v>6.3972380178716204E-3</v>
          </cell>
          <cell r="AL1019">
            <v>1.3249261712826144E-2</v>
          </cell>
          <cell r="AM1019">
            <v>1.630804077010195E-2</v>
          </cell>
          <cell r="AN1019">
            <v>1.8410852713178327E-2</v>
          </cell>
          <cell r="AO1019">
            <v>2.9029739513095398E-2</v>
          </cell>
          <cell r="AP1019">
            <v>2.9962546816479474E-2</v>
          </cell>
        </row>
        <row r="1020">
          <cell r="AG1020">
            <v>-2.4115755627009516E-2</v>
          </cell>
          <cell r="AH1020">
            <v>-9.0735434574976681E-3</v>
          </cell>
          <cell r="AI1020">
            <v>-2.8944911297852483E-2</v>
          </cell>
          <cell r="AJ1020">
            <v>-1.5069883657374827E-2</v>
          </cell>
          <cell r="AK1020">
            <v>-5.2567853899707306E-2</v>
          </cell>
          <cell r="AL1020">
            <v>-2.1662071681764483E-2</v>
          </cell>
          <cell r="AM1020">
            <v>-9.806106529975489E-3</v>
          </cell>
          <cell r="AN1020">
            <v>-1.807802093244526E-2</v>
          </cell>
          <cell r="AO1020">
            <v>-1.9588908815008965E-2</v>
          </cell>
          <cell r="AP1020">
            <v>-5.8181818181818334E-3</v>
          </cell>
        </row>
        <row r="1021">
          <cell r="AG1021">
            <v>-4.5304777594727952E-3</v>
          </cell>
          <cell r="AH1021">
            <v>1.0120481927710978E-2</v>
          </cell>
          <cell r="AI1021">
            <v>3.7499999999999867E-2</v>
          </cell>
          <cell r="AJ1021">
            <v>1.2842872998255928E-2</v>
          </cell>
          <cell r="AK1021">
            <v>7.4547390841317451E-4</v>
          </cell>
          <cell r="AL1021">
            <v>-1.4734299516908189E-2</v>
          </cell>
          <cell r="AM1021">
            <v>9.9032185460274924E-3</v>
          </cell>
          <cell r="AN1021">
            <v>1.0174418604651292E-2</v>
          </cell>
          <cell r="AO1021">
            <v>0</v>
          </cell>
          <cell r="AP1021">
            <v>-1.4630577907827069E-3</v>
          </cell>
        </row>
        <row r="1022">
          <cell r="AG1022">
            <v>1.2412081092261218E-3</v>
          </cell>
          <cell r="AH1022">
            <v>-1.288167938931295E-2</v>
          </cell>
          <cell r="AI1022">
            <v>-1.853568118628357E-3</v>
          </cell>
          <cell r="AJ1022">
            <v>-2.2933625547902348E-2</v>
          </cell>
          <cell r="AK1022">
            <v>-1.5217622645525064E-2</v>
          </cell>
          <cell r="AL1022">
            <v>-4.8786467271390022E-2</v>
          </cell>
          <cell r="AM1022">
            <v>-1.0028972587474816E-2</v>
          </cell>
          <cell r="AN1022">
            <v>-2.7338129496402908E-2</v>
          </cell>
          <cell r="AO1022">
            <v>-1.7236527367384236E-2</v>
          </cell>
          <cell r="AP1022">
            <v>-2.9304029304029311E-2</v>
          </cell>
        </row>
        <row r="1023">
          <cell r="AG1023">
            <v>-4.9586776859504855E-3</v>
          </cell>
          <cell r="AH1023">
            <v>2.4166263895586404E-4</v>
          </cell>
          <cell r="AI1023">
            <v>-4.9210770659238623E-2</v>
          </cell>
          <cell r="AJ1023">
            <v>6.3286069053913874E-3</v>
          </cell>
          <cell r="AK1023">
            <v>1.5993084071752595E-2</v>
          </cell>
          <cell r="AL1023">
            <v>8.5910652920961894E-3</v>
          </cell>
          <cell r="AM1023">
            <v>3.2642953624493432E-2</v>
          </cell>
          <cell r="AN1023">
            <v>1.7258382642997949E-2</v>
          </cell>
          <cell r="AO1023">
            <v>2.1046603192784064E-2</v>
          </cell>
          <cell r="AP1023">
            <v>6.0377358490566468E-3</v>
          </cell>
        </row>
        <row r="1024">
          <cell r="AG1024">
            <v>5.315614617940212E-2</v>
          </cell>
          <cell r="AH1024">
            <v>1.6187484899734317E-2</v>
          </cell>
          <cell r="AI1024">
            <v>-1.66015625E-2</v>
          </cell>
          <cell r="AJ1024">
            <v>1.1303932494825641E-2</v>
          </cell>
          <cell r="AK1024">
            <v>3.0631780472240022E-2</v>
          </cell>
          <cell r="AL1024">
            <v>-3.3219761499148071E-3</v>
          </cell>
          <cell r="AM1024">
            <v>2.5506867233485941E-2</v>
          </cell>
          <cell r="AN1024">
            <v>1.3087736306349962E-2</v>
          </cell>
          <cell r="AO1024">
            <v>-1.219939704129569E-2</v>
          </cell>
          <cell r="AP1024">
            <v>1.2753188297074169E-2</v>
          </cell>
        </row>
        <row r="1025">
          <cell r="AG1025">
            <v>-1.9716088328075698E-2</v>
          </cell>
          <cell r="AH1025">
            <v>2.377555872562942E-3</v>
          </cell>
          <cell r="AI1025">
            <v>-1.5888778550148919E-2</v>
          </cell>
          <cell r="AJ1025">
            <v>-2.2906171284634791E-2</v>
          </cell>
          <cell r="AK1025">
            <v>-1.6615067079463364E-2</v>
          </cell>
          <cell r="AL1025">
            <v>-3.4185112383557925E-3</v>
          </cell>
          <cell r="AM1025">
            <v>-2.1258503401355711E-4</v>
          </cell>
          <cell r="AN1025">
            <v>1.1961722488038173E-2</v>
          </cell>
          <cell r="AO1025">
            <v>-7.0977358222726883E-3</v>
          </cell>
          <cell r="AP1025">
            <v>-3.0370370370370381E-2</v>
          </cell>
        </row>
        <row r="1026">
          <cell r="AG1026">
            <v>5.6315366049879412E-3</v>
          </cell>
          <cell r="AH1026">
            <v>-1.8975332068310591E-3</v>
          </cell>
          <cell r="AI1026">
            <v>-1.3118062563067689E-2</v>
          </cell>
          <cell r="AJ1026">
            <v>1.417868363812147E-2</v>
          </cell>
          <cell r="AK1026">
            <v>1.0284395004722224E-2</v>
          </cell>
          <cell r="AL1026">
            <v>4.1162850527398653E-3</v>
          </cell>
          <cell r="AM1026">
            <v>2.5940888794386607E-2</v>
          </cell>
          <cell r="AN1026">
            <v>8.5106382978723527E-3</v>
          </cell>
          <cell r="AO1026">
            <v>9.6504396311389851E-3</v>
          </cell>
          <cell r="AP1026">
            <v>-1.4514896867838023E-2</v>
          </cell>
        </row>
        <row r="1027">
          <cell r="AG1027">
            <v>-6.5599999999999992E-2</v>
          </cell>
          <cell r="AH1027">
            <v>2.3764258555147855E-4</v>
          </cell>
          <cell r="AI1027">
            <v>-6.7484662576687171E-2</v>
          </cell>
          <cell r="AJ1027">
            <v>-5.5604098816427472E-3</v>
          </cell>
          <cell r="AK1027">
            <v>-2.0255531318167708E-2</v>
          </cell>
          <cell r="AL1027">
            <v>-1.3237680416773423E-2</v>
          </cell>
          <cell r="AM1027">
            <v>1.616580310880833E-2</v>
          </cell>
          <cell r="AN1027">
            <v>-4.6882325363328814E-4</v>
          </cell>
          <cell r="AO1027">
            <v>-1.0974228263948005E-2</v>
          </cell>
          <cell r="AP1027">
            <v>-2.7906976744186185E-2</v>
          </cell>
        </row>
        <row r="1028">
          <cell r="AG1028">
            <v>6.8493150684931781E-3</v>
          </cell>
          <cell r="AH1028">
            <v>1.1404133998574428E-2</v>
          </cell>
          <cell r="AI1028">
            <v>3.5087719298245723E-2</v>
          </cell>
          <cell r="AJ1028">
            <v>6.550043933221561E-3</v>
          </cell>
          <cell r="AK1028">
            <v>-8.3757421543679822E-3</v>
          </cell>
          <cell r="AL1028">
            <v>1.0386013501817448E-2</v>
          </cell>
          <cell r="AM1028">
            <v>-4.0791352233338074E-4</v>
          </cell>
          <cell r="AN1028">
            <v>4.2213883677297837E-3</v>
          </cell>
          <cell r="AO1028">
            <v>7.5166439974230226E-3</v>
          </cell>
          <cell r="AP1028">
            <v>8.7719298245614308E-3</v>
          </cell>
        </row>
        <row r="1029">
          <cell r="AG1029">
            <v>3.4863945578231359E-2</v>
          </cell>
          <cell r="AH1029">
            <v>8.2217524077989879E-3</v>
          </cell>
          <cell r="AI1029">
            <v>-2.7542372881355859E-2</v>
          </cell>
          <cell r="AJ1029">
            <v>2.9838901674470231E-2</v>
          </cell>
          <cell r="AK1029">
            <v>2.4484122741366354E-2</v>
          </cell>
          <cell r="AL1029">
            <v>2.0986808291930892E-2</v>
          </cell>
          <cell r="AM1029">
            <v>1.9587839216486547E-2</v>
          </cell>
          <cell r="AN1029">
            <v>3.3162073797291081E-2</v>
          </cell>
          <cell r="AO1029">
            <v>3.1547534460707682E-2</v>
          </cell>
          <cell r="AP1029">
            <v>7.905138339920903E-3</v>
          </cell>
        </row>
        <row r="1030">
          <cell r="AG1030">
            <v>-9.4494658997534842E-3</v>
          </cell>
          <cell r="AH1030">
            <v>1.8639328984155767E-3</v>
          </cell>
          <cell r="AI1030">
            <v>2.5054466230936878E-2</v>
          </cell>
          <cell r="AJ1030">
            <v>-8.5535948216075575E-3</v>
          </cell>
          <cell r="AK1030">
            <v>-6.9922771863910604E-3</v>
          </cell>
          <cell r="AL1030">
            <v>3.35598624045641E-4</v>
          </cell>
          <cell r="AM1030">
            <v>1.5809485691414826E-2</v>
          </cell>
          <cell r="AN1030">
            <v>1.7179023508137492E-2</v>
          </cell>
          <cell r="AO1030">
            <v>-1.5842402534784528E-2</v>
          </cell>
          <cell r="AP1030">
            <v>2.9803921568627434E-2</v>
          </cell>
        </row>
        <row r="1031">
          <cell r="AG1031">
            <v>-2.03235172127747E-2</v>
          </cell>
          <cell r="AH1031">
            <v>-1.3023255813953583E-2</v>
          </cell>
          <cell r="AI1031">
            <v>-2.7630180658873571E-2</v>
          </cell>
          <cell r="AJ1031">
            <v>-2.3006373387222112E-2</v>
          </cell>
          <cell r="AK1031">
            <v>-2.1334734629532282E-2</v>
          </cell>
          <cell r="AL1031">
            <v>-1.5096871592719885E-2</v>
          </cell>
          <cell r="AM1031">
            <v>-1.6745468873128444E-2</v>
          </cell>
          <cell r="AN1031">
            <v>-9.3333333333334156E-3</v>
          </cell>
          <cell r="AO1031">
            <v>-1.3927771556551005E-2</v>
          </cell>
          <cell r="AP1031">
            <v>-7.1591774562071664E-2</v>
          </cell>
        </row>
        <row r="1032">
          <cell r="AG1032">
            <v>1.9898391193903464E-2</v>
          </cell>
          <cell r="AH1032">
            <v>6.5975494816210567E-3</v>
          </cell>
          <cell r="AI1032">
            <v>-8.7431693989070691E-3</v>
          </cell>
          <cell r="AJ1032">
            <v>4.2959427207636125E-3</v>
          </cell>
          <cell r="AK1032">
            <v>2.1692439862542878E-2</v>
          </cell>
          <cell r="AL1032">
            <v>1.4476709529080978E-2</v>
          </cell>
          <cell r="AM1032">
            <v>1.4225606090963794E-2</v>
          </cell>
          <cell r="AN1032">
            <v>-8.9726334679227637E-3</v>
          </cell>
          <cell r="AO1032">
            <v>1.518915465966364E-2</v>
          </cell>
          <cell r="AP1032">
            <v>-5.0861361771944114E-2</v>
          </cell>
        </row>
        <row r="1033">
          <cell r="AG1033">
            <v>2.4906600249066102E-3</v>
          </cell>
          <cell r="AH1033">
            <v>-4.4475655430711303E-3</v>
          </cell>
          <cell r="AI1033">
            <v>-1.1025358324145529E-2</v>
          </cell>
          <cell r="AJ1033">
            <v>9.5057034220531467E-3</v>
          </cell>
          <cell r="AK1033">
            <v>3.0481395837713698E-3</v>
          </cell>
          <cell r="AL1033">
            <v>2.3503735415092875E-2</v>
          </cell>
          <cell r="AM1033">
            <v>-3.7534571315684939E-3</v>
          </cell>
          <cell r="AN1033">
            <v>2.2634676324129188E-3</v>
          </cell>
          <cell r="AO1033">
            <v>1.7828427602600838E-2</v>
          </cell>
          <cell r="AP1033">
            <v>1.0371650821088929E-2</v>
          </cell>
        </row>
        <row r="1034">
          <cell r="AG1034">
            <v>-2.6501035196687228E-2</v>
          </cell>
          <cell r="AH1034">
            <v>-2.1161533035505276E-3</v>
          </cell>
          <cell r="AI1034">
            <v>-7.6923076923077094E-2</v>
          </cell>
          <cell r="AJ1034">
            <v>-6.9052102950407646E-3</v>
          </cell>
          <cell r="AK1034">
            <v>-1.6032694121345448E-2</v>
          </cell>
          <cell r="AL1034">
            <v>7.2172558025096478E-3</v>
          </cell>
          <cell r="AM1034">
            <v>1.0707911957168248E-2</v>
          </cell>
          <cell r="AN1034">
            <v>8.5817524841913517E-3</v>
          </cell>
          <cell r="AO1034">
            <v>-2.1912350597609764E-2</v>
          </cell>
          <cell r="AP1034">
            <v>-7.2711719418306231E-2</v>
          </cell>
        </row>
        <row r="1035">
          <cell r="AG1035">
            <v>1.0208421948107116E-2</v>
          </cell>
          <cell r="AH1035">
            <v>4.9481621112159591E-3</v>
          </cell>
          <cell r="AI1035">
            <v>6.0386473429951959E-3</v>
          </cell>
          <cell r="AJ1035">
            <v>1.7383059418456526E-3</v>
          </cell>
          <cell r="AK1035">
            <v>-1.8956336528221485E-2</v>
          </cell>
          <cell r="AL1035">
            <v>-1.2376842276687561E-2</v>
          </cell>
          <cell r="AM1035">
            <v>-4.5124583088090864E-3</v>
          </cell>
          <cell r="AN1035">
            <v>-1.3434841021047195E-3</v>
          </cell>
          <cell r="AO1035">
            <v>-1.2992485427347433E-2</v>
          </cell>
          <cell r="AP1035">
            <v>-8.9483394833948404E-2</v>
          </cell>
        </row>
        <row r="1036">
          <cell r="AG1036">
            <v>0</v>
          </cell>
          <cell r="AH1036">
            <v>1.5240328253223856E-2</v>
          </cell>
          <cell r="AI1036">
            <v>3.3613445378151141E-2</v>
          </cell>
          <cell r="AJ1036">
            <v>7.4144186780249477E-3</v>
          </cell>
          <cell r="AK1036">
            <v>2.1710811984367862E-3</v>
          </cell>
          <cell r="AL1036">
            <v>-2.2920273724132301E-2</v>
          </cell>
          <cell r="AM1036">
            <v>-1.1627906976744207E-2</v>
          </cell>
          <cell r="AN1036">
            <v>-1.6143497757847514E-2</v>
          </cell>
          <cell r="AO1036">
            <v>3.9134765902946178E-3</v>
          </cell>
          <cell r="AP1036">
            <v>1.0131712259373593E-3</v>
          </cell>
        </row>
        <row r="1037">
          <cell r="AG1037">
            <v>-7.5789473684210185E-3</v>
          </cell>
          <cell r="AH1037">
            <v>-1.7321016166281789E-2</v>
          </cell>
          <cell r="AI1037">
            <v>2.7874564459930307E-2</v>
          </cell>
          <cell r="AJ1037">
            <v>-8.9257751331036639E-3</v>
          </cell>
          <cell r="AK1037">
            <v>-3.758665511265169E-2</v>
          </cell>
          <cell r="AL1037">
            <v>-3.1305375073833464E-2</v>
          </cell>
          <cell r="AM1037">
            <v>-3.3898305084746339E-3</v>
          </cell>
          <cell r="AN1037">
            <v>-4.5578851412952925E-4</v>
          </cell>
          <cell r="AO1037">
            <v>7.0876745339853997E-4</v>
          </cell>
          <cell r="AP1037">
            <v>-3.0364372469635748E-2</v>
          </cell>
        </row>
        <row r="1038">
          <cell r="AG1038">
            <v>-5.9397539244803177E-3</v>
          </cell>
          <cell r="AH1038">
            <v>-3.2902467685076431E-3</v>
          </cell>
          <cell r="AI1038">
            <v>-2.3728813559321882E-2</v>
          </cell>
          <cell r="AJ1038">
            <v>-1.1771211881813848E-2</v>
          </cell>
          <cell r="AK1038">
            <v>1.6432189082723703E-2</v>
          </cell>
          <cell r="AL1038">
            <v>-1.9425087108013939E-2</v>
          </cell>
          <cell r="AM1038">
            <v>-1.1804721888755476E-2</v>
          </cell>
          <cell r="AN1038">
            <v>-7.2959416324669402E-3</v>
          </cell>
          <cell r="AO1038">
            <v>-3.0030455414689516E-2</v>
          </cell>
          <cell r="AP1038">
            <v>4.6972860125260807E-2</v>
          </cell>
        </row>
        <row r="1039">
          <cell r="AG1039">
            <v>2.9876227059326688E-3</v>
          </cell>
          <cell r="AH1039">
            <v>1.650554114595626E-2</v>
          </cell>
          <cell r="AI1039">
            <v>1.1574074074073959E-2</v>
          </cell>
          <cell r="AJ1039">
            <v>2.3822847549764159E-2</v>
          </cell>
          <cell r="AK1039">
            <v>9.3012955375928463E-3</v>
          </cell>
          <cell r="AL1039">
            <v>2.7005418850493124E-2</v>
          </cell>
          <cell r="AM1039">
            <v>1.4577849767159368E-2</v>
          </cell>
          <cell r="AN1039">
            <v>1.3321084060633925E-2</v>
          </cell>
          <cell r="AO1039">
            <v>2.9499817451624777E-2</v>
          </cell>
          <cell r="AP1039">
            <v>3.9880358923232162E-3</v>
          </cell>
        </row>
        <row r="1040">
          <cell r="AG1040">
            <v>2.8085106382978786E-2</v>
          </cell>
          <cell r="AH1040">
            <v>5.7991185339827389E-3</v>
          </cell>
          <cell r="AI1040">
            <v>1.8306636155606348E-2</v>
          </cell>
          <cell r="AJ1040">
            <v>3.826032638400978E-3</v>
          </cell>
          <cell r="AK1040">
            <v>1.9308831596269727E-2</v>
          </cell>
          <cell r="AL1040">
            <v>1.4099126373151138E-2</v>
          </cell>
          <cell r="AM1040">
            <v>2.5942925563759989E-3</v>
          </cell>
          <cell r="AN1040">
            <v>-4.079782411604671E-3</v>
          </cell>
          <cell r="AO1040">
            <v>2.1207177814029254E-2</v>
          </cell>
          <cell r="AP1040">
            <v>2.6812313803376231E-2</v>
          </cell>
        </row>
        <row r="1041">
          <cell r="AG1041">
            <v>1.531456953642385E-2</v>
          </cell>
          <cell r="AH1041">
            <v>2.998154981549872E-3</v>
          </cell>
          <cell r="AI1041">
            <v>6.5168539325842767E-2</v>
          </cell>
          <cell r="AJ1041">
            <v>1.3223397635345302E-2</v>
          </cell>
          <cell r="AK1041">
            <v>2.7876439565170719E-2</v>
          </cell>
          <cell r="AL1041">
            <v>2.7379733879222101E-2</v>
          </cell>
          <cell r="AM1041">
            <v>1.5923566878981443E-3</v>
          </cell>
          <cell r="AN1041">
            <v>3.1861629494764898E-3</v>
          </cell>
          <cell r="AO1041">
            <v>1.6668981803028338E-2</v>
          </cell>
          <cell r="AP1041">
            <v>8.8007736943907178E-2</v>
          </cell>
        </row>
        <row r="1042">
          <cell r="AG1042">
            <v>-1.8752547900530048E-2</v>
          </cell>
          <cell r="AH1042">
            <v>2.7592550011497075E-3</v>
          </cell>
          <cell r="AI1042">
            <v>-4.5358649789029482E-2</v>
          </cell>
          <cell r="AJ1042">
            <v>4.6061722708430342E-3</v>
          </cell>
          <cell r="AK1042">
            <v>-3.4554973821989687E-3</v>
          </cell>
          <cell r="AL1042">
            <v>5.031133250311326E-2</v>
          </cell>
          <cell r="AM1042">
            <v>1.2321144674085849E-2</v>
          </cell>
          <cell r="AN1042">
            <v>-3.0399274047186897E-2</v>
          </cell>
          <cell r="AO1042">
            <v>-8.8809946714031307E-3</v>
          </cell>
          <cell r="AP1042">
            <v>-1.1555555555555652E-2</v>
          </cell>
        </row>
        <row r="1043">
          <cell r="AG1043">
            <v>-2.49272953884494E-3</v>
          </cell>
          <cell r="AH1043">
            <v>3.6688832836506702E-3</v>
          </cell>
          <cell r="AI1043">
            <v>-1.436464088397793E-2</v>
          </cell>
          <cell r="AJ1043">
            <v>1.4519333639002596E-3</v>
          </cell>
          <cell r="AK1043">
            <v>-1.6812020594725308E-3</v>
          </cell>
          <cell r="AL1043">
            <v>4.74270808631716E-3</v>
          </cell>
          <cell r="AM1043">
            <v>-1.5704750687082214E-3</v>
          </cell>
          <cell r="AN1043">
            <v>8.4230229293402736E-3</v>
          </cell>
          <cell r="AO1043">
            <v>-2.0678246484698848E-3</v>
          </cell>
          <cell r="AP1043">
            <v>-8.9928057553956275E-4</v>
          </cell>
        </row>
        <row r="1044">
          <cell r="AG1044">
            <v>8.7463556851310464E-3</v>
          </cell>
          <cell r="AH1044">
            <v>3.8839387708475837E-3</v>
          </cell>
          <cell r="AI1044">
            <v>3.0269058295964157E-2</v>
          </cell>
          <cell r="AJ1044">
            <v>7.1728347958794902E-3</v>
          </cell>
          <cell r="AK1044">
            <v>1.4314282707083459E-2</v>
          </cell>
          <cell r="AL1044">
            <v>5.1923530800093154E-3</v>
          </cell>
          <cell r="AM1044">
            <v>4.1289815178922051E-3</v>
          </cell>
          <cell r="AN1044">
            <v>1.5313225058004587E-2</v>
          </cell>
          <cell r="AO1044">
            <v>1.3468711147948564E-2</v>
          </cell>
          <cell r="AP1044">
            <v>6.6606660666066686E-2</v>
          </cell>
        </row>
        <row r="1045">
          <cell r="AG1045">
            <v>-2.2708505367464826E-2</v>
          </cell>
          <cell r="AH1045">
            <v>-5.6895766954938587E-3</v>
          </cell>
          <cell r="AI1045">
            <v>-3.0467899891186034E-2</v>
          </cell>
          <cell r="AJ1045">
            <v>-9.4704144253352496E-3</v>
          </cell>
          <cell r="AK1045">
            <v>-1.0272906506174184E-2</v>
          </cell>
          <cell r="AL1045">
            <v>-1.0252797996399776E-2</v>
          </cell>
          <cell r="AM1045">
            <v>-8.6156256119052088E-3</v>
          </cell>
          <cell r="AN1045">
            <v>1.2797074954296273E-2</v>
          </cell>
          <cell r="AO1045">
            <v>-6.4744769304163619E-3</v>
          </cell>
          <cell r="AP1045">
            <v>-3.3755274261603185E-3</v>
          </cell>
        </row>
        <row r="1046">
          <cell r="AG1046">
            <v>1.5209125475285079E-2</v>
          </cell>
          <cell r="AH1046">
            <v>5.0354772259098013E-3</v>
          </cell>
          <cell r="AI1046">
            <v>2.8058361391694708E-2</v>
          </cell>
          <cell r="AJ1046">
            <v>2.2181428789964652E-3</v>
          </cell>
          <cell r="AK1046">
            <v>5.2421891381859709E-4</v>
          </cell>
          <cell r="AL1046">
            <v>3.0839791238337355E-3</v>
          </cell>
          <cell r="AM1046">
            <v>3.7527157811574341E-3</v>
          </cell>
          <cell r="AN1046">
            <v>9.4765342960290155E-3</v>
          </cell>
          <cell r="AO1046">
            <v>-8.9175469886130232E-3</v>
          </cell>
          <cell r="AP1046">
            <v>1.01608806096527E-2</v>
          </cell>
        </row>
        <row r="1047">
          <cell r="AG1047">
            <v>6.6583437369953646E-3</v>
          </cell>
          <cell r="AH1047">
            <v>5.6934639034389445E-3</v>
          </cell>
          <cell r="AI1047">
            <v>3.1659388646288145E-2</v>
          </cell>
          <cell r="AJ1047">
            <v>9.7687552468901373E-3</v>
          </cell>
          <cell r="AK1047">
            <v>2.3053547102587224E-3</v>
          </cell>
          <cell r="AL1047">
            <v>1.2770989357508977E-2</v>
          </cell>
          <cell r="AM1047">
            <v>5.7064147973238111E-3</v>
          </cell>
          <cell r="AN1047">
            <v>1.3857845328564933E-2</v>
          </cell>
          <cell r="AO1047">
            <v>9.3438538205981025E-3</v>
          </cell>
          <cell r="AP1047">
            <v>4.7778709136630404E-2</v>
          </cell>
        </row>
        <row r="1048">
          <cell r="AG1048">
            <v>1.6535758577924664E-3</v>
          </cell>
          <cell r="AH1048">
            <v>-2.309782608695643E-2</v>
          </cell>
          <cell r="AI1048">
            <v>3.1746031746033854E-3</v>
          </cell>
          <cell r="AJ1048">
            <v>-2.9476230065755837E-3</v>
          </cell>
          <cell r="AK1048">
            <v>-3.5546262415054874E-3</v>
          </cell>
          <cell r="AL1048">
            <v>-1.8370047481902407E-2</v>
          </cell>
          <cell r="AM1048">
            <v>-1.7609078458226124E-3</v>
          </cell>
          <cell r="AN1048">
            <v>-2.2486772486772444E-2</v>
          </cell>
          <cell r="AO1048">
            <v>5.8287046561062983E-3</v>
          </cell>
          <cell r="AP1048">
            <v>1.519999999999988E-2</v>
          </cell>
        </row>
        <row r="1049">
          <cell r="AG1049">
            <v>-2.4762690879075455E-3</v>
          </cell>
          <cell r="AH1049">
            <v>-2.3180343069073572E-4</v>
          </cell>
          <cell r="AI1049">
            <v>-1.4767932489451518E-2</v>
          </cell>
          <cell r="AJ1049">
            <v>1.7055791388720376E-2</v>
          </cell>
          <cell r="AK1049">
            <v>2.2033364809568301E-3</v>
          </cell>
          <cell r="AL1049">
            <v>-7.5331060185552801E-3</v>
          </cell>
          <cell r="AM1049">
            <v>-5.6840454723638967E-3</v>
          </cell>
          <cell r="AN1049">
            <v>-2.7063599458728715E-3</v>
          </cell>
          <cell r="AO1049">
            <v>-8.8628306517589683E-3</v>
          </cell>
          <cell r="AP1049">
            <v>8.6682427107960258E-3</v>
          </cell>
        </row>
        <row r="1050">
          <cell r="AG1050">
            <v>3.9718659495241893E-2</v>
          </cell>
          <cell r="AH1050">
            <v>1.2984001854857263E-2</v>
          </cell>
          <cell r="AI1050">
            <v>5.2462526766595241E-2</v>
          </cell>
          <cell r="AJ1050">
            <v>2.0645449802489502E-2</v>
          </cell>
          <cell r="AK1050">
            <v>2.229899497487442E-2</v>
          </cell>
          <cell r="AL1050">
            <v>2.5487376158517039E-2</v>
          </cell>
          <cell r="AM1050">
            <v>1.4389907352651443E-2</v>
          </cell>
          <cell r="AN1050">
            <v>1.8091361374943382E-3</v>
          </cell>
          <cell r="AO1050">
            <v>2.538175815105248E-2</v>
          </cell>
          <cell r="AP1050">
            <v>-2.9687500000000089E-2</v>
          </cell>
        </row>
        <row r="1051">
          <cell r="AG1051">
            <v>2.3875845602865375E-3</v>
          </cell>
          <cell r="AH1051">
            <v>1.8310826276037862E-3</v>
          </cell>
          <cell r="AI1051">
            <v>-7.1210579857579059E-3</v>
          </cell>
          <cell r="AJ1051">
            <v>-1.5335183291953491E-3</v>
          </cell>
          <cell r="AK1051">
            <v>-6.6564260112648155E-3</v>
          </cell>
          <cell r="AL1051">
            <v>1.4335800545383748E-2</v>
          </cell>
          <cell r="AM1051">
            <v>1.2825495530509157E-2</v>
          </cell>
          <cell r="AN1051">
            <v>-3.6117381489840783E-3</v>
          </cell>
          <cell r="AO1051">
            <v>1.0062386798148415E-2</v>
          </cell>
          <cell r="AP1051">
            <v>1.1272141706924366E-2</v>
          </cell>
        </row>
        <row r="1052">
          <cell r="AG1052">
            <v>7.5426756649463744E-3</v>
          </cell>
          <cell r="AH1052">
            <v>4.340872743888502E-3</v>
          </cell>
          <cell r="AI1052">
            <v>3.0737704918031294E-3</v>
          </cell>
          <cell r="AJ1052">
            <v>8.045052292839916E-4</v>
          </cell>
          <cell r="AK1052">
            <v>1.8762886597938122E-2</v>
          </cell>
          <cell r="AL1052">
            <v>1.0983946539672829E-2</v>
          </cell>
          <cell r="AM1052">
            <v>-4.4128933231004641E-3</v>
          </cell>
          <cell r="AN1052">
            <v>-9.0620752152237305E-4</v>
          </cell>
          <cell r="AO1052">
            <v>1.3282858471144188E-3</v>
          </cell>
          <cell r="AP1052">
            <v>3.9012738853503093E-2</v>
          </cell>
        </row>
        <row r="1053">
          <cell r="AG1053">
            <v>1.4578408195429438E-2</v>
          </cell>
          <cell r="AH1053">
            <v>3.4121929026387221E-3</v>
          </cell>
          <cell r="AI1053">
            <v>3.7793667007150367E-2</v>
          </cell>
          <cell r="AJ1053">
            <v>8.2578193510669529E-3</v>
          </cell>
          <cell r="AK1053">
            <v>-3.4405990690142829E-3</v>
          </cell>
          <cell r="AL1053">
            <v>0</v>
          </cell>
          <cell r="AM1053">
            <v>-1.5417228753131784E-3</v>
          </cell>
          <cell r="AN1053">
            <v>9.52380952380949E-3</v>
          </cell>
          <cell r="AO1053">
            <v>7.8928168733833903E-3</v>
          </cell>
          <cell r="AP1053">
            <v>2.6819923371647514E-2</v>
          </cell>
        </row>
        <row r="1054">
          <cell r="AG1054">
            <v>-1.0873786407767039E-2</v>
          </cell>
          <cell r="AH1054">
            <v>-2.2670596236681329E-3</v>
          </cell>
          <cell r="AI1054">
            <v>-6.0039370078740051E-2</v>
          </cell>
          <cell r="AJ1054">
            <v>5.4359643400738733E-3</v>
          </cell>
          <cell r="AK1054">
            <v>9.2404549147033777E-3</v>
          </cell>
          <cell r="AL1054">
            <v>1.7094666464063213E-2</v>
          </cell>
          <cell r="AM1054">
            <v>7.7205172746572792E-3</v>
          </cell>
          <cell r="AN1054">
            <v>1.6621743036837167E-2</v>
          </cell>
          <cell r="AO1054">
            <v>-5.5277704659121296E-3</v>
          </cell>
          <cell r="AP1054">
            <v>2.1641791044776149E-2</v>
          </cell>
        </row>
        <row r="1055">
          <cell r="AG1055">
            <v>-8.2449941107184399E-3</v>
          </cell>
          <cell r="AH1055">
            <v>7.043853669620681E-3</v>
          </cell>
          <cell r="AI1055">
            <v>7.3298429319370584E-3</v>
          </cell>
          <cell r="AJ1055">
            <v>-6.6320645905419973E-3</v>
          </cell>
          <cell r="AK1055">
            <v>-1.5796357782473125E-2</v>
          </cell>
          <cell r="AL1055">
            <v>-7.7687308582953252E-3</v>
          </cell>
          <cell r="AM1055">
            <v>4.7883547213176669E-3</v>
          </cell>
          <cell r="AN1055">
            <v>2.2094564737074052E-3</v>
          </cell>
          <cell r="AO1055">
            <v>-7.6098464796189313E-3</v>
          </cell>
          <cell r="AP1055">
            <v>-1.3148283418553675E-2</v>
          </cell>
        </row>
        <row r="1056">
          <cell r="AG1056">
            <v>7.9176563737126671E-4</v>
          </cell>
          <cell r="AH1056">
            <v>1.1055956678700296E-2</v>
          </cell>
          <cell r="AI1056">
            <v>1.8711018711018879E-2</v>
          </cell>
          <cell r="AJ1056">
            <v>9.6516690856311982E-3</v>
          </cell>
          <cell r="AK1056">
            <v>-1.6356573297893195E-3</v>
          </cell>
          <cell r="AL1056">
            <v>9.6363773243997031E-3</v>
          </cell>
          <cell r="AM1056">
            <v>-2.2874571101790808E-3</v>
          </cell>
          <cell r="AN1056">
            <v>-7.4955908289240369E-3</v>
          </cell>
          <cell r="AO1056">
            <v>-3.3340001333603819E-4</v>
          </cell>
          <cell r="AP1056">
            <v>2.9607698001480331E-2</v>
          </cell>
        </row>
        <row r="1057">
          <cell r="AG1057">
            <v>3.9556962025311115E-4</v>
          </cell>
          <cell r="AH1057">
            <v>9.3729078330728743E-3</v>
          </cell>
          <cell r="AI1057">
            <v>-6.1224489795919101E-3</v>
          </cell>
          <cell r="AJ1057">
            <v>-3.6656364551138632E-3</v>
          </cell>
          <cell r="AK1057">
            <v>-6.3485562154412811E-3</v>
          </cell>
          <cell r="AL1057">
            <v>-1.5658787562449206E-3</v>
          </cell>
          <cell r="AM1057">
            <v>-3.8211692778000739E-4</v>
          </cell>
          <cell r="AN1057">
            <v>-1.7769880053311038E-3</v>
          </cell>
          <cell r="AO1057">
            <v>-3.6686232657415774E-3</v>
          </cell>
          <cell r="AP1057">
            <v>-1.6534867002156783E-2</v>
          </cell>
        </row>
        <row r="1058">
          <cell r="AG1058">
            <v>1.1071569790431113E-2</v>
          </cell>
          <cell r="AH1058">
            <v>-6.6327658633635878E-4</v>
          </cell>
          <cell r="AI1058">
            <v>3.0800821355234653E-3</v>
          </cell>
          <cell r="AJ1058">
            <v>1.4644351464435212E-2</v>
          </cell>
          <cell r="AK1058">
            <v>9.27452596867262E-3</v>
          </cell>
          <cell r="AL1058">
            <v>1.5533980582524087E-2</v>
          </cell>
          <cell r="AM1058">
            <v>4.0137614678898981E-3</v>
          </cell>
          <cell r="AN1058">
            <v>-3.5603026257231551E-3</v>
          </cell>
          <cell r="AO1058">
            <v>1.3389569525339651E-2</v>
          </cell>
          <cell r="AP1058">
            <v>1.0964912280701844E-2</v>
          </cell>
        </row>
        <row r="1059">
          <cell r="AG1059">
            <v>2.3464998044582241E-3</v>
          </cell>
          <cell r="AH1059">
            <v>1.9911504424778848E-3</v>
          </cell>
          <cell r="AI1059">
            <v>4.0941658137154668E-3</v>
          </cell>
          <cell r="AJ1059">
            <v>-6.6121578386064694E-3</v>
          </cell>
          <cell r="AK1059">
            <v>8.8829895854605212E-3</v>
          </cell>
          <cell r="AL1059">
            <v>2.9416090601559475E-3</v>
          </cell>
          <cell r="AM1059">
            <v>1.9036740909950112E-4</v>
          </cell>
          <cell r="AN1059">
            <v>2.6797677534613484E-3</v>
          </cell>
          <cell r="AO1059">
            <v>-2.312215102067694E-3</v>
          </cell>
          <cell r="AP1059">
            <v>3.6876355748373113E-2</v>
          </cell>
        </row>
        <row r="1060">
          <cell r="AG1060">
            <v>2.0288724151385162E-2</v>
          </cell>
          <cell r="AH1060">
            <v>-1.1039964672112657E-3</v>
          </cell>
          <cell r="AI1060">
            <v>-2.0387359836901986E-3</v>
          </cell>
          <cell r="AJ1060">
            <v>4.8668766103636685E-3</v>
          </cell>
          <cell r="AK1060">
            <v>-5.7686468980873151E-3</v>
          </cell>
          <cell r="AL1060">
            <v>1.2465170846165385E-3</v>
          </cell>
          <cell r="AM1060">
            <v>2.4743052912068464E-3</v>
          </cell>
          <cell r="AN1060">
            <v>1.1135857461024523E-2</v>
          </cell>
          <cell r="AO1060">
            <v>3.3108197589704069E-4</v>
          </cell>
          <cell r="AP1060">
            <v>1.5341701534170138E-2</v>
          </cell>
        </row>
        <row r="1061">
          <cell r="AG1061">
            <v>1.3001912045889075E-2</v>
          </cell>
          <cell r="AH1061">
            <v>-4.1998231653405105E-3</v>
          </cell>
          <cell r="AI1061">
            <v>1.5321756894790539E-2</v>
          </cell>
          <cell r="AJ1061">
            <v>-4.0598290598290454E-3</v>
          </cell>
          <cell r="AK1061">
            <v>2.0358306188925646E-3</v>
          </cell>
          <cell r="AL1061">
            <v>1.2815818381545219E-2</v>
          </cell>
          <cell r="AM1061">
            <v>1.0252515663565553E-2</v>
          </cell>
          <cell r="AN1061">
            <v>-1.7621145374449032E-3</v>
          </cell>
          <cell r="AO1061">
            <v>-3.6406963659230129E-3</v>
          </cell>
          <cell r="AP1061">
            <v>1.6483516483516425E-2</v>
          </cell>
        </row>
        <row r="1062">
          <cell r="AG1062">
            <v>-1.5100037750094275E-3</v>
          </cell>
          <cell r="AH1062">
            <v>1.5982241953385268E-2</v>
          </cell>
          <cell r="AI1062">
            <v>3.0181086519116551E-3</v>
          </cell>
          <cell r="AJ1062">
            <v>1.8379460773796596E-2</v>
          </cell>
          <cell r="AK1062">
            <v>1.1783827712312123E-2</v>
          </cell>
          <cell r="AL1062">
            <v>1.5545914678235517E-2</v>
          </cell>
          <cell r="AM1062">
            <v>7.8932531479045664E-3</v>
          </cell>
          <cell r="AN1062">
            <v>-7.9435127978817466E-3</v>
          </cell>
          <cell r="AO1062">
            <v>2.6175923465320272E-2</v>
          </cell>
          <cell r="AP1062">
            <v>1.9594594594594561E-2</v>
          </cell>
        </row>
        <row r="1063">
          <cell r="AG1063">
            <v>1.1342155009452792E-3</v>
          </cell>
          <cell r="AH1063">
            <v>-3.7142232903648598E-3</v>
          </cell>
          <cell r="AI1063">
            <v>1.4042126379137265E-2</v>
          </cell>
          <cell r="AJ1063">
            <v>-1.6853932584269815E-3</v>
          </cell>
          <cell r="AK1063">
            <v>-4.0160642570280514E-3</v>
          </cell>
          <cell r="AL1063">
            <v>3.5599857600576712E-4</v>
          </cell>
          <cell r="AM1063">
            <v>-7.2720492261794112E-3</v>
          </cell>
          <cell r="AN1063">
            <v>-7.1174377224199059E-3</v>
          </cell>
          <cell r="AO1063">
            <v>-1.2948336138807193E-3</v>
          </cell>
          <cell r="AP1063">
            <v>2.8495692511597115E-2</v>
          </cell>
        </row>
        <row r="1064">
          <cell r="AG1064">
            <v>0</v>
          </cell>
          <cell r="AH1064">
            <v>1.5350877192983337E-3</v>
          </cell>
          <cell r="AI1064">
            <v>0</v>
          </cell>
          <cell r="AJ1064">
            <v>-2.1102982554865868E-4</v>
          </cell>
          <cell r="AK1064">
            <v>-7.4596774193549376E-3</v>
          </cell>
          <cell r="AL1064">
            <v>1.0462633451957304E-2</v>
          </cell>
          <cell r="AM1064">
            <v>3.7565740045077956E-3</v>
          </cell>
          <cell r="AN1064">
            <v>1.5232974910394326E-2</v>
          </cell>
          <cell r="AO1064">
            <v>5.5101776221964105E-3</v>
          </cell>
          <cell r="AP1064">
            <v>2.3840206185567148E-2</v>
          </cell>
        </row>
        <row r="1065">
          <cell r="AG1065">
            <v>7.5528700906344337E-3</v>
          </cell>
          <cell r="AH1065">
            <v>-3.7223560324064486E-3</v>
          </cell>
          <cell r="AI1065">
            <v>-1.2858555885261969E-2</v>
          </cell>
          <cell r="AJ1065">
            <v>3.5179061422652147E-4</v>
          </cell>
          <cell r="AK1065">
            <v>-8.9376396506194444E-3</v>
          </cell>
          <cell r="AL1065">
            <v>-3.592308234133923E-3</v>
          </cell>
          <cell r="AM1065">
            <v>-4.3038922155688164E-3</v>
          </cell>
          <cell r="AN1065">
            <v>-1.765225066195919E-3</v>
          </cell>
          <cell r="AO1065">
            <v>-9.6705563793442195E-4</v>
          </cell>
          <cell r="AP1065">
            <v>-1.6991818753933408E-2</v>
          </cell>
        </row>
        <row r="1066">
          <cell r="AG1066">
            <v>-5.6221889055472207E-3</v>
          </cell>
          <cell r="AH1066">
            <v>-8.791208791208982E-4</v>
          </cell>
          <cell r="AI1066">
            <v>-2.0040080160320661E-3</v>
          </cell>
          <cell r="AJ1066">
            <v>-8.5806723871149071E-3</v>
          </cell>
          <cell r="AK1066">
            <v>-7.6860012297601532E-3</v>
          </cell>
          <cell r="AL1066">
            <v>-1.8238371271030784E-2</v>
          </cell>
          <cell r="AM1066">
            <v>-5.6380379627890553E-3</v>
          </cell>
          <cell r="AN1066">
            <v>-5.7471264367817687E-3</v>
          </cell>
          <cell r="AO1066">
            <v>3.2266391326785104E-4</v>
          </cell>
          <cell r="AP1066">
            <v>-4.9935979513444306E-2</v>
          </cell>
        </row>
        <row r="1067">
          <cell r="AG1067">
            <v>-4.1462495288352441E-3</v>
          </cell>
          <cell r="AH1067">
            <v>2.6396832380113366E-3</v>
          </cell>
          <cell r="AI1067">
            <v>-1.2048192771084487E-2</v>
          </cell>
          <cell r="AJ1067">
            <v>-6.0300794551645387E-3</v>
          </cell>
          <cell r="AK1067">
            <v>4.0276773727150328E-3</v>
          </cell>
          <cell r="AL1067">
            <v>1.7569124423963078E-2</v>
          </cell>
          <cell r="AM1067">
            <v>1.2285012285012442E-2</v>
          </cell>
          <cell r="AN1067">
            <v>8.0035571365053571E-3</v>
          </cell>
          <cell r="AO1067">
            <v>1.2902393393976475E-3</v>
          </cell>
          <cell r="AP1067">
            <v>2.2911051212938016E-2</v>
          </cell>
        </row>
        <row r="1068">
          <cell r="AG1068">
            <v>-4.5420136260408972E-3</v>
          </cell>
          <cell r="AH1068">
            <v>4.8266783677051173E-3</v>
          </cell>
          <cell r="AI1068">
            <v>2.8455284552845406E-2</v>
          </cell>
          <cell r="AJ1068">
            <v>8.42195417885927E-3</v>
          </cell>
          <cell r="AK1068">
            <v>8.9487759720223714E-3</v>
          </cell>
          <cell r="AL1068">
            <v>3.042739881120804E-3</v>
          </cell>
          <cell r="AM1068">
            <v>-2.9873039581778116E-3</v>
          </cell>
          <cell r="AN1068">
            <v>1.7644464049404451E-3</v>
          </cell>
          <cell r="AO1068">
            <v>1.217705044778028E-2</v>
          </cell>
          <cell r="AP1068">
            <v>1.1198945981554687E-2</v>
          </cell>
        </row>
        <row r="1069">
          <cell r="AG1069">
            <v>2.357414448669215E-2</v>
          </cell>
          <cell r="AH1069">
            <v>1.4847161572052459E-2</v>
          </cell>
          <cell r="AI1069">
            <v>2.8656126482213606E-2</v>
          </cell>
          <cell r="AJ1069">
            <v>4.31736145516326E-3</v>
          </cell>
          <cell r="AK1069">
            <v>7.1363033948412813E-4</v>
          </cell>
          <cell r="AL1069">
            <v>6.2081128747795145E-3</v>
          </cell>
          <cell r="AM1069">
            <v>1.2172284644194731E-2</v>
          </cell>
          <cell r="AN1069">
            <v>-1.3210039630119352E-3</v>
          </cell>
          <cell r="AO1069">
            <v>-3.182686187140904E-4</v>
          </cell>
          <cell r="AP1069">
            <v>-6.5146579804553628E-4</v>
          </cell>
        </row>
        <row r="1070">
          <cell r="AG1070">
            <v>1.7459138187221335E-2</v>
          </cell>
          <cell r="AH1070">
            <v>2.1514629948364838E-3</v>
          </cell>
          <cell r="AI1070">
            <v>-1.8251681075888482E-2</v>
          </cell>
          <cell r="AJ1070">
            <v>3.9464411557434964E-3</v>
          </cell>
          <cell r="AK1070">
            <v>7.640586797065918E-3</v>
          </cell>
          <cell r="AL1070">
            <v>-6.0996985206478449E-3</v>
          </cell>
          <cell r="AM1070">
            <v>-1.8501387604064057E-4</v>
          </cell>
          <cell r="AN1070">
            <v>1.1022927689594342E-2</v>
          </cell>
          <cell r="AO1070">
            <v>1.1142948105698824E-2</v>
          </cell>
          <cell r="AP1070">
            <v>-1.3689700130378069E-2</v>
          </cell>
        </row>
        <row r="1071">
          <cell r="AG1071">
            <v>-5.1113545089448431E-3</v>
          </cell>
          <cell r="AH1071">
            <v>-4.0790038643193638E-3</v>
          </cell>
          <cell r="AI1071">
            <v>0</v>
          </cell>
          <cell r="AJ1071">
            <v>-4.0713182647761359E-3</v>
          </cell>
          <cell r="AK1071">
            <v>4.044080477201506E-3</v>
          </cell>
          <cell r="AL1071">
            <v>2.0457110609480855E-2</v>
          </cell>
          <cell r="AM1071">
            <v>7.4019245003698053E-4</v>
          </cell>
          <cell r="AN1071">
            <v>-4.3610989969472547E-3</v>
          </cell>
          <cell r="AO1071">
            <v>-1.2594458438288658E-3</v>
          </cell>
          <cell r="AP1071">
            <v>1.2557832121612655E-2</v>
          </cell>
        </row>
        <row r="1072">
          <cell r="AG1072">
            <v>9.1743119266054496E-3</v>
          </cell>
          <cell r="AH1072">
            <v>9.4848027592153716E-3</v>
          </cell>
          <cell r="AI1072">
            <v>3.4246575342465668E-2</v>
          </cell>
          <cell r="AJ1072">
            <v>1.3462080631519546E-2</v>
          </cell>
          <cell r="AK1072">
            <v>-2.4166750578995533E-3</v>
          </cell>
          <cell r="AL1072">
            <v>7.0510161758607914E-3</v>
          </cell>
          <cell r="AM1072">
            <v>-1.2943786982249073E-3</v>
          </cell>
          <cell r="AN1072">
            <v>8.3223828296101754E-3</v>
          </cell>
          <cell r="AO1072">
            <v>4.4136191677175418E-3</v>
          </cell>
          <cell r="AP1072">
            <v>3.3942558746736351E-2</v>
          </cell>
        </row>
        <row r="1073">
          <cell r="AG1073">
            <v>1.0181818181818292E-2</v>
          </cell>
          <cell r="AH1073">
            <v>1.2812299807816174E-3</v>
          </cell>
          <cell r="AI1073">
            <v>-1.2298959318826963E-2</v>
          </cell>
          <cell r="AJ1073">
            <v>-3.9641143334028239E-3</v>
          </cell>
          <cell r="AK1073">
            <v>-3.9366104774400945E-3</v>
          </cell>
          <cell r="AL1073">
            <v>-2.9516749038990264E-3</v>
          </cell>
          <cell r="AM1073">
            <v>7.5911868172562347E-3</v>
          </cell>
          <cell r="AN1073">
            <v>4.3440486533463663E-4</v>
          </cell>
          <cell r="AO1073">
            <v>-2.1908349026993124E-2</v>
          </cell>
          <cell r="AP1073">
            <v>3.9772727272727293E-2</v>
          </cell>
        </row>
        <row r="1074">
          <cell r="AG1074">
            <v>-1.1879049676025932E-2</v>
          </cell>
          <cell r="AH1074">
            <v>-7.6775431861804133E-3</v>
          </cell>
          <cell r="AI1074">
            <v>4.7892720306514924E-3</v>
          </cell>
          <cell r="AJ1074">
            <v>-1.4104175394498042E-2</v>
          </cell>
          <cell r="AK1074">
            <v>-1.7024726388325973E-2</v>
          </cell>
          <cell r="AL1074">
            <v>-1.3631669535283941E-2</v>
          </cell>
          <cell r="AM1074">
            <v>-6.0639470782800631E-3</v>
          </cell>
          <cell r="AN1074">
            <v>-6.5132435953105805E-3</v>
          </cell>
          <cell r="AO1074">
            <v>-8.0225916179962331E-3</v>
          </cell>
          <cell r="AP1074">
            <v>3.4001214329083318E-2</v>
          </cell>
        </row>
        <row r="1075">
          <cell r="AG1075">
            <v>1.056466302367931E-2</v>
          </cell>
          <cell r="AH1075">
            <v>3.8684719535784229E-3</v>
          </cell>
          <cell r="AI1075">
            <v>-9.5328884652046142E-4</v>
          </cell>
          <cell r="AJ1075">
            <v>3.5410764872521039E-3</v>
          </cell>
          <cell r="AK1075">
            <v>4.9484536082473607E-3</v>
          </cell>
          <cell r="AL1075">
            <v>1.3959656592432701E-4</v>
          </cell>
          <cell r="AM1075">
            <v>-1.0537992235163607E-2</v>
          </cell>
          <cell r="AN1075">
            <v>5.6818181818183433E-3</v>
          </cell>
          <cell r="AO1075">
            <v>-2.5879917184264967E-3</v>
          </cell>
          <cell r="AP1075">
            <v>3.8755137991779209E-2</v>
          </cell>
        </row>
        <row r="1076">
          <cell r="AG1076">
            <v>-2.1629416005767732E-2</v>
          </cell>
          <cell r="AH1076">
            <v>-7.4930421751231435E-3</v>
          </cell>
          <cell r="AI1076">
            <v>-2.8625954198474579E-3</v>
          </cell>
          <cell r="AJ1076">
            <v>-6.2808750882143993E-3</v>
          </cell>
          <cell r="AK1076">
            <v>-1.3541239228559765E-2</v>
          </cell>
          <cell r="AL1076">
            <v>-1.1794263381952663E-2</v>
          </cell>
          <cell r="AM1076">
            <v>-2.840059790732441E-2</v>
          </cell>
          <cell r="AN1076">
            <v>-1.1734028683181408E-2</v>
          </cell>
          <cell r="AO1076">
            <v>-8.7571354436948301E-3</v>
          </cell>
          <cell r="AP1076">
            <v>-3.0525720746184426E-2</v>
          </cell>
        </row>
        <row r="1077">
          <cell r="AG1077">
            <v>1.1053795136330979E-3</v>
          </cell>
          <cell r="AH1077">
            <v>1.1000862812769574E-2</v>
          </cell>
          <cell r="AI1077">
            <v>-6.6985645933013149E-3</v>
          </cell>
          <cell r="AJ1077">
            <v>1.7754420850792929E-3</v>
          </cell>
          <cell r="AK1077">
            <v>2.7038269550749838E-3</v>
          </cell>
          <cell r="AL1077">
            <v>7.4152542372882824E-3</v>
          </cell>
          <cell r="AM1077">
            <v>3.4615384615384048E-3</v>
          </cell>
          <cell r="AN1077">
            <v>-2.1987686895337255E-3</v>
          </cell>
          <cell r="AO1077">
            <v>5.2352594725477708E-3</v>
          </cell>
          <cell r="AP1077">
            <v>-2.7988338192419637E-2</v>
          </cell>
        </row>
        <row r="1078">
          <cell r="AG1078">
            <v>3.3124769966874634E-3</v>
          </cell>
          <cell r="AH1078">
            <v>-9.1743119266054496E-3</v>
          </cell>
          <cell r="AI1078">
            <v>-1.0597302504817052E-2</v>
          </cell>
          <cell r="AJ1078">
            <v>-4.9624273358850335E-4</v>
          </cell>
          <cell r="AK1078">
            <v>-1.5556938394524211E-3</v>
          </cell>
          <cell r="AL1078">
            <v>-6.309148264984632E-4</v>
          </cell>
          <cell r="AM1078">
            <v>-1.0923725565350706E-2</v>
          </cell>
          <cell r="AN1078">
            <v>-9.695901278096164E-3</v>
          </cell>
          <cell r="AO1078">
            <v>-2.6039971356032199E-3</v>
          </cell>
          <cell r="AP1078">
            <v>-5.9988002399524731E-4</v>
          </cell>
        </row>
        <row r="1079">
          <cell r="AG1079">
            <v>1.2839325018341841E-2</v>
          </cell>
          <cell r="AH1079">
            <v>4.5219638242894877E-3</v>
          </cell>
          <cell r="AI1079">
            <v>4.1869522882181043E-2</v>
          </cell>
          <cell r="AJ1079">
            <v>1.0000709270161057E-2</v>
          </cell>
          <cell r="AK1079">
            <v>1.1218448114677537E-2</v>
          </cell>
          <cell r="AL1079">
            <v>2.525252525252375E-3</v>
          </cell>
          <cell r="AM1079">
            <v>6.5878705677195892E-3</v>
          </cell>
          <cell r="AN1079">
            <v>2.047174009790842E-2</v>
          </cell>
          <cell r="AO1079">
            <v>3.2634945499641077E-3</v>
          </cell>
          <cell r="AP1079">
            <v>-8.4033613445378963E-3</v>
          </cell>
        </row>
        <row r="1080">
          <cell r="AG1080">
            <v>1.4487504527345152E-2</v>
          </cell>
          <cell r="AH1080">
            <v>-1.307609860664527E-2</v>
          </cell>
          <cell r="AI1080">
            <v>2.5233644859813165E-2</v>
          </cell>
          <cell r="AJ1080">
            <v>1.1516853932584281E-2</v>
          </cell>
          <cell r="AK1080">
            <v>2.1879815100154243E-2</v>
          </cell>
          <cell r="AL1080">
            <v>1.0705289672544138E-2</v>
          </cell>
          <cell r="AM1080">
            <v>-1.2704523580365779E-2</v>
          </cell>
          <cell r="AN1080">
            <v>5.2333187963367056E-3</v>
          </cell>
          <cell r="AO1080">
            <v>5.5298939561512217E-3</v>
          </cell>
          <cell r="AP1080">
            <v>2.7239709443099169E-2</v>
          </cell>
        </row>
        <row r="1081">
          <cell r="AG1081">
            <v>7.1403070332021201E-4</v>
          </cell>
          <cell r="AH1081">
            <v>-4.5612510860121303E-3</v>
          </cell>
          <cell r="AI1081">
            <v>6.3810391978120773E-3</v>
          </cell>
          <cell r="AJ1081">
            <v>-2.2216051096917155E-3</v>
          </cell>
          <cell r="AK1081">
            <v>-8.5444310414154456E-3</v>
          </cell>
          <cell r="AL1081">
            <v>-4.8459674627898686E-4</v>
          </cell>
          <cell r="AM1081">
            <v>1.3647884577889791E-3</v>
          </cell>
          <cell r="AN1081">
            <v>-5.2060737527115375E-3</v>
          </cell>
          <cell r="AO1081">
            <v>1.2939958592130818E-3</v>
          </cell>
          <cell r="AP1081">
            <v>-1.0606953447259815E-2</v>
          </cell>
        </row>
        <row r="1082">
          <cell r="AG1082">
            <v>-2.0335354976810605E-2</v>
          </cell>
          <cell r="AH1082">
            <v>5.891337551821918E-3</v>
          </cell>
          <cell r="AI1082">
            <v>9.9637681159421287E-3</v>
          </cell>
          <cell r="AJ1082">
            <v>-1.8786529362649906E-3</v>
          </cell>
          <cell r="AK1082">
            <v>-4.0555611882786557E-4</v>
          </cell>
          <cell r="AL1082">
            <v>3.7401302119406399E-3</v>
          </cell>
          <cell r="AM1082">
            <v>-1.9470404984422984E-4</v>
          </cell>
          <cell r="AN1082">
            <v>3.9249890972525847E-3</v>
          </cell>
          <cell r="AO1082">
            <v>3.2308089945720653E-4</v>
          </cell>
          <cell r="AP1082">
            <v>1.0720667063728317E-2</v>
          </cell>
        </row>
        <row r="1083">
          <cell r="AG1083">
            <v>-2.1485797523670747E-2</v>
          </cell>
          <cell r="AH1083">
            <v>2.6030368763556577E-3</v>
          </cell>
          <cell r="AI1083">
            <v>-2.7802690582959699E-2</v>
          </cell>
          <cell r="AJ1083">
            <v>6.4830951551062554E-3</v>
          </cell>
          <cell r="AK1083">
            <v>2.9313317780707893E-2</v>
          </cell>
          <cell r="AL1083">
            <v>5.3132762903671527E-3</v>
          </cell>
          <cell r="AM1083">
            <v>7.4001947419668479E-3</v>
          </cell>
          <cell r="AN1083">
            <v>1.1728931364031192E-2</v>
          </cell>
          <cell r="AO1083">
            <v>9.6892965570694045E-4</v>
          </cell>
          <cell r="AP1083">
            <v>-2.3571007660576626E-3</v>
          </cell>
        </row>
        <row r="1084">
          <cell r="AG1084">
            <v>-5.2102716784517833E-3</v>
          </cell>
          <cell r="AH1084">
            <v>8.2215491129382645E-3</v>
          </cell>
          <cell r="AI1084">
            <v>-0.13007380073800745</v>
          </cell>
          <cell r="AJ1084">
            <v>1.0874082282864572E-2</v>
          </cell>
          <cell r="AK1084">
            <v>1.1430823807646817E-2</v>
          </cell>
          <cell r="AL1084">
            <v>-5.5940695998352719E-2</v>
          </cell>
          <cell r="AM1084">
            <v>6.7658998646820123E-3</v>
          </cell>
          <cell r="AN1084">
            <v>-1.2881064834692202E-3</v>
          </cell>
          <cell r="AO1084">
            <v>2.9039752194113255E-3</v>
          </cell>
          <cell r="AP1084">
            <v>-2.5989367985824074E-2</v>
          </cell>
        </row>
        <row r="1085">
          <cell r="AG1085">
            <v>1.8705574261130842E-3</v>
          </cell>
          <cell r="AH1085">
            <v>-4.7854077253218996E-2</v>
          </cell>
          <cell r="AI1085">
            <v>2.6511134676564074E-2</v>
          </cell>
          <cell r="AJ1085">
            <v>9.5923261390895576E-4</v>
          </cell>
          <cell r="AK1085">
            <v>6.1379579111457971E-3</v>
          </cell>
          <cell r="AL1085">
            <v>1.4686636614803072E-2</v>
          </cell>
          <cell r="AM1085">
            <v>-6.336405529953848E-3</v>
          </cell>
          <cell r="AN1085">
            <v>-8.1685296646604177E-3</v>
          </cell>
          <cell r="AO1085">
            <v>0</v>
          </cell>
          <cell r="AP1085">
            <v>1.0309278350515649E-2</v>
          </cell>
        </row>
        <row r="1086">
          <cell r="AG1086">
            <v>-1.0828976848394456E-2</v>
          </cell>
          <cell r="AH1086">
            <v>-1.6001803020058603E-2</v>
          </cell>
          <cell r="AI1086">
            <v>-1.8595041322314043E-2</v>
          </cell>
          <cell r="AJ1086">
            <v>-8.4194674515708501E-3</v>
          </cell>
          <cell r="AK1086">
            <v>-3.4860075530163126E-3</v>
          </cell>
          <cell r="AL1086">
            <v>2.1854399541415992E-2</v>
          </cell>
          <cell r="AM1086">
            <v>-3.323671497584535E-2</v>
          </cell>
          <cell r="AN1086">
            <v>-1.0836584308625885E-2</v>
          </cell>
          <cell r="AO1086">
            <v>-5.4694035132873964E-3</v>
          </cell>
          <cell r="AP1086">
            <v>-6.602641056422498E-3</v>
          </cell>
        </row>
        <row r="1087">
          <cell r="AG1087">
            <v>-2.6425066062664149E-3</v>
          </cell>
          <cell r="AH1087">
            <v>2.0155748969308274E-2</v>
          </cell>
          <cell r="AI1087">
            <v>9.4736842105263008E-3</v>
          </cell>
          <cell r="AJ1087">
            <v>8.6290211238437831E-3</v>
          </cell>
          <cell r="AK1087">
            <v>8.356816635895381E-3</v>
          </cell>
          <cell r="AL1087">
            <v>-5.399340859687296E-3</v>
          </cell>
          <cell r="AM1087">
            <v>1.0393763741754825E-2</v>
          </cell>
          <cell r="AN1087">
            <v>3.9439088518842258E-3</v>
          </cell>
          <cell r="AO1087">
            <v>-7.1169772256728381E-3</v>
          </cell>
          <cell r="AP1087">
            <v>2.2356495468278004E-2</v>
          </cell>
        </row>
        <row r="1088">
          <cell r="AG1088">
            <v>-5.6775170325511493E-3</v>
          </cell>
          <cell r="AH1088">
            <v>3.8167938931297218E-3</v>
          </cell>
          <cell r="AI1088">
            <v>-2.3983315954118956E-2</v>
          </cell>
          <cell r="AJ1088">
            <v>4.7909109574972852E-4</v>
          </cell>
          <cell r="AK1088">
            <v>7.7093572323407855E-3</v>
          </cell>
          <cell r="AL1088">
            <v>2.115059221658111E-3</v>
          </cell>
          <cell r="AM1088">
            <v>4.1543026706232222E-3</v>
          </cell>
          <cell r="AN1088">
            <v>1.0912265386294084E-2</v>
          </cell>
          <cell r="AO1088">
            <v>-2.6065424214779531E-3</v>
          </cell>
          <cell r="AP1088">
            <v>-7.6832151300237905E-3</v>
          </cell>
        </row>
        <row r="1089">
          <cell r="AG1089">
            <v>-6.8519223448800792E-3</v>
          </cell>
          <cell r="AH1089">
            <v>-4.0259449787519719E-3</v>
          </cell>
          <cell r="AI1089">
            <v>-1.2820512820512775E-2</v>
          </cell>
          <cell r="AJ1089">
            <v>5.7463401286086402E-3</v>
          </cell>
          <cell r="AK1089">
            <v>3.0601510949603838E-3</v>
          </cell>
          <cell r="AL1089">
            <v>1.8291824961307324E-3</v>
          </cell>
          <cell r="AM1089">
            <v>-6.3041765169424835E-3</v>
          </cell>
          <cell r="AN1089">
            <v>-2.5906735751294319E-3</v>
          </cell>
          <cell r="AO1089">
            <v>7.1867241604599563E-3</v>
          </cell>
          <cell r="AP1089">
            <v>7.7427039904707229E-3</v>
          </cell>
        </row>
        <row r="1090">
          <cell r="AG1090">
            <v>-6.2476044461479474E-2</v>
          </cell>
          <cell r="AH1090">
            <v>3.3685156074556577E-3</v>
          </cell>
          <cell r="AI1090">
            <v>-1.5151515151515249E-2</v>
          </cell>
          <cell r="AJ1090">
            <v>3.945041490953427E-3</v>
          </cell>
          <cell r="AK1090">
            <v>3.7181809514730269E-3</v>
          </cell>
          <cell r="AL1090">
            <v>9.2696629213482318E-3</v>
          </cell>
          <cell r="AM1090">
            <v>2.4781919111815931E-2</v>
          </cell>
          <cell r="AN1090">
            <v>1.7316017316015841E-3</v>
          </cell>
          <cell r="AO1090">
            <v>9.7301504929947491E-4</v>
          </cell>
          <cell r="AP1090">
            <v>-9.4562647754137252E-3</v>
          </cell>
        </row>
        <row r="1091">
          <cell r="AG1091">
            <v>-3.0662305805396528E-2</v>
          </cell>
          <cell r="AH1091">
            <v>-1.1190689346463056E-3</v>
          </cell>
          <cell r="AI1091">
            <v>-7.692307692307776E-3</v>
          </cell>
          <cell r="AJ1091">
            <v>-1.0365853658536595E-2</v>
          </cell>
          <cell r="AK1091">
            <v>-1.1873100303951389E-2</v>
          </cell>
          <cell r="AL1091">
            <v>-2.2543835235179555E-2</v>
          </cell>
          <cell r="AM1091">
            <v>-1.29618881795317E-2</v>
          </cell>
          <cell r="AN1091">
            <v>-7.3465859982714266E-3</v>
          </cell>
          <cell r="AO1091">
            <v>-9.7206921132786395E-4</v>
          </cell>
          <cell r="AP1091">
            <v>-1.4916467780429543E-2</v>
          </cell>
        </row>
        <row r="1092">
          <cell r="AG1092">
            <v>-1.1387600168705214E-2</v>
          </cell>
          <cell r="AH1092">
            <v>3.8090970199415874E-3</v>
          </cell>
          <cell r="AI1092">
            <v>-3.3222591362125353E-3</v>
          </cell>
          <cell r="AJ1092">
            <v>-4.0391593071814613E-3</v>
          </cell>
          <cell r="AK1092">
            <v>-7.4017110448908463E-3</v>
          </cell>
          <cell r="AL1092">
            <v>-7.6879271070613431E-3</v>
          </cell>
          <cell r="AM1092">
            <v>-1.5680125441004389E-3</v>
          </cell>
          <cell r="AN1092">
            <v>-2.9603831084022647E-2</v>
          </cell>
          <cell r="AO1092">
            <v>-4.8650752464971525E-3</v>
          </cell>
          <cell r="AP1092">
            <v>-2.7861901877649919E-2</v>
          </cell>
        </row>
        <row r="1093">
          <cell r="AG1093">
            <v>-1.2798634812287712E-3</v>
          </cell>
          <cell r="AH1093">
            <v>4.0178571428570731E-3</v>
          </cell>
          <cell r="AI1093">
            <v>3.44444444444445E-2</v>
          </cell>
          <cell r="AJ1093">
            <v>9.6920538905691522E-3</v>
          </cell>
          <cell r="AK1093">
            <v>1.0652721286073863E-2</v>
          </cell>
          <cell r="AL1093">
            <v>-4.5911047345769118E-3</v>
          </cell>
          <cell r="AM1093">
            <v>7.4597565763643292E-3</v>
          </cell>
          <cell r="AN1093">
            <v>1.0767160161507583E-2</v>
          </cell>
          <cell r="AO1093">
            <v>4.5629359233427813E-3</v>
          </cell>
          <cell r="AP1093">
            <v>4.3613707165108817E-3</v>
          </cell>
        </row>
        <row r="1094">
          <cell r="AG1094">
            <v>1.665954720205054E-2</v>
          </cell>
          <cell r="AH1094">
            <v>-3.1124944419740341E-3</v>
          </cell>
          <cell r="AI1094">
            <v>-1.7185821697099923E-2</v>
          </cell>
          <cell r="AJ1094">
            <v>-1.4024099666416823E-2</v>
          </cell>
          <cell r="AK1094">
            <v>-5.5576849367573455E-3</v>
          </cell>
          <cell r="AL1094">
            <v>-7.8552897088498552E-3</v>
          </cell>
          <cell r="AM1094">
            <v>-1.247077162899457E-2</v>
          </cell>
          <cell r="AN1094">
            <v>-8.8770528184644037E-3</v>
          </cell>
          <cell r="AO1094">
            <v>-8.4355330608008039E-3</v>
          </cell>
          <cell r="AP1094">
            <v>-3.9081885856079412E-2</v>
          </cell>
        </row>
        <row r="1095">
          <cell r="AG1095">
            <v>-1.0504201680672232E-2</v>
          </cell>
          <cell r="AH1095">
            <v>3.122212310436856E-3</v>
          </cell>
          <cell r="AI1095">
            <v>-7.6502732240437687E-3</v>
          </cell>
          <cell r="AJ1095">
            <v>-4.0737416281156902E-3</v>
          </cell>
          <cell r="AK1095">
            <v>-1.0599344767777685E-3</v>
          </cell>
          <cell r="AL1095">
            <v>7.9901213045707742E-4</v>
          </cell>
          <cell r="AM1095">
            <v>3.1570639305447123E-3</v>
          </cell>
          <cell r="AN1095">
            <v>3.1347962382444194E-3</v>
          </cell>
          <cell r="AO1095">
            <v>-1.8257967410509779E-2</v>
          </cell>
          <cell r="AP1095">
            <v>-4.1962556488056801E-2</v>
          </cell>
        </row>
        <row r="1096">
          <cell r="AG1096">
            <v>-1.0191082802547879E-2</v>
          </cell>
          <cell r="AH1096">
            <v>1.7785682525568447E-3</v>
          </cell>
          <cell r="AI1096">
            <v>-1.5418502202643181E-2</v>
          </cell>
          <cell r="AJ1096">
            <v>-2.4958402662230705E-3</v>
          </cell>
          <cell r="AK1096">
            <v>1.2153950033761074E-2</v>
          </cell>
          <cell r="AL1096">
            <v>1.538684859921613E-2</v>
          </cell>
          <cell r="AM1096">
            <v>0</v>
          </cell>
          <cell r="AN1096">
            <v>0</v>
          </cell>
          <cell r="AO1096">
            <v>-5.999200106652447E-3</v>
          </cell>
          <cell r="AP1096">
            <v>-4.9865229110512166E-2</v>
          </cell>
        </row>
        <row r="1097">
          <cell r="AG1097">
            <v>-5.5770055770055782E-3</v>
          </cell>
          <cell r="AH1097">
            <v>5.770084332001657E-3</v>
          </cell>
          <cell r="AI1097">
            <v>1.5659955257270708E-2</v>
          </cell>
          <cell r="AJ1097">
            <v>5.1431748679455769E-3</v>
          </cell>
          <cell r="AK1097">
            <v>5.813399409129838E-3</v>
          </cell>
          <cell r="AL1097">
            <v>5.6468906361686333E-3</v>
          </cell>
          <cell r="AM1097">
            <v>5.5074744295828815E-3</v>
          </cell>
          <cell r="AN1097">
            <v>1.5625E-2</v>
          </cell>
          <cell r="AO1097">
            <v>7.7119098712445933E-3</v>
          </cell>
          <cell r="AP1097">
            <v>1.6312056737588732E-2</v>
          </cell>
        </row>
        <row r="1098">
          <cell r="AG1098">
            <v>8.6281276962907327E-4</v>
          </cell>
          <cell r="AH1098">
            <v>-1.765225066195919E-3</v>
          </cell>
          <cell r="AI1098">
            <v>-3.3039647577092213E-3</v>
          </cell>
          <cell r="AJ1098">
            <v>-1.182409072050894E-2</v>
          </cell>
          <cell r="AK1098">
            <v>-1.895016107636982E-3</v>
          </cell>
          <cell r="AL1098">
            <v>2.8431302864451169E-4</v>
          </cell>
          <cell r="AM1098">
            <v>-7.8247261345854024E-4</v>
          </cell>
          <cell r="AN1098">
            <v>1.0109890109890163E-2</v>
          </cell>
          <cell r="AO1098">
            <v>-8.3183602848206917E-3</v>
          </cell>
          <cell r="AP1098">
            <v>-2.7913468248429885E-2</v>
          </cell>
        </row>
        <row r="1099">
          <cell r="AG1099">
            <v>6.8965517241379448E-3</v>
          </cell>
          <cell r="AH1099">
            <v>1.1273209549071517E-2</v>
          </cell>
          <cell r="AI1099">
            <v>2.6519337016574385E-2</v>
          </cell>
          <cell r="AJ1099">
            <v>1.3085158491358273E-2</v>
          </cell>
          <cell r="AK1099">
            <v>1.1961268274159886E-2</v>
          </cell>
          <cell r="AL1099">
            <v>1.7906629716478495E-2</v>
          </cell>
          <cell r="AM1099">
            <v>9.0054815974940361E-3</v>
          </cell>
          <cell r="AN1099">
            <v>-2.1758050478677404E-3</v>
          </cell>
          <cell r="AO1099">
            <v>2.0399946315930784E-2</v>
          </cell>
          <cell r="AP1099">
            <v>-1.4357501794687311E-3</v>
          </cell>
        </row>
        <row r="1100">
          <cell r="AG1100">
            <v>-9.8458904109589573E-3</v>
          </cell>
          <cell r="AH1100">
            <v>-6.3387978142076529E-3</v>
          </cell>
          <cell r="AI1100">
            <v>-3.1216361679224924E-2</v>
          </cell>
          <cell r="AJ1100">
            <v>-1.3192429893631674E-2</v>
          </cell>
          <cell r="AK1100">
            <v>-4.0431519699812291E-2</v>
          </cell>
          <cell r="AL1100">
            <v>-6.8411867364746026E-3</v>
          </cell>
          <cell r="AM1100">
            <v>-7.5669383003492685E-3</v>
          </cell>
          <cell r="AN1100">
            <v>-3.4452682075883034E-2</v>
          </cell>
          <cell r="AO1100">
            <v>-4.5376824937524152E-3</v>
          </cell>
          <cell r="AP1100">
            <v>1.4378145219267058E-3</v>
          </cell>
        </row>
        <row r="1101">
          <cell r="AG1101">
            <v>-2.3346303501945442E-2</v>
          </cell>
          <cell r="AH1101">
            <v>8.1390233172018434E-3</v>
          </cell>
          <cell r="AI1101">
            <v>-2.5555555555555554E-2</v>
          </cell>
          <cell r="AJ1101">
            <v>3.0797228249457298E-3</v>
          </cell>
          <cell r="AK1101">
            <v>-5.6701534851892887E-3</v>
          </cell>
          <cell r="AL1101">
            <v>-7.0288887326930283E-4</v>
          </cell>
          <cell r="AM1101">
            <v>6.2561094819160168E-3</v>
          </cell>
          <cell r="AN1101">
            <v>6.3233965672990777E-3</v>
          </cell>
          <cell r="AO1101">
            <v>-8.2579110788134624E-3</v>
          </cell>
          <cell r="AP1101">
            <v>-7.8966259870781874E-3</v>
          </cell>
        </row>
        <row r="1102">
          <cell r="AG1102">
            <v>1.7706949977867037E-3</v>
          </cell>
          <cell r="AH1102">
            <v>-1.0473488981016743E-2</v>
          </cell>
          <cell r="AI1102">
            <v>2.2805017103761926E-3</v>
          </cell>
          <cell r="AJ1102">
            <v>-1.3327751029237334E-2</v>
          </cell>
          <cell r="AK1102">
            <v>-1.16999311768754E-2</v>
          </cell>
          <cell r="AL1102">
            <v>-7.5262010269395718E-3</v>
          </cell>
          <cell r="AM1102">
            <v>-1.0297260540120479E-2</v>
          </cell>
          <cell r="AN1102">
            <v>-2.8276481149012711E-2</v>
          </cell>
          <cell r="AO1102">
            <v>-1.4988009592326157E-2</v>
          </cell>
          <cell r="AP1102">
            <v>1.4471780028944004E-3</v>
          </cell>
        </row>
        <row r="1103">
          <cell r="AG1103">
            <v>3.7118868758285517E-2</v>
          </cell>
          <cell r="AH1103">
            <v>5.9536934950386033E-3</v>
          </cell>
          <cell r="AI1103">
            <v>1.3651877133106005E-2</v>
          </cell>
          <cell r="AJ1103">
            <v>3.1824611032531536E-3</v>
          </cell>
          <cell r="AK1103">
            <v>-1.591723040190951E-3</v>
          </cell>
          <cell r="AL1103">
            <v>1.1764705882352899E-2</v>
          </cell>
          <cell r="AM1103">
            <v>5.6929721240674969E-3</v>
          </cell>
          <cell r="AN1103">
            <v>1.6628175519630695E-2</v>
          </cell>
          <cell r="AO1103">
            <v>1.0820315141678361E-2</v>
          </cell>
          <cell r="AP1103">
            <v>3.6127167630057855E-3</v>
          </cell>
        </row>
        <row r="1104">
          <cell r="AG1104">
            <v>-4.260758414997734E-3</v>
          </cell>
          <cell r="AH1104">
            <v>-1.9070583077597458E-2</v>
          </cell>
          <cell r="AI1104">
            <v>-5.6116722783390305E-3</v>
          </cell>
          <cell r="AJ1104">
            <v>-1.0645047585477574E-2</v>
          </cell>
          <cell r="AK1104">
            <v>-4.184934236747706E-3</v>
          </cell>
          <cell r="AL1104">
            <v>-9.8066685346033244E-3</v>
          </cell>
          <cell r="AM1104">
            <v>-6.4415381612336065E-3</v>
          </cell>
          <cell r="AN1104">
            <v>-1.4084507042253613E-2</v>
          </cell>
          <cell r="AO1104">
            <v>-8.3628821837158362E-3</v>
          </cell>
          <cell r="AP1104">
            <v>-1.7998560115190743E-2</v>
          </cell>
        </row>
        <row r="1105">
          <cell r="AG1105">
            <v>1.1553273427471034E-2</v>
          </cell>
          <cell r="AH1105">
            <v>-6.0335195530727415E-3</v>
          </cell>
          <cell r="AI1105">
            <v>2.1444695259593916E-2</v>
          </cell>
          <cell r="AJ1105">
            <v>8.0518740202364381E-3</v>
          </cell>
          <cell r="AK1105">
            <v>-9.4056433860315591E-3</v>
          </cell>
          <cell r="AL1105">
            <v>-4.456706281833811E-3</v>
          </cell>
          <cell r="AM1105">
            <v>-1.0019646365422408E-2</v>
          </cell>
          <cell r="AN1105">
            <v>-2.995391705069117E-2</v>
          </cell>
          <cell r="AO1105">
            <v>-3.3733639184995168E-3</v>
          </cell>
          <cell r="AP1105">
            <v>3.2258064516129004E-2</v>
          </cell>
        </row>
        <row r="1106">
          <cell r="AG1106">
            <v>-3.8071065989847552E-3</v>
          </cell>
          <cell r="AH1106">
            <v>-3.597122302158251E-3</v>
          </cell>
          <cell r="AI1106">
            <v>-9.944751381215422E-3</v>
          </cell>
          <cell r="AJ1106">
            <v>-4.8066727928183228E-3</v>
          </cell>
          <cell r="AK1106">
            <v>-5.9595959595959425E-3</v>
          </cell>
          <cell r="AL1106">
            <v>-1.634335251900787E-2</v>
          </cell>
          <cell r="AM1106">
            <v>-1.5082357610637032E-2</v>
          </cell>
          <cell r="AN1106">
            <v>9.5961995249406185E-2</v>
          </cell>
          <cell r="AO1106">
            <v>-8.3942594096940715E-3</v>
          </cell>
          <cell r="AP1106">
            <v>1.9176136363636243E-2</v>
          </cell>
        </row>
        <row r="1107">
          <cell r="AG1107">
            <v>1.1040339702760082E-2</v>
          </cell>
          <cell r="AH1107">
            <v>-8.3483754512634345E-3</v>
          </cell>
          <cell r="AI1107">
            <v>3.2366071428571397E-2</v>
          </cell>
          <cell r="AJ1107">
            <v>7.3868882733150176E-3</v>
          </cell>
          <cell r="AK1107">
            <v>1.3921349456356147E-2</v>
          </cell>
          <cell r="AL1107">
            <v>1.6036986202412784E-2</v>
          </cell>
          <cell r="AM1107">
            <v>6.0447310094691176E-4</v>
          </cell>
          <cell r="AN1107">
            <v>9.5361941915907966E-3</v>
          </cell>
          <cell r="AO1107">
            <v>6.7586018569087969E-3</v>
          </cell>
          <cell r="AP1107">
            <v>2.3693379790940661E-2</v>
          </cell>
        </row>
        <row r="1108">
          <cell r="AG1108">
            <v>1.2599748005039935E-2</v>
          </cell>
          <cell r="AH1108">
            <v>4.550625711035039E-4</v>
          </cell>
          <cell r="AI1108">
            <v>2.5945945945945903E-2</v>
          </cell>
          <cell r="AJ1108">
            <v>-2.4677430726928185E-3</v>
          </cell>
          <cell r="AK1108">
            <v>-6.0132291040287944E-3</v>
          </cell>
          <cell r="AL1108">
            <v>-3.2705296836118558E-3</v>
          </cell>
          <cell r="AM1108">
            <v>-1.0471204188481575E-2</v>
          </cell>
          <cell r="AN1108">
            <v>-5.1524259338771028E-3</v>
          </cell>
          <cell r="AO1108">
            <v>-2.3733640740488671E-3</v>
          </cell>
          <cell r="AP1108">
            <v>-1.9060585432266852E-2</v>
          </cell>
        </row>
        <row r="1109">
          <cell r="AG1109">
            <v>1.5346329323931984E-2</v>
          </cell>
          <cell r="AH1109">
            <v>9.097111667045743E-3</v>
          </cell>
          <cell r="AI1109">
            <v>3.1612223393045147E-2</v>
          </cell>
          <cell r="AJ1109">
            <v>1.5761945151258283E-2</v>
          </cell>
          <cell r="AK1109">
            <v>3.3272837265576616E-3</v>
          </cell>
          <cell r="AL1109">
            <v>1.04857693130751E-2</v>
          </cell>
          <cell r="AM1109">
            <v>8.9540089540089962E-3</v>
          </cell>
          <cell r="AN1109">
            <v>1.0358221838584258E-2</v>
          </cell>
          <cell r="AO1109">
            <v>1.2234910277324484E-2</v>
          </cell>
          <cell r="AP1109">
            <v>8.3275503122830496E-3</v>
          </cell>
        </row>
        <row r="1110">
          <cell r="AG1110">
            <v>1.7565359477124121E-2</v>
          </cell>
          <cell r="AH1110">
            <v>2.2537750732487538E-4</v>
          </cell>
          <cell r="AI1110">
            <v>2.3493360572012234E-2</v>
          </cell>
          <cell r="AJ1110">
            <v>2.5746294621111776E-3</v>
          </cell>
          <cell r="AK1110">
            <v>3.5172344487990337E-3</v>
          </cell>
          <cell r="AL1110">
            <v>2.2801072991670113E-2</v>
          </cell>
          <cell r="AM1110">
            <v>5.4457442517144017E-3</v>
          </cell>
          <cell r="AN1110">
            <v>3.4173430158050966E-3</v>
          </cell>
          <cell r="AO1110">
            <v>8.058017727639033E-3</v>
          </cell>
          <cell r="AP1110">
            <v>7.5705437026842848E-3</v>
          </cell>
        </row>
        <row r="1111">
          <cell r="AG1111">
            <v>7.6274588518667752E-3</v>
          </cell>
          <cell r="AH1111">
            <v>6.9851284362323351E-3</v>
          </cell>
          <cell r="AI1111">
            <v>2.5948103792415189E-2</v>
          </cell>
          <cell r="AJ1111">
            <v>-7.1488062187673451E-3</v>
          </cell>
          <cell r="AK1111">
            <v>-5.0070098137389163E-4</v>
          </cell>
          <cell r="AL1111">
            <v>4.9692870453448279E-3</v>
          </cell>
          <cell r="AM1111">
            <v>6.218655967903608E-3</v>
          </cell>
          <cell r="AN1111">
            <v>5.5342699020861641E-3</v>
          </cell>
          <cell r="AO1111">
            <v>-2.3314681588062491E-3</v>
          </cell>
          <cell r="AP1111">
            <v>2.5273224043715903E-2</v>
          </cell>
        </row>
        <row r="1112">
          <cell r="AG1112">
            <v>-3.9840637450205829E-4</v>
          </cell>
          <cell r="AH1112">
            <v>2.0138733497427896E-3</v>
          </cell>
          <cell r="AI1112">
            <v>4.8638132295719672E-3</v>
          </cell>
          <cell r="AJ1112">
            <v>2.0971688220901008E-3</v>
          </cell>
          <cell r="AK1112">
            <v>4.8091373609859822E-3</v>
          </cell>
          <cell r="AL1112">
            <v>2.6097108715059658E-3</v>
          </cell>
          <cell r="AM1112">
            <v>9.1706539074960514E-3</v>
          </cell>
          <cell r="AN1112">
            <v>-1.6934801016089684E-3</v>
          </cell>
          <cell r="AO1112">
            <v>3.3384522935167027E-3</v>
          </cell>
          <cell r="AP1112">
            <v>-9.327115256495655E-3</v>
          </cell>
        </row>
        <row r="1113">
          <cell r="AG1113">
            <v>-4.7827819848546005E-3</v>
          </cell>
          <cell r="AH1113">
            <v>-4.0196516301920227E-3</v>
          </cell>
          <cell r="AI1113">
            <v>-6.776379477250738E-3</v>
          </cell>
          <cell r="AJ1113">
            <v>-1.9602371817230568E-2</v>
          </cell>
          <cell r="AK1113">
            <v>-1.0669059726792329E-2</v>
          </cell>
          <cell r="AL1113">
            <v>5.8908144393450268E-3</v>
          </cell>
          <cell r="AM1113">
            <v>5.5314105096799793E-3</v>
          </cell>
          <cell r="AN1113">
            <v>4.240882103478949E-4</v>
          </cell>
          <cell r="AO1113">
            <v>3.6600785253209089E-3</v>
          </cell>
          <cell r="AP1113">
            <v>6.7249495628796119E-4</v>
          </cell>
        </row>
        <row r="1114">
          <cell r="AG1114">
            <v>-1.4016820184221013E-2</v>
          </cell>
          <cell r="AH1114">
            <v>2.2421524663678305E-3</v>
          </cell>
          <cell r="AI1114">
            <v>-1.0721247563352798E-2</v>
          </cell>
          <cell r="AJ1114">
            <v>1.0317347374413144E-2</v>
          </cell>
          <cell r="AK1114">
            <v>-7.0550292279782933E-3</v>
          </cell>
          <cell r="AL1114">
            <v>-8.0354102826013518E-3</v>
          </cell>
          <cell r="AM1114">
            <v>-9.2337917485264542E-3</v>
          </cell>
          <cell r="AN1114">
            <v>-3.8151759220008685E-3</v>
          </cell>
          <cell r="AO1114">
            <v>-3.9782522211907478E-3</v>
          </cell>
          <cell r="AP1114">
            <v>-1.6129032258064502E-2</v>
          </cell>
        </row>
        <row r="1115">
          <cell r="AG1115">
            <v>-7.7173030056865155E-3</v>
          </cell>
          <cell r="AH1115">
            <v>4.474272930647949E-4</v>
          </cell>
          <cell r="AI1115">
            <v>-1.9704433497536034E-3</v>
          </cell>
          <cell r="AJ1115">
            <v>8.451299387282063E-4</v>
          </cell>
          <cell r="AK1115">
            <v>2.0300446609826661E-3</v>
          </cell>
          <cell r="AL1115">
            <v>6.521589894968205E-3</v>
          </cell>
          <cell r="AM1115">
            <v>6.7420186396986992E-3</v>
          </cell>
          <cell r="AN1115">
            <v>6.382978723404209E-3</v>
          </cell>
          <cell r="AO1115">
            <v>-1.9970709625882765E-3</v>
          </cell>
          <cell r="AP1115">
            <v>-2.732240437158584E-3</v>
          </cell>
        </row>
        <row r="1116">
          <cell r="AG1116">
            <v>2.0466639377814122E-3</v>
          </cell>
          <cell r="AH1116">
            <v>7.1556350626118537E-3</v>
          </cell>
          <cell r="AI1116">
            <v>-1.6781836130306038E-2</v>
          </cell>
          <cell r="AJ1116">
            <v>-6.8256984026460188E-3</v>
          </cell>
          <cell r="AK1116">
            <v>3.0388978930306898E-4</v>
          </cell>
          <cell r="AL1116">
            <v>-3.9558041194927007E-3</v>
          </cell>
          <cell r="AM1116">
            <v>2.9545006893834103E-3</v>
          </cell>
          <cell r="AN1116">
            <v>-1.2684989429174731E-3</v>
          </cell>
          <cell r="AO1116">
            <v>-3.6686232657415774E-3</v>
          </cell>
          <cell r="AP1116">
            <v>0</v>
          </cell>
        </row>
        <row r="1117">
          <cell r="AG1117">
            <v>7.3529411764705621E-3</v>
          </cell>
          <cell r="AH1117">
            <v>7.3268206039076578E-3</v>
          </cell>
          <cell r="AI1117">
            <v>1.1044176706827225E-2</v>
          </cell>
          <cell r="AJ1117">
            <v>4.817911293750976E-3</v>
          </cell>
          <cell r="AK1117">
            <v>3.0379746835440535E-4</v>
          </cell>
          <cell r="AL1117">
            <v>-1.0955902492467695E-3</v>
          </cell>
          <cell r="AM1117">
            <v>-4.124116260801225E-3</v>
          </cell>
          <cell r="AN1117">
            <v>2.5402201524131751E-3</v>
          </cell>
          <cell r="AO1117">
            <v>6.0253062864028539E-3</v>
          </cell>
          <cell r="AP1117">
            <v>7.5342465753425181E-3</v>
          </cell>
        </row>
        <row r="1118">
          <cell r="AG1118">
            <v>4.0551500405514584E-3</v>
          </cell>
          <cell r="AH1118">
            <v>-1.1020498126514955E-3</v>
          </cell>
          <cell r="AI1118">
            <v>-7.9443892750744594E-3</v>
          </cell>
          <cell r="AJ1118">
            <v>-2.8909885770694865E-3</v>
          </cell>
          <cell r="AK1118">
            <v>-4.3531079165823883E-3</v>
          </cell>
          <cell r="AL1118">
            <v>3.9758705785577497E-3</v>
          </cell>
          <cell r="AM1118">
            <v>2.0508775389469491E-2</v>
          </cell>
          <cell r="AN1118">
            <v>0</v>
          </cell>
          <cell r="AO1118">
            <v>6.6546882278561981E-4</v>
          </cell>
          <cell r="AP1118">
            <v>5.3025152957171917E-2</v>
          </cell>
        </row>
        <row r="1119">
          <cell r="AG1119">
            <v>-8.0775444264957752E-4</v>
          </cell>
          <cell r="AH1119">
            <v>5.0750220653132949E-3</v>
          </cell>
          <cell r="AI1119">
            <v>-2.0020020020020124E-2</v>
          </cell>
          <cell r="AJ1119">
            <v>7.9202319496500806E-3</v>
          </cell>
          <cell r="AK1119">
            <v>-3.1520081342144568E-3</v>
          </cell>
          <cell r="AL1119">
            <v>4.3697938003548487E-3</v>
          </cell>
          <cell r="AM1119">
            <v>-4.444444444444362E-3</v>
          </cell>
          <cell r="AN1119">
            <v>3.3783783783785104E-3</v>
          </cell>
          <cell r="AO1119">
            <v>5.652723282569605E-3</v>
          </cell>
          <cell r="AP1119">
            <v>1.355713363460298E-2</v>
          </cell>
        </row>
        <row r="1120">
          <cell r="AG1120">
            <v>6.8714632174615708E-3</v>
          </cell>
          <cell r="AH1120">
            <v>4.6103183315038265E-3</v>
          </cell>
          <cell r="AI1120">
            <v>-8.1716036772214729E-3</v>
          </cell>
          <cell r="AJ1120">
            <v>-2.104820037886812E-3</v>
          </cell>
          <cell r="AK1120">
            <v>-2.039983680130586E-3</v>
          </cell>
          <cell r="AL1120">
            <v>-3.8069340584636624E-3</v>
          </cell>
          <cell r="AM1120">
            <v>8.3462732919254989E-3</v>
          </cell>
          <cell r="AN1120">
            <v>-2.525252525252597E-3</v>
          </cell>
          <cell r="AO1120">
            <v>-2.3145086628751921E-3</v>
          </cell>
          <cell r="AP1120">
            <v>-2.6114649681528657E-2</v>
          </cell>
        </row>
        <row r="1121">
          <cell r="AG1121">
            <v>-8.0289040545965529E-3</v>
          </cell>
          <cell r="AH1121">
            <v>5.0262237762239703E-3</v>
          </cell>
          <cell r="AI1121">
            <v>-3.3985581874356297E-2</v>
          </cell>
          <cell r="AJ1121">
            <v>-3.3045067847852216E-3</v>
          </cell>
          <cell r="AK1121">
            <v>-5.1103843008993843E-3</v>
          </cell>
          <cell r="AL1121">
            <v>-6.824075337791724E-3</v>
          </cell>
          <cell r="AM1121">
            <v>1.3859480269489799E-2</v>
          </cell>
          <cell r="AN1121">
            <v>4.2194092827019247E-4</v>
          </cell>
          <cell r="AO1121">
            <v>-6.6282229734208054E-3</v>
          </cell>
          <cell r="AP1121">
            <v>-4.5781556572923487E-2</v>
          </cell>
        </row>
        <row r="1122">
          <cell r="AG1122">
            <v>-1.4973694860380471E-2</v>
          </cell>
          <cell r="AH1122">
            <v>-1.8917155903457328E-2</v>
          </cell>
          <cell r="AI1122">
            <v>1.0660980810235365E-3</v>
          </cell>
          <cell r="AJ1122">
            <v>-5.7844243792324335E-3</v>
          </cell>
          <cell r="AK1122">
            <v>2.3628518594616121E-3</v>
          </cell>
          <cell r="AL1122">
            <v>-7.145801841418109E-3</v>
          </cell>
          <cell r="AM1122">
            <v>-1.8986140117713823E-3</v>
          </cell>
          <cell r="AN1122">
            <v>-8.4352593842260681E-3</v>
          </cell>
          <cell r="AO1122">
            <v>-7.0060719290052642E-3</v>
          </cell>
          <cell r="AP1122">
            <v>-4.7978067169294203E-3</v>
          </cell>
        </row>
        <row r="1123">
          <cell r="AG1123">
            <v>1.2325390304026573E-3</v>
          </cell>
          <cell r="AH1123">
            <v>-1.7730496453900457E-3</v>
          </cell>
          <cell r="AI1123">
            <v>2.1299254526090383E-3</v>
          </cell>
          <cell r="AJ1123">
            <v>2.5542784163474774E-3</v>
          </cell>
          <cell r="AK1123">
            <v>8.5067131290357256E-3</v>
          </cell>
          <cell r="AL1123">
            <v>-1.4532871972319228E-3</v>
          </cell>
          <cell r="AM1123">
            <v>7.9893475366179523E-3</v>
          </cell>
          <cell r="AN1123">
            <v>5.9549128030624843E-3</v>
          </cell>
          <cell r="AO1123">
            <v>2.0427361913721409E-2</v>
          </cell>
          <cell r="AP1123">
            <v>-1.3085399449035751E-2</v>
          </cell>
        </row>
        <row r="1124">
          <cell r="AG1124">
            <v>-3.2827246614690608E-3</v>
          </cell>
          <cell r="AH1124">
            <v>-6.6607460035528199E-4</v>
          </cell>
          <cell r="AI1124">
            <v>2.1253985122209329E-3</v>
          </cell>
          <cell r="AJ1124">
            <v>-6.0155697098374095E-3</v>
          </cell>
          <cell r="AK1124">
            <v>-1.3211382113822445E-3</v>
          </cell>
          <cell r="AL1124">
            <v>-2.5642802689029853E-3</v>
          </cell>
          <cell r="AM1124">
            <v>-2.8307227778825439E-3</v>
          </cell>
          <cell r="AN1124">
            <v>2.5369978858351683E-3</v>
          </cell>
          <cell r="AO1124">
            <v>4.9387593836427435E-3</v>
          </cell>
          <cell r="AP1124">
            <v>1.2561060711793415E-2</v>
          </cell>
        </row>
        <row r="1125">
          <cell r="AG1125">
            <v>4.1169205434334888E-3</v>
          </cell>
          <cell r="AH1125">
            <v>6.665185514330263E-3</v>
          </cell>
          <cell r="AI1125">
            <v>1.166489925768821E-2</v>
          </cell>
          <cell r="AJ1125">
            <v>1.0964756140975584E-2</v>
          </cell>
          <cell r="AK1125">
            <v>1.1193650147551804E-3</v>
          </cell>
          <cell r="AL1125">
            <v>2.5708727070594684E-3</v>
          </cell>
          <cell r="AM1125">
            <v>1.1733535200605605E-2</v>
          </cell>
          <cell r="AN1125">
            <v>2.530577815267776E-3</v>
          </cell>
          <cell r="AO1125">
            <v>1.638162636786511E-3</v>
          </cell>
          <cell r="AP1125">
            <v>1.3783597518952639E-3</v>
          </cell>
        </row>
        <row r="1126">
          <cell r="AG1126">
            <v>-2.2960229602296156E-2</v>
          </cell>
          <cell r="AH1126">
            <v>-1.1476495254910679E-2</v>
          </cell>
          <cell r="AI1126">
            <v>-9.4339622641509413E-3</v>
          </cell>
          <cell r="AJ1126">
            <v>-8.8738643566449449E-3</v>
          </cell>
          <cell r="AK1126">
            <v>6.3020939215288063E-3</v>
          </cell>
          <cell r="AL1126">
            <v>6.1681336197936254E-3</v>
          </cell>
          <cell r="AM1126">
            <v>5.9857837635615141E-3</v>
          </cell>
          <cell r="AN1126">
            <v>-5.0483803113168246E-3</v>
          </cell>
          <cell r="AO1126">
            <v>-1.3083867591261455E-3</v>
          </cell>
          <cell r="AP1126">
            <v>-1.16999311768754E-2</v>
          </cell>
        </row>
        <row r="1127">
          <cell r="AG1127">
            <v>-2.0981955518253326E-3</v>
          </cell>
          <cell r="AH1127">
            <v>4.2420183076579132E-3</v>
          </cell>
          <cell r="AI1127">
            <v>-7.4074074074071961E-3</v>
          </cell>
          <cell r="AJ1127">
            <v>6.6794571164641159E-3</v>
          </cell>
          <cell r="AK1127">
            <v>5.7575757575756281E-3</v>
          </cell>
          <cell r="AL1127">
            <v>1.060752169720347E-2</v>
          </cell>
          <cell r="AM1127">
            <v>-3.7188545927857586E-4</v>
          </cell>
          <cell r="AN1127">
            <v>2.1141649048626032E-3</v>
          </cell>
          <cell r="AO1127">
            <v>7.5330800471635762E-3</v>
          </cell>
          <cell r="AP1127">
            <v>2.0194986072423537E-2</v>
          </cell>
        </row>
        <row r="1128">
          <cell r="AG1128">
            <v>8.410428931875602E-3</v>
          </cell>
          <cell r="AH1128">
            <v>3.3348154735439728E-3</v>
          </cell>
          <cell r="AI1128">
            <v>-2.9850746268656803E-2</v>
          </cell>
          <cell r="AJ1128">
            <v>1.3129102844638973E-2</v>
          </cell>
          <cell r="AK1128">
            <v>-7.532389273877671E-3</v>
          </cell>
          <cell r="AL1128">
            <v>2.8625954198473469E-3</v>
          </cell>
          <cell r="AM1128">
            <v>6.3244047619048782E-3</v>
          </cell>
          <cell r="AN1128">
            <v>5.0632911392405333E-3</v>
          </cell>
          <cell r="AO1128">
            <v>3.5758403224759316E-3</v>
          </cell>
          <cell r="AP1128">
            <v>-6.8259385665525585E-4</v>
          </cell>
        </row>
        <row r="1129">
          <cell r="AG1129">
            <v>-3.7531276063386132E-3</v>
          </cell>
          <cell r="AH1129">
            <v>-5.9827165964990714E-3</v>
          </cell>
          <cell r="AI1129">
            <v>-1.098901098901095E-2</v>
          </cell>
          <cell r="AJ1129">
            <v>2.8565456698947944E-3</v>
          </cell>
          <cell r="AK1129">
            <v>-3.0358227079529954E-4</v>
          </cell>
          <cell r="AL1129">
            <v>-7.3399483485114825E-3</v>
          </cell>
          <cell r="AM1129">
            <v>-1.2939001848428777E-3</v>
          </cell>
          <cell r="AN1129">
            <v>4.198152812762368E-3</v>
          </cell>
          <cell r="AO1129">
            <v>-5.1826898160145518E-3</v>
          </cell>
          <cell r="AP1129">
            <v>-0.10450819672131151</v>
          </cell>
        </row>
        <row r="1130">
          <cell r="AG1130">
            <v>5.8601925491836848E-3</v>
          </cell>
          <cell r="AH1130">
            <v>4.9041462327239493E-3</v>
          </cell>
          <cell r="AI1130">
            <v>1.8888888888888955E-2</v>
          </cell>
          <cell r="AJ1130">
            <v>1.4172571904960352E-2</v>
          </cell>
          <cell r="AK1130">
            <v>2.3281708674967039E-3</v>
          </cell>
          <cell r="AL1130">
            <v>1.5883883335615412E-2</v>
          </cell>
          <cell r="AM1130">
            <v>1.1845271145659808E-2</v>
          </cell>
          <cell r="AN1130">
            <v>4.5986622073579397E-3</v>
          </cell>
          <cell r="AO1130">
            <v>1.3349830685074338E-2</v>
          </cell>
          <cell r="AP1130">
            <v>-1.5255530129671957E-3</v>
          </cell>
        </row>
        <row r="1131">
          <cell r="AG1131">
            <v>-2.8297960882230577E-2</v>
          </cell>
          <cell r="AH1131">
            <v>-2.5510204081632626E-2</v>
          </cell>
          <cell r="AI1131">
            <v>-3.598691384950925E-2</v>
          </cell>
          <cell r="AJ1131">
            <v>-4.2951089190299885E-2</v>
          </cell>
          <cell r="AK1131">
            <v>-3.3326600686729879E-2</v>
          </cell>
          <cell r="AL1131">
            <v>-5.6341825043806359E-2</v>
          </cell>
          <cell r="AM1131">
            <v>-4.3899762209621551E-3</v>
          </cell>
          <cell r="AN1131">
            <v>-1.6645859342490077E-3</v>
          </cell>
          <cell r="AO1131">
            <v>-4.3956043956044022E-2</v>
          </cell>
          <cell r="AP1131">
            <v>-1.6042780748663055E-2</v>
          </cell>
        </row>
        <row r="1132">
          <cell r="AG1132">
            <v>-1.45610278372591E-2</v>
          </cell>
          <cell r="AH1132">
            <v>-3.4145231049396152E-3</v>
          </cell>
          <cell r="AI1132">
            <v>-3.5067873303167518E-2</v>
          </cell>
          <cell r="AJ1132">
            <v>-8.6607973659724724E-3</v>
          </cell>
          <cell r="AK1132">
            <v>-1.3999164229001271E-2</v>
          </cell>
          <cell r="AL1132">
            <v>-2.1068418797314803E-2</v>
          </cell>
          <cell r="AM1132">
            <v>5.6953885724784215E-3</v>
          </cell>
          <cell r="AN1132">
            <v>-6.6694456023342896E-3</v>
          </cell>
          <cell r="AO1132">
            <v>-1.6737245412381641E-2</v>
          </cell>
          <cell r="AP1132">
            <v>2.7950310559006208E-2</v>
          </cell>
        </row>
        <row r="1133">
          <cell r="AG1133">
            <v>1.6949152542372836E-2</v>
          </cell>
          <cell r="AH1133">
            <v>9.1365920511647936E-3</v>
          </cell>
          <cell r="AI1133">
            <v>3.1652989449003632E-2</v>
          </cell>
          <cell r="AJ1133">
            <v>1.2851985559566792E-2</v>
          </cell>
          <cell r="AK1133">
            <v>1.7694426785335837E-2</v>
          </cell>
          <cell r="AL1133">
            <v>1.5320639089516197E-2</v>
          </cell>
          <cell r="AM1133">
            <v>1.46145414687604E-3</v>
          </cell>
          <cell r="AN1133">
            <v>4.1963911036524415E-4</v>
          </cell>
          <cell r="AO1133">
            <v>2.1123872026250989E-2</v>
          </cell>
          <cell r="AP1133">
            <v>1.5861027190332333E-2</v>
          </cell>
        </row>
        <row r="1134">
          <cell r="AG1134">
            <v>8.5470085470087387E-3</v>
          </cell>
          <cell r="AH1134">
            <v>5.8850158442733669E-3</v>
          </cell>
          <cell r="AI1134">
            <v>3.5227272727272663E-2</v>
          </cell>
          <cell r="AJ1134">
            <v>1.311662389506707E-2</v>
          </cell>
          <cell r="AK1134">
            <v>9.6824570536180321E-3</v>
          </cell>
          <cell r="AL1134">
            <v>1.8897750952073133E-2</v>
          </cell>
          <cell r="AM1134">
            <v>4.3779642466252877E-3</v>
          </cell>
          <cell r="AN1134">
            <v>1.3003355704698016E-2</v>
          </cell>
          <cell r="AO1134">
            <v>2.0352145678516287E-2</v>
          </cell>
          <cell r="AP1134">
            <v>4.1635687732342053E-2</v>
          </cell>
        </row>
        <row r="1135">
          <cell r="AG1135">
            <v>1.2711864406779627E-2</v>
          </cell>
          <cell r="AH1135">
            <v>2.0027002700270025E-2</v>
          </cell>
          <cell r="AI1135">
            <v>4.390779363337094E-3</v>
          </cell>
          <cell r="AJ1135">
            <v>1.8786940613565895E-2</v>
          </cell>
          <cell r="AK1135">
            <v>8.6615797071560863E-3</v>
          </cell>
          <cell r="AL1135">
            <v>2.2355430183356839E-2</v>
          </cell>
          <cell r="AM1135">
            <v>1.4166363966581885E-2</v>
          </cell>
          <cell r="AN1135">
            <v>7.8674948240167186E-3</v>
          </cell>
          <cell r="AO1135">
            <v>3.0444196575027949E-2</v>
          </cell>
          <cell r="AP1135">
            <v>9.992862241256395E-3</v>
          </cell>
        </row>
        <row r="1136">
          <cell r="AG1136">
            <v>2.9288702928871313E-3</v>
          </cell>
          <cell r="AH1136">
            <v>-4.6326935804102964E-3</v>
          </cell>
          <cell r="AI1136">
            <v>5.683060109289606E-2</v>
          </cell>
          <cell r="AJ1136">
            <v>-5.7324400856411106E-3</v>
          </cell>
          <cell r="AK1136">
            <v>2.1468002453486346E-3</v>
          </cell>
          <cell r="AL1136">
            <v>3.7938883907016052E-3</v>
          </cell>
          <cell r="AM1136">
            <v>6.9842406876789997E-3</v>
          </cell>
          <cell r="AN1136">
            <v>-2.8759244042728671E-3</v>
          </cell>
          <cell r="AO1136">
            <v>3.1836994587708389E-4</v>
          </cell>
          <cell r="AP1136">
            <v>1.9787985865724389E-2</v>
          </cell>
        </row>
        <row r="1137">
          <cell r="AG1137">
            <v>-9.1781393408426615E-3</v>
          </cell>
          <cell r="AH1137">
            <v>6.8705673758866492E-3</v>
          </cell>
          <cell r="AI1137">
            <v>1.2409513960703222E-2</v>
          </cell>
          <cell r="AJ1137">
            <v>-1.2017227007502185E-2</v>
          </cell>
          <cell r="AK1137">
            <v>-3.7743547893502871E-3</v>
          </cell>
          <cell r="AL1137">
            <v>-4.3980208905993745E-3</v>
          </cell>
          <cell r="AM1137">
            <v>5.3352303041080962E-3</v>
          </cell>
          <cell r="AN1137">
            <v>4.5323444581788497E-3</v>
          </cell>
          <cell r="AO1137">
            <v>-1.2730744748566947E-3</v>
          </cell>
          <cell r="AP1137">
            <v>-1.1088011088011052E-2</v>
          </cell>
        </row>
        <row r="1138">
          <cell r="AG1138">
            <v>5.4736842105262973E-3</v>
          </cell>
          <cell r="AH1138">
            <v>-3.5219018269865288E-3</v>
          </cell>
          <cell r="AI1138">
            <v>-3.3707865168539186E-2</v>
          </cell>
          <cell r="AJ1138">
            <v>1.9686423398721509E-3</v>
          </cell>
          <cell r="AK1138">
            <v>8.0892893712882774E-3</v>
          </cell>
          <cell r="AL1138">
            <v>4.5554942020982203E-3</v>
          </cell>
          <cell r="AM1138">
            <v>-4.7762250132673545E-3</v>
          </cell>
          <cell r="AN1138">
            <v>9.4339622641510523E-3</v>
          </cell>
          <cell r="AO1138">
            <v>9.241555130656387E-3</v>
          </cell>
          <cell r="AP1138">
            <v>2.1023125437982237E-3</v>
          </cell>
        </row>
        <row r="1139">
          <cell r="AG1139">
            <v>4.6063651591290444E-3</v>
          </cell>
          <cell r="AH1139">
            <v>-3.9761431411530213E-3</v>
          </cell>
          <cell r="AI1139">
            <v>5.285412262156397E-3</v>
          </cell>
          <cell r="AJ1139">
            <v>-4.2102308609921479E-3</v>
          </cell>
          <cell r="AK1139">
            <v>-4.0629761300159384E-4</v>
          </cell>
          <cell r="AL1139">
            <v>1.5116119279923179E-3</v>
          </cell>
          <cell r="AM1139">
            <v>-1.5641663704230258E-2</v>
          </cell>
          <cell r="AN1139">
            <v>-4.0633888663144102E-3</v>
          </cell>
          <cell r="AO1139">
            <v>2.5260498894854599E-3</v>
          </cell>
          <cell r="AP1139">
            <v>6.9930069930068672E-3</v>
          </cell>
        </row>
        <row r="1140">
          <cell r="AG1140">
            <v>7.503126302626173E-3</v>
          </cell>
          <cell r="AH1140">
            <v>6.431581281880705E-3</v>
          </cell>
          <cell r="AI1140">
            <v>2.1030494216614182E-2</v>
          </cell>
          <cell r="AJ1140">
            <v>1.2261292368402676E-2</v>
          </cell>
          <cell r="AK1140">
            <v>1.2295498424956808E-2</v>
          </cell>
          <cell r="AL1140">
            <v>1.2143249176729043E-2</v>
          </cell>
          <cell r="AM1140">
            <v>9.3896713615022609E-3</v>
          </cell>
          <cell r="AN1140">
            <v>4.0799673602609499E-3</v>
          </cell>
          <cell r="AO1140">
            <v>1.1905511811023617E-2</v>
          </cell>
          <cell r="AP1140">
            <v>3.4722222222220989E-3</v>
          </cell>
        </row>
        <row r="1141">
          <cell r="AG1141">
            <v>3.3098882912701022E-3</v>
          </cell>
          <cell r="AH1141">
            <v>4.1868664609960859E-3</v>
          </cell>
          <cell r="AI1141">
            <v>-2.4716786817713721E-2</v>
          </cell>
          <cell r="AJ1141">
            <v>1.9491820396797532E-3</v>
          </cell>
          <cell r="AK1141">
            <v>3.6137321822926616E-3</v>
          </cell>
          <cell r="AL1141">
            <v>5.6937572019251093E-3</v>
          </cell>
          <cell r="AM1141">
            <v>5.3667262969581131E-4</v>
          </cell>
          <cell r="AN1141">
            <v>3.2507110930517502E-3</v>
          </cell>
          <cell r="AO1141">
            <v>3.1125498007966712E-4</v>
          </cell>
          <cell r="AP1141">
            <v>3.7370242214533E-2</v>
          </cell>
        </row>
        <row r="1142">
          <cell r="AG1142">
            <v>4.5360824742268768E-3</v>
          </cell>
          <cell r="AH1142">
            <v>2.1944261575601587E-4</v>
          </cell>
          <cell r="AI1142">
            <v>1.3727560718056919E-2</v>
          </cell>
          <cell r="AJ1142">
            <v>5.1413881748070267E-3</v>
          </cell>
          <cell r="AK1142">
            <v>2.2004400880175634E-3</v>
          </cell>
          <cell r="AL1142">
            <v>1.0986048392532144E-2</v>
          </cell>
          <cell r="AM1142">
            <v>-8.2245664223136172E-3</v>
          </cell>
          <cell r="AN1142">
            <v>-1.0935601458080146E-2</v>
          </cell>
          <cell r="AO1142">
            <v>1.5557906528098631E-3</v>
          </cell>
          <cell r="AP1142">
            <v>-6.6711140760500331E-4</v>
          </cell>
        </row>
        <row r="1143">
          <cell r="AG1143">
            <v>-5.7471264367816577E-3</v>
          </cell>
          <cell r="AH1143">
            <v>3.5103115401493579E-3</v>
          </cell>
          <cell r="AI1143">
            <v>4.1666666666668739E-3</v>
          </cell>
          <cell r="AJ1143">
            <v>8.7094767401674211E-3</v>
          </cell>
          <cell r="AK1143">
            <v>-3.1936127744511822E-3</v>
          </cell>
          <cell r="AL1143">
            <v>6.2666666666666426E-3</v>
          </cell>
          <cell r="AM1143">
            <v>9.5547142599603507E-3</v>
          </cell>
          <cell r="AN1143">
            <v>4.9140049140048436E-3</v>
          </cell>
          <cell r="AO1143">
            <v>3.1067478563440165E-3</v>
          </cell>
          <cell r="AP1143">
            <v>-9.3457943925233655E-3</v>
          </cell>
        </row>
        <row r="1144">
          <cell r="AG1144">
            <v>1.9818331957060398E-2</v>
          </cell>
          <cell r="AH1144">
            <v>-1.0931351114998877E-3</v>
          </cell>
          <cell r="AI1144">
            <v>1.6597510373443924E-2</v>
          </cell>
          <cell r="AJ1144">
            <v>-1.3705201123828115E-3</v>
          </cell>
          <cell r="AK1144">
            <v>9.0108129755717137E-4</v>
          </cell>
          <cell r="AL1144">
            <v>1.4244070491586047E-2</v>
          </cell>
          <cell r="AM1144">
            <v>-2.8571428571427804E-3</v>
          </cell>
          <cell r="AN1144">
            <v>1.2224938875307068E-3</v>
          </cell>
          <cell r="AO1144">
            <v>8.3622398414271437E-3</v>
          </cell>
          <cell r="AP1144">
            <v>-4.7169811320755262E-3</v>
          </cell>
        </row>
        <row r="1145">
          <cell r="AG1145">
            <v>0</v>
          </cell>
          <cell r="AH1145">
            <v>-1.3131976362441566E-3</v>
          </cell>
          <cell r="AI1145">
            <v>4.0816326530610514E-3</v>
          </cell>
          <cell r="AJ1145">
            <v>1.6468812186920534E-3</v>
          </cell>
          <cell r="AK1145">
            <v>-1.7005101530459532E-3</v>
          </cell>
          <cell r="AL1145">
            <v>-3.0700894898425535E-3</v>
          </cell>
          <cell r="AM1145">
            <v>0</v>
          </cell>
          <cell r="AN1145">
            <v>-4.0700040700047957E-4</v>
          </cell>
          <cell r="AO1145">
            <v>7.6786043368757273E-3</v>
          </cell>
          <cell r="AP1145">
            <v>-5.4163845633039553E-3</v>
          </cell>
        </row>
        <row r="1146">
          <cell r="AG1146">
            <v>1.0526315789473717E-2</v>
          </cell>
          <cell r="AH1146">
            <v>0</v>
          </cell>
          <cell r="AI1146">
            <v>4.0650406504065817E-3</v>
          </cell>
          <cell r="AJ1146">
            <v>4.1104336507500339E-3</v>
          </cell>
          <cell r="AK1146">
            <v>3.507014028056199E-3</v>
          </cell>
          <cell r="AL1146">
            <v>4.5865548420920277E-4</v>
          </cell>
          <cell r="AM1146">
            <v>1.6117478510027095E-3</v>
          </cell>
          <cell r="AN1146">
            <v>2.0358306188925646E-3</v>
          </cell>
          <cell r="AO1146">
            <v>9.1441111923917795E-4</v>
          </cell>
          <cell r="AP1146">
            <v>2.6548672566371723E-2</v>
          </cell>
        </row>
        <row r="1147">
          <cell r="AG1147">
            <v>4.0064102564096871E-4</v>
          </cell>
          <cell r="AH1147">
            <v>0</v>
          </cell>
          <cell r="AI1147">
            <v>-0.13157894736842113</v>
          </cell>
          <cell r="AJ1147">
            <v>2.3879375042641371E-3</v>
          </cell>
          <cell r="AK1147">
            <v>-6.7898152770844433E-3</v>
          </cell>
          <cell r="AL1147">
            <v>-1.702796515816285E-3</v>
          </cell>
          <cell r="AM1147">
            <v>-4.1122832111567531E-3</v>
          </cell>
          <cell r="AN1147">
            <v>-2.4380333197886461E-3</v>
          </cell>
          <cell r="AO1147">
            <v>6.0905049028558977E-4</v>
          </cell>
          <cell r="AP1147">
            <v>-3.9787798408488229E-3</v>
          </cell>
        </row>
        <row r="1148">
          <cell r="AG1148">
            <v>8.0096115338412766E-4</v>
          </cell>
          <cell r="AH1148">
            <v>-2.629848783694988E-3</v>
          </cell>
          <cell r="AI1148">
            <v>2.4475524475524368E-2</v>
          </cell>
          <cell r="AJ1148">
            <v>-5.1048189490879858E-3</v>
          </cell>
          <cell r="AK1148">
            <v>-1.2566602995878196E-2</v>
          </cell>
          <cell r="AL1148">
            <v>1.1152660237486067E-2</v>
          </cell>
          <cell r="AM1148">
            <v>-1.4362657091563369E-3</v>
          </cell>
          <cell r="AN1148">
            <v>2.0366598778003286E-3</v>
          </cell>
          <cell r="AO1148">
            <v>-4.5650983017834212E-3</v>
          </cell>
          <cell r="AP1148">
            <v>1.3315579227696439E-2</v>
          </cell>
        </row>
        <row r="1149">
          <cell r="AG1149">
            <v>-5.2020808323328671E-3</v>
          </cell>
          <cell r="AH1149">
            <v>-1.3183915622938525E-3</v>
          </cell>
          <cell r="AI1149">
            <v>-2.1615472127417434E-2</v>
          </cell>
          <cell r="AJ1149">
            <v>-1.2451255387562421E-2</v>
          </cell>
          <cell r="AK1149">
            <v>-2.1380574221135928E-3</v>
          </cell>
          <cell r="AL1149">
            <v>-5.6445857393110366E-3</v>
          </cell>
          <cell r="AM1149">
            <v>-4.4947860481840962E-3</v>
          </cell>
          <cell r="AN1149">
            <v>-3.6585365853658569E-3</v>
          </cell>
          <cell r="AO1149">
            <v>-5.8089763972116737E-3</v>
          </cell>
          <cell r="AP1149">
            <v>-3.416557161629441E-2</v>
          </cell>
        </row>
        <row r="1150">
          <cell r="AG1150">
            <v>-7.6427996781978091E-3</v>
          </cell>
          <cell r="AH1150">
            <v>8.3608360836082696E-3</v>
          </cell>
          <cell r="AI1150">
            <v>-1.1627906976744429E-3</v>
          </cell>
          <cell r="AJ1150">
            <v>1.731901627987531E-3</v>
          </cell>
          <cell r="AK1150">
            <v>-3.06091215182136E-3</v>
          </cell>
          <cell r="AL1150">
            <v>1.0048283961894944E-2</v>
          </cell>
          <cell r="AM1150">
            <v>1.3184034675817191E-2</v>
          </cell>
          <cell r="AN1150">
            <v>4.0799673602598396E-4</v>
          </cell>
          <cell r="AO1150">
            <v>-1.6237160957008556E-2</v>
          </cell>
          <cell r="AP1150">
            <v>8.1632653061225469E-3</v>
          </cell>
        </row>
        <row r="1151">
          <cell r="AG1151">
            <v>-1.3376570733684701E-2</v>
          </cell>
          <cell r="AH1151">
            <v>-5.6731398647174025E-3</v>
          </cell>
          <cell r="AI1151">
            <v>2.0954598370197974E-2</v>
          </cell>
          <cell r="AJ1151">
            <v>-3.1811894882435299E-3</v>
          </cell>
          <cell r="AK1151">
            <v>-3.274997441408134E-3</v>
          </cell>
          <cell r="AL1151">
            <v>3.6175710594315014E-3</v>
          </cell>
          <cell r="AM1151">
            <v>-4.0998217468806164E-3</v>
          </cell>
          <cell r="AN1151">
            <v>2.4469820554648969E-3</v>
          </cell>
          <cell r="AO1151">
            <v>-1.3129102844638862E-2</v>
          </cell>
          <cell r="AP1151">
            <v>3.4412955465586981E-2</v>
          </cell>
        </row>
        <row r="1152">
          <cell r="AG1152">
            <v>-6.9843878389481695E-3</v>
          </cell>
          <cell r="AH1152">
            <v>-1.5141540487162541E-2</v>
          </cell>
          <cell r="AI1152">
            <v>4.218928164196134E-2</v>
          </cell>
          <cell r="AJ1152">
            <v>1.3875398917719828E-3</v>
          </cell>
          <cell r="AK1152">
            <v>-7.1875962624500245E-3</v>
          </cell>
          <cell r="AL1152">
            <v>-3.2826982492277779E-3</v>
          </cell>
          <cell r="AM1152">
            <v>-1.8972614999104964E-2</v>
          </cell>
          <cell r="AN1152">
            <v>0</v>
          </cell>
          <cell r="AO1152">
            <v>-5.3848590433955845E-3</v>
          </cell>
          <cell r="AP1152">
            <v>-1.9569471624265589E-3</v>
          </cell>
        </row>
        <row r="1153">
          <cell r="AG1153">
            <v>6.4956557716177032E-2</v>
          </cell>
          <cell r="AH1153">
            <v>-3.2976827094474248E-2</v>
          </cell>
          <cell r="AI1153">
            <v>6.5645514223193757E-3</v>
          </cell>
          <cell r="AJ1153">
            <v>-1.0392129693779228E-3</v>
          </cell>
          <cell r="AK1153">
            <v>-3.7232392181197893E-3</v>
          </cell>
          <cell r="AL1153">
            <v>-1.8082014853083583E-3</v>
          </cell>
          <cell r="AM1153">
            <v>9.3048713738368427E-3</v>
          </cell>
          <cell r="AN1153">
            <v>-5.6956875508542559E-3</v>
          </cell>
          <cell r="AO1153">
            <v>-6.050955414012682E-3</v>
          </cell>
          <cell r="AP1153">
            <v>-4.5751633986927942E-3</v>
          </cell>
        </row>
        <row r="1154">
          <cell r="AG1154">
            <v>1.3597513597513711E-2</v>
          </cell>
          <cell r="AH1154">
            <v>5.7603686635945284E-3</v>
          </cell>
          <cell r="AI1154">
            <v>-4.3478260869563856E-3</v>
          </cell>
          <cell r="AJ1154">
            <v>1.5951175532282758E-3</v>
          </cell>
          <cell r="AK1154">
            <v>-4.3600124571784304E-3</v>
          </cell>
          <cell r="AL1154">
            <v>-2.8466067154040431E-3</v>
          </cell>
          <cell r="AM1154">
            <v>-8.315256688358641E-3</v>
          </cell>
          <cell r="AN1154">
            <v>-1.2274959083470316E-3</v>
          </cell>
          <cell r="AO1154">
            <v>-8.9714834988796621E-4</v>
          </cell>
          <cell r="AP1154">
            <v>9.1923834537097626E-3</v>
          </cell>
        </row>
        <row r="1155">
          <cell r="AG1155">
            <v>-1.5331544653123252E-3</v>
          </cell>
          <cell r="AH1155">
            <v>-4.5819014891168575E-4</v>
          </cell>
          <cell r="AI1155">
            <v>-3.2751091703056012E-3</v>
          </cell>
          <cell r="AJ1155">
            <v>-1.0386373078519195E-3</v>
          </cell>
          <cell r="AK1155">
            <v>4.1705765822142027E-4</v>
          </cell>
          <cell r="AL1155">
            <v>-4.6065010056446365E-3</v>
          </cell>
          <cell r="AM1155">
            <v>1.0025519504192504E-2</v>
          </cell>
          <cell r="AN1155">
            <v>-3.6870135190495423E-3</v>
          </cell>
          <cell r="AO1155">
            <v>-3.5276762234621728E-3</v>
          </cell>
          <cell r="AP1155">
            <v>1.8217306441119074E-2</v>
          </cell>
        </row>
        <row r="1156">
          <cell r="AG1156">
            <v>1.7658349328214973E-2</v>
          </cell>
          <cell r="AH1156">
            <v>-4.1256016502406734E-3</v>
          </cell>
          <cell r="AI1156">
            <v>3.3953997809419434E-2</v>
          </cell>
          <cell r="AJ1156">
            <v>-2.3566923130242667E-3</v>
          </cell>
          <cell r="AK1156">
            <v>-4.2730588848358675E-3</v>
          </cell>
          <cell r="AL1156">
            <v>5.1492634597838371E-3</v>
          </cell>
          <cell r="AM1156">
            <v>-1.642302833423559E-2</v>
          </cell>
          <cell r="AN1156">
            <v>1.1101973684210398E-2</v>
          </cell>
          <cell r="AO1156">
            <v>3.2183316168876708E-4</v>
          </cell>
          <cell r="AP1156">
            <v>-2.0447284345047945E-2</v>
          </cell>
        </row>
        <row r="1157">
          <cell r="AG1157">
            <v>-1.4711429649189034E-2</v>
          </cell>
          <cell r="AH1157">
            <v>1.8411967779055072E-3</v>
          </cell>
          <cell r="AI1157">
            <v>-8.4745762711864181E-3</v>
          </cell>
          <cell r="AJ1157">
            <v>-4.3076495518654667E-3</v>
          </cell>
          <cell r="AK1157">
            <v>-5.5474146954155312E-3</v>
          </cell>
          <cell r="AL1157">
            <v>-5.3822709292523641E-3</v>
          </cell>
          <cell r="AM1157">
            <v>-9.1743119266054496E-3</v>
          </cell>
          <cell r="AN1157">
            <v>-8.5400569337129584E-3</v>
          </cell>
          <cell r="AO1157">
            <v>-3.2172961842866776E-3</v>
          </cell>
          <cell r="AP1157">
            <v>-1.1741682974559686E-2</v>
          </cell>
        </row>
        <row r="1158">
          <cell r="AG1158">
            <v>1.2633996937212899E-2</v>
          </cell>
          <cell r="AH1158">
            <v>2.5269928784745765E-3</v>
          </cell>
          <cell r="AI1158">
            <v>-5.3418803418802119E-3</v>
          </cell>
          <cell r="AJ1158">
            <v>2.2329216384062711E-3</v>
          </cell>
          <cell r="AK1158">
            <v>1.1367224502683904E-2</v>
          </cell>
          <cell r="AL1158">
            <v>5.8677793714956294E-4</v>
          </cell>
          <cell r="AM1158">
            <v>-1.8518518518518823E-3</v>
          </cell>
          <cell r="AN1158">
            <v>-2.8712059064807116E-3</v>
          </cell>
          <cell r="AO1158">
            <v>2.5821444709832608E-3</v>
          </cell>
          <cell r="AP1158">
            <v>-6.6006600660065695E-3</v>
          </cell>
        </row>
        <row r="1159">
          <cell r="AG1159">
            <v>7.5614366729670479E-4</v>
          </cell>
          <cell r="AH1159">
            <v>-2.9789184234647603E-3</v>
          </cell>
          <cell r="AI1159">
            <v>3.2223415682062218E-3</v>
          </cell>
          <cell r="AJ1159">
            <v>-3.55079022488336E-3</v>
          </cell>
          <cell r="AK1159">
            <v>-9.6784264751795801E-3</v>
          </cell>
          <cell r="AL1159">
            <v>5.4733824200170478E-3</v>
          </cell>
          <cell r="AM1159">
            <v>5.5658627087207257E-4</v>
          </cell>
          <cell r="AN1159">
            <v>4.9362402303578801E-3</v>
          </cell>
          <cell r="AO1159">
            <v>1.2877470864720575E-3</v>
          </cell>
          <cell r="AP1159">
            <v>2.126245847176067E-2</v>
          </cell>
        </row>
        <row r="1160">
          <cell r="AG1160">
            <v>1.5111446921042715E-2</v>
          </cell>
          <cell r="AH1160">
            <v>-6.8949666743278737E-4</v>
          </cell>
          <cell r="AI1160">
            <v>3.8543897216273937E-2</v>
          </cell>
          <cell r="AJ1160">
            <v>1.7677473448854064E-2</v>
          </cell>
          <cell r="AK1160">
            <v>7.0407734342161632E-3</v>
          </cell>
          <cell r="AL1160">
            <v>1.2053658220465113E-2</v>
          </cell>
          <cell r="AM1160">
            <v>-5.3773409975894637E-3</v>
          </cell>
          <cell r="AN1160">
            <v>6.549324600900519E-3</v>
          </cell>
          <cell r="AO1160">
            <v>3.4724455018970701E-3</v>
          </cell>
          <cell r="AP1160">
            <v>-1.9518542615484247E-3</v>
          </cell>
        </row>
        <row r="1161">
          <cell r="AG1161">
            <v>8.1875697804241199E-3</v>
          </cell>
          <cell r="AH1161">
            <v>-9.1996320147191835E-4</v>
          </cell>
          <cell r="AI1161">
            <v>-1.9587628865979312E-2</v>
          </cell>
          <cell r="AJ1161">
            <v>-6.179196704428902E-4</v>
          </cell>
          <cell r="AK1161">
            <v>-8.3481164562249077E-4</v>
          </cell>
          <cell r="AL1161">
            <v>-8.9645898700132509E-3</v>
          </cell>
          <cell r="AM1161">
            <v>-9.3214019388510039E-4</v>
          </cell>
          <cell r="AN1161">
            <v>-5.6933712891419352E-3</v>
          </cell>
          <cell r="AO1161">
            <v>-2.5632809996811723E-4</v>
          </cell>
          <cell r="AP1161">
            <v>-1.6949152542372836E-2</v>
          </cell>
        </row>
        <row r="1162">
          <cell r="AG1162">
            <v>4.0605389442598394E-3</v>
          </cell>
          <cell r="AH1162">
            <v>6.9060773480655868E-4</v>
          </cell>
          <cell r="AI1162">
            <v>-1.1566771819137678E-2</v>
          </cell>
          <cell r="AJ1162">
            <v>1.1404231931849473E-2</v>
          </cell>
          <cell r="AK1162">
            <v>9.6083550913839133E-3</v>
          </cell>
          <cell r="AL1162">
            <v>-1.6153001227627861E-3</v>
          </cell>
          <cell r="AM1162">
            <v>1.3062138458665995E-3</v>
          </cell>
          <cell r="AN1162">
            <v>2.4539877300613355E-3</v>
          </cell>
          <cell r="AO1162">
            <v>8.9737837318137892E-4</v>
          </cell>
          <cell r="AP1162">
            <v>1.2599469496021198E-2</v>
          </cell>
        </row>
        <row r="1163">
          <cell r="AG1163">
            <v>-7.3529411764705621E-3</v>
          </cell>
          <cell r="AH1163">
            <v>3.2206119162641045E-3</v>
          </cell>
          <cell r="AI1163">
            <v>-1.0638297872340718E-3</v>
          </cell>
          <cell r="AJ1163">
            <v>-3.6000543404428598E-3</v>
          </cell>
          <cell r="AK1163">
            <v>1.2309920347574277E-2</v>
          </cell>
          <cell r="AL1163">
            <v>1.8767797048924173E-3</v>
          </cell>
          <cell r="AM1163">
            <v>2.7953783078644712E-3</v>
          </cell>
          <cell r="AN1163">
            <v>5.7119543043655518E-3</v>
          </cell>
          <cell r="AO1163">
            <v>-8.9657380723673352E-4</v>
          </cell>
          <cell r="AP1163">
            <v>-1.5062213490504295E-2</v>
          </cell>
        </row>
        <row r="1164">
          <cell r="AG1164">
            <v>-7.407407407407085E-4</v>
          </cell>
          <cell r="AH1164">
            <v>3.2102728731941976E-3</v>
          </cell>
          <cell r="AI1164">
            <v>2.1299254526091493E-2</v>
          </cell>
          <cell r="AJ1164">
            <v>7.1579521439770755E-3</v>
          </cell>
          <cell r="AK1164">
            <v>-9.1968117719198883E-4</v>
          </cell>
          <cell r="AL1164">
            <v>8.9787481428846849E-3</v>
          </cell>
          <cell r="AM1164">
            <v>9.2919531685553558E-4</v>
          </cell>
          <cell r="AN1164">
            <v>-2.0283975659227682E-3</v>
          </cell>
          <cell r="AO1164">
            <v>5.7688609704498184E-4</v>
          </cell>
          <cell r="AP1164">
            <v>-3.3244680851063357E-3</v>
          </cell>
        </row>
        <row r="1165">
          <cell r="AG1165">
            <v>2.5945144551520194E-3</v>
          </cell>
          <cell r="AH1165">
            <v>6.3999999999999613E-3</v>
          </cell>
          <cell r="AI1165">
            <v>7.2992700729928028E-3</v>
          </cell>
          <cell r="AJ1165">
            <v>-1.3537295248411407E-4</v>
          </cell>
          <cell r="AK1165">
            <v>-9.512120282295089E-3</v>
          </cell>
          <cell r="AL1165">
            <v>-9.6670934699103483E-3</v>
          </cell>
          <cell r="AM1165">
            <v>-3.898997400668458E-3</v>
          </cell>
          <cell r="AN1165">
            <v>1.2195121951219523E-3</v>
          </cell>
          <cell r="AO1165">
            <v>-1.5374759769377633E-3</v>
          </cell>
          <cell r="AP1165">
            <v>3.3355570380253496E-3</v>
          </cell>
        </row>
        <row r="1166">
          <cell r="AG1166">
            <v>1.1829944547135041E-2</v>
          </cell>
          <cell r="AH1166">
            <v>4.7694753577107729E-3</v>
          </cell>
          <cell r="AI1166">
            <v>-1.3457556935817849E-2</v>
          </cell>
          <cell r="AJ1166">
            <v>4.0617384240460019E-4</v>
          </cell>
          <cell r="AK1166">
            <v>2.6848409748037039E-3</v>
          </cell>
          <cell r="AL1166">
            <v>-4.5251793910394689E-4</v>
          </cell>
          <cell r="AM1166">
            <v>-7.4557315936629731E-4</v>
          </cell>
          <cell r="AN1166">
            <v>-7.7141697117335539E-3</v>
          </cell>
          <cell r="AO1166">
            <v>0</v>
          </cell>
          <cell r="AP1166">
            <v>0</v>
          </cell>
        </row>
        <row r="1167">
          <cell r="AG1167">
            <v>-7.3072707343802001E-4</v>
          </cell>
          <cell r="AH1167">
            <v>-9.2676311030742697E-3</v>
          </cell>
          <cell r="AI1167">
            <v>-2.0986358866735833E-3</v>
          </cell>
          <cell r="AJ1167">
            <v>-3.6540803897685548E-3</v>
          </cell>
          <cell r="AK1167">
            <v>-2.2657054582904124E-3</v>
          </cell>
          <cell r="AL1167">
            <v>-7.3082395550381207E-3</v>
          </cell>
          <cell r="AM1167">
            <v>-1.5855250886028793E-2</v>
          </cell>
          <cell r="AN1167">
            <v>-5.7283142389525921E-3</v>
          </cell>
          <cell r="AO1167">
            <v>-1.604003592968084E-3</v>
          </cell>
          <cell r="AP1167">
            <v>-8.6436170212765839E-3</v>
          </cell>
        </row>
        <row r="1168">
          <cell r="AG1168">
            <v>-1.4625228519196121E-3</v>
          </cell>
          <cell r="AH1168">
            <v>5.2475473420032781E-3</v>
          </cell>
          <cell r="AI1168">
            <v>1.3669821240799296E-2</v>
          </cell>
          <cell r="AJ1168">
            <v>1.2496604183645843E-2</v>
          </cell>
          <cell r="AK1168">
            <v>-1.0322047894295583E-4</v>
          </cell>
          <cell r="AL1168">
            <v>-1.5636197797902485E-3</v>
          </cell>
          <cell r="AM1168">
            <v>7.7710386656557606E-3</v>
          </cell>
          <cell r="AN1168">
            <v>4.1152263374466536E-4</v>
          </cell>
          <cell r="AO1168">
            <v>3.1488978857399097E-3</v>
          </cell>
          <cell r="AP1168">
            <v>-2.012072434607548E-3</v>
          </cell>
        </row>
        <row r="1169">
          <cell r="AG1169">
            <v>-1.4646649578908821E-3</v>
          </cell>
          <cell r="AH1169">
            <v>9.0785292782569194E-4</v>
          </cell>
          <cell r="AI1169">
            <v>-2.0746887966806016E-3</v>
          </cell>
          <cell r="AJ1169">
            <v>-1.8111081298631815E-3</v>
          </cell>
          <cell r="AK1169">
            <v>-2.2710849592236793E-3</v>
          </cell>
          <cell r="AL1169">
            <v>5.742251223491035E-3</v>
          </cell>
          <cell r="AM1169">
            <v>-5.6422794809103394E-3</v>
          </cell>
          <cell r="AN1169">
            <v>1.8922254216371837E-2</v>
          </cell>
          <cell r="AO1169">
            <v>4.484304932735439E-3</v>
          </cell>
          <cell r="AP1169">
            <v>1.3440860215052641E-3</v>
          </cell>
        </row>
        <row r="1170">
          <cell r="AG1170">
            <v>2.5669233590026597E-3</v>
          </cell>
          <cell r="AH1170">
            <v>-4.0816326530611624E-3</v>
          </cell>
          <cell r="AI1170">
            <v>-3.1185031185030354E-3</v>
          </cell>
          <cell r="AJ1170">
            <v>-4.0319870976412986E-4</v>
          </cell>
          <cell r="AK1170">
            <v>-2.6901189860321084E-3</v>
          </cell>
          <cell r="AL1170">
            <v>-8.2397975734768147E-3</v>
          </cell>
          <cell r="AM1170">
            <v>-7.9440136183089871E-3</v>
          </cell>
          <cell r="AN1170">
            <v>-2.0185708518368983E-2</v>
          </cell>
          <cell r="AO1170">
            <v>-5.6760204081633958E-3</v>
          </cell>
          <cell r="AP1170">
            <v>6.7114093959730337E-3</v>
          </cell>
        </row>
        <row r="1171">
          <cell r="AG1171">
            <v>-7.6810534016094056E-3</v>
          </cell>
          <cell r="AH1171">
            <v>-4.098360655737654E-3</v>
          </cell>
          <cell r="AI1171">
            <v>-6.2565172054224183E-3</v>
          </cell>
          <cell r="AJ1171">
            <v>-2.0168067226891129E-3</v>
          </cell>
          <cell r="AK1171">
            <v>-5.3947504927897016E-3</v>
          </cell>
          <cell r="AL1171">
            <v>-1.9625801386891073E-4</v>
          </cell>
          <cell r="AM1171">
            <v>1.9065776930409228E-3</v>
          </cell>
          <cell r="AN1171">
            <v>-1.6481252575195615E-3</v>
          </cell>
          <cell r="AO1171">
            <v>2.1807453017765877E-3</v>
          </cell>
          <cell r="AP1171">
            <v>-9.3333333333334156E-3</v>
          </cell>
        </row>
        <row r="1172">
          <cell r="AG1172">
            <v>2.948765204570547E-3</v>
          </cell>
          <cell r="AH1172">
            <v>2.5148605395519663E-3</v>
          </cell>
          <cell r="AI1172">
            <v>6.2959076600210828E-3</v>
          </cell>
          <cell r="AJ1172">
            <v>2.1556079488045388E-3</v>
          </cell>
          <cell r="AK1172">
            <v>1.0430791697089159E-3</v>
          </cell>
          <cell r="AL1172">
            <v>1.5703723091013977E-3</v>
          </cell>
          <cell r="AM1172">
            <v>1.5223596574691634E-3</v>
          </cell>
          <cell r="AN1172">
            <v>-9.9050763516302931E-3</v>
          </cell>
          <cell r="AO1172">
            <v>-2.8160000000000407E-3</v>
          </cell>
          <cell r="AP1172">
            <v>8.7483176312248556E-3</v>
          </cell>
        </row>
        <row r="1173">
          <cell r="AG1173">
            <v>-7.3502388827636489E-3</v>
          </cell>
          <cell r="AH1173">
            <v>0</v>
          </cell>
          <cell r="AI1173">
            <v>-7.2992700729926918E-3</v>
          </cell>
          <cell r="AJ1173">
            <v>-2.4198427102238851E-3</v>
          </cell>
          <cell r="AK1173">
            <v>-1.5629884338856925E-3</v>
          </cell>
          <cell r="AL1173">
            <v>-7.5129025935847249E-3</v>
          </cell>
          <cell r="AM1173">
            <v>-1.9000570017100316E-3</v>
          </cell>
          <cell r="AN1173">
            <v>3.7515631513129755E-3</v>
          </cell>
          <cell r="AO1173">
            <v>-3.2090366471992926E-4</v>
          </cell>
          <cell r="AP1173">
            <v>-1.0006671114076049E-2</v>
          </cell>
        </row>
        <row r="1174">
          <cell r="AG1174">
            <v>-4.4427989633469833E-3</v>
          </cell>
          <cell r="AH1174">
            <v>-4.10490307867728E-3</v>
          </cell>
          <cell r="AI1174">
            <v>2.2058823529411908E-2</v>
          </cell>
          <cell r="AJ1174">
            <v>1.5497607977899008E-3</v>
          </cell>
          <cell r="AK1174">
            <v>-2.8177833437694755E-3</v>
          </cell>
          <cell r="AL1174">
            <v>-2.632964718272679E-3</v>
          </cell>
          <cell r="AM1174">
            <v>4.1880830001903568E-3</v>
          </cell>
          <cell r="AN1174">
            <v>-1.4119601328903664E-2</v>
          </cell>
          <cell r="AO1174">
            <v>-3.2100667693879537E-4</v>
          </cell>
          <cell r="AP1174">
            <v>-7.4123989218328745E-3</v>
          </cell>
        </row>
        <row r="1175">
          <cell r="AG1175">
            <v>-5.5782818891781938E-3</v>
          </cell>
          <cell r="AH1175">
            <v>-8.0146553698191569E-3</v>
          </cell>
          <cell r="AI1175">
            <v>3.0832476875641834E-3</v>
          </cell>
          <cell r="AJ1175">
            <v>-4.9111948331538313E-3</v>
          </cell>
          <cell r="AK1175">
            <v>-3.5583464154893552E-3</v>
          </cell>
          <cell r="AL1175">
            <v>-1.9799366420275577E-3</v>
          </cell>
          <cell r="AM1175">
            <v>-1.2890995260663507E-2</v>
          </cell>
          <cell r="AN1175">
            <v>-1.2636899747261454E-3</v>
          </cell>
          <cell r="AO1175">
            <v>6.4221951062859439E-4</v>
          </cell>
          <cell r="AP1175">
            <v>-4.0733197556008793E-3</v>
          </cell>
        </row>
        <row r="1176">
          <cell r="AG1176">
            <v>-1.1219147344800895E-3</v>
          </cell>
          <cell r="AH1176">
            <v>5.078485687904033E-3</v>
          </cell>
          <cell r="AI1176">
            <v>-3.0737704918032405E-3</v>
          </cell>
          <cell r="AJ1176">
            <v>9.3976066526944013E-3</v>
          </cell>
          <cell r="AK1176">
            <v>-3.5710534607708011E-3</v>
          </cell>
          <cell r="AL1176">
            <v>8.8612617378653891E-3</v>
          </cell>
          <cell r="AM1176">
            <v>8.258114077203782E-3</v>
          </cell>
          <cell r="AN1176">
            <v>3.795866722901664E-3</v>
          </cell>
          <cell r="AO1176">
            <v>4.1075669084140731E-3</v>
          </cell>
          <cell r="AP1176">
            <v>-2.1813224267211995E-2</v>
          </cell>
        </row>
        <row r="1177">
          <cell r="AG1177">
            <v>-7.8622238861849603E-3</v>
          </cell>
          <cell r="AH1177">
            <v>-6.8902158934313062E-3</v>
          </cell>
          <cell r="AI1177">
            <v>1.0277492291881352E-3</v>
          </cell>
          <cell r="AJ1177">
            <v>6.2290689886133066E-3</v>
          </cell>
          <cell r="AK1177">
            <v>-1.0540739959952194E-4</v>
          </cell>
          <cell r="AL1177">
            <v>-2.031987414787606E-3</v>
          </cell>
          <cell r="AM1177">
            <v>-4.3809523809523743E-3</v>
          </cell>
          <cell r="AN1177">
            <v>-1.2605042016806678E-3</v>
          </cell>
          <cell r="AO1177">
            <v>3.1959092361777408E-4</v>
          </cell>
          <cell r="AP1177">
            <v>-1.8118466898954688E-2</v>
          </cell>
        </row>
        <row r="1178">
          <cell r="AG1178">
            <v>1.1320754716981352E-3</v>
          </cell>
          <cell r="AH1178">
            <v>4.3940795559667123E-3</v>
          </cell>
          <cell r="AI1178">
            <v>0</v>
          </cell>
          <cell r="AJ1178">
            <v>1.7306796245757372E-3</v>
          </cell>
          <cell r="AK1178">
            <v>-4.2167404596247238E-3</v>
          </cell>
          <cell r="AL1178">
            <v>-3.2183908045977372E-3</v>
          </cell>
          <cell r="AM1178">
            <v>1.1478859766596017E-3</v>
          </cell>
          <cell r="AN1178">
            <v>1.6827934371055342E-3</v>
          </cell>
          <cell r="AO1178">
            <v>-4.0894568690095223E-3</v>
          </cell>
          <cell r="AP1178">
            <v>2.8388928317957252E-3</v>
          </cell>
        </row>
        <row r="1179">
          <cell r="AG1179">
            <v>5.6539766302299288E-3</v>
          </cell>
          <cell r="AH1179">
            <v>-1.8420446695831538E-3</v>
          </cell>
          <cell r="AI1179">
            <v>0</v>
          </cell>
          <cell r="AJ1179">
            <v>-9.3029437171909812E-4</v>
          </cell>
          <cell r="AK1179">
            <v>-2.117298327334205E-3</v>
          </cell>
          <cell r="AL1179">
            <v>4.1512915129151562E-3</v>
          </cell>
          <cell r="AM1179">
            <v>4.3951844066500989E-3</v>
          </cell>
          <cell r="AN1179">
            <v>1.9739605207895972E-2</v>
          </cell>
          <cell r="AO1179">
            <v>-1.283202874374556E-3</v>
          </cell>
          <cell r="AP1179">
            <v>-5.3078556263269627E-2</v>
          </cell>
        </row>
        <row r="1180">
          <cell r="AG1180">
            <v>9.3703148425787752E-3</v>
          </cell>
          <cell r="AH1180">
            <v>7.1510957324105728E-3</v>
          </cell>
          <cell r="AI1180">
            <v>0</v>
          </cell>
          <cell r="AJ1180">
            <v>2.4609245094779908E-3</v>
          </cell>
          <cell r="AK1180">
            <v>1.6974326331422596E-3</v>
          </cell>
          <cell r="AL1180">
            <v>6.5621103747082188E-5</v>
          </cell>
          <cell r="AM1180">
            <v>6.0882800608828003E-3</v>
          </cell>
          <cell r="AN1180">
            <v>-4.5304777594727952E-3</v>
          </cell>
          <cell r="AO1180">
            <v>2.8266735192086223E-3</v>
          </cell>
          <cell r="AP1180">
            <v>-1.420029895366226E-2</v>
          </cell>
        </row>
        <row r="1181">
          <cell r="AG1181">
            <v>0</v>
          </cell>
          <cell r="AH1181">
            <v>2.9775538250114142E-3</v>
          </cell>
          <cell r="AI1181">
            <v>2.772073921971252E-2</v>
          </cell>
          <cell r="AJ1181">
            <v>-1.9240976645434893E-3</v>
          </cell>
          <cell r="AK1181">
            <v>-6.5664054225800239E-3</v>
          </cell>
          <cell r="AL1181">
            <v>4.9868766404199683E-3</v>
          </cell>
          <cell r="AM1181">
            <v>1.1913767019667176E-2</v>
          </cell>
          <cell r="AN1181">
            <v>6.6197765825402044E-3</v>
          </cell>
          <cell r="AO1181">
            <v>-7.623318385650224E-3</v>
          </cell>
          <cell r="AP1181">
            <v>2.5018953752843132E-2</v>
          </cell>
        </row>
        <row r="1182">
          <cell r="AG1182">
            <v>5.9413293724470684E-3</v>
          </cell>
          <cell r="AH1182">
            <v>-3.4254395980817254E-3</v>
          </cell>
          <cell r="AI1182">
            <v>-9.9900099900099848E-3</v>
          </cell>
          <cell r="AJ1182">
            <v>-5.6504686565179707E-3</v>
          </cell>
          <cell r="AK1182">
            <v>-9.5948827292113847E-4</v>
          </cell>
          <cell r="AL1182">
            <v>8.0308174458081361E-3</v>
          </cell>
          <cell r="AM1182">
            <v>3.7376191366100819E-3</v>
          </cell>
          <cell r="AN1182">
            <v>-1.2741471434443041E-2</v>
          </cell>
          <cell r="AO1182">
            <v>3.2276805887287985E-4</v>
          </cell>
          <cell r="AP1182">
            <v>-5.177514792899407E-3</v>
          </cell>
        </row>
        <row r="1183">
          <cell r="AG1183">
            <v>-2.6208933185677408E-2</v>
          </cell>
          <cell r="AH1183">
            <v>-2.2914757103564831E-4</v>
          </cell>
          <cell r="AI1183">
            <v>6.0544904137236344E-3</v>
          </cell>
          <cell r="AJ1183">
            <v>1.3370771493514955E-3</v>
          </cell>
          <cell r="AK1183">
            <v>4.0550634937575047E-3</v>
          </cell>
          <cell r="AL1183">
            <v>-1.6322300667141576E-2</v>
          </cell>
          <cell r="AM1183">
            <v>-2.0480357475329836E-3</v>
          </cell>
          <cell r="AN1183">
            <v>-3.3305578684429404E-3</v>
          </cell>
          <cell r="AO1183">
            <v>-6.4532782653581311E-4</v>
          </cell>
          <cell r="AP1183">
            <v>-2.1561338289962761E-2</v>
          </cell>
        </row>
        <row r="1184">
          <cell r="AG1184">
            <v>-2.2744503411675443E-2</v>
          </cell>
          <cell r="AH1184">
            <v>-3.1171212468484977E-2</v>
          </cell>
          <cell r="AI1184">
            <v>-3.2096288866599876E-2</v>
          </cell>
          <cell r="AJ1184">
            <v>-2.1097609827747332E-2</v>
          </cell>
          <cell r="AK1184">
            <v>-1.7748963758103975E-2</v>
          </cell>
          <cell r="AL1184">
            <v>-2.0807269375123449E-2</v>
          </cell>
          <cell r="AM1184">
            <v>-3.3208955223880565E-2</v>
          </cell>
          <cell r="AN1184">
            <v>-2.1303258145363491E-2</v>
          </cell>
          <cell r="AO1184">
            <v>-2.9962546816479474E-2</v>
          </cell>
          <cell r="AP1184">
            <v>-1.5197568389057725E-2</v>
          </cell>
        </row>
        <row r="1185">
          <cell r="AG1185">
            <v>2.2498060512024853E-2</v>
          </cell>
          <cell r="AH1185">
            <v>2.176484504376619E-2</v>
          </cell>
          <cell r="AI1185">
            <v>2.5906735751295429E-2</v>
          </cell>
          <cell r="AJ1185">
            <v>1.6027827035874909E-2</v>
          </cell>
          <cell r="AK1185">
            <v>1.3200605929452491E-2</v>
          </cell>
          <cell r="AL1185">
            <v>1.6676753412682377E-2</v>
          </cell>
          <cell r="AM1185">
            <v>1.4473176379776076E-2</v>
          </cell>
          <cell r="AN1185">
            <v>2.3474178403755985E-2</v>
          </cell>
          <cell r="AO1185">
            <v>1.2581547064305809E-2</v>
          </cell>
          <cell r="AP1185">
            <v>2.0061728395061706E-2</v>
          </cell>
        </row>
        <row r="1186">
          <cell r="AG1186">
            <v>2.3899848254931744E-2</v>
          </cell>
          <cell r="AH1186">
            <v>-2.1069692058346745E-2</v>
          </cell>
          <cell r="AI1186">
            <v>-2.9292929292929371E-2</v>
          </cell>
          <cell r="AJ1186">
            <v>-1.839296502651544E-2</v>
          </cell>
          <cell r="AK1186">
            <v>-1.0038445108927818E-2</v>
          </cell>
          <cell r="AL1186">
            <v>-1.5675639923275364E-2</v>
          </cell>
          <cell r="AM1186">
            <v>-2.1304926764314169E-2</v>
          </cell>
          <cell r="AN1186">
            <v>-6.6722268557131148E-3</v>
          </cell>
          <cell r="AO1186">
            <v>-2.0971665242259019E-2</v>
          </cell>
          <cell r="AP1186">
            <v>-1.1346444780635401E-2</v>
          </cell>
        </row>
        <row r="1187">
          <cell r="AG1187">
            <v>3.5198221563542242E-2</v>
          </cell>
          <cell r="AH1187">
            <v>-4.0208136234626268E-3</v>
          </cell>
          <cell r="AI1187">
            <v>9.3652445369407644E-3</v>
          </cell>
          <cell r="AJ1187">
            <v>-3.0773439102782518E-3</v>
          </cell>
          <cell r="AK1187">
            <v>-4.746494066882434E-3</v>
          </cell>
          <cell r="AL1187">
            <v>-1.1288805268109159E-2</v>
          </cell>
          <cell r="AM1187">
            <v>7.7745383867822149E-4</v>
          </cell>
          <cell r="AN1187">
            <v>8.3963056255242918E-4</v>
          </cell>
          <cell r="AO1187">
            <v>-5.0362610797743956E-3</v>
          </cell>
          <cell r="AP1187">
            <v>1.5302218821728886E-3</v>
          </cell>
        </row>
        <row r="1188">
          <cell r="AG1188">
            <v>3.4001431639226976E-2</v>
          </cell>
          <cell r="AH1188">
            <v>5.936832106387957E-3</v>
          </cell>
          <cell r="AI1188">
            <v>3.0927835051548502E-3</v>
          </cell>
          <cell r="AJ1188">
            <v>6.0364933461380943E-3</v>
          </cell>
          <cell r="AK1188">
            <v>2.6013440277476985E-3</v>
          </cell>
          <cell r="AL1188">
            <v>1.0466222645099998E-2</v>
          </cell>
          <cell r="AM1188">
            <v>9.516410953583021E-3</v>
          </cell>
          <cell r="AN1188">
            <v>1.2164429530201248E-2</v>
          </cell>
          <cell r="AO1188">
            <v>1.6872511304582005E-3</v>
          </cell>
          <cell r="AP1188">
            <v>2.0626432391138261E-2</v>
          </cell>
        </row>
        <row r="1189">
          <cell r="AG1189">
            <v>-5.5382485289027228E-3</v>
          </cell>
          <cell r="AH1189">
            <v>-5.193578847969782E-3</v>
          </cell>
          <cell r="AI1189">
            <v>2.2610483042137641E-2</v>
          </cell>
          <cell r="AJ1189">
            <v>-1.1250511386881268E-2</v>
          </cell>
          <cell r="AK1189">
            <v>6.4864864864877525E-4</v>
          </cell>
          <cell r="AL1189">
            <v>-1.1702986279257477E-2</v>
          </cell>
          <cell r="AM1189">
            <v>-1.9238168526355404E-3</v>
          </cell>
          <cell r="AN1189">
            <v>6.6307501036055871E-3</v>
          </cell>
          <cell r="AO1189">
            <v>-2.3581727529982111E-3</v>
          </cell>
          <cell r="AP1189">
            <v>2.4700598802395168E-2</v>
          </cell>
        </row>
        <row r="1190">
          <cell r="AG1190">
            <v>-1.1486251305255935E-2</v>
          </cell>
          <cell r="AH1190">
            <v>-9.492168960607561E-4</v>
          </cell>
          <cell r="AI1190">
            <v>-1.4070351758793898E-2</v>
          </cell>
          <cell r="AJ1190">
            <v>1.5860975105166375E-3</v>
          </cell>
          <cell r="AK1190">
            <v>7.5626620570434788E-4</v>
          </cell>
          <cell r="AL1190">
            <v>6.7374438546345949E-3</v>
          </cell>
          <cell r="AM1190">
            <v>-1.3107170393215073E-2</v>
          </cell>
          <cell r="AN1190">
            <v>-1.0703993412927049E-2</v>
          </cell>
          <cell r="AO1190">
            <v>-8.3744175052339331E-3</v>
          </cell>
          <cell r="AP1190">
            <v>5.1132213294375894E-3</v>
          </cell>
        </row>
        <row r="1191">
          <cell r="AG1191">
            <v>-3.5211267605628205E-4</v>
          </cell>
          <cell r="AH1191">
            <v>5.7007125890737864E-3</v>
          </cell>
          <cell r="AI1191">
            <v>1.0193679918450993E-3</v>
          </cell>
          <cell r="AJ1191">
            <v>-2.2032497934454387E-3</v>
          </cell>
          <cell r="AK1191">
            <v>3.4546043398466786E-3</v>
          </cell>
          <cell r="AL1191">
            <v>-2.703981612925066E-3</v>
          </cell>
          <cell r="AM1191">
            <v>1.3671875000000888E-3</v>
          </cell>
          <cell r="AN1191">
            <v>-1.6645859342490077E-3</v>
          </cell>
          <cell r="AO1191">
            <v>8.1046107743649731E-3</v>
          </cell>
          <cell r="AP1191">
            <v>-8.720930232558044E-3</v>
          </cell>
        </row>
        <row r="1192">
          <cell r="AG1192">
            <v>0</v>
          </cell>
          <cell r="AH1192">
            <v>4.4874822862541741E-3</v>
          </cell>
          <cell r="AI1192">
            <v>-3.3604887983706755E-2</v>
          </cell>
          <cell r="AJ1192">
            <v>1.0626552580734305E-2</v>
          </cell>
          <cell r="AK1192">
            <v>-6.0247444862829846E-3</v>
          </cell>
          <cell r="AL1192">
            <v>6.9816308547414607E-3</v>
          </cell>
          <cell r="AM1192">
            <v>1.1702750146284302E-2</v>
          </cell>
          <cell r="AN1192">
            <v>2.9178824510212031E-3</v>
          </cell>
          <cell r="AO1192">
            <v>6.0802594244020458E-3</v>
          </cell>
          <cell r="AP1192">
            <v>2.9325513196480912E-3</v>
          </cell>
        </row>
        <row r="1193">
          <cell r="AG1193">
            <v>9.5103909827403132E-3</v>
          </cell>
          <cell r="AH1193">
            <v>1.0110510228074299E-2</v>
          </cell>
          <cell r="AI1193">
            <v>9.4836670179134774E-3</v>
          </cell>
          <cell r="AJ1193">
            <v>4.7794619691376994E-4</v>
          </cell>
          <cell r="AK1193">
            <v>1.1040155861023804E-2</v>
          </cell>
          <cell r="AL1193">
            <v>3.7022078621433696E-3</v>
          </cell>
          <cell r="AM1193">
            <v>9.2539039907462151E-3</v>
          </cell>
          <cell r="AN1193">
            <v>1.2468827930174342E-3</v>
          </cell>
          <cell r="AO1193">
            <v>6.3792640343809381E-3</v>
          </cell>
          <cell r="AP1193">
            <v>5.8479532163742132E-3</v>
          </cell>
        </row>
        <row r="1194">
          <cell r="AG1194">
            <v>-1.6748080949057886E-2</v>
          </cell>
          <cell r="AH1194">
            <v>-5.1210428305400457E-3</v>
          </cell>
          <cell r="AI1194">
            <v>1.0438413361169019E-3</v>
          </cell>
          <cell r="AJ1194">
            <v>-1.0441547805910112E-2</v>
          </cell>
          <cell r="AK1194">
            <v>-1.4987688684294787E-3</v>
          </cell>
          <cell r="AL1194">
            <v>-7.2429749849105551E-3</v>
          </cell>
          <cell r="AM1194">
            <v>4.0114613180515235E-3</v>
          </cell>
          <cell r="AN1194">
            <v>1.2453300124533051E-3</v>
          </cell>
          <cell r="AO1194">
            <v>-5.004337092146538E-3</v>
          </cell>
          <cell r="AP1194">
            <v>5.0872093023255349E-3</v>
          </cell>
        </row>
        <row r="1195">
          <cell r="AG1195">
            <v>1.4194464158978626E-3</v>
          </cell>
          <cell r="AH1195">
            <v>-1.6144127281235487E-2</v>
          </cell>
          <cell r="AI1195">
            <v>-1.3555787278414888E-2</v>
          </cell>
          <cell r="AJ1195">
            <v>-5.655172413793097E-3</v>
          </cell>
          <cell r="AK1195">
            <v>-1.4045244987670236E-2</v>
          </cell>
          <cell r="AL1195">
            <v>-6.4176180503950908E-3</v>
          </cell>
          <cell r="AM1195">
            <v>-7.8006088280061503E-3</v>
          </cell>
          <cell r="AN1195">
            <v>-1.0364842454394729E-2</v>
          </cell>
          <cell r="AO1195">
            <v>-1.1735515021459197E-2</v>
          </cell>
          <cell r="AP1195">
            <v>7.2306579898770984E-3</v>
          </cell>
        </row>
        <row r="1196">
          <cell r="AG1196">
            <v>1.7717930545713134E-3</v>
          </cell>
          <cell r="AH1196">
            <v>1.2841854934601882E-2</v>
          </cell>
          <cell r="AI1196">
            <v>2.6427061310782207E-2</v>
          </cell>
          <cell r="AJ1196">
            <v>8.045498682202723E-3</v>
          </cell>
          <cell r="AK1196">
            <v>-2.6098303610264662E-3</v>
          </cell>
          <cell r="AL1196">
            <v>1.8085395703018703E-2</v>
          </cell>
          <cell r="AM1196">
            <v>6.5196548418025024E-3</v>
          </cell>
          <cell r="AN1196">
            <v>1.0054461667364789E-2</v>
          </cell>
          <cell r="AO1196">
            <v>1.1535590690099573E-2</v>
          </cell>
          <cell r="AP1196">
            <v>-1.5075376884422065E-2</v>
          </cell>
        </row>
        <row r="1197">
          <cell r="AG1197">
            <v>7.7821011673151474E-3</v>
          </cell>
          <cell r="AH1197">
            <v>-1.0331063629960169E-2</v>
          </cell>
          <cell r="AI1197">
            <v>4.1194644696189719E-3</v>
          </cell>
          <cell r="AJ1197">
            <v>-4.1282509976603432E-4</v>
          </cell>
          <cell r="AK1197">
            <v>5.2333187963367056E-3</v>
          </cell>
          <cell r="AL1197">
            <v>9.6834513156136559E-3</v>
          </cell>
          <cell r="AM1197">
            <v>-8.1920365783958449E-3</v>
          </cell>
          <cell r="AN1197">
            <v>-7.4657818332641845E-3</v>
          </cell>
          <cell r="AO1197">
            <v>6.7082578654309444E-4</v>
          </cell>
          <cell r="AP1197">
            <v>2.1865889212826506E-3</v>
          </cell>
        </row>
        <row r="1198">
          <cell r="AG1198">
            <v>-1.5444015444015413E-2</v>
          </cell>
          <cell r="AH1198">
            <v>-2.846975088967918E-3</v>
          </cell>
          <cell r="AI1198">
            <v>-8.2051282051281982E-3</v>
          </cell>
          <cell r="AJ1198">
            <v>-1.163270925110127E-2</v>
          </cell>
          <cell r="AK1198">
            <v>-4.3383947939262812E-3</v>
          </cell>
          <cell r="AL1198">
            <v>-1.1244129902771016E-3</v>
          </cell>
          <cell r="AM1198">
            <v>1.1525163273145012E-3</v>
          </cell>
          <cell r="AN1198">
            <v>-1.4625992478061067E-2</v>
          </cell>
          <cell r="AO1198">
            <v>-1.2401957498156424E-2</v>
          </cell>
          <cell r="AP1198">
            <v>-2.6909090909090883E-2</v>
          </cell>
        </row>
        <row r="1199">
          <cell r="AG1199">
            <v>7.4866310160428551E-3</v>
          </cell>
          <cell r="AH1199">
            <v>6.8998334522960558E-3</v>
          </cell>
          <cell r="AI1199">
            <v>1.9648397104446769E-2</v>
          </cell>
          <cell r="AJ1199">
            <v>6.1285604847134412E-3</v>
          </cell>
          <cell r="AK1199">
            <v>1.1546840958605697E-2</v>
          </cell>
          <cell r="AL1199">
            <v>4.7013640577404647E-3</v>
          </cell>
          <cell r="AM1199">
            <v>-2.6861089792785675E-3</v>
          </cell>
          <cell r="AN1199">
            <v>1.9508057675996726E-2</v>
          </cell>
          <cell r="AO1199">
            <v>3.0545750746675537E-3</v>
          </cell>
          <cell r="AP1199">
            <v>1.6442451420029869E-2</v>
          </cell>
        </row>
        <row r="1200">
          <cell r="AG1200">
            <v>-4.600141542816738E-3</v>
          </cell>
          <cell r="AH1200">
            <v>-6.8525519848771088E-3</v>
          </cell>
          <cell r="AI1200">
            <v>4.0567951318458473E-2</v>
          </cell>
          <cell r="AJ1200">
            <v>-4.9145151242473428E-3</v>
          </cell>
          <cell r="AK1200">
            <v>-3.9844927848374789E-3</v>
          </cell>
          <cell r="AL1200">
            <v>-7.8428787978646053E-3</v>
          </cell>
          <cell r="AM1200">
            <v>-1.9238168526355404E-3</v>
          </cell>
          <cell r="AN1200">
            <v>-1.6638935108153063E-3</v>
          </cell>
          <cell r="AO1200">
            <v>6.767273465519974E-4</v>
          </cell>
          <cell r="AP1200">
            <v>4.7794117647058876E-2</v>
          </cell>
        </row>
        <row r="1201">
          <cell r="AG1201">
            <v>4.2659082829719086E-3</v>
          </cell>
          <cell r="AH1201">
            <v>-4.5205805377110941E-3</v>
          </cell>
          <cell r="AI1201">
            <v>-2.9239766081871066E-3</v>
          </cell>
          <cell r="AJ1201">
            <v>-4.1040623260990561E-3</v>
          </cell>
          <cell r="AK1201">
            <v>1.0811979673479577E-3</v>
          </cell>
          <cell r="AL1201">
            <v>-7.3070280324165626E-3</v>
          </cell>
          <cell r="AM1201">
            <v>-1.1950655358519802E-2</v>
          </cell>
          <cell r="AN1201">
            <v>-3.3333333333332993E-3</v>
          </cell>
          <cell r="AO1201">
            <v>-4.733887874484477E-3</v>
          </cell>
          <cell r="AP1201">
            <v>-1.1228070175438587E-2</v>
          </cell>
        </row>
        <row r="1202">
          <cell r="AG1202">
            <v>3.5398230088490301E-4</v>
          </cell>
          <cell r="AH1202">
            <v>-7.1701720841299554E-4</v>
          </cell>
          <cell r="AI1202">
            <v>3.910068426197455E-2</v>
          </cell>
          <cell r="AJ1202">
            <v>6.8450094293499575E-3</v>
          </cell>
          <cell r="AK1202">
            <v>-1.512042337185493E-3</v>
          </cell>
          <cell r="AL1202">
            <v>4.0149892933618592E-3</v>
          </cell>
          <cell r="AM1202">
            <v>-1.9313304721029989E-2</v>
          </cell>
          <cell r="AN1202">
            <v>-1.2541806020067714E-3</v>
          </cell>
          <cell r="AO1202">
            <v>0</v>
          </cell>
          <cell r="AP1202">
            <v>-1.3484740951029028E-2</v>
          </cell>
        </row>
        <row r="1203">
          <cell r="AG1203">
            <v>7.4309978768576368E-3</v>
          </cell>
          <cell r="AH1203">
            <v>-2.3917723032768068E-3</v>
          </cell>
          <cell r="AI1203">
            <v>-1.128880526810927E-2</v>
          </cell>
          <cell r="AJ1203">
            <v>-1.9424210891432203E-3</v>
          </cell>
          <cell r="AK1203">
            <v>4.1103299080582634E-3</v>
          </cell>
          <cell r="AL1203">
            <v>-1.2663289789389687E-3</v>
          </cell>
          <cell r="AM1203">
            <v>-1.9892580067648602E-4</v>
          </cell>
          <cell r="AN1203">
            <v>-3.2231059020510711E-2</v>
          </cell>
          <cell r="AO1203">
            <v>-7.74614391520001E-3</v>
          </cell>
          <cell r="AP1203">
            <v>-3.5971223021582732E-2</v>
          </cell>
        </row>
        <row r="1204">
          <cell r="AG1204">
            <v>1.7562346329469403E-3</v>
          </cell>
          <cell r="AH1204">
            <v>4.7950131862850576E-4</v>
          </cell>
          <cell r="AI1204">
            <v>-2.8544243577544037E-3</v>
          </cell>
          <cell r="AJ1204">
            <v>4.5179676096476218E-3</v>
          </cell>
          <cell r="AK1204">
            <v>-3.6626090703436587E-3</v>
          </cell>
          <cell r="AL1204">
            <v>-7.7410744077410776E-3</v>
          </cell>
          <cell r="AM1204">
            <v>-6.7648229208117083E-3</v>
          </cell>
          <cell r="AN1204">
            <v>-9.5155709342561456E-3</v>
          </cell>
          <cell r="AO1204">
            <v>-6.5055125659110313E-3</v>
          </cell>
          <cell r="AP1204">
            <v>-2.1641791044776149E-2</v>
          </cell>
        </row>
        <row r="1205">
          <cell r="AG1205">
            <v>1.718092566619922E-2</v>
          </cell>
          <cell r="AH1205">
            <v>0</v>
          </cell>
          <cell r="AI1205">
            <v>-1.4312977099236623E-2</v>
          </cell>
          <cell r="AJ1205">
            <v>4.7052311098807476E-3</v>
          </cell>
          <cell r="AK1205">
            <v>0</v>
          </cell>
          <cell r="AL1205">
            <v>8.6757683771605532E-3</v>
          </cell>
          <cell r="AM1205">
            <v>5.4086538461537437E-3</v>
          </cell>
          <cell r="AN1205">
            <v>-1.0480349344978102E-2</v>
          </cell>
          <cell r="AO1205">
            <v>-7.5820237110560962E-3</v>
          </cell>
          <cell r="AP1205">
            <v>2.2120518688024449E-2</v>
          </cell>
        </row>
        <row r="1206">
          <cell r="AG1206">
            <v>2.4129610479144414E-3</v>
          </cell>
          <cell r="AH1206">
            <v>-4.5530793194343833E-3</v>
          </cell>
          <cell r="AI1206">
            <v>-2.6137463697966989E-2</v>
          </cell>
          <cell r="AJ1206">
            <v>-8.6088154269972073E-3</v>
          </cell>
          <cell r="AK1206">
            <v>-6.8115471942912231E-3</v>
          </cell>
          <cell r="AL1206">
            <v>-1.4201893585811365E-2</v>
          </cell>
          <cell r="AM1206">
            <v>-5.7780434349471443E-3</v>
          </cell>
          <cell r="AN1206">
            <v>-8.8261253309797061E-3</v>
          </cell>
          <cell r="AO1206">
            <v>2.0836227253786532E-3</v>
          </cell>
          <cell r="AP1206">
            <v>-4.4776119402984982E-3</v>
          </cell>
        </row>
        <row r="1207">
          <cell r="AG1207">
            <v>8.9408528198073878E-3</v>
          </cell>
          <cell r="AH1207">
            <v>5.7775637939336821E-3</v>
          </cell>
          <cell r="AI1207">
            <v>-1.0934393638171058E-2</v>
          </cell>
          <cell r="AJ1207">
            <v>6.6689822855159342E-3</v>
          </cell>
          <cell r="AK1207">
            <v>-4.8987589810581822E-3</v>
          </cell>
          <cell r="AL1207">
            <v>-3.2465336489684304E-3</v>
          </cell>
          <cell r="AM1207">
            <v>8.0160320641282645E-3</v>
          </cell>
          <cell r="AN1207">
            <v>1.3357079252003246E-3</v>
          </cell>
          <cell r="AO1207">
            <v>-6.9309675630713219E-4</v>
          </cell>
          <cell r="AP1207">
            <v>6.7466266866567093E-3</v>
          </cell>
        </row>
        <row r="1208">
          <cell r="AG1208">
            <v>-3.0674846625766694E-3</v>
          </cell>
          <cell r="AH1208">
            <v>-4.7869794159893786E-4</v>
          </cell>
          <cell r="AI1208">
            <v>7.0351758793969488E-3</v>
          </cell>
          <cell r="AJ1208">
            <v>-1.1662411151749374E-2</v>
          </cell>
          <cell r="AK1208">
            <v>-3.1725194180066696E-3</v>
          </cell>
          <cell r="AL1208">
            <v>-3.6642464545022513E-3</v>
          </cell>
          <cell r="AM1208">
            <v>-1.9880715705766772E-4</v>
          </cell>
          <cell r="AN1208">
            <v>1.1116051578479391E-2</v>
          </cell>
          <cell r="AO1208">
            <v>-4.5082535719239702E-3</v>
          </cell>
          <cell r="AP1208">
            <v>-5.9568131049888562E-3</v>
          </cell>
        </row>
        <row r="1209">
          <cell r="AG1209">
            <v>5.4700854700855395E-3</v>
          </cell>
          <cell r="AH1209">
            <v>-2.1551724137930384E-3</v>
          </cell>
          <cell r="AI1209">
            <v>1.2974051896207595E-2</v>
          </cell>
          <cell r="AJ1209">
            <v>6.7029744449100814E-3</v>
          </cell>
          <cell r="AK1209">
            <v>1.9754170324846054E-3</v>
          </cell>
          <cell r="AL1209">
            <v>4.7674181025674223E-3</v>
          </cell>
          <cell r="AM1209">
            <v>-1.9884668920255866E-4</v>
          </cell>
          <cell r="AN1209">
            <v>3.5180299032542273E-3</v>
          </cell>
          <cell r="AO1209">
            <v>4.1803107364313252E-3</v>
          </cell>
          <cell r="AP1209">
            <v>-1.8726591760299671E-2</v>
          </cell>
        </row>
        <row r="1210">
          <cell r="AG1210">
            <v>-6.8004080244810083E-4</v>
          </cell>
          <cell r="AH1210">
            <v>-1.6798656107511745E-3</v>
          </cell>
          <cell r="AI1210">
            <v>-1.6748768472906406E-2</v>
          </cell>
          <cell r="AJ1210">
            <v>-2.6355943958940031E-3</v>
          </cell>
          <cell r="AK1210">
            <v>-5.1478641840086992E-3</v>
          </cell>
          <cell r="AL1210">
            <v>2.0334847149732216E-3</v>
          </cell>
          <cell r="AM1210">
            <v>2.983293556085842E-3</v>
          </cell>
          <cell r="AN1210">
            <v>-3.5056967572305586E-3</v>
          </cell>
          <cell r="AO1210">
            <v>-1.3876361617982669E-3</v>
          </cell>
          <cell r="AP1210">
            <v>-1.2977099236641254E-2</v>
          </cell>
        </row>
        <row r="1211">
          <cell r="AG1211">
            <v>-6.805035726437092E-4</v>
          </cell>
          <cell r="AH1211">
            <v>8.8942307692307931E-3</v>
          </cell>
          <cell r="AI1211">
            <v>0.19038076152304617</v>
          </cell>
          <cell r="AJ1211">
            <v>3.477051460361702E-3</v>
          </cell>
          <cell r="AK1211">
            <v>3.7432566332709083E-3</v>
          </cell>
          <cell r="AL1211">
            <v>-2.6178718798620104E-2</v>
          </cell>
          <cell r="AM1211">
            <v>-3.1727146539757278E-3</v>
          </cell>
          <cell r="AN1211">
            <v>9.674582233949014E-3</v>
          </cell>
          <cell r="AO1211">
            <v>4.5160842076008567E-3</v>
          </cell>
          <cell r="AP1211">
            <v>2.6295436968290842E-2</v>
          </cell>
        </row>
        <row r="1212">
          <cell r="AG1212">
            <v>-3.0643513789581078E-3</v>
          </cell>
          <cell r="AH1212">
            <v>1.9061234214914347E-3</v>
          </cell>
          <cell r="AI1212">
            <v>2.6094276094275948E-2</v>
          </cell>
          <cell r="AJ1212">
            <v>3.880803880803807E-3</v>
          </cell>
          <cell r="AK1212">
            <v>8.3360754634200784E-3</v>
          </cell>
          <cell r="AL1212">
            <v>3.6121144762433222E-3</v>
          </cell>
          <cell r="AM1212">
            <v>2.1881838074397919E-3</v>
          </cell>
          <cell r="AN1212">
            <v>0</v>
          </cell>
          <cell r="AO1212">
            <v>2.7666343892653877E-3</v>
          </cell>
          <cell r="AP1212">
            <v>2.2607385079125963E-2</v>
          </cell>
        </row>
        <row r="1213">
          <cell r="AG1213">
            <v>-3.4153005464487851E-4</v>
          </cell>
          <cell r="AH1213">
            <v>-2.8537455410225787E-3</v>
          </cell>
          <cell r="AI1213">
            <v>1.2305168170631653E-2</v>
          </cell>
          <cell r="AJ1213">
            <v>-2.5541902526577953E-3</v>
          </cell>
          <cell r="AK1213">
            <v>1.0877841836178792E-3</v>
          </cell>
          <cell r="AL1213">
            <v>1.7303433001107926E-3</v>
          </cell>
          <cell r="AM1213">
            <v>-2.4612941643509356E-2</v>
          </cell>
          <cell r="AN1213">
            <v>-2.1777003484321211E-3</v>
          </cell>
          <cell r="AO1213">
            <v>3.4487515519399103E-4</v>
          </cell>
          <cell r="AP1213">
            <v>-2.2107590272660294E-2</v>
          </cell>
        </row>
        <row r="1214">
          <cell r="AG1214">
            <v>-4.0997608472839175E-3</v>
          </cell>
          <cell r="AH1214">
            <v>4.7698545194372333E-3</v>
          </cell>
          <cell r="AI1214">
            <v>3.3225283630470059E-2</v>
          </cell>
          <cell r="AJ1214">
            <v>-6.1595958197799838E-3</v>
          </cell>
          <cell r="AK1214">
            <v>1.0866021949364368E-2</v>
          </cell>
          <cell r="AL1214">
            <v>-1.2506045740344085E-2</v>
          </cell>
          <cell r="AM1214">
            <v>-1.9129019129019098E-2</v>
          </cell>
          <cell r="AN1214">
            <v>-5.6743780008728928E-3</v>
          </cell>
          <cell r="AO1214">
            <v>-3.1028063159345143E-3</v>
          </cell>
          <cell r="AP1214">
            <v>5.2750565184627174E-3</v>
          </cell>
        </row>
        <row r="1215">
          <cell r="AG1215">
            <v>8.9193825042881425E-3</v>
          </cell>
          <cell r="AH1215">
            <v>1.0206503679088597E-2</v>
          </cell>
          <cell r="AI1215">
            <v>-1.5686274509804088E-3</v>
          </cell>
          <cell r="AJ1215">
            <v>1.6016713091924206E-3</v>
          </cell>
          <cell r="AK1215">
            <v>3.6547350317102101E-3</v>
          </cell>
          <cell r="AL1215">
            <v>6.297229219143663E-3</v>
          </cell>
          <cell r="AM1215">
            <v>2.0746887966804906E-4</v>
          </cell>
          <cell r="AN1215">
            <v>1.2291483757681965E-2</v>
          </cell>
          <cell r="AO1215">
            <v>-2.0749757919491518E-3</v>
          </cell>
          <cell r="AP1215">
            <v>1.3493253373313419E-2</v>
          </cell>
        </row>
        <row r="1216">
          <cell r="AG1216">
            <v>5.1003060183609783E-3</v>
          </cell>
          <cell r="AH1216">
            <v>-4.6992481203012026E-4</v>
          </cell>
          <cell r="AI1216">
            <v>-6.2843676355066602E-3</v>
          </cell>
          <cell r="AJ1216">
            <v>-2.8505874991311408E-3</v>
          </cell>
          <cell r="AK1216">
            <v>-6.6402484738139478E-3</v>
          </cell>
          <cell r="AL1216">
            <v>2.0859407592825896E-3</v>
          </cell>
          <cell r="AM1216">
            <v>-7.6747562746317666E-3</v>
          </cell>
          <cell r="AN1216">
            <v>2.6019080659152038E-3</v>
          </cell>
          <cell r="AO1216">
            <v>-9.3568062101468952E-3</v>
          </cell>
          <cell r="AP1216">
            <v>-2.2189349112425871E-3</v>
          </cell>
        </row>
        <row r="1217">
          <cell r="AG1217">
            <v>-2.2327469553450663E-2</v>
          </cell>
          <cell r="AH1217">
            <v>-2.3507287259050269E-3</v>
          </cell>
          <cell r="AI1217">
            <v>3.9525691699604515E-3</v>
          </cell>
          <cell r="AJ1217">
            <v>3.6257146841445209E-3</v>
          </cell>
          <cell r="AK1217">
            <v>7.9784366576818311E-3</v>
          </cell>
          <cell r="AL1217">
            <v>6.106022758812113E-3</v>
          </cell>
          <cell r="AM1217">
            <v>-4.3896321070234778E-3</v>
          </cell>
          <cell r="AN1217">
            <v>3.4602076124565784E-3</v>
          </cell>
          <cell r="AO1217">
            <v>7.6960750017489588E-3</v>
          </cell>
          <cell r="AP1217">
            <v>-7.4128984432908496E-4</v>
          </cell>
        </row>
        <row r="1218">
          <cell r="AG1218">
            <v>-9.6885813148788191E-3</v>
          </cell>
          <cell r="AH1218">
            <v>-7.5400565504241124E-3</v>
          </cell>
          <cell r="AI1218">
            <v>-3.93700787401563E-3</v>
          </cell>
          <cell r="AJ1218">
            <v>3.5431429762400324E-3</v>
          </cell>
          <cell r="AK1218">
            <v>5.6690555139586873E-3</v>
          </cell>
          <cell r="AL1218">
            <v>1.0137931034482683E-2</v>
          </cell>
          <cell r="AM1218">
            <v>1.9105605710686424E-2</v>
          </cell>
          <cell r="AN1218">
            <v>3.4482758620690834E-3</v>
          </cell>
          <cell r="AO1218">
            <v>-8.3315975838366141E-3</v>
          </cell>
          <cell r="AP1218">
            <v>8.9020771513352859E-3</v>
          </cell>
        </row>
        <row r="1219">
          <cell r="AG1219">
            <v>-6.6387141858840204E-3</v>
          </cell>
          <cell r="AH1219">
            <v>2.6115859449191703E-3</v>
          </cell>
          <cell r="AI1219">
            <v>7.905138339920903E-4</v>
          </cell>
          <cell r="AJ1219">
            <v>-3.1152647975076775E-3</v>
          </cell>
          <cell r="AK1219">
            <v>-1.8081259306530484E-3</v>
          </cell>
          <cell r="AL1219">
            <v>-4.7791356591793122E-3</v>
          </cell>
          <cell r="AM1219">
            <v>-6.7985166872681635E-3</v>
          </cell>
          <cell r="AN1219">
            <v>2.1477663230238253E-3</v>
          </cell>
          <cell r="AO1219">
            <v>2.0653924245606525E-2</v>
          </cell>
          <cell r="AP1219">
            <v>-1.9852941176470518E-2</v>
          </cell>
        </row>
        <row r="1220">
          <cell r="AG1220">
            <v>-1.40696447414701E-3</v>
          </cell>
          <cell r="AH1220">
            <v>4.0255742363248803E-3</v>
          </cell>
          <cell r="AI1220">
            <v>-1.3428120063191162E-2</v>
          </cell>
          <cell r="AJ1220">
            <v>2.083333333333437E-3</v>
          </cell>
          <cell r="AK1220">
            <v>-1.236014917421413E-2</v>
          </cell>
          <cell r="AL1220">
            <v>7.065925773478865E-3</v>
          </cell>
          <cell r="AM1220">
            <v>-2.2816842978634622E-3</v>
          </cell>
          <cell r="AN1220">
            <v>4.2863266180881432E-4</v>
          </cell>
          <cell r="AO1220">
            <v>-4.115790917821327E-3</v>
          </cell>
          <cell r="AP1220">
            <v>-1.1252813203300849E-2</v>
          </cell>
        </row>
        <row r="1221">
          <cell r="AG1221">
            <v>-1.8316308559351846E-2</v>
          </cell>
          <cell r="AH1221">
            <v>-6.6037735849057144E-3</v>
          </cell>
          <cell r="AI1221">
            <v>-1.2810248198558805E-2</v>
          </cell>
          <cell r="AJ1221">
            <v>-4.6431046431048006E-3</v>
          </cell>
          <cell r="AK1221">
            <v>-3.2365951019527328E-3</v>
          </cell>
          <cell r="AL1221">
            <v>-5.858310626703056E-3</v>
          </cell>
          <cell r="AM1221">
            <v>-9.1476091476092591E-3</v>
          </cell>
          <cell r="AN1221">
            <v>-1.0282776349614275E-2</v>
          </cell>
          <cell r="AO1221">
            <v>-7.5768012122882089E-3</v>
          </cell>
          <cell r="AP1221">
            <v>-3.4901365705614529E-2</v>
          </cell>
        </row>
        <row r="1222">
          <cell r="AG1222">
            <v>1.0764262648008671E-3</v>
          </cell>
          <cell r="AH1222">
            <v>-1.661918328584977E-3</v>
          </cell>
          <cell r="AI1222">
            <v>-8.1103000811029169E-3</v>
          </cell>
          <cell r="AJ1222">
            <v>-3.0634268606837267E-3</v>
          </cell>
          <cell r="AK1222">
            <v>-5.1953674640112801E-3</v>
          </cell>
          <cell r="AL1222">
            <v>-5.481704810196053E-3</v>
          </cell>
          <cell r="AM1222">
            <v>-1.5107007973143127E-2</v>
          </cell>
          <cell r="AN1222">
            <v>2.1645021645020357E-3</v>
          </cell>
          <cell r="AO1222">
            <v>-1.3464741810105707E-2</v>
          </cell>
          <cell r="AP1222">
            <v>-1.4937106918239129E-2</v>
          </cell>
        </row>
        <row r="1223">
          <cell r="AG1223">
            <v>-1.577060931899632E-2</v>
          </cell>
          <cell r="AH1223">
            <v>-4.7562425683700393E-4</v>
          </cell>
          <cell r="AI1223">
            <v>-1.6353229762877675E-3</v>
          </cell>
          <cell r="AJ1223">
            <v>3.14267756128217E-3</v>
          </cell>
          <cell r="AK1223">
            <v>1.5885104994016075E-2</v>
          </cell>
          <cell r="AL1223">
            <v>2.755959762987592E-3</v>
          </cell>
          <cell r="AM1223">
            <v>-1.4912654452492458E-3</v>
          </cell>
          <cell r="AN1223">
            <v>2.5917926565874883E-3</v>
          </cell>
          <cell r="AO1223">
            <v>-7.3870831574502915E-3</v>
          </cell>
          <cell r="AP1223">
            <v>-3.1923383878690315E-3</v>
          </cell>
        </row>
        <row r="1224">
          <cell r="AG1224">
            <v>-9.1041514930808587E-3</v>
          </cell>
          <cell r="AH1224">
            <v>-8.0894599095884256E-3</v>
          </cell>
          <cell r="AI1224">
            <v>-8.1900081900099231E-4</v>
          </cell>
          <cell r="AJ1224">
            <v>-4.8036758563073656E-3</v>
          </cell>
          <cell r="AK1224">
            <v>-9.8532719288850767E-3</v>
          </cell>
          <cell r="AL1224">
            <v>4.1225779854348055E-4</v>
          </cell>
          <cell r="AM1224">
            <v>4.4804779176446097E-3</v>
          </cell>
          <cell r="AN1224">
            <v>-6.8935803532960138E-3</v>
          </cell>
          <cell r="AO1224">
            <v>5.6701396271880977E-3</v>
          </cell>
          <cell r="AP1224">
            <v>1.6813450760608362E-2</v>
          </cell>
        </row>
        <row r="1225">
          <cell r="AG1225">
            <v>1.4332965821389321E-2</v>
          </cell>
          <cell r="AH1225">
            <v>1.8469656992084582E-2</v>
          </cell>
          <cell r="AI1225">
            <v>2.1311475409836245E-2</v>
          </cell>
          <cell r="AJ1225">
            <v>2.770199370409232E-2</v>
          </cell>
          <cell r="AK1225">
            <v>2.1416982152514974E-2</v>
          </cell>
          <cell r="AL1225">
            <v>2.1565934065934211E-2</v>
          </cell>
          <cell r="AM1225">
            <v>8.0713678844519521E-3</v>
          </cell>
          <cell r="AN1225">
            <v>9.1106290672451351E-3</v>
          </cell>
          <cell r="AO1225">
            <v>3.0587074494326627E-2</v>
          </cell>
          <cell r="AP1225">
            <v>1.4173228346456845E-2</v>
          </cell>
        </row>
        <row r="1226">
          <cell r="AG1226">
            <v>6.1594202898549444E-3</v>
          </cell>
          <cell r="AH1226">
            <v>9.8916627414036284E-3</v>
          </cell>
          <cell r="AI1226">
            <v>-2.4077046548957037E-3</v>
          </cell>
          <cell r="AJ1226">
            <v>5.9900619426860313E-3</v>
          </cell>
          <cell r="AK1226">
            <v>-5.2949274594948914E-4</v>
          </cell>
          <cell r="AL1226">
            <v>-3.5632647572946263E-3</v>
          </cell>
          <cell r="AM1226">
            <v>4.0033712600082705E-3</v>
          </cell>
          <cell r="AN1226">
            <v>0</v>
          </cell>
          <cell r="AO1226">
            <v>3.7611981125624805E-3</v>
          </cell>
          <cell r="AP1226">
            <v>9.3167701863352548E-3</v>
          </cell>
        </row>
        <row r="1227">
          <cell r="AG1227">
            <v>-1.8005041411595091E-3</v>
          </cell>
          <cell r="AH1227">
            <v>-1.4225746268656692E-2</v>
          </cell>
          <cell r="AI1227">
            <v>-1.6894609814963713E-2</v>
          </cell>
          <cell r="AJ1227">
            <v>2.3614588267135916E-2</v>
          </cell>
          <cell r="AK1227">
            <v>2.7548209366392573E-3</v>
          </cell>
          <cell r="AL1227">
            <v>-2.2940422373659564E-3</v>
          </cell>
          <cell r="AM1227">
            <v>4.407135362014758E-3</v>
          </cell>
          <cell r="AN1227">
            <v>1.8916595012897552E-2</v>
          </cell>
          <cell r="AO1227">
            <v>7.0854339828314572E-3</v>
          </cell>
          <cell r="AP1227">
            <v>-2.5384615384615339E-2</v>
          </cell>
        </row>
        <row r="1228">
          <cell r="AG1228">
            <v>-2.777777777777779E-2</v>
          </cell>
          <cell r="AH1228">
            <v>-3.1464395552401325E-2</v>
          </cell>
          <cell r="AI1228">
            <v>-5.5646481178396212E-2</v>
          </cell>
          <cell r="AJ1228">
            <v>3.1597038603913274E-2</v>
          </cell>
          <cell r="AK1228">
            <v>3.3812341504648735E-3</v>
          </cell>
          <cell r="AL1228">
            <v>3.4963143301548483E-2</v>
          </cell>
          <cell r="AM1228">
            <v>-2.444630171333062E-2</v>
          </cell>
          <cell r="AN1228">
            <v>4.2194092827005925E-3</v>
          </cell>
          <cell r="AO1228">
            <v>2.6315789473684292E-2</v>
          </cell>
          <cell r="AP1228">
            <v>-2.4467245461720633E-2</v>
          </cell>
        </row>
        <row r="1229">
          <cell r="AG1229">
            <v>5.9369202226344786E-3</v>
          </cell>
          <cell r="AH1229">
            <v>2.1983390327309227E-3</v>
          </cell>
          <cell r="AI1229">
            <v>-5.1993067590986319E-3</v>
          </cell>
          <cell r="AJ1229">
            <v>5.5107010124311184E-3</v>
          </cell>
          <cell r="AK1229">
            <v>2.8643639427127443E-2</v>
          </cell>
          <cell r="AL1229">
            <v>6.5342394145322391E-3</v>
          </cell>
          <cell r="AM1229">
            <v>0</v>
          </cell>
          <cell r="AN1229">
            <v>-2.5210084033614466E-3</v>
          </cell>
          <cell r="AO1229">
            <v>9.8872849515523331E-3</v>
          </cell>
          <cell r="AP1229">
            <v>1.6990291262136026E-2</v>
          </cell>
        </row>
        <row r="1230">
          <cell r="AG1230">
            <v>-2.5082995204721459E-2</v>
          </cell>
          <cell r="AH1230">
            <v>3.4121374603948151E-3</v>
          </cell>
          <cell r="AI1230">
            <v>-1.2195121951219523E-2</v>
          </cell>
          <cell r="AJ1230">
            <v>6.4364007137396317E-3</v>
          </cell>
          <cell r="AK1230">
            <v>2.4570024570023108E-3</v>
          </cell>
          <cell r="AL1230">
            <v>-1.8956115294728515E-2</v>
          </cell>
          <cell r="AM1230">
            <v>-1.092310987363454E-2</v>
          </cell>
          <cell r="AN1230">
            <v>-1.0109519797809496E-2</v>
          </cell>
          <cell r="AO1230">
            <v>-6.5269890999282154E-3</v>
          </cell>
          <cell r="AP1230">
            <v>-3.7390612569610182E-2</v>
          </cell>
        </row>
        <row r="1231">
          <cell r="AG1231">
            <v>1.324252743094978E-2</v>
          </cell>
          <cell r="AH1231">
            <v>6.5581734272528447E-3</v>
          </cell>
          <cell r="AI1231">
            <v>1.7636684303350414E-3</v>
          </cell>
          <cell r="AJ1231">
            <v>-2.9760020262141751E-3</v>
          </cell>
          <cell r="AK1231">
            <v>-2.2467320261437829E-3</v>
          </cell>
          <cell r="AL1231">
            <v>2.9115934356802597E-3</v>
          </cell>
          <cell r="AM1231">
            <v>2.5768731052403515E-2</v>
          </cell>
          <cell r="AN1231">
            <v>1.3191489361702002E-2</v>
          </cell>
          <cell r="AO1231">
            <v>7.8838446882596447E-3</v>
          </cell>
          <cell r="AP1231">
            <v>1.2396694214876103E-2</v>
          </cell>
        </row>
        <row r="1232">
          <cell r="AG1232">
            <v>2.6885735623599638E-2</v>
          </cell>
          <cell r="AH1232">
            <v>-4.3436293436293072E-3</v>
          </cell>
          <cell r="AI1232">
            <v>1.4084507042253502E-2</v>
          </cell>
          <cell r="AJ1232">
            <v>-2.4133113171599385E-3</v>
          </cell>
          <cell r="AK1232">
            <v>1.4534288638689885E-2</v>
          </cell>
          <cell r="AL1232">
            <v>3.8928477170758757E-3</v>
          </cell>
          <cell r="AM1232">
            <v>1.1821828161283632E-2</v>
          </cell>
          <cell r="AN1232">
            <v>-4.1999160016792381E-4</v>
          </cell>
          <cell r="AO1232">
            <v>-3.259239945243575E-4</v>
          </cell>
          <cell r="AP1232">
            <v>8.1632653061225469E-4</v>
          </cell>
        </row>
        <row r="1233">
          <cell r="AG1233">
            <v>-3.636363636364548E-4</v>
          </cell>
          <cell r="AH1233">
            <v>-3.3931168201648543E-3</v>
          </cell>
          <cell r="AI1233">
            <v>-1.7361111111110494E-3</v>
          </cell>
          <cell r="AJ1233">
            <v>8.3396995161699738E-3</v>
          </cell>
          <cell r="AK1233">
            <v>2.5221953188054869E-3</v>
          </cell>
          <cell r="AL1233">
            <v>3.2205060795267304E-3</v>
          </cell>
          <cell r="AM1233">
            <v>-1.8777383684539517E-3</v>
          </cell>
          <cell r="AN1233">
            <v>-3.1092436974790028E-2</v>
          </cell>
          <cell r="AO1233">
            <v>1.6301512780385607E-3</v>
          </cell>
          <cell r="AP1233">
            <v>2.610114192495927E-2</v>
          </cell>
        </row>
        <row r="1234">
          <cell r="AG1234">
            <v>1.0913059294288541E-3</v>
          </cell>
          <cell r="AH1234">
            <v>-5.1070038910505655E-3</v>
          </cell>
          <cell r="AI1234">
            <v>1.7391304347824654E-3</v>
          </cell>
          <cell r="AJ1234">
            <v>-4.0406591325209407E-3</v>
          </cell>
          <cell r="AK1234">
            <v>-1.1371641340444882E-2</v>
          </cell>
          <cell r="AL1234">
            <v>3.6687631027254586E-3</v>
          </cell>
          <cell r="AM1234">
            <v>4.8076923076922906E-3</v>
          </cell>
          <cell r="AN1234">
            <v>-9.1066782307024363E-3</v>
          </cell>
          <cell r="AO1234">
            <v>-3.9059957034048853E-3</v>
          </cell>
          <cell r="AP1234">
            <v>-1.9872813990461036E-2</v>
          </cell>
        </row>
        <row r="1235">
          <cell r="AG1235">
            <v>1.4898255813953432E-2</v>
          </cell>
          <cell r="AH1235">
            <v>1.0999755560987534E-2</v>
          </cell>
          <cell r="AI1235">
            <v>2.430555555555558E-2</v>
          </cell>
          <cell r="AJ1235">
            <v>6.0855784469098229E-3</v>
          </cell>
          <cell r="AK1235">
            <v>-6.2092833876221665E-3</v>
          </cell>
          <cell r="AL1235">
            <v>1.4817232375979206E-2</v>
          </cell>
          <cell r="AM1235">
            <v>4.9927189515290848E-3</v>
          </cell>
          <cell r="AN1235">
            <v>1.1816192560174965E-2</v>
          </cell>
          <cell r="AO1235">
            <v>6.5355205542121375E-3</v>
          </cell>
          <cell r="AP1235">
            <v>-2.4330900243308973E-3</v>
          </cell>
        </row>
        <row r="1236">
          <cell r="AG1236">
            <v>7.160759040458764E-4</v>
          </cell>
          <cell r="AH1236">
            <v>2.4177949709858204E-4</v>
          </cell>
          <cell r="AI1236">
            <v>0</v>
          </cell>
          <cell r="AJ1236">
            <v>-3.1504001008131333E-4</v>
          </cell>
          <cell r="AK1236">
            <v>8.1942026016590397E-4</v>
          </cell>
          <cell r="AL1236">
            <v>-5.7888981797138417E-4</v>
          </cell>
          <cell r="AM1236">
            <v>2.4425584765058961E-2</v>
          </cell>
          <cell r="AN1236">
            <v>1.0813148788927363E-2</v>
          </cell>
          <cell r="AO1236">
            <v>1.0064281540159703E-2</v>
          </cell>
          <cell r="AP1236">
            <v>3.577235772357712E-2</v>
          </cell>
        </row>
        <row r="1237">
          <cell r="AG1237">
            <v>-5.0089445438282754E-3</v>
          </cell>
          <cell r="AH1237">
            <v>-6.0430263475949042E-3</v>
          </cell>
          <cell r="AI1237">
            <v>-2.5423728813560587E-3</v>
          </cell>
          <cell r="AJ1237">
            <v>-3.4665322072354732E-3</v>
          </cell>
          <cell r="AK1237">
            <v>5.628901852420487E-3</v>
          </cell>
          <cell r="AL1237">
            <v>-4.2476509203243085E-3</v>
          </cell>
          <cell r="AM1237">
            <v>1.4952515659729215E-2</v>
          </cell>
          <cell r="AN1237">
            <v>1.0269576379974277E-2</v>
          </cell>
          <cell r="AO1237">
            <v>5.0784263306762334E-3</v>
          </cell>
          <cell r="AP1237">
            <v>1.098901098901095E-2</v>
          </cell>
        </row>
        <row r="1238">
          <cell r="AG1238">
            <v>5.0341603739663121E-3</v>
          </cell>
          <cell r="AH1238">
            <v>9.9708171206227547E-3</v>
          </cell>
          <cell r="AI1238">
            <v>-2.5488530161427159E-3</v>
          </cell>
          <cell r="AJ1238">
            <v>4.4272974511416763E-4</v>
          </cell>
          <cell r="AK1238">
            <v>5.6991654793403512E-3</v>
          </cell>
          <cell r="AL1238">
            <v>7.1742502585316892E-3</v>
          </cell>
          <cell r="AM1238">
            <v>8.7597053553654103E-3</v>
          </cell>
          <cell r="AN1238">
            <v>5.506141465480674E-3</v>
          </cell>
          <cell r="AO1238">
            <v>3.197953309881596E-3</v>
          </cell>
          <cell r="AP1238">
            <v>1.7857142857142794E-2</v>
          </cell>
        </row>
        <row r="1239">
          <cell r="AG1239">
            <v>-2.1466905187834673E-3</v>
          </cell>
          <cell r="AH1239">
            <v>5.2973753912832766E-3</v>
          </cell>
          <cell r="AI1239">
            <v>-4.2589437819421372E-3</v>
          </cell>
          <cell r="AJ1239">
            <v>-7.6495132127956111E-3</v>
          </cell>
          <cell r="AK1239">
            <v>1.5179113539769418E-3</v>
          </cell>
          <cell r="AL1239">
            <v>8.406596932554633E-3</v>
          </cell>
          <cell r="AM1239">
            <v>8.8809946714030197E-3</v>
          </cell>
          <cell r="AN1239">
            <v>-4.212299915753448E-4</v>
          </cell>
          <cell r="AO1239">
            <v>-5.9929869301880156E-3</v>
          </cell>
          <cell r="AP1239">
            <v>-3.0511060259343914E-3</v>
          </cell>
        </row>
        <row r="1240">
          <cell r="AG1240">
            <v>-7.1710290426674206E-4</v>
          </cell>
          <cell r="AH1240">
            <v>-1.4371257485029987E-2</v>
          </cell>
          <cell r="AI1240">
            <v>5.1325919589393365E-3</v>
          </cell>
          <cell r="AJ1240">
            <v>4.5231572912021178E-3</v>
          </cell>
          <cell r="AK1240">
            <v>7.0728503586945379E-3</v>
          </cell>
          <cell r="AL1240">
            <v>-5.9819269441262479E-3</v>
          </cell>
          <cell r="AM1240">
            <v>-3.12989045383405E-3</v>
          </cell>
          <cell r="AN1240">
            <v>2.5284450063209896E-3</v>
          </cell>
          <cell r="AO1240">
            <v>-6.4139567699313949E-3</v>
          </cell>
          <cell r="AP1240">
            <v>-3.2899770466717659E-2</v>
          </cell>
        </row>
        <row r="1241">
          <cell r="AG1241">
            <v>-8.6114101184069369E-3</v>
          </cell>
          <cell r="AH1241">
            <v>-1.9441069258809174E-2</v>
          </cell>
          <cell r="AI1241">
            <v>-4.2553191489361764E-3</v>
          </cell>
          <cell r="AJ1241">
            <v>-1.5220700152207556E-3</v>
          </cell>
          <cell r="AK1241">
            <v>-5.5182100933078848E-3</v>
          </cell>
          <cell r="AL1241">
            <v>-8.0025608194622677E-3</v>
          </cell>
          <cell r="AM1241">
            <v>-2.0800627943485139E-2</v>
          </cell>
          <cell r="AN1241">
            <v>-1.30306851618327E-2</v>
          </cell>
          <cell r="AO1241">
            <v>-9.3602737073138487E-3</v>
          </cell>
          <cell r="AP1241">
            <v>-7.9113924050633333E-4</v>
          </cell>
        </row>
        <row r="1242">
          <cell r="AG1242">
            <v>-9.4100615273252641E-3</v>
          </cell>
          <cell r="AH1242">
            <v>-4.4609665427509659E-3</v>
          </cell>
          <cell r="AI1242">
            <v>1.7094017094019254E-3</v>
          </cell>
          <cell r="AJ1242">
            <v>1.7022357723577297E-2</v>
          </cell>
          <cell r="AK1242">
            <v>-1.815980629540026E-3</v>
          </cell>
          <cell r="AL1242">
            <v>-1.484349790254913E-2</v>
          </cell>
          <cell r="AM1242">
            <v>-6.0120240480965315E-4</v>
          </cell>
          <cell r="AN1242">
            <v>3.4071550255536653E-3</v>
          </cell>
          <cell r="AO1242">
            <v>2.0461358008601493E-2</v>
          </cell>
          <cell r="AP1242">
            <v>-3.9588281868566888E-2</v>
          </cell>
        </row>
        <row r="1243">
          <cell r="AG1243">
            <v>4.0189989039094431E-3</v>
          </cell>
          <cell r="AH1243">
            <v>4.729897933781313E-3</v>
          </cell>
          <cell r="AI1243">
            <v>3.0716723549488067E-2</v>
          </cell>
          <cell r="AJ1243">
            <v>-4.5590806894829639E-3</v>
          </cell>
          <cell r="AK1243">
            <v>-4.447139680614498E-3</v>
          </cell>
          <cell r="AL1243">
            <v>1.3101867016049873E-3</v>
          </cell>
          <cell r="AM1243">
            <v>-1.2031281331460475E-3</v>
          </cell>
          <cell r="AN1243">
            <v>2.9711375212224667E-3</v>
          </cell>
          <cell r="AO1243">
            <v>-1.5964240102170901E-3</v>
          </cell>
          <cell r="AP1243">
            <v>-2.473206924979432E-3</v>
          </cell>
        </row>
        <row r="1244">
          <cell r="AG1244">
            <v>-7.2780203784570396E-3</v>
          </cell>
          <cell r="AH1244">
            <v>6.4420218037659627E-3</v>
          </cell>
          <cell r="AI1244">
            <v>-1.3245033112582738E-2</v>
          </cell>
          <cell r="AJ1244">
            <v>5.14461384026621E-3</v>
          </cell>
          <cell r="AK1244">
            <v>1.4822335025380662E-2</v>
          </cell>
          <cell r="AL1244">
            <v>-1.1776251226692791E-3</v>
          </cell>
          <cell r="AM1244">
            <v>-1.2045773940976279E-3</v>
          </cell>
          <cell r="AN1244">
            <v>-1.3542107490478239E-2</v>
          </cell>
          <cell r="AO1244">
            <v>-7.2913335465301099E-3</v>
          </cell>
          <cell r="AP1244">
            <v>2.8925619834710758E-2</v>
          </cell>
        </row>
        <row r="1245">
          <cell r="AG1245">
            <v>7.6979472140761285E-3</v>
          </cell>
          <cell r="AH1245">
            <v>-1.2309207287050095E-3</v>
          </cell>
          <cell r="AI1245">
            <v>4.530201342281881E-2</v>
          </cell>
          <cell r="AJ1245">
            <v>7.053242619062372E-3</v>
          </cell>
          <cell r="AK1245">
            <v>7.0028011204481544E-3</v>
          </cell>
          <cell r="AL1245">
            <v>3.2095369096745152E-3</v>
          </cell>
          <cell r="AM1245">
            <v>1.226130653266333E-2</v>
          </cell>
          <cell r="AN1245">
            <v>6.0060060060060927E-3</v>
          </cell>
          <cell r="AO1245">
            <v>1.9328651504413319E-3</v>
          </cell>
          <cell r="AP1245">
            <v>-4.8192771084336616E-3</v>
          </cell>
        </row>
        <row r="1246">
          <cell r="AG1246">
            <v>9.8217533648601307E-3</v>
          </cell>
          <cell r="AH1246">
            <v>1.7747103771259543E-2</v>
          </cell>
          <cell r="AI1246">
            <v>6.4205457463883953E-3</v>
          </cell>
          <cell r="AJ1246">
            <v>2.0763604809718617E-2</v>
          </cell>
          <cell r="AK1246">
            <v>1.3212795549374157E-2</v>
          </cell>
          <cell r="AL1246">
            <v>2.7683468268477451E-2</v>
          </cell>
          <cell r="AM1246">
            <v>2.0254169976171577E-2</v>
          </cell>
          <cell r="AN1246">
            <v>3.4115138592751837E-3</v>
          </cell>
          <cell r="AO1246">
            <v>1.3761172914925179E-2</v>
          </cell>
          <cell r="AP1246">
            <v>3.9548022598870025E-2</v>
          </cell>
        </row>
        <row r="1247">
          <cell r="AG1247">
            <v>9.7262247838616478E-3</v>
          </cell>
          <cell r="AH1247">
            <v>-7.5078711552434285E-3</v>
          </cell>
          <cell r="AI1247">
            <v>-1.7543859649122751E-2</v>
          </cell>
          <cell r="AJ1247">
            <v>-3.5217681705020931E-3</v>
          </cell>
          <cell r="AK1247">
            <v>1.3628787135993692E-2</v>
          </cell>
          <cell r="AL1247">
            <v>3.4942820838625988E-3</v>
          </cell>
          <cell r="AM1247">
            <v>-4.8657065005839328E-3</v>
          </cell>
          <cell r="AN1247">
            <v>-3.399915002124998E-3</v>
          </cell>
          <cell r="AO1247">
            <v>-2.220107833808993E-3</v>
          </cell>
          <cell r="AP1247">
            <v>-4.6583850931677384E-3</v>
          </cell>
        </row>
        <row r="1248">
          <cell r="AG1248">
            <v>1.6410988226899681E-2</v>
          </cell>
          <cell r="AH1248">
            <v>2.4890190336749773E-2</v>
          </cell>
          <cell r="AI1248">
            <v>-2.4350649350650677E-3</v>
          </cell>
          <cell r="AJ1248">
            <v>4.5701054170983468E-3</v>
          </cell>
          <cell r="AK1248">
            <v>1.4316115302766441E-2</v>
          </cell>
          <cell r="AL1248">
            <v>6.9642291864515649E-3</v>
          </cell>
          <cell r="AM1248">
            <v>7.0408761979268153E-3</v>
          </cell>
          <cell r="AN1248">
            <v>-3.8379530916844429E-3</v>
          </cell>
          <cell r="AO1248">
            <v>7.9465988556897127E-3</v>
          </cell>
          <cell r="AP1248">
            <v>-7.800312012480326E-4</v>
          </cell>
        </row>
        <row r="1249">
          <cell r="AG1249">
            <v>-5.6160056160056149E-3</v>
          </cell>
          <cell r="AH1249">
            <v>-2.3809523809523725E-3</v>
          </cell>
          <cell r="AI1249">
            <v>-8.1366965012208414E-4</v>
          </cell>
          <cell r="AJ1249">
            <v>7.6428484774959671E-3</v>
          </cell>
          <cell r="AK1249">
            <v>-7.6292199122639515E-3</v>
          </cell>
          <cell r="AL1249">
            <v>-6.09871109713922E-3</v>
          </cell>
          <cell r="AM1249">
            <v>5.2437366478927938E-3</v>
          </cell>
          <cell r="AN1249">
            <v>2.2688356164383583E-2</v>
          </cell>
          <cell r="AO1249">
            <v>2.5228634500156222E-3</v>
          </cell>
          <cell r="AP1249">
            <v>1.5612802498048417E-3</v>
          </cell>
        </row>
        <row r="1250">
          <cell r="AG1250">
            <v>1.6590187080833152E-2</v>
          </cell>
          <cell r="AH1250">
            <v>-3.3412887828162541E-3</v>
          </cell>
          <cell r="AI1250">
            <v>8.1433224755702582E-3</v>
          </cell>
          <cell r="AJ1250">
            <v>3.0098723814109274E-3</v>
          </cell>
          <cell r="AK1250">
            <v>-2.0180665000961717E-3</v>
          </cell>
          <cell r="AL1250">
            <v>1.6826923076923128E-2</v>
          </cell>
          <cell r="AM1250">
            <v>1.1591962905718622E-2</v>
          </cell>
          <cell r="AN1250">
            <v>1.6743407283381639E-3</v>
          </cell>
          <cell r="AO1250">
            <v>-3.774771940861843E-3</v>
          </cell>
          <cell r="AP1250">
            <v>2.9618082618862118E-2</v>
          </cell>
        </row>
        <row r="1251">
          <cell r="AG1251">
            <v>0</v>
          </cell>
          <cell r="AH1251">
            <v>-1.317049808429116E-2</v>
          </cell>
          <cell r="AI1251">
            <v>-3.231017770597866E-3</v>
          </cell>
          <cell r="AJ1251">
            <v>-9.3626215340295582E-3</v>
          </cell>
          <cell r="AK1251">
            <v>1.925854597977894E-3</v>
          </cell>
          <cell r="AL1251">
            <v>1.3064576334451683E-3</v>
          </cell>
          <cell r="AM1251">
            <v>-1.3941940412528608E-2</v>
          </cell>
          <cell r="AN1251">
            <v>-6.268282490597521E-3</v>
          </cell>
          <cell r="AO1251">
            <v>-7.5781496684559357E-3</v>
          </cell>
          <cell r="AP1251">
            <v>3.0280090840271168E-3</v>
          </cell>
        </row>
        <row r="1252">
          <cell r="AG1252">
            <v>5.5555555555555358E-3</v>
          </cell>
          <cell r="AH1252">
            <v>8.250424654210109E-3</v>
          </cell>
          <cell r="AI1252">
            <v>1.296596434359798E-2</v>
          </cell>
          <cell r="AJ1252">
            <v>4.0591300133283603E-3</v>
          </cell>
          <cell r="AK1252">
            <v>3.2676597789524919E-3</v>
          </cell>
          <cell r="AL1252">
            <v>-2.8580304442371585E-3</v>
          </cell>
          <cell r="AM1252">
            <v>3.4863451481697005E-3</v>
          </cell>
          <cell r="AN1252">
            <v>-3.784693019344032E-3</v>
          </cell>
          <cell r="AO1252">
            <v>-7.5723830734966135E-3</v>
          </cell>
          <cell r="AP1252">
            <v>-6.0377358490566468E-3</v>
          </cell>
        </row>
        <row r="1253">
          <cell r="AG1253">
            <v>1.035911602209838E-3</v>
          </cell>
          <cell r="AH1253">
            <v>4.5728038507824031E-3</v>
          </cell>
          <cell r="AI1253">
            <v>-6.3999999999999613E-3</v>
          </cell>
          <cell r="AJ1253">
            <v>-5.8528932601218386E-3</v>
          </cell>
          <cell r="AK1253">
            <v>-4.5981415844429385E-3</v>
          </cell>
          <cell r="AL1253">
            <v>-7.7263380896006595E-3</v>
          </cell>
          <cell r="AM1253">
            <v>8.8785948658560709E-3</v>
          </cell>
          <cell r="AN1253">
            <v>-1.2663571127058404E-3</v>
          </cell>
          <cell r="AO1253">
            <v>1.5645037189022881E-2</v>
          </cell>
          <cell r="AP1253">
            <v>2.5056947608200542E-2</v>
          </cell>
        </row>
        <row r="1254">
          <cell r="AG1254">
            <v>5.8640910658849243E-3</v>
          </cell>
          <cell r="AH1254">
            <v>-1.6770483948250758E-3</v>
          </cell>
          <cell r="AI1254">
            <v>1.046698872785834E-2</v>
          </cell>
          <cell r="AJ1254">
            <v>3.5809662539452169E-3</v>
          </cell>
          <cell r="AK1254">
            <v>1.3376960831488871E-2</v>
          </cell>
          <cell r="AL1254">
            <v>-2.5117739403446304E-4</v>
          </cell>
          <cell r="AM1254">
            <v>1.2244117084369455E-2</v>
          </cell>
          <cell r="AN1254">
            <v>8.4530853761621838E-3</v>
          </cell>
          <cell r="AO1254">
            <v>5.3661616161615466E-3</v>
          </cell>
          <cell r="AP1254">
            <v>1.481481481481417E-3</v>
          </cell>
        </row>
        <row r="1255">
          <cell r="AG1255">
            <v>2.7434842249656199E-3</v>
          </cell>
          <cell r="AH1255">
            <v>-2.3998080153597723E-4</v>
          </cell>
          <cell r="AI1255">
            <v>-3.1872509960160222E-3</v>
          </cell>
          <cell r="AJ1255">
            <v>6.1082552162081694E-3</v>
          </cell>
          <cell r="AK1255">
            <v>1.5194681861347981E-3</v>
          </cell>
          <cell r="AL1255">
            <v>5.5272909993091535E-3</v>
          </cell>
          <cell r="AM1255">
            <v>3.9690039690039036E-3</v>
          </cell>
          <cell r="AN1255">
            <v>3.3528918692373733E-3</v>
          </cell>
          <cell r="AO1255">
            <v>1.0298273155415982E-2</v>
          </cell>
          <cell r="AP1255">
            <v>2.9585798816567976E-2</v>
          </cell>
        </row>
        <row r="1256">
          <cell r="AG1256">
            <v>1.0259917920656392E-3</v>
          </cell>
          <cell r="AH1256">
            <v>-2.1603456553047629E-3</v>
          </cell>
          <cell r="AI1256">
            <v>1.1191047162270262E-2</v>
          </cell>
          <cell r="AJ1256">
            <v>-2.4645347439289367E-3</v>
          </cell>
          <cell r="AK1256">
            <v>9.4822681585449153E-4</v>
          </cell>
          <cell r="AL1256">
            <v>-1.6240864513710207E-3</v>
          </cell>
          <cell r="AM1256">
            <v>-2.8237951807228434E-3</v>
          </cell>
          <cell r="AN1256">
            <v>-7.9365079365080193E-3</v>
          </cell>
          <cell r="AO1256">
            <v>-3.6671017465347289E-3</v>
          </cell>
          <cell r="AP1256">
            <v>-5.0287356321839782E-3</v>
          </cell>
        </row>
        <row r="1257">
          <cell r="AG1257">
            <v>-6.8329347454731959E-3</v>
          </cell>
          <cell r="AH1257">
            <v>-4.8111618955981594E-4</v>
          </cell>
          <cell r="AI1257">
            <v>-7.1146245059288127E-3</v>
          </cell>
          <cell r="AJ1257">
            <v>4.8207291352819759E-4</v>
          </cell>
          <cell r="AK1257">
            <v>-1.3262599469495706E-3</v>
          </cell>
          <cell r="AL1257">
            <v>-1.6267283989239711E-3</v>
          </cell>
          <cell r="AM1257">
            <v>1.2837455163299927E-2</v>
          </cell>
          <cell r="AN1257">
            <v>-2.3157894736842155E-2</v>
          </cell>
          <cell r="AO1257">
            <v>-9.6693699313787906E-3</v>
          </cell>
          <cell r="AP1257">
            <v>3.6101083032491488E-3</v>
          </cell>
        </row>
        <row r="1258">
          <cell r="AG1258">
            <v>2.0639834881319707E-3</v>
          </cell>
          <cell r="AH1258">
            <v>1.2033694344164569E-3</v>
          </cell>
          <cell r="AI1258">
            <v>0</v>
          </cell>
          <cell r="AJ1258">
            <v>-4.2763356019996923E-3</v>
          </cell>
          <cell r="AK1258">
            <v>-2.5611838360841688E-3</v>
          </cell>
          <cell r="AL1258">
            <v>-2.0680579056212567E-3</v>
          </cell>
          <cell r="AM1258">
            <v>5.5917986952480625E-4</v>
          </cell>
          <cell r="AN1258">
            <v>-8.6206896551721535E-4</v>
          </cell>
          <cell r="AO1258">
            <v>1.8897637795276534E-3</v>
          </cell>
          <cell r="AP1258">
            <v>2.302158273381294E-2</v>
          </cell>
        </row>
        <row r="1259">
          <cell r="AG1259">
            <v>6.5224854102301499E-3</v>
          </cell>
          <cell r="AH1259">
            <v>2.4038461538467004E-4</v>
          </cell>
          <cell r="AI1259">
            <v>2.2292993630573132E-2</v>
          </cell>
          <cell r="AJ1259">
            <v>-2.2380837164287515E-3</v>
          </cell>
          <cell r="AK1259">
            <v>1.9020446980499983E-4</v>
          </cell>
          <cell r="AL1259">
            <v>2.5747299673448687E-3</v>
          </cell>
          <cell r="AM1259">
            <v>-7.4515648286133107E-4</v>
          </cell>
          <cell r="AN1259">
            <v>2.1570319240724611E-3</v>
          </cell>
          <cell r="AO1259">
            <v>6.2873310279787376E-4</v>
          </cell>
          <cell r="AP1259">
            <v>2.9535864978903037E-2</v>
          </cell>
        </row>
        <row r="1260">
          <cell r="AG1260">
            <v>-4.433833560709366E-3</v>
          </cell>
          <cell r="AH1260">
            <v>-5.287190579187695E-3</v>
          </cell>
          <cell r="AI1260">
            <v>-1.947040498442365E-2</v>
          </cell>
          <cell r="AJ1260">
            <v>-7.2749317975143724E-3</v>
          </cell>
          <cell r="AK1260">
            <v>-8.2723210040887007E-3</v>
          </cell>
          <cell r="AL1260">
            <v>-5.6999686814906969E-3</v>
          </cell>
          <cell r="AM1260">
            <v>-3.7285607755407346E-3</v>
          </cell>
          <cell r="AN1260">
            <v>-5.5962117950925094E-3</v>
          </cell>
          <cell r="AO1260">
            <v>-6.2833804586868158E-3</v>
          </cell>
          <cell r="AP1260">
            <v>6.8306010928953498E-4</v>
          </cell>
        </row>
        <row r="1261">
          <cell r="AG1261">
            <v>-3.4258307639611907E-4</v>
          </cell>
          <cell r="AH1261">
            <v>5.0736892969316383E-3</v>
          </cell>
          <cell r="AI1261">
            <v>-4.7656870532168938E-3</v>
          </cell>
          <cell r="AJ1261">
            <v>-4.2748091603053151E-3</v>
          </cell>
          <cell r="AK1261">
            <v>2.4928092042186822E-3</v>
          </cell>
          <cell r="AL1261">
            <v>2.4568476754440738E-3</v>
          </cell>
          <cell r="AM1261">
            <v>5.6137724550899826E-3</v>
          </cell>
          <cell r="AN1261">
            <v>-4.3290043290045155E-4</v>
          </cell>
          <cell r="AO1261">
            <v>3.1615554852981731E-4</v>
          </cell>
          <cell r="AP1261">
            <v>-2.3208191126279809E-2</v>
          </cell>
        </row>
        <row r="1262">
          <cell r="AG1262">
            <v>-7.5394105551747082E-3</v>
          </cell>
          <cell r="AH1262">
            <v>-3.3653846153846034E-3</v>
          </cell>
          <cell r="AI1262">
            <v>-1.1971268954509062E-2</v>
          </cell>
          <cell r="AJ1262">
            <v>-4.2931616068708767E-4</v>
          </cell>
          <cell r="AK1262">
            <v>-3.2517214996174992E-3</v>
          </cell>
          <cell r="AL1262">
            <v>-3.6448187016903111E-3</v>
          </cell>
          <cell r="AM1262">
            <v>-6.6989207294380071E-3</v>
          </cell>
          <cell r="AN1262">
            <v>-2.1654395842356511E-3</v>
          </cell>
          <cell r="AO1262">
            <v>-3.4766118836914162E-3</v>
          </cell>
          <cell r="AP1262">
            <v>-4.1928721174004924E-3</v>
          </cell>
        </row>
        <row r="1263">
          <cell r="AG1263">
            <v>2.7624309392264568E-3</v>
          </cell>
          <cell r="AH1263">
            <v>8.2006753497345652E-3</v>
          </cell>
          <cell r="AI1263">
            <v>2.9886914378028928E-2</v>
          </cell>
          <cell r="AJ1263">
            <v>5.2153638483249942E-3</v>
          </cell>
          <cell r="AK1263">
            <v>1.7846862406447839E-2</v>
          </cell>
          <cell r="AL1263">
            <v>7.1901608325448674E-3</v>
          </cell>
          <cell r="AM1263">
            <v>2.2480329711502378E-2</v>
          </cell>
          <cell r="AN1263">
            <v>-6.5104166666666297E-3</v>
          </cell>
          <cell r="AO1263">
            <v>2.8544243577544037E-3</v>
          </cell>
          <cell r="AP1263">
            <v>1.5438596491228029E-2</v>
          </cell>
        </row>
        <row r="1264">
          <cell r="AG1264">
            <v>-1.0330578512396382E-3</v>
          </cell>
          <cell r="AH1264">
            <v>-3.5885167464114742E-3</v>
          </cell>
          <cell r="AI1264">
            <v>1.4901960784313717E-2</v>
          </cell>
          <cell r="AJ1264">
            <v>1.5259720441922475E-3</v>
          </cell>
          <cell r="AK1264">
            <v>1.2820512820512775E-2</v>
          </cell>
          <cell r="AL1264">
            <v>1.2399023107270368E-2</v>
          </cell>
          <cell r="AM1264">
            <v>-1.0993037742762501E-3</v>
          </cell>
          <cell r="AN1264">
            <v>5.6793359545652677E-3</v>
          </cell>
          <cell r="AO1264">
            <v>3.1625553447200971E-4</v>
          </cell>
          <cell r="AP1264">
            <v>4.5611610228058153E-2</v>
          </cell>
        </row>
        <row r="1265">
          <cell r="AG1265">
            <v>4.8259220958288829E-3</v>
          </cell>
          <cell r="AH1265">
            <v>2.4009603841537164E-3</v>
          </cell>
          <cell r="AI1265">
            <v>1.8547140649149974E-2</v>
          </cell>
          <cell r="AJ1265">
            <v>-4.753778644563611E-3</v>
          </cell>
          <cell r="AK1265">
            <v>-5.5845122859277119E-4</v>
          </cell>
          <cell r="AL1265">
            <v>-3.2782829220016074E-3</v>
          </cell>
          <cell r="AM1265">
            <v>2.2010271460013442E-3</v>
          </cell>
          <cell r="AN1265">
            <v>2.172024326672517E-3</v>
          </cell>
          <cell r="AO1265">
            <v>-5.6907998735378218E-3</v>
          </cell>
          <cell r="AP1265">
            <v>-6.6093853271653735E-4</v>
          </cell>
        </row>
        <row r="1266">
          <cell r="AG1266">
            <v>1.132075471698113E-2</v>
          </cell>
          <cell r="AH1266">
            <v>-2.3952095808377205E-4</v>
          </cell>
          <cell r="AI1266">
            <v>-5.3110773899848196E-3</v>
          </cell>
          <cell r="AJ1266">
            <v>6.7360685854245261E-4</v>
          </cell>
          <cell r="AK1266">
            <v>1.4900353883404716E-2</v>
          </cell>
          <cell r="AL1266">
            <v>4.9025691944892813E-3</v>
          </cell>
          <cell r="AM1266">
            <v>-2.5256222547584195E-2</v>
          </cell>
          <cell r="AN1266">
            <v>-1.3870827915041239E-2</v>
          </cell>
          <cell r="AO1266">
            <v>2.8616852146263749E-3</v>
          </cell>
          <cell r="AP1266">
            <v>9.9206349206348854E-3</v>
          </cell>
        </row>
        <row r="1267">
          <cell r="AG1267">
            <v>9.1587516960651705E-3</v>
          </cell>
          <cell r="AH1267">
            <v>-1.0062290368950677E-2</v>
          </cell>
          <cell r="AI1267">
            <v>-7.6277650648359785E-4</v>
          </cell>
          <cell r="AJ1267">
            <v>-8.5062113701731557E-3</v>
          </cell>
          <cell r="AK1267">
            <v>-5.6891172692237202E-3</v>
          </cell>
          <cell r="AL1267">
            <v>-1.1115914283949979E-2</v>
          </cell>
          <cell r="AM1267">
            <v>-1.0889973713856471E-2</v>
          </cell>
          <cell r="AN1267">
            <v>6.59340659340657E-3</v>
          </cell>
          <cell r="AO1267">
            <v>-4.7558655675332684E-3</v>
          </cell>
          <cell r="AP1267">
            <v>9.8231827111985304E-3</v>
          </cell>
        </row>
        <row r="1268">
          <cell r="AG1268">
            <v>1.0084033613446675E-3</v>
          </cell>
          <cell r="AH1268">
            <v>-6.776379477250738E-3</v>
          </cell>
          <cell r="AI1268">
            <v>-8.3969465648854325E-3</v>
          </cell>
          <cell r="AJ1268">
            <v>-3.3946426367116311E-3</v>
          </cell>
          <cell r="AK1268">
            <v>1.8456995201177051E-4</v>
          </cell>
          <cell r="AL1268">
            <v>-1.2677199775182668E-2</v>
          </cell>
          <cell r="AM1268">
            <v>1.5186028853455547E-3</v>
          </cell>
          <cell r="AN1268">
            <v>-6.9868995633187714E-3</v>
          </cell>
          <cell r="AO1268">
            <v>-2.8671551449505062E-3</v>
          </cell>
          <cell r="AP1268">
            <v>-6.4850843060959562E-3</v>
          </cell>
        </row>
        <row r="1269">
          <cell r="AG1269">
            <v>5.3727333781061759E-3</v>
          </cell>
          <cell r="AH1269">
            <v>2.436647173489348E-4</v>
          </cell>
          <cell r="AI1269">
            <v>4.6189376443417363E-3</v>
          </cell>
          <cell r="AJ1269">
            <v>4.7067566730660815E-3</v>
          </cell>
          <cell r="AK1269">
            <v>9.7804022882450603E-3</v>
          </cell>
          <cell r="AL1269">
            <v>1.3472485768500908E-2</v>
          </cell>
          <cell r="AM1269">
            <v>-5.686125852918833E-3</v>
          </cell>
          <cell r="AN1269">
            <v>4.3975373790678951E-3</v>
          </cell>
          <cell r="AO1269">
            <v>3.1948881789136685E-3</v>
          </cell>
          <cell r="AP1269">
            <v>0</v>
          </cell>
        </row>
        <row r="1270">
          <cell r="AG1270">
            <v>-4.3420173680696061E-3</v>
          </cell>
          <cell r="AH1270">
            <v>-2.4360535931788885E-3</v>
          </cell>
          <cell r="AI1270">
            <v>-9.9616858237548955E-3</v>
          </cell>
          <cell r="AJ1270">
            <v>-5.0545521790050785E-3</v>
          </cell>
          <cell r="AK1270">
            <v>-1.74524853801169E-2</v>
          </cell>
          <cell r="AL1270">
            <v>1.1857954190850339E-3</v>
          </cell>
          <cell r="AM1270">
            <v>4.1936713686618887E-3</v>
          </cell>
          <cell r="AN1270">
            <v>-7.8809106830122211E-3</v>
          </cell>
          <cell r="AO1270">
            <v>-2.5477707006369421E-3</v>
          </cell>
          <cell r="AP1270">
            <v>-6.5274151436034433E-4</v>
          </cell>
        </row>
        <row r="1271">
          <cell r="AG1271">
            <v>-1.6772895001676558E-3</v>
          </cell>
          <cell r="AH1271">
            <v>-1.7094017094017033E-3</v>
          </cell>
          <cell r="AI1271">
            <v>3.482972136222906E-2</v>
          </cell>
          <cell r="AJ1271">
            <v>3.0357474753732738E-3</v>
          </cell>
          <cell r="AK1271">
            <v>4.9288570631451645E-3</v>
          </cell>
          <cell r="AL1271">
            <v>-3.6155092881186013E-3</v>
          </cell>
          <cell r="AM1271">
            <v>-2.4677296886864708E-3</v>
          </cell>
          <cell r="AN1271">
            <v>-1.2356575463371655E-2</v>
          </cell>
          <cell r="AO1271">
            <v>-9.5785440613027628E-4</v>
          </cell>
          <cell r="AP1271">
            <v>3.5271064663618512E-2</v>
          </cell>
        </row>
        <row r="1272">
          <cell r="AG1272">
            <v>8.0645161290322509E-3</v>
          </cell>
          <cell r="AH1272">
            <v>8.3170254403130972E-3</v>
          </cell>
          <cell r="AI1272">
            <v>-5.9835452505609954E-3</v>
          </cell>
          <cell r="AJ1272">
            <v>-1.3959234095120565E-2</v>
          </cell>
          <cell r="AK1272">
            <v>-8.3287062742920526E-4</v>
          </cell>
          <cell r="AL1272">
            <v>3.2532532532532077E-3</v>
          </cell>
          <cell r="AM1272">
            <v>3.6156041864892074E-3</v>
          </cell>
          <cell r="AN1272">
            <v>1.9213583556747071E-2</v>
          </cell>
          <cell r="AO1272">
            <v>-2.8124001278363453E-3</v>
          </cell>
          <cell r="AP1272">
            <v>-8.8328075709778187E-3</v>
          </cell>
        </row>
        <row r="1273">
          <cell r="AG1273">
            <v>0</v>
          </cell>
          <cell r="AH1273">
            <v>1.6982047549733981E-3</v>
          </cell>
          <cell r="AI1273">
            <v>3.0097817908203428E-3</v>
          </cell>
          <cell r="AJ1273">
            <v>5.3244800801806047E-3</v>
          </cell>
          <cell r="AK1273">
            <v>1.7597480781699204E-3</v>
          </cell>
          <cell r="AL1273">
            <v>-6.4854078323772768E-3</v>
          </cell>
          <cell r="AM1273">
            <v>-9.290860826697056E-3</v>
          </cell>
          <cell r="AN1273">
            <v>-4.8224462954844505E-3</v>
          </cell>
          <cell r="AO1273">
            <v>-1.2819691045444781E-3</v>
          </cell>
          <cell r="AP1273">
            <v>1.1457670273711029E-2</v>
          </cell>
        </row>
        <row r="1274">
          <cell r="AG1274">
            <v>-1.6666666666667052E-3</v>
          </cell>
          <cell r="AH1274">
            <v>-3.6328408815693436E-3</v>
          </cell>
          <cell r="AI1274">
            <v>3.825956489122273E-2</v>
          </cell>
          <cell r="AJ1274">
            <v>-6.7293912393295852E-3</v>
          </cell>
          <cell r="AK1274">
            <v>-8.1360946745561158E-3</v>
          </cell>
          <cell r="AL1274">
            <v>6.2766758724741578E-5</v>
          </cell>
          <cell r="AM1274">
            <v>2.1052631578948322E-3</v>
          </cell>
          <cell r="AN1274">
            <v>-7.0484581497797238E-3</v>
          </cell>
          <cell r="AO1274">
            <v>-6.4180732943963648E-4</v>
          </cell>
          <cell r="AP1274">
            <v>2.2655758338577581E-2</v>
          </cell>
        </row>
        <row r="1275">
          <cell r="AG1275">
            <v>1.6694490818029983E-3</v>
          </cell>
          <cell r="AH1275">
            <v>4.3753038405445199E-3</v>
          </cell>
          <cell r="AI1275">
            <v>1.4450867052022698E-3</v>
          </cell>
          <cell r="AJ1275">
            <v>5.0185057399159128E-3</v>
          </cell>
          <cell r="AK1275">
            <v>3.5421327367635147E-3</v>
          </cell>
          <cell r="AL1275">
            <v>2.240632649218588E-2</v>
          </cell>
          <cell r="AM1275">
            <v>6.8754774637127536E-3</v>
          </cell>
          <cell r="AN1275">
            <v>-6.6548358473823566E-3</v>
          </cell>
          <cell r="AO1275">
            <v>-2.1835463361376983E-2</v>
          </cell>
          <cell r="AP1275">
            <v>4.3076923076923457E-3</v>
          </cell>
        </row>
        <row r="1276">
          <cell r="AG1276">
            <v>6.6666666666659324E-4</v>
          </cell>
          <cell r="AH1276">
            <v>2.6621490803484527E-3</v>
          </cell>
          <cell r="AI1276">
            <v>-8.6580086580085869E-3</v>
          </cell>
          <cell r="AJ1276">
            <v>-8.7385306784845129E-3</v>
          </cell>
          <cell r="AK1276">
            <v>-5.0157904514210871E-3</v>
          </cell>
          <cell r="AL1276">
            <v>2.8238182934317013E-3</v>
          </cell>
          <cell r="AM1276">
            <v>-5.8801213960546495E-3</v>
          </cell>
          <cell r="AN1276">
            <v>-7.5926753014738946E-3</v>
          </cell>
          <cell r="AO1276">
            <v>-2.5540017070448506E-2</v>
          </cell>
          <cell r="AP1276">
            <v>1.6544117647058876E-2</v>
          </cell>
        </row>
        <row r="1277">
          <cell r="AG1277">
            <v>-9.993337774817368E-4</v>
          </cell>
          <cell r="AH1277">
            <v>1.1344436398744939E-2</v>
          </cell>
          <cell r="AI1277">
            <v>1.9650655021834051E-2</v>
          </cell>
          <cell r="AJ1277">
            <v>1.2026950443926765E-2</v>
          </cell>
          <cell r="AK1277">
            <v>7.2815533980583602E-3</v>
          </cell>
          <cell r="AL1277">
            <v>2.8464740450538484E-2</v>
          </cell>
          <cell r="AM1277">
            <v>-4.3693951535966447E-2</v>
          </cell>
          <cell r="AN1277">
            <v>1.1251125112511362E-2</v>
          </cell>
          <cell r="AO1277">
            <v>8.4220455464223409E-3</v>
          </cell>
          <cell r="AP1277">
            <v>2.2905364677516582E-2</v>
          </cell>
        </row>
        <row r="1278">
          <cell r="AG1278">
            <v>1.6005335111703989E-2</v>
          </cell>
          <cell r="AH1278">
            <v>5.2505966587110819E-3</v>
          </cell>
          <cell r="AI1278">
            <v>-4.282655246252709E-3</v>
          </cell>
          <cell r="AJ1278">
            <v>2.1963663514186216E-2</v>
          </cell>
          <cell r="AK1278">
            <v>1.2974976830397722E-3</v>
          </cell>
          <cell r="AL1278">
            <v>1.3630141063032175E-2</v>
          </cell>
          <cell r="AM1278">
            <v>-6.9832402234635271E-3</v>
          </cell>
          <cell r="AN1278">
            <v>-7.5656430796616769E-3</v>
          </cell>
          <cell r="AO1278">
            <v>1.2293712834903436E-2</v>
          </cell>
          <cell r="AP1278">
            <v>-5.8927519151430463E-4</v>
          </cell>
        </row>
        <row r="1279">
          <cell r="AG1279">
            <v>6.5638332786344122E-4</v>
          </cell>
          <cell r="AH1279">
            <v>-7.3599240265905808E-3</v>
          </cell>
          <cell r="AI1279">
            <v>-3.5842293906809264E-3</v>
          </cell>
          <cell r="AJ1279">
            <v>4.0791476407913141E-3</v>
          </cell>
          <cell r="AK1279">
            <v>1.8511662347275859E-4</v>
          </cell>
          <cell r="AL1279">
            <v>2.0551967116853032E-3</v>
          </cell>
          <cell r="AM1279">
            <v>-1.3060076351215755E-2</v>
          </cell>
          <cell r="AN1279">
            <v>-2.6905829596413078E-3</v>
          </cell>
          <cell r="AO1279">
            <v>-1.5840538578310026E-3</v>
          </cell>
          <cell r="AP1279">
            <v>-7.6650943396228133E-3</v>
          </cell>
        </row>
        <row r="1280">
          <cell r="AG1280">
            <v>0</v>
          </cell>
          <cell r="AH1280">
            <v>-8.6103802917961714E-3</v>
          </cell>
          <cell r="AI1280">
            <v>2.5179856115107979E-2</v>
          </cell>
          <cell r="AJ1280">
            <v>-3.1530439000726496E-3</v>
          </cell>
          <cell r="AK1280">
            <v>1.1475106422357939E-2</v>
          </cell>
          <cell r="AL1280">
            <v>-7.6179314386171093E-3</v>
          </cell>
          <cell r="AM1280">
            <v>9.7719869706840434E-3</v>
          </cell>
          <cell r="AN1280">
            <v>-1.5737410071942404E-2</v>
          </cell>
          <cell r="AO1280">
            <v>-1.0246578964765107E-2</v>
          </cell>
          <cell r="AP1280">
            <v>1.7825311942960553E-3</v>
          </cell>
        </row>
        <row r="1281">
          <cell r="AG1281">
            <v>-2.6238110856018348E-3</v>
          </cell>
          <cell r="AH1281">
            <v>-1.688781664656247E-3</v>
          </cell>
          <cell r="AI1281">
            <v>-9.1228070175438658E-3</v>
          </cell>
          <cell r="AJ1281">
            <v>2.4330900243310083E-3</v>
          </cell>
          <cell r="AK1281">
            <v>1.5004574565416373E-2</v>
          </cell>
          <cell r="AL1281">
            <v>-8.4440507824034006E-3</v>
          </cell>
          <cell r="AM1281">
            <v>-4.6370967741936608E-3</v>
          </cell>
          <cell r="AN1281">
            <v>1.1420740063956103E-2</v>
          </cell>
          <cell r="AO1281">
            <v>-1.6697835960459706E-3</v>
          </cell>
          <cell r="AP1281">
            <v>-8.8967971530248269E-3</v>
          </cell>
        </row>
        <row r="1282">
          <cell r="AG1282">
            <v>-2.3018743834265498E-3</v>
          </cell>
          <cell r="AH1282">
            <v>4.5915901401643033E-3</v>
          </cell>
          <cell r="AI1282">
            <v>-3.5410764872521039E-3</v>
          </cell>
          <cell r="AJ1282">
            <v>-4.0048543689321647E-3</v>
          </cell>
          <cell r="AK1282">
            <v>-2.614025599423031E-3</v>
          </cell>
          <cell r="AL1282">
            <v>-7.265364459266288E-3</v>
          </cell>
          <cell r="AM1282">
            <v>-7.2918776584970368E-3</v>
          </cell>
          <cell r="AN1282">
            <v>4.9683830171634025E-3</v>
          </cell>
          <cell r="AO1282">
            <v>-8.6973974710644608E-3</v>
          </cell>
          <cell r="AP1282">
            <v>5.3859964093356805E-3</v>
          </cell>
        </row>
        <row r="1283">
          <cell r="AG1283">
            <v>6.0975609756097393E-2</v>
          </cell>
          <cell r="AH1283">
            <v>-7.4573009381766475E-3</v>
          </cell>
          <cell r="AI1283">
            <v>7.1073205401561701E-4</v>
          </cell>
          <cell r="AJ1283">
            <v>-3.2289508955767321E-3</v>
          </cell>
          <cell r="AK1283">
            <v>5.8743786714865465E-3</v>
          </cell>
          <cell r="AL1283">
            <v>-1.3197360527894553E-3</v>
          </cell>
          <cell r="AM1283">
            <v>-1.2650479493980793E-2</v>
          </cell>
          <cell r="AN1283">
            <v>-7.6404494382023014E-3</v>
          </cell>
          <cell r="AO1283">
            <v>-3.3745022609155129E-4</v>
          </cell>
          <cell r="AP1283">
            <v>-1.0714285714285676E-2</v>
          </cell>
        </row>
        <row r="1284">
          <cell r="AG1284">
            <v>-1.8639328984154657E-3</v>
          </cell>
          <cell r="AH1284">
            <v>3.3931168201648543E-3</v>
          </cell>
          <cell r="AI1284">
            <v>-1.1363636363636354E-2</v>
          </cell>
          <cell r="AJ1284">
            <v>-3.728378460974402E-3</v>
          </cell>
          <cell r="AK1284">
            <v>-6.1994609164420789E-3</v>
          </cell>
          <cell r="AL1284">
            <v>1.6218164344066199E-3</v>
          </cell>
          <cell r="AM1284">
            <v>-2.2731969415168418E-3</v>
          </cell>
          <cell r="AN1284">
            <v>6.7934782608696231E-3</v>
          </cell>
          <cell r="AO1284">
            <v>-3.3756413718610823E-4</v>
          </cell>
          <cell r="AP1284">
            <v>9.0252707581226499E-3</v>
          </cell>
        </row>
        <row r="1285">
          <cell r="AG1285">
            <v>4.3572984749455923E-3</v>
          </cell>
          <cell r="AH1285">
            <v>3.3816425120773985E-3</v>
          </cell>
          <cell r="AI1285">
            <v>7.902298850574585E-3</v>
          </cell>
          <cell r="AJ1285">
            <v>5.7668711656442273E-3</v>
          </cell>
          <cell r="AK1285">
            <v>-2.8026399059759566E-3</v>
          </cell>
          <cell r="AL1285">
            <v>7.1364317841078329E-3</v>
          </cell>
          <cell r="AM1285">
            <v>6.2137531068764407E-3</v>
          </cell>
          <cell r="AN1285">
            <v>-2.6990553306341925E-3</v>
          </cell>
          <cell r="AO1285">
            <v>6.7535625042203229E-4</v>
          </cell>
          <cell r="AP1285">
            <v>-5.9630292188417311E-4</v>
          </cell>
        </row>
        <row r="1286">
          <cell r="AG1286">
            <v>9.2965602726990948E-3</v>
          </cell>
          <cell r="AH1286">
            <v>4.8146364949452902E-4</v>
          </cell>
          <cell r="AI1286">
            <v>4.9893086243764095E-3</v>
          </cell>
          <cell r="AJ1286">
            <v>-3.1718921556668223E-3</v>
          </cell>
          <cell r="AK1286">
            <v>-6.6183136899365946E-3</v>
          </cell>
          <cell r="AL1286">
            <v>2.3818030248889954E-4</v>
          </cell>
          <cell r="AM1286">
            <v>-1.132153149444215E-2</v>
          </cell>
          <cell r="AN1286">
            <v>-1.8042399639153217E-3</v>
          </cell>
          <cell r="AO1286">
            <v>-1.3498009043665382E-3</v>
          </cell>
          <cell r="AP1286">
            <v>2.5059665871121517E-2</v>
          </cell>
        </row>
        <row r="1287">
          <cell r="AG1287">
            <v>9.517961314092771E-3</v>
          </cell>
          <cell r="AH1287">
            <v>8.1809432146293659E-3</v>
          </cell>
          <cell r="AI1287">
            <v>2.1276595744680993E-2</v>
          </cell>
          <cell r="AJ1287">
            <v>-2.9984090074652858E-3</v>
          </cell>
          <cell r="AK1287">
            <v>-5.2021538742356155E-3</v>
          </cell>
          <cell r="AL1287">
            <v>1.4763662340754991E-2</v>
          </cell>
          <cell r="AM1287">
            <v>2.0820320632930489E-4</v>
          </cell>
          <cell r="AN1287">
            <v>7.6818798011748513E-3</v>
          </cell>
          <cell r="AO1287">
            <v>-3.3790633236466805E-3</v>
          </cell>
          <cell r="AP1287">
            <v>-5.8207217694983271E-4</v>
          </cell>
        </row>
        <row r="1288">
          <cell r="AG1288">
            <v>3.9537712895376664E-3</v>
          </cell>
          <cell r="AH1288">
            <v>2.8639618138426304E-3</v>
          </cell>
          <cell r="AI1288">
            <v>4.8611111111112049E-3</v>
          </cell>
          <cell r="AJ1288">
            <v>-3.6825630638925855E-4</v>
          </cell>
          <cell r="AK1288">
            <v>0</v>
          </cell>
          <cell r="AL1288">
            <v>-1.2847588877155869E-2</v>
          </cell>
          <cell r="AM1288">
            <v>6.8692756036636826E-3</v>
          </cell>
          <cell r="AN1288">
            <v>1.3452914798206317E-2</v>
          </cell>
          <cell r="AO1288">
            <v>-4.3398657354036807E-3</v>
          </cell>
          <cell r="AP1288">
            <v>1.7472335468840861E-2</v>
          </cell>
        </row>
        <row r="1289">
          <cell r="AG1289">
            <v>2.7264465313543429E-3</v>
          </cell>
          <cell r="AH1289">
            <v>-1.8324607329842979E-2</v>
          </cell>
          <cell r="AI1289">
            <v>-4.14651002073263E-3</v>
          </cell>
          <cell r="AJ1289">
            <v>7.1836433965739577E-3</v>
          </cell>
          <cell r="AK1289">
            <v>4.4954128440366503E-3</v>
          </cell>
          <cell r="AL1289">
            <v>5.883401675877975E-3</v>
          </cell>
          <cell r="AM1289">
            <v>9.0965474467645802E-3</v>
          </cell>
          <cell r="AN1289">
            <v>1.9026548672566257E-2</v>
          </cell>
          <cell r="AO1289">
            <v>5.3803718586118432E-3</v>
          </cell>
          <cell r="AP1289">
            <v>2.7475672581568356E-2</v>
          </cell>
        </row>
        <row r="1290">
          <cell r="AG1290">
            <v>-2.114803625377637E-3</v>
          </cell>
          <cell r="AH1290">
            <v>-1.624242424242428E-2</v>
          </cell>
          <cell r="AI1290">
            <v>4.8577376821652418E-3</v>
          </cell>
          <cell r="AJ1290">
            <v>-1.8288222384788E-4</v>
          </cell>
          <cell r="AK1290">
            <v>-2.1006484610466281E-3</v>
          </cell>
          <cell r="AL1290">
            <v>8.3303792981213043E-3</v>
          </cell>
          <cell r="AM1290">
            <v>3.482892849825836E-3</v>
          </cell>
          <cell r="AN1290">
            <v>-1.5631784628745038E-2</v>
          </cell>
          <cell r="AO1290">
            <v>4.4031973987264106E-3</v>
          </cell>
          <cell r="AP1290">
            <v>0</v>
          </cell>
        </row>
        <row r="1291">
          <cell r="AG1291">
            <v>8.7798970632757545E-3</v>
          </cell>
          <cell r="AH1291">
            <v>9.8570724494817519E-4</v>
          </cell>
          <cell r="AI1291">
            <v>-1.1049723756906049E-2</v>
          </cell>
          <cell r="AJ1291">
            <v>1.1218828120236557E-2</v>
          </cell>
          <cell r="AK1291">
            <v>3.5694673256452258E-3</v>
          </cell>
          <cell r="AL1291">
            <v>3.8085193648562665E-3</v>
          </cell>
          <cell r="AM1291">
            <v>-8.7790935075541254E-3</v>
          </cell>
          <cell r="AN1291">
            <v>-3.5288928098810013E-3</v>
          </cell>
          <cell r="AO1291">
            <v>1.0791124300262966E-2</v>
          </cell>
          <cell r="AP1291">
            <v>4.233983286908094E-2</v>
          </cell>
        </row>
        <row r="1292">
          <cell r="AG1292">
            <v>1.3205282112844996E-2</v>
          </cell>
          <cell r="AH1292">
            <v>-2.2156573116690614E-3</v>
          </cell>
          <cell r="AI1292">
            <v>-1.6759776536312887E-2</v>
          </cell>
          <cell r="AJ1292">
            <v>6.6324992463069332E-3</v>
          </cell>
          <cell r="AK1292">
            <v>6.2015503875967326E-3</v>
          </cell>
          <cell r="AL1292">
            <v>4.2610319869251789E-3</v>
          </cell>
          <cell r="AM1292">
            <v>-5.7672502574663831E-3</v>
          </cell>
          <cell r="AN1292">
            <v>1.3280212483399723E-2</v>
          </cell>
          <cell r="AO1292">
            <v>8.0069393474344608E-3</v>
          </cell>
          <cell r="AP1292">
            <v>1.068947087119243E-3</v>
          </cell>
        </row>
        <row r="1293">
          <cell r="AG1293">
            <v>3.5545023696683664E-3</v>
          </cell>
          <cell r="AH1293">
            <v>-2.2205773501111636E-3</v>
          </cell>
          <cell r="AI1293">
            <v>1.0653409090909172E-2</v>
          </cell>
          <cell r="AJ1293">
            <v>1.9766397124887369E-3</v>
          </cell>
          <cell r="AK1293">
            <v>-1.3595576905646167E-3</v>
          </cell>
          <cell r="AL1293">
            <v>8.6021505376343566E-3</v>
          </cell>
          <cell r="AM1293">
            <v>-3.9361922519164372E-3</v>
          </cell>
          <cell r="AN1293">
            <v>4.3687199650488395E-4</v>
          </cell>
          <cell r="AO1293">
            <v>2.316806778314584E-3</v>
          </cell>
          <cell r="AP1293">
            <v>-4.2712226374800322E-3</v>
          </cell>
        </row>
        <row r="1294">
          <cell r="AG1294">
            <v>-1.1806375442738881E-3</v>
          </cell>
          <cell r="AH1294">
            <v>1.8793273986152492E-2</v>
          </cell>
          <cell r="AI1294">
            <v>-2.1082220660576523E-3</v>
          </cell>
          <cell r="AJ1294">
            <v>2.7498804399808119E-3</v>
          </cell>
          <cell r="AK1294">
            <v>4.8103104011616438E-3</v>
          </cell>
          <cell r="AL1294">
            <v>-1.3254192358669314E-3</v>
          </cell>
          <cell r="AM1294">
            <v>7.9034941763727051E-3</v>
          </cell>
          <cell r="AN1294">
            <v>2.6200873362447474E-3</v>
          </cell>
          <cell r="AO1294">
            <v>3.2360322282394272E-3</v>
          </cell>
          <cell r="AP1294">
            <v>-3.8605898123324378E-2</v>
          </cell>
        </row>
        <row r="1295">
          <cell r="AG1295">
            <v>2.6595744680850686E-3</v>
          </cell>
          <cell r="AH1295">
            <v>7.281553398057472E-4</v>
          </cell>
          <cell r="AI1295">
            <v>1.4084507042253502E-3</v>
          </cell>
          <cell r="AJ1295">
            <v>4.9481340169308385E-3</v>
          </cell>
          <cell r="AK1295">
            <v>-5.8711950140004632E-3</v>
          </cell>
          <cell r="AL1295">
            <v>-4.2123485285633366E-3</v>
          </cell>
          <cell r="AM1295">
            <v>1.50639702847708E-2</v>
          </cell>
          <cell r="AN1295">
            <v>6.9686411149825211E-3</v>
          </cell>
          <cell r="AO1295">
            <v>-2.633138042261951E-3</v>
          </cell>
          <cell r="AP1295">
            <v>1.2269938650306678E-2</v>
          </cell>
        </row>
        <row r="1296">
          <cell r="AG1296">
            <v>7.0733863837313393E-3</v>
          </cell>
          <cell r="AH1296">
            <v>5.5784622847441234E-3</v>
          </cell>
          <cell r="AI1296">
            <v>2.8129395218001729E-3</v>
          </cell>
          <cell r="AJ1296">
            <v>2.0762887821081932E-3</v>
          </cell>
          <cell r="AK1296">
            <v>-4.5429765582405413E-4</v>
          </cell>
          <cell r="AL1296">
            <v>-2.2599524830503315E-3</v>
          </cell>
          <cell r="AM1296">
            <v>4.8790404553771261E-3</v>
          </cell>
          <cell r="AN1296">
            <v>3.0276816608996615E-2</v>
          </cell>
          <cell r="AO1296">
            <v>4.9501683057224799E-3</v>
          </cell>
          <cell r="AP1296">
            <v>1.8732782369146106E-2</v>
          </cell>
        </row>
        <row r="1297">
          <cell r="AG1297">
            <v>3.2191981270119907E-3</v>
          </cell>
          <cell r="AH1297">
            <v>3.3767486734201935E-3</v>
          </cell>
          <cell r="AI1297">
            <v>9.1164095371669696E-3</v>
          </cell>
          <cell r="AJ1297">
            <v>4.0847738574474324E-3</v>
          </cell>
          <cell r="AK1297">
            <v>9.9990909917280213E-4</v>
          </cell>
          <cell r="AL1297">
            <v>4.936694157277266E-3</v>
          </cell>
          <cell r="AM1297">
            <v>4.8553510014162082E-3</v>
          </cell>
          <cell r="AN1297">
            <v>3.3585222502099388E-3</v>
          </cell>
          <cell r="AO1297">
            <v>-6.1736503349533178E-3</v>
          </cell>
          <cell r="AP1297">
            <v>-1.4061654948620772E-2</v>
          </cell>
        </row>
        <row r="1298">
          <cell r="AG1298">
            <v>-4.3757292882146137E-3</v>
          </cell>
          <cell r="AH1298">
            <v>1.4423076923075762E-3</v>
          </cell>
          <cell r="AI1298">
            <v>-7.6441973592773493E-3</v>
          </cell>
          <cell r="AJ1298">
            <v>3.1837745415954632E-3</v>
          </cell>
          <cell r="AK1298">
            <v>-3.5415909916455268E-3</v>
          </cell>
          <cell r="AL1298">
            <v>2.77408541871349E-3</v>
          </cell>
          <cell r="AM1298">
            <v>1.2885041272397757E-2</v>
          </cell>
          <cell r="AN1298">
            <v>-5.4393305439329742E-3</v>
          </cell>
          <cell r="AO1298">
            <v>-1.0243193232883807E-2</v>
          </cell>
          <cell r="AP1298">
            <v>-6.3631376851343902E-2</v>
          </cell>
        </row>
        <row r="1299">
          <cell r="AG1299">
            <v>1.171989452094957E-3</v>
          </cell>
          <cell r="AH1299">
            <v>2.8804608737398318E-3</v>
          </cell>
          <cell r="AI1299">
            <v>3.5014005602240772E-3</v>
          </cell>
          <cell r="AJ1299">
            <v>4.1140170437836687E-4</v>
          </cell>
          <cell r="AK1299">
            <v>5.37683404720668E-3</v>
          </cell>
          <cell r="AL1299">
            <v>-1.6713734078727116E-3</v>
          </cell>
          <cell r="AM1299">
            <v>5.7642615782149687E-3</v>
          </cell>
          <cell r="AN1299">
            <v>1.5145140933950252E-2</v>
          </cell>
          <cell r="AO1299">
            <v>5.6753688989783502E-3</v>
          </cell>
          <cell r="AP1299">
            <v>3.5149384885764245E-3</v>
          </cell>
        </row>
        <row r="1300">
          <cell r="AG1300">
            <v>1.7559262510973284E-3</v>
          </cell>
          <cell r="AH1300">
            <v>-2.6328386787937141E-3</v>
          </cell>
          <cell r="AI1300">
            <v>6.9783670621070826E-4</v>
          </cell>
          <cell r="AJ1300">
            <v>2.4086476324756134E-3</v>
          </cell>
          <cell r="AK1300">
            <v>-8.158085569252016E-4</v>
          </cell>
          <cell r="AL1300">
            <v>-1.0737790093522603E-2</v>
          </cell>
          <cell r="AM1300">
            <v>-1.3043478260869601E-2</v>
          </cell>
          <cell r="AN1300">
            <v>-9.117281392457488E-3</v>
          </cell>
          <cell r="AO1300">
            <v>-8.2990306732173558E-3</v>
          </cell>
          <cell r="AP1300">
            <v>-4.1447752481027278E-2</v>
          </cell>
        </row>
        <row r="1301">
          <cell r="AG1301">
            <v>5.842827928719263E-4</v>
          </cell>
          <cell r="AH1301">
            <v>6.959443244540342E-3</v>
          </cell>
          <cell r="AI1301">
            <v>-9.065550906555031E-3</v>
          </cell>
          <cell r="AJ1301">
            <v>4.6299009552832615E-3</v>
          </cell>
          <cell r="AK1301">
            <v>-1.2700716683298197E-3</v>
          </cell>
          <cell r="AL1301">
            <v>2.3342670401491628E-3</v>
          </cell>
          <cell r="AM1301">
            <v>-6.2074489387263787E-3</v>
          </cell>
          <cell r="AN1301">
            <v>-1.129234629861986E-2</v>
          </cell>
          <cell r="AO1301">
            <v>-4.3516100957354809E-3</v>
          </cell>
          <cell r="AP1301">
            <v>1.5225334957368997E-2</v>
          </cell>
        </row>
        <row r="1302">
          <cell r="AG1302">
            <v>2.0437956204379715E-2</v>
          </cell>
          <cell r="AH1302">
            <v>4.7664442326023071E-3</v>
          </cell>
          <cell r="AI1302">
            <v>4.2223786066148961E-3</v>
          </cell>
          <cell r="AJ1302">
            <v>3.4185042585462622E-2</v>
          </cell>
          <cell r="AK1302">
            <v>8.6293032973021599E-3</v>
          </cell>
          <cell r="AL1302">
            <v>1.1818816953889089E-2</v>
          </cell>
          <cell r="AM1302">
            <v>3.6268386056821367E-3</v>
          </cell>
          <cell r="AN1302">
            <v>-6.7681895093062439E-3</v>
          </cell>
          <cell r="AO1302">
            <v>1.2775685852608909E-2</v>
          </cell>
          <cell r="AP1302">
            <v>0</v>
          </cell>
        </row>
        <row r="1303">
          <cell r="AG1303">
            <v>-6.0085836909871126E-3</v>
          </cell>
          <cell r="AH1303">
            <v>7.3529411764705621E-3</v>
          </cell>
          <cell r="AI1303">
            <v>-2.2424667133847276E-2</v>
          </cell>
          <cell r="AJ1303">
            <v>-7.840703971119245E-3</v>
          </cell>
          <cell r="AK1303">
            <v>-4.0525936599423718E-3</v>
          </cell>
          <cell r="AL1303">
            <v>-7.7679958570688878E-3</v>
          </cell>
          <cell r="AM1303">
            <v>3.4129692832762792E-3</v>
          </cell>
          <cell r="AN1303">
            <v>4.6848381601363176E-3</v>
          </cell>
          <cell r="AO1303">
            <v>0</v>
          </cell>
          <cell r="AP1303">
            <v>1.7996400719855199E-3</v>
          </cell>
        </row>
        <row r="1304">
          <cell r="AG1304">
            <v>6.044905008635526E-3</v>
          </cell>
          <cell r="AH1304">
            <v>2.3546032493526603E-4</v>
          </cell>
          <cell r="AI1304">
            <v>-2.8673835125447855E-3</v>
          </cell>
          <cell r="AJ1304">
            <v>-1.193928023196178E-3</v>
          </cell>
          <cell r="AK1304">
            <v>5.8775657835246076E-3</v>
          </cell>
          <cell r="AL1304">
            <v>-2.6675945256321443E-3</v>
          </cell>
          <cell r="AM1304">
            <v>2.2008803521409437E-3</v>
          </cell>
          <cell r="AN1304">
            <v>-1.0597710894446832E-2</v>
          </cell>
          <cell r="AO1304">
            <v>-2.3237285885008285E-3</v>
          </cell>
          <cell r="AP1304">
            <v>4.1916167664670656E-3</v>
          </cell>
        </row>
        <row r="1305">
          <cell r="AG1305">
            <v>-3.147353361945604E-3</v>
          </cell>
          <cell r="AH1305">
            <v>-7.0621468926552744E-3</v>
          </cell>
          <cell r="AI1305">
            <v>2.0129403306973437E-2</v>
          </cell>
          <cell r="AJ1305">
            <v>-1.5938069216757667E-3</v>
          </cell>
          <cell r="AK1305">
            <v>-5.1240560949298297E-3</v>
          </cell>
          <cell r="AL1305">
            <v>2.3258518432376363E-3</v>
          </cell>
          <cell r="AM1305">
            <v>-1.1978438810141823E-3</v>
          </cell>
          <cell r="AN1305">
            <v>-2.1422450728363351E-3</v>
          </cell>
          <cell r="AO1305">
            <v>-3.9928129367140519E-3</v>
          </cell>
          <cell r="AP1305">
            <v>-1.1926058437685683E-3</v>
          </cell>
        </row>
        <row r="1306">
          <cell r="AG1306">
            <v>1.1481056257174327E-3</v>
          </cell>
          <cell r="AH1306">
            <v>-4.5045045045044585E-3</v>
          </cell>
          <cell r="AI1306">
            <v>-3.5236081747709314E-3</v>
          </cell>
          <cell r="AJ1306">
            <v>-5.7012542759404816E-4</v>
          </cell>
          <cell r="AK1306">
            <v>1.7168157585614185E-3</v>
          </cell>
          <cell r="AL1306">
            <v>-5.2210233205707279E-4</v>
          </cell>
          <cell r="AM1306">
            <v>-1.1792924245452752E-2</v>
          </cell>
          <cell r="AN1306">
            <v>0</v>
          </cell>
          <cell r="AO1306">
            <v>-4.6769559698001117E-3</v>
          </cell>
          <cell r="AP1306">
            <v>-1.0746268656716351E-2</v>
          </cell>
        </row>
        <row r="1307">
          <cell r="AG1307">
            <v>-3.7270642201835402E-3</v>
          </cell>
          <cell r="AH1307">
            <v>0</v>
          </cell>
          <cell r="AI1307">
            <v>-7.7793493635078814E-3</v>
          </cell>
          <cell r="AJ1307">
            <v>-1.8824871648602803E-3</v>
          </cell>
          <cell r="AK1307">
            <v>-1.8040772145044848E-4</v>
          </cell>
          <cell r="AL1307">
            <v>-5.1657089790468902E-3</v>
          </cell>
          <cell r="AM1307">
            <v>-5.6634304207120456E-3</v>
          </cell>
          <cell r="AN1307">
            <v>-8.5873765564614679E-4</v>
          </cell>
          <cell r="AO1307">
            <v>-2.0138282875747926E-3</v>
          </cell>
          <cell r="AP1307">
            <v>-6.6385033192516429E-3</v>
          </cell>
        </row>
        <row r="1308">
          <cell r="AG1308">
            <v>-2.3021582733812052E-3</v>
          </cell>
          <cell r="AH1308">
            <v>9.5260776375316603E-4</v>
          </cell>
          <cell r="AI1308">
            <v>1.4255167498218313E-3</v>
          </cell>
          <cell r="AJ1308">
            <v>2.2861061896324308E-3</v>
          </cell>
          <cell r="AK1308">
            <v>1.7141826055575571E-3</v>
          </cell>
          <cell r="AL1308">
            <v>-1.2602100350058376E-2</v>
          </cell>
          <cell r="AM1308">
            <v>2.4410089503661414E-3</v>
          </cell>
          <cell r="AN1308">
            <v>8.5947571981082049E-4</v>
          </cell>
          <cell r="AO1308">
            <v>-4.7084146095378587E-3</v>
          </cell>
          <cell r="AP1308">
            <v>-7.8979343863914142E-3</v>
          </cell>
        </row>
        <row r="1309">
          <cell r="AG1309">
            <v>3.1727718488607781E-3</v>
          </cell>
          <cell r="AH1309">
            <v>6.1860575779204563E-3</v>
          </cell>
          <cell r="AI1309">
            <v>2.846975088967918E-3</v>
          </cell>
          <cell r="AJ1309">
            <v>-2.2238695329874769E-3</v>
          </cell>
          <cell r="AK1309">
            <v>-9.9072322795645817E-4</v>
          </cell>
          <cell r="AL1309">
            <v>3.6634365398251489E-3</v>
          </cell>
          <cell r="AM1309">
            <v>1.4204545454545858E-3</v>
          </cell>
          <cell r="AN1309">
            <v>3.4349506225848092E-3</v>
          </cell>
          <cell r="AO1309">
            <v>2.0950192606609352E-2</v>
          </cell>
          <cell r="AP1309">
            <v>-4.8989589712185033E-3</v>
          </cell>
        </row>
        <row r="1310">
          <cell r="AG1310">
            <v>5.7504312823453141E-4</v>
          </cell>
          <cell r="AH1310">
            <v>-6.1480255379522397E-3</v>
          </cell>
          <cell r="AI1310">
            <v>1.8452803406671325E-2</v>
          </cell>
          <cell r="AJ1310">
            <v>2.343124928563256E-3</v>
          </cell>
          <cell r="AK1310">
            <v>5.4093040028848627E-3</v>
          </cell>
          <cell r="AL1310">
            <v>-7.712233604144636E-3</v>
          </cell>
          <cell r="AM1310">
            <v>2.431610942249085E-3</v>
          </cell>
          <cell r="AN1310">
            <v>-2.1394950791613354E-3</v>
          </cell>
          <cell r="AO1310">
            <v>-1.3900840669888059E-2</v>
          </cell>
          <cell r="AP1310">
            <v>9.8461538461538378E-3</v>
          </cell>
        </row>
        <row r="1311">
          <cell r="AG1311">
            <v>-1.4367816091953589E-3</v>
          </cell>
          <cell r="AH1311">
            <v>-1.427551748750977E-3</v>
          </cell>
          <cell r="AI1311">
            <v>-2.0905923344947119E-3</v>
          </cell>
          <cell r="AJ1311">
            <v>-3.7630423627345033E-3</v>
          </cell>
          <cell r="AK1311">
            <v>7.0839311334289778E-3</v>
          </cell>
          <cell r="AL1311">
            <v>-4.2123998813409225E-3</v>
          </cell>
          <cell r="AM1311">
            <v>-2.223569840307249E-3</v>
          </cell>
          <cell r="AN1311">
            <v>1.0720411663807994E-2</v>
          </cell>
          <cell r="AO1311">
            <v>-1.0740417533731561E-2</v>
          </cell>
          <cell r="AP1311">
            <v>4.8141377209018898E-2</v>
          </cell>
        </row>
        <row r="1312">
          <cell r="AG1312">
            <v>1.0647482014388476E-2</v>
          </cell>
          <cell r="AH1312">
            <v>3.5739814152966343E-3</v>
          </cell>
          <cell r="AI1312">
            <v>1.4664804469273651E-2</v>
          </cell>
          <cell r="AJ1312">
            <v>-3.4338693985003221E-4</v>
          </cell>
          <cell r="AK1312">
            <v>-3.9177277179235359E-3</v>
          </cell>
          <cell r="AL1312">
            <v>5.362249761677873E-4</v>
          </cell>
          <cell r="AM1312">
            <v>1.5802269043760253E-2</v>
          </cell>
          <cell r="AN1312">
            <v>-1.6970725498515193E-3</v>
          </cell>
          <cell r="AO1312">
            <v>7.4642057406526519E-3</v>
          </cell>
          <cell r="AP1312">
            <v>-8.720930232558044E-3</v>
          </cell>
        </row>
        <row r="1313">
          <cell r="AG1313">
            <v>1.4236902050115408E-3</v>
          </cell>
          <cell r="AH1313">
            <v>3.0864197530864335E-3</v>
          </cell>
          <cell r="AI1313">
            <v>-6.1940812112869503E-3</v>
          </cell>
          <cell r="AJ1313">
            <v>-3.3777981336232665E-3</v>
          </cell>
          <cell r="AK1313">
            <v>-1.4302315187272319E-3</v>
          </cell>
          <cell r="AL1313">
            <v>8.098612517120074E-3</v>
          </cell>
          <cell r="AM1313">
            <v>-1.994415636218605E-3</v>
          </cell>
          <cell r="AN1313">
            <v>-2.1249468763281376E-3</v>
          </cell>
          <cell r="AO1313">
            <v>-3.3676837071472399E-4</v>
          </cell>
          <cell r="AP1313">
            <v>2.4633431085043789E-2</v>
          </cell>
        </row>
        <row r="1314">
          <cell r="AG1314">
            <v>-4.8336650554450244E-3</v>
          </cell>
          <cell r="AH1314">
            <v>-5.2071005917159185E-3</v>
          </cell>
          <cell r="AI1314">
            <v>4.8476454293628901E-3</v>
          </cell>
          <cell r="AJ1314">
            <v>-7.2380514705883137E-3</v>
          </cell>
          <cell r="AK1314">
            <v>4.4758750335693875E-4</v>
          </cell>
          <cell r="AL1314">
            <v>-8.9786756453421601E-3</v>
          </cell>
          <cell r="AM1314">
            <v>6.9944044764189695E-3</v>
          </cell>
          <cell r="AN1314">
            <v>-7.6660988074956915E-3</v>
          </cell>
          <cell r="AO1314">
            <v>4.3794636841396617E-3</v>
          </cell>
          <cell r="AP1314">
            <v>-2.2896393817972704E-3</v>
          </cell>
        </row>
        <row r="1315">
          <cell r="AG1315">
            <v>1.0571428571428454E-2</v>
          </cell>
          <cell r="AH1315">
            <v>3.5688793718771095E-3</v>
          </cell>
          <cell r="AI1315">
            <v>4.8242591316334238E-3</v>
          </cell>
          <cell r="AJ1315">
            <v>-4.3397754889480389E-3</v>
          </cell>
          <cell r="AK1315">
            <v>8.5003579098066329E-3</v>
          </cell>
          <cell r="AL1315">
            <v>2.9802706085702013E-4</v>
          </cell>
          <cell r="AM1315">
            <v>-2.9767811073625472E-3</v>
          </cell>
          <cell r="AN1315">
            <v>1.2875536480685401E-3</v>
          </cell>
          <cell r="AO1315">
            <v>-4.6957805058025492E-3</v>
          </cell>
          <cell r="AP1315">
            <v>1.7211703958692759E-3</v>
          </cell>
        </row>
        <row r="1316">
          <cell r="AG1316">
            <v>-1.1591744416171834E-2</v>
          </cell>
          <cell r="AH1316">
            <v>7.5865339023233336E-3</v>
          </cell>
          <cell r="AI1316">
            <v>-2.3319615912208547E-2</v>
          </cell>
          <cell r="AJ1316">
            <v>-1.5110129598419175E-2</v>
          </cell>
          <cell r="AK1316">
            <v>-8.5174341229703465E-3</v>
          </cell>
          <cell r="AL1316">
            <v>-1.0368251698247954E-2</v>
          </cell>
          <cell r="AM1316">
            <v>-1.5923566878981443E-3</v>
          </cell>
          <cell r="AN1316">
            <v>-1.2858979854263319E-3</v>
          </cell>
          <cell r="AO1316">
            <v>-1.1727438161353465E-2</v>
          </cell>
          <cell r="AP1316">
            <v>-4.2955326460481058E-2</v>
          </cell>
        </row>
        <row r="1317">
          <cell r="AG1317">
            <v>1.1155606407322605E-2</v>
          </cell>
          <cell r="AH1317">
            <v>-2.8235294117646692E-3</v>
          </cell>
          <cell r="AI1317">
            <v>2.1067415730335881E-3</v>
          </cell>
          <cell r="AJ1317">
            <v>-1.0031273971793375E-3</v>
          </cell>
          <cell r="AK1317">
            <v>2.953020134228268E-3</v>
          </cell>
          <cell r="AL1317">
            <v>5.1782273603082629E-3</v>
          </cell>
          <cell r="AM1317">
            <v>-8.97129186602863E-3</v>
          </cell>
          <cell r="AN1317">
            <v>5.1502145922748266E-3</v>
          </cell>
          <cell r="AO1317">
            <v>4.7057218850166116E-3</v>
          </cell>
          <cell r="AP1317">
            <v>1.7354877318970674E-2</v>
          </cell>
        </row>
        <row r="1318">
          <cell r="AG1318">
            <v>-3.3946251768035562E-3</v>
          </cell>
          <cell r="AH1318">
            <v>-4.955167531854654E-3</v>
          </cell>
          <cell r="AI1318">
            <v>-6.3069376313945602E-3</v>
          </cell>
          <cell r="AJ1318">
            <v>3.4849379799171132E-3</v>
          </cell>
          <cell r="AK1318">
            <v>1.427551748750755E-3</v>
          </cell>
          <cell r="AL1318">
            <v>2.3960704444703218E-4</v>
          </cell>
          <cell r="AM1318">
            <v>-1.408167370750335E-3</v>
          </cell>
          <cell r="AN1318">
            <v>-5.5508112724168557E-3</v>
          </cell>
          <cell r="AO1318">
            <v>3.0545750746675537E-3</v>
          </cell>
          <cell r="AP1318">
            <v>-5.882352941177782E-4</v>
          </cell>
        </row>
        <row r="1319">
          <cell r="AG1319">
            <v>-1.9869429463525989E-3</v>
          </cell>
          <cell r="AH1319">
            <v>-1.1856770215794565E-3</v>
          </cell>
          <cell r="AI1319">
            <v>1.4104372355430161E-3</v>
          </cell>
          <cell r="AJ1319">
            <v>-7.2399788098180817E-3</v>
          </cell>
          <cell r="AK1319">
            <v>-8.9094796863853354E-4</v>
          </cell>
          <cell r="AL1319">
            <v>-5.6294166966103232E-3</v>
          </cell>
          <cell r="AM1319">
            <v>8.058017727639033E-4</v>
          </cell>
          <cell r="AN1319">
            <v>-3.8643194504078826E-3</v>
          </cell>
          <cell r="AO1319">
            <v>3.3836367327604311E-3</v>
          </cell>
          <cell r="AP1319">
            <v>3.2371983519717595E-2</v>
          </cell>
        </row>
        <row r="1320">
          <cell r="AG1320">
            <v>1.7064846416383617E-3</v>
          </cell>
          <cell r="AH1320">
            <v>4.7483380816715215E-3</v>
          </cell>
          <cell r="AI1320">
            <v>1.4788732394366289E-2</v>
          </cell>
          <cell r="AJ1320">
            <v>-7.2334874896240464E-3</v>
          </cell>
          <cell r="AK1320">
            <v>2.1401819154627244E-3</v>
          </cell>
          <cell r="AL1320">
            <v>-3.6135870874487441E-4</v>
          </cell>
          <cell r="AM1320">
            <v>-1.0869565217391242E-2</v>
          </cell>
          <cell r="AN1320">
            <v>8.6206896551721535E-4</v>
          </cell>
          <cell r="AO1320">
            <v>-9.3747892358536644E-3</v>
          </cell>
          <cell r="AP1320">
            <v>2.6795895096921374E-2</v>
          </cell>
        </row>
        <row r="1321">
          <cell r="AG1321">
            <v>2.0726859738784853E-2</v>
          </cell>
          <cell r="AH1321">
            <v>2.5992438563327003E-3</v>
          </cell>
          <cell r="AI1321">
            <v>7.6335877862594437E-3</v>
          </cell>
          <cell r="AJ1321">
            <v>5.1958910654563706E-3</v>
          </cell>
          <cell r="AK1321">
            <v>5.9619149314824593E-3</v>
          </cell>
          <cell r="AL1321">
            <v>4.2776238100976638E-3</v>
          </cell>
          <cell r="AM1321">
            <v>3.2560032560031704E-3</v>
          </cell>
          <cell r="AN1321">
            <v>9.4745908699398473E-3</v>
          </cell>
          <cell r="AO1321">
            <v>6.0593681917211484E-3</v>
          </cell>
          <cell r="AP1321">
            <v>2.7207107162687372E-2</v>
          </cell>
        </row>
        <row r="1322">
          <cell r="AG1322">
            <v>2.2253129346314626E-3</v>
          </cell>
          <cell r="AH1322">
            <v>-2.356823002591657E-4</v>
          </cell>
          <cell r="AI1322">
            <v>8.9531680440770867E-3</v>
          </cell>
          <cell r="AJ1322">
            <v>-1.0219238310260836E-2</v>
          </cell>
          <cell r="AK1322">
            <v>-4.5997346306942966E-3</v>
          </cell>
          <cell r="AL1322">
            <v>-3.2995380646709815E-3</v>
          </cell>
          <cell r="AM1322">
            <v>-3.4482758620688614E-3</v>
          </cell>
          <cell r="AN1322">
            <v>5.9726962457335997E-3</v>
          </cell>
          <cell r="AO1322">
            <v>2.0301820396562142E-3</v>
          </cell>
          <cell r="AP1322">
            <v>-5.4054054054064604E-4</v>
          </cell>
        </row>
        <row r="1323">
          <cell r="AG1323">
            <v>-1.3877324451846418E-3</v>
          </cell>
          <cell r="AH1323">
            <v>4.2432814710042788E-3</v>
          </cell>
          <cell r="AI1323">
            <v>1.092150170648476E-2</v>
          </cell>
          <cell r="AJ1323">
            <v>4.6221261780419187E-3</v>
          </cell>
          <cell r="AK1323">
            <v>5.7762374477916545E-3</v>
          </cell>
          <cell r="AL1323">
            <v>-4.8152160828207613E-4</v>
          </cell>
          <cell r="AM1323">
            <v>-1.4247913698350878E-3</v>
          </cell>
          <cell r="AN1323">
            <v>1.187446988973706E-2</v>
          </cell>
          <cell r="AO1323">
            <v>6.4158843790100839E-3</v>
          </cell>
          <cell r="AP1323">
            <v>2.1633315305571443E-3</v>
          </cell>
        </row>
        <row r="1324">
          <cell r="AG1324">
            <v>-1.6675931072817063E-3</v>
          </cell>
          <cell r="AH1324">
            <v>-3.755868544600971E-3</v>
          </cell>
          <cell r="AI1324">
            <v>-2.02565833896029E-3</v>
          </cell>
          <cell r="AJ1324">
            <v>-4.0630975143404191E-3</v>
          </cell>
          <cell r="AK1324">
            <v>1.8554514931965471E-3</v>
          </cell>
          <cell r="AL1324">
            <v>1.6259183427678181E-3</v>
          </cell>
          <cell r="AM1324">
            <v>-6.318793314309068E-3</v>
          </cell>
          <cell r="AN1324">
            <v>7.1248952221292239E-3</v>
          </cell>
          <cell r="AO1324">
            <v>-2.3486780297947707E-3</v>
          </cell>
          <cell r="AP1324">
            <v>1.0793308148946412E-3</v>
          </cell>
        </row>
        <row r="1325">
          <cell r="AG1325">
            <v>0</v>
          </cell>
          <cell r="AH1325">
            <v>-7.0688030160226401E-4</v>
          </cell>
          <cell r="AI1325">
            <v>-6.0893098782137667E-3</v>
          </cell>
          <cell r="AJ1325">
            <v>1.13990880729542E-3</v>
          </cell>
          <cell r="AK1325">
            <v>-1.6756327718493447E-3</v>
          </cell>
          <cell r="AL1325">
            <v>2.104250586184131E-3</v>
          </cell>
          <cell r="AM1325">
            <v>8.8205128205127714E-3</v>
          </cell>
          <cell r="AN1325">
            <v>-3.7453183520599342E-3</v>
          </cell>
          <cell r="AO1325">
            <v>2.690522634021697E-3</v>
          </cell>
          <cell r="AP1325">
            <v>7.277628032344996E-2</v>
          </cell>
        </row>
        <row r="1326">
          <cell r="AG1326">
            <v>7.5167037861914032E-3</v>
          </cell>
          <cell r="AH1326">
            <v>6.3664230134403699E-3</v>
          </cell>
          <cell r="AI1326">
            <v>-9.5302927161333706E-3</v>
          </cell>
          <cell r="AJ1326">
            <v>-5.9926889195094368E-5</v>
          </cell>
          <cell r="AK1326">
            <v>-1.4134275618373771E-3</v>
          </cell>
          <cell r="AL1326">
            <v>1.1999040076782208E-4</v>
          </cell>
          <cell r="AM1326">
            <v>2.6433509556731405E-3</v>
          </cell>
          <cell r="AN1326">
            <v>2.5062656641603454E-3</v>
          </cell>
          <cell r="AO1326">
            <v>4.6957805058027713E-3</v>
          </cell>
          <cell r="AP1326">
            <v>1.7587939698492594E-2</v>
          </cell>
        </row>
        <row r="1327">
          <cell r="AG1327">
            <v>-4.9737496546007343E-3</v>
          </cell>
          <cell r="AH1327">
            <v>-2.5773195876288568E-3</v>
          </cell>
          <cell r="AI1327">
            <v>-1.3058419243986319E-2</v>
          </cell>
          <cell r="AJ1327">
            <v>-6.1728395061728669E-3</v>
          </cell>
          <cell r="AK1327">
            <v>-3.5385704175516786E-4</v>
          </cell>
          <cell r="AL1327">
            <v>-9.4181163767246279E-3</v>
          </cell>
          <cell r="AM1327">
            <v>-5.8811600081118964E-3</v>
          </cell>
          <cell r="AN1327">
            <v>-5.0000000000000044E-3</v>
          </cell>
          <cell r="AO1327">
            <v>-1.6692261467583513E-3</v>
          </cell>
          <cell r="AP1327">
            <v>-2.8641975308641876E-2</v>
          </cell>
        </row>
        <row r="1328">
          <cell r="AG1328">
            <v>-2.499305748403069E-3</v>
          </cell>
          <cell r="AH1328">
            <v>2.3490721165140283E-3</v>
          </cell>
          <cell r="AI1328">
            <v>6.9637883008355494E-4</v>
          </cell>
          <cell r="AJ1328">
            <v>3.8593740577699265E-3</v>
          </cell>
          <cell r="AK1328">
            <v>4.4247787610607325E-4</v>
          </cell>
          <cell r="AL1328">
            <v>-2.482892266698955E-3</v>
          </cell>
          <cell r="AM1328">
            <v>-1.2035903712770413E-2</v>
          </cell>
          <cell r="AN1328">
            <v>-2.931323283082099E-3</v>
          </cell>
          <cell r="AO1328">
            <v>-1.3376136971643415E-3</v>
          </cell>
          <cell r="AP1328">
            <v>1.2201321809862664E-2</v>
          </cell>
        </row>
        <row r="1329">
          <cell r="AG1329">
            <v>-2.2271714922048602E-3</v>
          </cell>
          <cell r="AH1329">
            <v>-1.4061401453011602E-3</v>
          </cell>
          <cell r="AI1329">
            <v>-4.1753653444676075E-3</v>
          </cell>
          <cell r="AJ1329">
            <v>-1.8021265092810212E-3</v>
          </cell>
          <cell r="AK1329">
            <v>-4.157452454666033E-3</v>
          </cell>
          <cell r="AL1329">
            <v>-1.8212724623604126E-3</v>
          </cell>
          <cell r="AM1329">
            <v>4.7491224447655522E-3</v>
          </cell>
          <cell r="AN1329">
            <v>2.0579588408231819E-2</v>
          </cell>
          <cell r="AO1329">
            <v>2.0091079560675684E-3</v>
          </cell>
          <cell r="AP1329">
            <v>1.3058764439979997E-2</v>
          </cell>
        </row>
        <row r="1330">
          <cell r="AG1330">
            <v>-1.3950892857144126E-3</v>
          </cell>
          <cell r="AH1330">
            <v>1.8774935461158826E-3</v>
          </cell>
          <cell r="AI1330">
            <v>5.5904961565338418E-3</v>
          </cell>
          <cell r="AJ1330">
            <v>1.083228019498117E-3</v>
          </cell>
          <cell r="AK1330">
            <v>-1.3323858589446846E-3</v>
          </cell>
          <cell r="AL1330">
            <v>-5.4737866439604765E-3</v>
          </cell>
          <cell r="AM1330">
            <v>-2.4660912453760009E-3</v>
          </cell>
          <cell r="AN1330">
            <v>2.057613168724215E-3</v>
          </cell>
          <cell r="AO1330">
            <v>6.6835984494040268E-4</v>
          </cell>
          <cell r="AP1330">
            <v>3.2721864154684921E-2</v>
          </cell>
        </row>
        <row r="1331">
          <cell r="AG1331">
            <v>-1.0617490919251238E-2</v>
          </cell>
          <cell r="AH1331">
            <v>-7.027406886859211E-4</v>
          </cell>
          <cell r="AI1331">
            <v>3.4746351633077044E-3</v>
          </cell>
          <cell r="AJ1331">
            <v>-3.9074241058010273E-3</v>
          </cell>
          <cell r="AK1331">
            <v>5.6924308458594641E-3</v>
          </cell>
          <cell r="AL1331">
            <v>-3.6081213307240789E-3</v>
          </cell>
          <cell r="AM1331">
            <v>3.296250515039123E-3</v>
          </cell>
          <cell r="AN1331">
            <v>5.3388090349075767E-3</v>
          </cell>
          <cell r="AO1331">
            <v>1.0018701576275379E-3</v>
          </cell>
          <cell r="AP1331">
            <v>-1.2001920307249114E-2</v>
          </cell>
        </row>
        <row r="1332">
          <cell r="AG1332">
            <v>1.1296243998872857E-3</v>
          </cell>
          <cell r="AH1332">
            <v>6.5635255508673662E-3</v>
          </cell>
          <cell r="AI1332">
            <v>-4.1551246537395725E-3</v>
          </cell>
          <cell r="AJ1332">
            <v>-3.5606517803257187E-3</v>
          </cell>
          <cell r="AK1332">
            <v>-2.6532236667542453E-4</v>
          </cell>
          <cell r="AL1332">
            <v>4.9100840851878935E-4</v>
          </cell>
          <cell r="AM1332">
            <v>4.5174537987680008E-3</v>
          </cell>
          <cell r="AN1332">
            <v>0</v>
          </cell>
          <cell r="AO1332">
            <v>-9.0078067658636574E-3</v>
          </cell>
          <cell r="AP1332">
            <v>-3.8386783284742432E-2</v>
          </cell>
        </row>
        <row r="1333">
          <cell r="AG1333">
            <v>-5.3596614950636168E-3</v>
          </cell>
          <cell r="AH1333">
            <v>-3.4932463903120103E-3</v>
          </cell>
          <cell r="AI1333">
            <v>-6.2586926286509748E-3</v>
          </cell>
          <cell r="AJ1333">
            <v>-1.3385016049906162E-2</v>
          </cell>
          <cell r="AK1333">
            <v>1.4154281670204494E-3</v>
          </cell>
          <cell r="AL1333">
            <v>-6.6253604073368555E-3</v>
          </cell>
          <cell r="AM1333">
            <v>-6.13246116107935E-3</v>
          </cell>
          <cell r="AN1333">
            <v>-4.0849673202615344E-3</v>
          </cell>
          <cell r="AO1333">
            <v>-7.0697549151630401E-3</v>
          </cell>
          <cell r="AP1333">
            <v>2.4254674077817118E-2</v>
          </cell>
        </row>
        <row r="1334">
          <cell r="AG1334">
            <v>5.6721497447533853E-3</v>
          </cell>
          <cell r="AH1334">
            <v>6.5435849497545995E-3</v>
          </cell>
          <cell r="AI1334">
            <v>3.0790762771168767E-2</v>
          </cell>
          <cell r="AJ1334">
            <v>8.9011663597298174E-3</v>
          </cell>
          <cell r="AK1334">
            <v>5.1236749116607694E-3</v>
          </cell>
          <cell r="AL1334">
            <v>9.2632619032915198E-3</v>
          </cell>
          <cell r="AM1334">
            <v>3.9078568490333865E-3</v>
          </cell>
          <cell r="AN1334">
            <v>4.9220672682526168E-3</v>
          </cell>
          <cell r="AO1334">
            <v>2.712416084627467E-3</v>
          </cell>
          <cell r="AP1334">
            <v>-8.3867784903798315E-3</v>
          </cell>
        </row>
        <row r="1335">
          <cell r="AG1335">
            <v>-4.5121263395375699E-3</v>
          </cell>
          <cell r="AH1335">
            <v>9.5193870443464057E-3</v>
          </cell>
          <cell r="AI1335">
            <v>-2.6476578411405383E-2</v>
          </cell>
          <cell r="AJ1335">
            <v>-4.0158198965621894E-3</v>
          </cell>
          <cell r="AK1335">
            <v>3.6034452452100574E-3</v>
          </cell>
          <cell r="AL1335">
            <v>-6.1188276326256119E-3</v>
          </cell>
          <cell r="AM1335">
            <v>8.3999180495799575E-3</v>
          </cell>
          <cell r="AN1335">
            <v>5.3061224489796555E-3</v>
          </cell>
          <cell r="AO1335">
            <v>6.7626969635490308E-3</v>
          </cell>
          <cell r="AP1335">
            <v>-3.9800995024876773E-3</v>
          </cell>
        </row>
        <row r="1336">
          <cell r="AG1336">
            <v>-3.6827195467420415E-3</v>
          </cell>
          <cell r="AH1336">
            <v>-5.7497700091996284E-3</v>
          </cell>
          <cell r="AI1336">
            <v>-2.5104602510460206E-2</v>
          </cell>
          <cell r="AJ1336">
            <v>-5.6814710733704699E-3</v>
          </cell>
          <cell r="AK1336">
            <v>-4.0283737630264493E-3</v>
          </cell>
          <cell r="AL1336">
            <v>-4.9190420488826048E-2</v>
          </cell>
          <cell r="AM1336">
            <v>-5.6887444128402853E-3</v>
          </cell>
          <cell r="AN1336">
            <v>2.4360535931791105E-3</v>
          </cell>
          <cell r="AO1336">
            <v>5.3738160811445113E-3</v>
          </cell>
          <cell r="AP1336">
            <v>1.7482517482517501E-2</v>
          </cell>
        </row>
        <row r="1337">
          <cell r="AG1337">
            <v>1.2510662496445724E-2</v>
          </cell>
          <cell r="AH1337">
            <v>-3.2384917881099762E-3</v>
          </cell>
          <cell r="AI1337">
            <v>1.0014306151645114E-2</v>
          </cell>
          <cell r="AJ1337">
            <v>1.3639714917670132E-2</v>
          </cell>
          <cell r="AK1337">
            <v>9.320320056273701E-3</v>
          </cell>
          <cell r="AL1337">
            <v>3.7555037555039306E-3</v>
          </cell>
          <cell r="AM1337">
            <v>-1.0829587249693517E-2</v>
          </cell>
          <cell r="AN1337">
            <v>9.7205346294044759E-3</v>
          </cell>
          <cell r="AO1337">
            <v>9.0198436560433581E-3</v>
          </cell>
          <cell r="AP1337">
            <v>-9.8183603338242165E-3</v>
          </cell>
        </row>
        <row r="1338">
          <cell r="AG1338">
            <v>-1.1232799775343638E-3</v>
          </cell>
          <cell r="AH1338">
            <v>-4.6414481318179934E-4</v>
          </cell>
          <cell r="AI1338">
            <v>1.2039660056657242E-2</v>
          </cell>
          <cell r="AJ1338">
            <v>-9.5163050066674471E-3</v>
          </cell>
          <cell r="AK1338">
            <v>-3.0490460841537947E-3</v>
          </cell>
          <cell r="AL1338">
            <v>-1.1804928396336067E-2</v>
          </cell>
          <cell r="AM1338">
            <v>-2.396199132410648E-2</v>
          </cell>
          <cell r="AN1338">
            <v>2.0056157240273542E-3</v>
          </cell>
          <cell r="AO1338">
            <v>-2.3837902264600919E-2</v>
          </cell>
          <cell r="AP1338">
            <v>9.9157164105105888E-3</v>
          </cell>
        </row>
        <row r="1339">
          <cell r="AG1339">
            <v>9.558616811920162E-3</v>
          </cell>
          <cell r="AH1339">
            <v>4.8757836080799422E-3</v>
          </cell>
          <cell r="AI1339">
            <v>6.2981105668300508E-3</v>
          </cell>
          <cell r="AJ1339">
            <v>1.4503396364971666E-2</v>
          </cell>
          <cell r="AK1339">
            <v>-6.4662705347779958E-3</v>
          </cell>
          <cell r="AL1339">
            <v>2.2847444350153623E-3</v>
          </cell>
          <cell r="AM1339">
            <v>-4.2328042328042548E-3</v>
          </cell>
          <cell r="AN1339">
            <v>-2.0016012810248895E-3</v>
          </cell>
          <cell r="AO1339">
            <v>0</v>
          </cell>
          <cell r="AP1339">
            <v>8.345606283750584E-3</v>
          </cell>
        </row>
        <row r="1340">
          <cell r="AG1340">
            <v>6.1264271790588687E-3</v>
          </cell>
          <cell r="AH1340">
            <v>-3.9279112754159184E-3</v>
          </cell>
          <cell r="AI1340">
            <v>5.8414464534075172E-2</v>
          </cell>
          <cell r="AJ1340">
            <v>1.0556158764627899E-2</v>
          </cell>
          <cell r="AK1340">
            <v>1.3016710642040463E-2</v>
          </cell>
          <cell r="AL1340">
            <v>-2.2144066692718622E-3</v>
          </cell>
          <cell r="AM1340">
            <v>-7.4388947927734872E-3</v>
          </cell>
          <cell r="AN1340">
            <v>3.6101083032491488E-3</v>
          </cell>
          <cell r="AO1340">
            <v>-3.323836657169843E-3</v>
          </cell>
          <cell r="AP1340">
            <v>1.8500486854917453E-2</v>
          </cell>
        </row>
        <row r="1341">
          <cell r="AG1341">
            <v>-5.8123443122058971E-3</v>
          </cell>
          <cell r="AH1341">
            <v>3.0155416376711486E-3</v>
          </cell>
          <cell r="AI1341">
            <v>-1.3140604467805628E-2</v>
          </cell>
          <cell r="AJ1341">
            <v>5.9690801647471758E-4</v>
          </cell>
          <cell r="AK1341">
            <v>3.4728251432538659E-3</v>
          </cell>
          <cell r="AL1341">
            <v>-2.0887728459529908E-3</v>
          </cell>
          <cell r="AM1341">
            <v>1.4132762312633718E-2</v>
          </cell>
          <cell r="AN1341">
            <v>4.7961630695443347E-3</v>
          </cell>
          <cell r="AO1341">
            <v>-6.4656639215954215E-3</v>
          </cell>
          <cell r="AP1341">
            <v>-1.1472275334608151E-2</v>
          </cell>
        </row>
        <row r="1342">
          <cell r="AG1342">
            <v>8.3518930957682258E-4</v>
          </cell>
          <cell r="AH1342">
            <v>-5.3191489361703592E-3</v>
          </cell>
          <cell r="AI1342">
            <v>1.9307589880159792E-2</v>
          </cell>
          <cell r="AJ1342">
            <v>-6.4427608423311966E-3</v>
          </cell>
          <cell r="AK1342">
            <v>2.2495241391244925E-3</v>
          </cell>
          <cell r="AL1342">
            <v>1.6352694924124389E-3</v>
          </cell>
          <cell r="AM1342">
            <v>-1.4569256756756688E-2</v>
          </cell>
          <cell r="AN1342">
            <v>3.9777247414463091E-4</v>
          </cell>
          <cell r="AO1342">
            <v>-6.1652281134400022E-3</v>
          </cell>
          <cell r="AP1342">
            <v>-4.8355899419729731E-3</v>
          </cell>
        </row>
        <row r="1343">
          <cell r="AG1343">
            <v>-1.1126564673158423E-3</v>
          </cell>
          <cell r="AH1343">
            <v>3.2550569634968163E-3</v>
          </cell>
          <cell r="AI1343">
            <v>-5.878510777269752E-3</v>
          </cell>
          <cell r="AJ1343">
            <v>-8.0456319423596323E-3</v>
          </cell>
          <cell r="AK1343">
            <v>-2.0718232044200091E-3</v>
          </cell>
          <cell r="AL1343">
            <v>-1.9591197022139628E-4</v>
          </cell>
          <cell r="AM1343">
            <v>-1.6284551103492695E-2</v>
          </cell>
          <cell r="AN1343">
            <v>-3.5785288270377968E-3</v>
          </cell>
          <cell r="AO1343">
            <v>-3.1017369727048827E-3</v>
          </cell>
          <cell r="AP1343">
            <v>1.7492711370262537E-2</v>
          </cell>
        </row>
        <row r="1344">
          <cell r="AG1344">
            <v>2.0607073238652296E-2</v>
          </cell>
          <cell r="AH1344">
            <v>1.6222479721901273E-3</v>
          </cell>
          <cell r="AI1344">
            <v>2.1024967148488782E-2</v>
          </cell>
          <cell r="AJ1344">
            <v>1.3921675443373527E-3</v>
          </cell>
          <cell r="AK1344">
            <v>-7.5259515570933466E-3</v>
          </cell>
          <cell r="AL1344">
            <v>-9.0137165251469309E-3</v>
          </cell>
          <cell r="AM1344">
            <v>-6.5345240688285955E-4</v>
          </cell>
          <cell r="AN1344">
            <v>7.9808459696728562E-4</v>
          </cell>
          <cell r="AO1344">
            <v>-1.7285487105026531E-3</v>
          </cell>
          <cell r="AP1344">
            <v>2.7698185291308519E-2</v>
          </cell>
        </row>
        <row r="1345">
          <cell r="AG1345">
            <v>6.2755798090041726E-3</v>
          </cell>
          <cell r="AH1345">
            <v>3.9333641832486332E-3</v>
          </cell>
          <cell r="AI1345">
            <v>7.0785070785071014E-3</v>
          </cell>
          <cell r="AJ1345">
            <v>3.6871373307545419E-3</v>
          </cell>
          <cell r="AK1345">
            <v>-3.1378017955199233E-3</v>
          </cell>
          <cell r="AL1345">
            <v>1.6477722119694338E-3</v>
          </cell>
          <cell r="AM1345">
            <v>6.5387968613772607E-4</v>
          </cell>
          <cell r="AN1345">
            <v>3.5885167464115852E-3</v>
          </cell>
          <cell r="AO1345">
            <v>1.7315417647874032E-3</v>
          </cell>
          <cell r="AP1345">
            <v>-1.2081784386617E-2</v>
          </cell>
        </row>
        <row r="1346">
          <cell r="AG1346">
            <v>-2.982646420824242E-3</v>
          </cell>
          <cell r="AH1346">
            <v>-1.6132749481447828E-3</v>
          </cell>
          <cell r="AI1346">
            <v>-5.7507987220447587E-3</v>
          </cell>
          <cell r="AJ1346">
            <v>4.0951520626315574E-3</v>
          </cell>
          <cell r="AK1346">
            <v>-2.4044766984348986E-2</v>
          </cell>
          <cell r="AL1346">
            <v>-2.9611107455418395E-3</v>
          </cell>
          <cell r="AM1346">
            <v>5.2276192550642087E-3</v>
          </cell>
          <cell r="AN1346">
            <v>3.1783869686132782E-3</v>
          </cell>
          <cell r="AO1346">
            <v>8.2970338104129127E-3</v>
          </cell>
          <cell r="AP1346">
            <v>-2.4929444967074388E-2</v>
          </cell>
        </row>
        <row r="1347">
          <cell r="AG1347">
            <v>-3.8074517269512942E-3</v>
          </cell>
          <cell r="AH1347">
            <v>7.8485687903968593E-3</v>
          </cell>
          <cell r="AI1347">
            <v>1.0925449871465265E-2</v>
          </cell>
          <cell r="AJ1347">
            <v>-2.3391111377675244E-3</v>
          </cell>
          <cell r="AK1347">
            <v>-4.0315355671026731E-3</v>
          </cell>
          <cell r="AL1347">
            <v>2.6399155227030402E-3</v>
          </cell>
          <cell r="AM1347">
            <v>-5.8504875406283352E-3</v>
          </cell>
          <cell r="AN1347">
            <v>7.9207920792079278E-3</v>
          </cell>
          <cell r="AO1347">
            <v>-1.0285949393129545E-3</v>
          </cell>
          <cell r="AP1347">
            <v>-4.9686444766039561E-2</v>
          </cell>
        </row>
        <row r="1348">
          <cell r="AG1348">
            <v>1.665301665301655E-2</v>
          </cell>
          <cell r="AH1348">
            <v>6.8712780577184773E-4</v>
          </cell>
          <cell r="AI1348">
            <v>-4.4500953591862791E-3</v>
          </cell>
          <cell r="AJ1348">
            <v>1.262474449921891E-3</v>
          </cell>
          <cell r="AK1348">
            <v>7.3760906719437802E-3</v>
          </cell>
          <cell r="AL1348">
            <v>-2.5144813059505E-2</v>
          </cell>
          <cell r="AM1348">
            <v>1.765475152571927E-2</v>
          </cell>
          <cell r="AN1348">
            <v>1.9646365422396617E-3</v>
          </cell>
          <cell r="AO1348">
            <v>6.8643602416251781E-4</v>
          </cell>
          <cell r="AP1348">
            <v>4.3654822335025267E-2</v>
          </cell>
        </row>
        <row r="1349">
          <cell r="AG1349">
            <v>2.7121374865735737E-2</v>
          </cell>
          <cell r="AH1349">
            <v>4.5777065690089103E-3</v>
          </cell>
          <cell r="AI1349">
            <v>-1.2771392081736277E-3</v>
          </cell>
          <cell r="AJ1349">
            <v>-9.1864305013509284E-3</v>
          </cell>
          <cell r="AK1349">
            <v>-5.0897401553710031E-3</v>
          </cell>
          <cell r="AL1349">
            <v>-1.3031735313977055E-2</v>
          </cell>
          <cell r="AM1349">
            <v>-1.2850717498392727E-3</v>
          </cell>
          <cell r="AN1349">
            <v>-5.0980392156861898E-3</v>
          </cell>
          <cell r="AO1349">
            <v>-5.1447386472767143E-3</v>
          </cell>
          <cell r="AP1349">
            <v>-3.8910505836574627E-3</v>
          </cell>
        </row>
        <row r="1350">
          <cell r="AG1350">
            <v>6.5359477124182774E-3</v>
          </cell>
          <cell r="AH1350">
            <v>-8.6580086580086979E-3</v>
          </cell>
          <cell r="AI1350">
            <v>7.033248081841359E-3</v>
          </cell>
          <cell r="AJ1350">
            <v>-9.4533995879287902E-3</v>
          </cell>
          <cell r="AK1350">
            <v>5.8337820858014311E-3</v>
          </cell>
          <cell r="AL1350">
            <v>-6.0203872203598019E-3</v>
          </cell>
          <cell r="AM1350">
            <v>-4.5035384945314449E-3</v>
          </cell>
          <cell r="AN1350">
            <v>7.8833267638942495E-3</v>
          </cell>
          <cell r="AO1350">
            <v>-4.8265876025649357E-3</v>
          </cell>
          <cell r="AP1350">
            <v>4.58984375E-2</v>
          </cell>
        </row>
        <row r="1351">
          <cell r="AG1351">
            <v>-4.6753246753247213E-3</v>
          </cell>
          <cell r="AH1351">
            <v>1.3789933348655747E-3</v>
          </cell>
          <cell r="AI1351">
            <v>1.7777777777777892E-2</v>
          </cell>
          <cell r="AJ1351">
            <v>1.5906032056771657E-3</v>
          </cell>
          <cell r="AK1351">
            <v>-2.1504416882305644E-2</v>
          </cell>
          <cell r="AL1351">
            <v>-5.6438846445040491E-3</v>
          </cell>
          <cell r="AM1351">
            <v>-8.6169754416198785E-4</v>
          </cell>
          <cell r="AN1351">
            <v>0</v>
          </cell>
          <cell r="AO1351">
            <v>-7.9678514515346688E-3</v>
          </cell>
          <cell r="AP1351">
            <v>1.2138188608776801E-2</v>
          </cell>
        </row>
        <row r="1352">
          <cell r="AG1352">
            <v>4.436325678496944E-3</v>
          </cell>
          <cell r="AH1352">
            <v>2.2951572182694502E-3</v>
          </cell>
          <cell r="AI1352">
            <v>-1.1228945726762363E-2</v>
          </cell>
          <cell r="AJ1352">
            <v>-2.7485951624723892E-3</v>
          </cell>
          <cell r="AK1352">
            <v>-7.2952763085898376E-4</v>
          </cell>
          <cell r="AL1352">
            <v>-3.9454558039730969E-3</v>
          </cell>
          <cell r="AM1352">
            <v>-7.7619663648124115E-3</v>
          </cell>
          <cell r="AN1352">
            <v>-7.4305827141181169E-3</v>
          </cell>
          <cell r="AO1352">
            <v>5.9365833216928898E-3</v>
          </cell>
          <cell r="AP1352">
            <v>-6.4575645756458355E-3</v>
          </cell>
        </row>
        <row r="1353">
          <cell r="AG1353">
            <v>1.4029618082618933E-2</v>
          </cell>
          <cell r="AH1353">
            <v>-1.8319212273871788E-3</v>
          </cell>
          <cell r="AI1353">
            <v>1.4511041009463543E-2</v>
          </cell>
          <cell r="AJ1353">
            <v>3.0624119556543761E-4</v>
          </cell>
          <cell r="AK1353">
            <v>1.0038328162074173E-3</v>
          </cell>
          <cell r="AL1353">
            <v>-1.8763029881863069E-3</v>
          </cell>
          <cell r="AM1353">
            <v>-3.9113428943937656E-3</v>
          </cell>
          <cell r="AN1353">
            <v>-5.5161544523246731E-3</v>
          </cell>
          <cell r="AO1353">
            <v>-2.0759563979726559E-2</v>
          </cell>
          <cell r="AP1353">
            <v>5.106778087279551E-3</v>
          </cell>
        </row>
        <row r="1354">
          <cell r="AG1354">
            <v>-2.8183448629259811E-3</v>
          </cell>
          <cell r="AH1354">
            <v>3.2117458132596699E-3</v>
          </cell>
          <cell r="AI1354">
            <v>-4.9751243781093191E-3</v>
          </cell>
          <cell r="AJ1354">
            <v>2.9390154298312154E-3</v>
          </cell>
          <cell r="AK1354">
            <v>-5.1052967453733E-3</v>
          </cell>
          <cell r="AL1354">
            <v>7.5889438139664644E-3</v>
          </cell>
          <cell r="AM1354">
            <v>-1.0034904013961676E-2</v>
          </cell>
          <cell r="AN1354">
            <v>7.5277337559429558E-3</v>
          </cell>
          <cell r="AO1354">
            <v>-3.1905842314235988E-3</v>
          </cell>
          <cell r="AP1354">
            <v>-2.7251732101616577E-2</v>
          </cell>
        </row>
        <row r="1355">
          <cell r="AG1355">
            <v>-1.284686536485169E-3</v>
          </cell>
          <cell r="AH1355">
            <v>2.7441115938715566E-3</v>
          </cell>
          <cell r="AI1355">
            <v>-3.7500000000000311E-3</v>
          </cell>
          <cell r="AJ1355">
            <v>-1.1599511599511558E-3</v>
          </cell>
          <cell r="AK1355">
            <v>-1.0537890589205512E-2</v>
          </cell>
          <cell r="AL1355">
            <v>1.4303482587064709E-2</v>
          </cell>
          <cell r="AM1355">
            <v>-1.5425297487879908E-3</v>
          </cell>
          <cell r="AN1355">
            <v>-1.5336217066456936E-2</v>
          </cell>
          <cell r="AO1355">
            <v>-4.9790169997867562E-3</v>
          </cell>
          <cell r="AP1355">
            <v>3.323836657169954E-3</v>
          </cell>
        </row>
        <row r="1356">
          <cell r="AG1356">
            <v>-3.3702083869307842E-2</v>
          </cell>
          <cell r="AH1356">
            <v>1.8244013683010873E-3</v>
          </cell>
          <cell r="AI1356">
            <v>-3.8895859473023764E-2</v>
          </cell>
          <cell r="AJ1356">
            <v>-1.4363425218507531E-2</v>
          </cell>
          <cell r="AK1356">
            <v>-1.5465827005000987E-2</v>
          </cell>
          <cell r="AL1356">
            <v>-1.7916751822331212E-2</v>
          </cell>
          <cell r="AM1356">
            <v>-1.8318252041492067E-2</v>
          </cell>
          <cell r="AN1356">
            <v>0</v>
          </cell>
          <cell r="AO1356">
            <v>-2.244620773464856E-2</v>
          </cell>
          <cell r="AP1356">
            <v>-3.4074775201135776E-2</v>
          </cell>
        </row>
        <row r="1357">
          <cell r="AG1357">
            <v>1.544195953141636E-2</v>
          </cell>
          <cell r="AH1357">
            <v>-2.9592533576144886E-3</v>
          </cell>
          <cell r="AI1357">
            <v>1.6318537859007831E-2</v>
          </cell>
          <cell r="AJ1357">
            <v>2.2324196949026209E-3</v>
          </cell>
          <cell r="AK1357">
            <v>3.4803875458564448E-3</v>
          </cell>
          <cell r="AL1357">
            <v>-9.711431742507326E-4</v>
          </cell>
          <cell r="AM1357">
            <v>1.2589928057554101E-2</v>
          </cell>
          <cell r="AN1357">
            <v>3.2348242811501615E-2</v>
          </cell>
          <cell r="AO1357">
            <v>2.5594149908592101E-3</v>
          </cell>
          <cell r="AP1357">
            <v>2.2537971582557548E-2</v>
          </cell>
        </row>
        <row r="1358">
          <cell r="AG1358">
            <v>3.4084950183534968E-3</v>
          </cell>
          <cell r="AH1358">
            <v>2.2831050228311334E-3</v>
          </cell>
          <cell r="AI1358">
            <v>8.3493898522799537E-3</v>
          </cell>
          <cell r="AJ1358">
            <v>1.0023511941591456E-2</v>
          </cell>
          <cell r="AK1358">
            <v>7.8740157480314821E-3</v>
          </cell>
          <cell r="AL1358">
            <v>7.9850020830438684E-3</v>
          </cell>
          <cell r="AM1358">
            <v>8.4369449378332018E-3</v>
          </cell>
          <cell r="AN1358">
            <v>1.5860735009671112E-2</v>
          </cell>
          <cell r="AO1358">
            <v>2.0714806710430356E-2</v>
          </cell>
          <cell r="AP1358">
            <v>-7.1873502635362296E-3</v>
          </cell>
        </row>
        <row r="1359">
          <cell r="AG1359">
            <v>6.0099294486541943E-3</v>
          </cell>
          <cell r="AH1359">
            <v>6.3781321184510631E-3</v>
          </cell>
          <cell r="AI1359">
            <v>1.2738853503184711E-3</v>
          </cell>
          <cell r="AJ1359">
            <v>1.1578044596912473E-2</v>
          </cell>
          <cell r="AK1359">
            <v>1.0230654761904656E-3</v>
          </cell>
          <cell r="AL1359">
            <v>4.3397396156232837E-3</v>
          </cell>
          <cell r="AM1359">
            <v>1.3210039630118242E-3</v>
          </cell>
          <cell r="AN1359">
            <v>-3.0464584920031346E-3</v>
          </cell>
          <cell r="AO1359">
            <v>4.6448477919107667E-3</v>
          </cell>
          <cell r="AP1359">
            <v>-1.4478764478763617E-3</v>
          </cell>
        </row>
        <row r="1360">
          <cell r="AG1360">
            <v>-1.2987012987012436E-3</v>
          </cell>
          <cell r="AH1360">
            <v>4.7532820280669075E-3</v>
          </cell>
          <cell r="AI1360">
            <v>5.0890585241729624E-3</v>
          </cell>
          <cell r="AJ1360">
            <v>2.1195421788893221E-3</v>
          </cell>
          <cell r="AK1360">
            <v>-5.6675648053516881E-3</v>
          </cell>
          <cell r="AL1360">
            <v>-4.0466392318244671E-3</v>
          </cell>
          <cell r="AM1360">
            <v>0</v>
          </cell>
          <cell r="AN1360">
            <v>-7.6394194041251584E-4</v>
          </cell>
          <cell r="AO1360">
            <v>3.5564407141333021E-3</v>
          </cell>
          <cell r="AP1360">
            <v>-2.0782986950217519E-2</v>
          </cell>
        </row>
        <row r="1361">
          <cell r="AG1361">
            <v>-2.8608582574772834E-3</v>
          </cell>
          <cell r="AH1361">
            <v>1.4417661635503398E-2</v>
          </cell>
          <cell r="AI1361">
            <v>-1.2658227848102444E-3</v>
          </cell>
          <cell r="AJ1361">
            <v>-3.3236644911770474E-3</v>
          </cell>
          <cell r="AK1361">
            <v>6.4473930106521138E-3</v>
          </cell>
          <cell r="AL1361">
            <v>3.1678259073064652E-3</v>
          </cell>
          <cell r="AM1361">
            <v>-9.6745822339489029E-3</v>
          </cell>
          <cell r="AN1361">
            <v>-4.2048929663608403E-3</v>
          </cell>
          <cell r="AO1361">
            <v>-1.5947267701467149E-2</v>
          </cell>
          <cell r="AP1361">
            <v>2.073050345508376E-2</v>
          </cell>
        </row>
        <row r="1362">
          <cell r="AG1362">
            <v>3.390714658320082E-3</v>
          </cell>
          <cell r="AH1362">
            <v>8.4388185654007408E-3</v>
          </cell>
          <cell r="AI1362">
            <v>3.3586818757921355E-2</v>
          </cell>
          <cell r="AJ1362">
            <v>2.2433759776874229E-3</v>
          </cell>
          <cell r="AK1362">
            <v>-4.0850431714789526E-3</v>
          </cell>
          <cell r="AL1362">
            <v>4.5307887691359294E-3</v>
          </cell>
          <cell r="AM1362">
            <v>5.9946714031973158E-3</v>
          </cell>
          <cell r="AN1362">
            <v>1.9193857965451588E-3</v>
          </cell>
          <cell r="AO1362">
            <v>-1.2172284644194731E-2</v>
          </cell>
          <cell r="AP1362">
            <v>2.1276595744680993E-2</v>
          </cell>
        </row>
        <row r="1363">
          <cell r="AG1363">
            <v>-1.8195996880686627E-3</v>
          </cell>
          <cell r="AH1363">
            <v>-4.4043162299045591E-4</v>
          </cell>
          <cell r="AI1363">
            <v>-4.2918454935622075E-3</v>
          </cell>
          <cell r="AJ1363">
            <v>2.3593466424680631E-3</v>
          </cell>
          <cell r="AK1363">
            <v>1.0627388831919493E-2</v>
          </cell>
          <cell r="AL1363">
            <v>-4.6470306840703524E-3</v>
          </cell>
          <cell r="AM1363">
            <v>2.2070183182520964E-4</v>
          </cell>
          <cell r="AN1363">
            <v>-2.2988505747126853E-3</v>
          </cell>
          <cell r="AO1363">
            <v>-1.4582573824281075E-3</v>
          </cell>
          <cell r="AP1363">
            <v>2.6515151515151381E-2</v>
          </cell>
        </row>
        <row r="1364">
          <cell r="AG1364">
            <v>5.2083333333352577E-4</v>
          </cell>
          <cell r="AH1364">
            <v>8.8125137695516109E-4</v>
          </cell>
          <cell r="AI1364">
            <v>4.9261083743843415E-3</v>
          </cell>
          <cell r="AJ1364">
            <v>-3.5005130062163436E-3</v>
          </cell>
          <cell r="AK1364">
            <v>-6.4569689143056941E-4</v>
          </cell>
          <cell r="AL1364">
            <v>-4.9433573635426775E-3</v>
          </cell>
          <cell r="AM1364">
            <v>1.9417475728155331E-2</v>
          </cell>
          <cell r="AN1364">
            <v>3.8402457757302777E-4</v>
          </cell>
          <cell r="AO1364">
            <v>-3.2858707557501532E-3</v>
          </cell>
          <cell r="AP1364">
            <v>3.0442804428044257E-2</v>
          </cell>
        </row>
        <row r="1365">
          <cell r="AG1365">
            <v>-5.9864653826132708E-3</v>
          </cell>
          <cell r="AH1365">
            <v>8.8047545674663219E-4</v>
          </cell>
          <cell r="AI1365">
            <v>-6.1274509803932453E-4</v>
          </cell>
          <cell r="AJ1365">
            <v>1.0296166192234057E-3</v>
          </cell>
          <cell r="AK1365">
            <v>-3.6920804873546986E-3</v>
          </cell>
          <cell r="AL1365">
            <v>5.9338991237147809E-3</v>
          </cell>
          <cell r="AM1365">
            <v>9.52380952380949E-3</v>
          </cell>
          <cell r="AN1365">
            <v>5.7581573896352545E-3</v>
          </cell>
          <cell r="AO1365">
            <v>7.3260073260073E-4</v>
          </cell>
          <cell r="AP1365">
            <v>1.7457475380483478E-2</v>
          </cell>
        </row>
        <row r="1366">
          <cell r="AG1366">
            <v>2.8803351662738397E-3</v>
          </cell>
          <cell r="AH1366">
            <v>7.0376072135474033E-3</v>
          </cell>
          <cell r="AI1366">
            <v>-6.1312078479447418E-4</v>
          </cell>
          <cell r="AJ1366">
            <v>8.3494675701838439E-3</v>
          </cell>
          <cell r="AK1366">
            <v>2.501389660922726E-3</v>
          </cell>
          <cell r="AL1366">
            <v>2.057754304136683E-4</v>
          </cell>
          <cell r="AM1366">
            <v>-2.7873070325901139E-3</v>
          </cell>
          <cell r="AN1366">
            <v>1.5267175572519109E-2</v>
          </cell>
          <cell r="AO1366">
            <v>1.2371888726207869E-2</v>
          </cell>
          <cell r="AP1366">
            <v>-1.7597888253408911E-3</v>
          </cell>
        </row>
        <row r="1367">
          <cell r="AG1367">
            <v>1.4621409921671047E-2</v>
          </cell>
          <cell r="AH1367">
            <v>2.1838829438742824E-3</v>
          </cell>
          <cell r="AI1367">
            <v>1.3496932515337345E-2</v>
          </cell>
          <cell r="AJ1367">
            <v>-2.2200888035521782E-3</v>
          </cell>
          <cell r="AK1367">
            <v>-9.5185287866185186E-3</v>
          </cell>
          <cell r="AL1367">
            <v>-4.046084213413792E-3</v>
          </cell>
          <cell r="AM1367">
            <v>-1.5050526768436434E-3</v>
          </cell>
          <cell r="AN1367">
            <v>-2.2556390977443996E-3</v>
          </cell>
          <cell r="AO1367">
            <v>5.7849446814666194E-3</v>
          </cell>
          <cell r="AP1367">
            <v>-1.3221683561041031E-3</v>
          </cell>
        </row>
        <row r="1368">
          <cell r="AG1368">
            <v>-9.7786927431806614E-3</v>
          </cell>
          <cell r="AH1368">
            <v>2.1791239921551409E-3</v>
          </cell>
          <cell r="AI1368">
            <v>-6.0532687651315698E-4</v>
          </cell>
          <cell r="AJ1368">
            <v>1.3831258644538824E-3</v>
          </cell>
          <cell r="AK1368">
            <v>-6.1578652733720318E-3</v>
          </cell>
          <cell r="AL1368">
            <v>2.4099703917925819E-3</v>
          </cell>
          <cell r="AM1368">
            <v>-1.5073212747631626E-3</v>
          </cell>
          <cell r="AN1368">
            <v>7.9125847776941871E-3</v>
          </cell>
          <cell r="AO1368">
            <v>3.5947947372205746E-3</v>
          </cell>
          <cell r="AP1368">
            <v>2.1624007060900174E-2</v>
          </cell>
        </row>
        <row r="1369">
          <cell r="AG1369">
            <v>3.3783783783785104E-3</v>
          </cell>
          <cell r="AH1369">
            <v>-2.1743857360312369E-4</v>
          </cell>
          <cell r="AI1369">
            <v>6.0569351907924229E-4</v>
          </cell>
          <cell r="AJ1369">
            <v>-2.3420610136921649E-3</v>
          </cell>
          <cell r="AK1369">
            <v>-9.5756665414945541E-3</v>
          </cell>
          <cell r="AL1369">
            <v>-2.7476301689810523E-4</v>
          </cell>
          <cell r="AM1369">
            <v>1.509596722018447E-3</v>
          </cell>
          <cell r="AN1369">
            <v>-1.6448598130841208E-2</v>
          </cell>
          <cell r="AO1369">
            <v>-1.7909592377677308E-3</v>
          </cell>
          <cell r="AP1369">
            <v>1.59827213822894E-2</v>
          </cell>
        </row>
        <row r="1370">
          <cell r="AG1370">
            <v>5.9570059570059897E-3</v>
          </cell>
          <cell r="AH1370">
            <v>-1.0221835580687233E-2</v>
          </cell>
          <cell r="AI1370">
            <v>2.421307506053294E-3</v>
          </cell>
          <cell r="AJ1370">
            <v>2.2271714922048602E-3</v>
          </cell>
          <cell r="AK1370">
            <v>3.9810426540285437E-3</v>
          </cell>
          <cell r="AL1370">
            <v>-9.1383812010442655E-3</v>
          </cell>
          <cell r="AM1370">
            <v>1.2919896640828377E-3</v>
          </cell>
          <cell r="AN1370">
            <v>2.6605853287724468E-3</v>
          </cell>
          <cell r="AO1370">
            <v>-8.9708626381512779E-3</v>
          </cell>
          <cell r="AP1370">
            <v>1.9557823129251695E-2</v>
          </cell>
        </row>
        <row r="1371">
          <cell r="AG1371">
            <v>-2.3171987641606995E-3</v>
          </cell>
          <cell r="AH1371">
            <v>-8.3498132278618797E-3</v>
          </cell>
          <cell r="AI1371">
            <v>1.8115942028986698E-3</v>
          </cell>
          <cell r="AJ1371">
            <v>2.6426426426426897E-3</v>
          </cell>
          <cell r="AK1371">
            <v>-1.5105740181268978E-2</v>
          </cell>
          <cell r="AL1371">
            <v>7.4197351085223406E-3</v>
          </cell>
          <cell r="AM1371">
            <v>-6.6666666666667096E-3</v>
          </cell>
          <cell r="AN1371">
            <v>-2.6535253980287665E-3</v>
          </cell>
          <cell r="AO1371">
            <v>-3.1863277572596882E-3</v>
          </cell>
          <cell r="AP1371">
            <v>2.8773978315262738E-2</v>
          </cell>
        </row>
        <row r="1372">
          <cell r="AG1372">
            <v>-3.8967741935483802E-2</v>
          </cell>
          <cell r="AH1372">
            <v>4.2100598271659351E-3</v>
          </cell>
          <cell r="AI1372">
            <v>-4.7619047619047561E-2</v>
          </cell>
          <cell r="AJ1372">
            <v>1.8329938900203624E-2</v>
          </cell>
          <cell r="AK1372">
            <v>1.2461656441717928E-2</v>
          </cell>
          <cell r="AL1372">
            <v>1.3147026431717945E-2</v>
          </cell>
          <cell r="AM1372">
            <v>1.1474345096341265E-2</v>
          </cell>
          <cell r="AN1372">
            <v>6.0813378943367358E-3</v>
          </cell>
          <cell r="AO1372">
            <v>1.2640755539411463E-2</v>
          </cell>
          <cell r="AP1372">
            <v>-3.4454803404945333E-2</v>
          </cell>
        </row>
        <row r="1373">
          <cell r="AG1373">
            <v>-2.3899033297529515E-2</v>
          </cell>
          <cell r="AH1373">
            <v>2.2065313327446212E-4</v>
          </cell>
          <cell r="AI1373">
            <v>-4.1772151898734178E-2</v>
          </cell>
          <cell r="AJ1373">
            <v>2.9411764705882248E-3</v>
          </cell>
          <cell r="AK1373">
            <v>1.3444423404658234E-2</v>
          </cell>
          <cell r="AL1373">
            <v>6.9977579998641293E-3</v>
          </cell>
          <cell r="AM1373">
            <v>1.0059931506849251E-2</v>
          </cell>
          <cell r="AN1373">
            <v>-2.2667170381563961E-3</v>
          </cell>
          <cell r="AO1373">
            <v>3.5798837793242111E-2</v>
          </cell>
          <cell r="AP1373">
            <v>4.6179680940385825E-3</v>
          </cell>
        </row>
        <row r="1374">
          <cell r="AG1374">
            <v>8.2530949105914519E-3</v>
          </cell>
          <cell r="AH1374">
            <v>-6.6181336863003759E-3</v>
          </cell>
          <cell r="AI1374">
            <v>8.5865257595771904E-3</v>
          </cell>
          <cell r="AJ1374">
            <v>5.6891495601172348E-3</v>
          </cell>
          <cell r="AK1374">
            <v>-4.484304932735439E-3</v>
          </cell>
          <cell r="AL1374">
            <v>-6.004587774929071E-3</v>
          </cell>
          <cell r="AM1374">
            <v>-1.5469379105742642E-2</v>
          </cell>
          <cell r="AN1374">
            <v>3.7864445285877846E-3</v>
          </cell>
          <cell r="AO1374">
            <v>-1.6899847624324726E-2</v>
          </cell>
          <cell r="AP1374">
            <v>4.7221061429168376E-2</v>
          </cell>
        </row>
        <row r="1375">
          <cell r="AG1375">
            <v>-9.8226466575715987E-3</v>
          </cell>
          <cell r="AH1375">
            <v>5.9960026648899767E-3</v>
          </cell>
          <cell r="AI1375">
            <v>-3.2743942370661028E-3</v>
          </cell>
          <cell r="AJ1375">
            <v>-1.1663847903431446E-4</v>
          </cell>
          <cell r="AK1375">
            <v>-3.9414414414414845E-3</v>
          </cell>
          <cell r="AL1375">
            <v>-2.8507432294849755E-3</v>
          </cell>
          <cell r="AM1375">
            <v>4.9504950495049549E-3</v>
          </cell>
          <cell r="AN1375">
            <v>4.5265937382119592E-3</v>
          </cell>
          <cell r="AO1375">
            <v>8.3838241510496569E-3</v>
          </cell>
          <cell r="AP1375">
            <v>1.276935355147657E-2</v>
          </cell>
        </row>
        <row r="1376">
          <cell r="AG1376">
            <v>-6.0622761091209121E-3</v>
          </cell>
          <cell r="AH1376">
            <v>-1.1037527593817931E-3</v>
          </cell>
          <cell r="AI1376">
            <v>-2.6281208935611255E-3</v>
          </cell>
          <cell r="AJ1376">
            <v>-5.249343832020914E-3</v>
          </cell>
          <cell r="AK1376">
            <v>-1.5074429998115368E-3</v>
          </cell>
          <cell r="AL1376">
            <v>2.7227554284936506E-3</v>
          </cell>
          <cell r="AM1376">
            <v>-1.0708931248660791E-3</v>
          </cell>
          <cell r="AN1376">
            <v>-1.2392039053698789E-2</v>
          </cell>
          <cell r="AO1376">
            <v>8.7333193600223069E-3</v>
          </cell>
          <cell r="AP1376">
            <v>-1.4184397163120588E-2</v>
          </cell>
        </row>
        <row r="1377">
          <cell r="AG1377">
            <v>-1.3861935126143643E-2</v>
          </cell>
          <cell r="AH1377">
            <v>1.3259668508287525E-3</v>
          </cell>
          <cell r="AI1377">
            <v>3.9525691699604515E-3</v>
          </cell>
          <cell r="AJ1377">
            <v>-4.1043682204644494E-4</v>
          </cell>
          <cell r="AK1377">
            <v>-4.4347990186827113E-3</v>
          </cell>
          <cell r="AL1377">
            <v>7.4672459439277805E-3</v>
          </cell>
          <cell r="AM1377">
            <v>-2.1440823327611991E-4</v>
          </cell>
          <cell r="AN1377">
            <v>-4.638783269961988E-2</v>
          </cell>
          <cell r="AO1377">
            <v>2.0778501177449726E-3</v>
          </cell>
          <cell r="AP1377">
            <v>-1.0391686650679355E-2</v>
          </cell>
        </row>
        <row r="1378">
          <cell r="AG1378">
            <v>2.8675850435760486E-2</v>
          </cell>
          <cell r="AH1378">
            <v>1.5449128227764675E-3</v>
          </cell>
          <cell r="AI1378">
            <v>6.5616797900263091E-3</v>
          </cell>
          <cell r="AJ1378">
            <v>6.27639605818886E-3</v>
          </cell>
          <cell r="AK1378">
            <v>-1.3268884465927888E-3</v>
          </cell>
          <cell r="AL1378">
            <v>-3.4364261168384758E-3</v>
          </cell>
          <cell r="AM1378">
            <v>-1.2867252841518573E-3</v>
          </cell>
          <cell r="AN1378">
            <v>3.5885167464115852E-3</v>
          </cell>
          <cell r="AO1378">
            <v>-6.9118053635609522E-3</v>
          </cell>
          <cell r="AP1378">
            <v>-4.4426494345720657E-3</v>
          </cell>
        </row>
        <row r="1379">
          <cell r="AG1379">
            <v>-9.2921563268653085E-3</v>
          </cell>
          <cell r="AH1379">
            <v>5.0683120317320807E-3</v>
          </cell>
          <cell r="AI1379">
            <v>-8.4745762711864181E-3</v>
          </cell>
          <cell r="AJ1379">
            <v>-5.8292043136112248E-3</v>
          </cell>
          <cell r="AK1379">
            <v>-1.3571225206415516E-2</v>
          </cell>
          <cell r="AL1379">
            <v>6.7613252197418205E-4</v>
          </cell>
          <cell r="AM1379">
            <v>-1.3528022331973477E-2</v>
          </cell>
          <cell r="AN1379">
            <v>3.9729837107649324E-4</v>
          </cell>
          <cell r="AO1379">
            <v>-2.3246102449888673E-2</v>
          </cell>
          <cell r="AP1379">
            <v>6.8965517241379448E-3</v>
          </cell>
        </row>
        <row r="1380">
          <cell r="AG1380">
            <v>6.0689655172414536E-3</v>
          </cell>
          <cell r="AH1380">
            <v>-8.5507564130673508E-3</v>
          </cell>
          <cell r="AI1380">
            <v>1.9066403681788247E-2</v>
          </cell>
          <cell r="AJ1380">
            <v>-5.4529463500440079E-3</v>
          </cell>
          <cell r="AK1380">
            <v>8.2740042332114516E-3</v>
          </cell>
          <cell r="AL1380">
            <v>-7.5000000000000622E-3</v>
          </cell>
          <cell r="AM1380">
            <v>-1.153678711362649E-2</v>
          </cell>
          <cell r="AN1380">
            <v>9.1342335186657131E-3</v>
          </cell>
          <cell r="AO1380">
            <v>-1.2469716403021192E-2</v>
          </cell>
          <cell r="AP1380">
            <v>1.0878323932312695E-2</v>
          </cell>
        </row>
        <row r="1381">
          <cell r="AG1381">
            <v>-1.6451878256101837E-3</v>
          </cell>
          <cell r="AH1381">
            <v>-3.3171163202122544E-3</v>
          </cell>
          <cell r="AI1381">
            <v>-6.4516129032254899E-4</v>
          </cell>
          <cell r="AJ1381">
            <v>-7.6641905435680391E-3</v>
          </cell>
          <cell r="AK1381">
            <v>-5.5343511450381966E-3</v>
          </cell>
          <cell r="AL1381">
            <v>4.0166110695079027E-3</v>
          </cell>
          <cell r="AM1381">
            <v>2.2021581149545E-4</v>
          </cell>
          <cell r="AN1381">
            <v>-9.445100354191216E-3</v>
          </cell>
          <cell r="AO1381">
            <v>-8.225701710080191E-3</v>
          </cell>
          <cell r="AP1381">
            <v>1.6739736946990824E-2</v>
          </cell>
        </row>
        <row r="1382">
          <cell r="AG1382">
            <v>4.3943971436419815E-3</v>
          </cell>
          <cell r="AH1382">
            <v>3.9937874417572683E-3</v>
          </cell>
          <cell r="AI1382">
            <v>2.0012911555842505E-2</v>
          </cell>
          <cell r="AJ1382">
            <v>-6.5351711026615522E-3</v>
          </cell>
          <cell r="AK1382">
            <v>1.343312224141302E-3</v>
          </cell>
          <cell r="AL1382">
            <v>-1.8985625169514186E-3</v>
          </cell>
          <cell r="AM1382">
            <v>-6.6050198150602313E-4</v>
          </cell>
          <cell r="AN1382">
            <v>-8.7405641636870701E-3</v>
          </cell>
          <cell r="AO1382">
            <v>7.2753728628605074E-4</v>
          </cell>
          <cell r="AP1382">
            <v>1.9600156801253821E-3</v>
          </cell>
        </row>
        <row r="1383">
          <cell r="AG1383">
            <v>-3.0079299972655127E-3</v>
          </cell>
          <cell r="AH1383">
            <v>3.9779005524862576E-3</v>
          </cell>
          <cell r="AI1383">
            <v>-3.1645569620253333E-3</v>
          </cell>
          <cell r="AJ1383">
            <v>1.6146393972014117E-3</v>
          </cell>
          <cell r="AK1383">
            <v>1.1594480643924765E-2</v>
          </cell>
          <cell r="AL1383">
            <v>7.2690217391306877E-3</v>
          </cell>
          <cell r="AM1383">
            <v>7.9312623925975601E-3</v>
          </cell>
          <cell r="AN1383">
            <v>8.8176352705411354E-3</v>
          </cell>
          <cell r="AO1383">
            <v>1.454016721192275E-3</v>
          </cell>
          <cell r="AP1383">
            <v>-1.5258215962441146E-2</v>
          </cell>
        </row>
        <row r="1384">
          <cell r="AG1384">
            <v>-1.4536478332419112E-2</v>
          </cell>
          <cell r="AH1384">
            <v>-8.3645168390931168E-3</v>
          </cell>
          <cell r="AI1384">
            <v>-4.1269841269841345E-2</v>
          </cell>
          <cell r="AJ1384">
            <v>-8.3587079825675481E-4</v>
          </cell>
          <cell r="AK1384">
            <v>-1.5155820782418727E-3</v>
          </cell>
          <cell r="AL1384">
            <v>-3.1024482363256611E-3</v>
          </cell>
          <cell r="AM1384">
            <v>-1.9890710382513554E-2</v>
          </cell>
          <cell r="AN1384">
            <v>6.7540723083034937E-3</v>
          </cell>
          <cell r="AO1384">
            <v>-1.4519056261342977E-2</v>
          </cell>
          <cell r="AP1384">
            <v>-4.012713547874458E-2</v>
          </cell>
        </row>
        <row r="1385">
          <cell r="AG1385">
            <v>1.4750904536598997E-2</v>
          </cell>
          <cell r="AH1385">
            <v>5.9933407325194477E-3</v>
          </cell>
          <cell r="AI1385">
            <v>1.5894039735099286E-2</v>
          </cell>
          <cell r="AJ1385">
            <v>1.5177771138332741E-2</v>
          </cell>
          <cell r="AK1385">
            <v>1.3755810644151545E-2</v>
          </cell>
          <cell r="AL1385">
            <v>3.7209931669035523E-3</v>
          </cell>
          <cell r="AM1385">
            <v>0</v>
          </cell>
          <cell r="AN1385">
            <v>6.3141278610892027E-3</v>
          </cell>
          <cell r="AO1385">
            <v>-4.7882136279926435E-3</v>
          </cell>
          <cell r="AP1385">
            <v>2.4420529801324475E-2</v>
          </cell>
        </row>
        <row r="1386">
          <cell r="AG1386">
            <v>-1.4810751508502418E-2</v>
          </cell>
          <cell r="AH1386">
            <v>-1.0812003530450198E-2</v>
          </cell>
          <cell r="AI1386">
            <v>-2.15123859191656E-2</v>
          </cell>
          <cell r="AJ1386">
            <v>-3.4728353640589571E-3</v>
          </cell>
          <cell r="AK1386">
            <v>-1.0761744338386725E-2</v>
          </cell>
          <cell r="AL1386">
            <v>-7.6840118630359111E-3</v>
          </cell>
          <cell r="AM1386">
            <v>-9.5896520963426601E-3</v>
          </cell>
          <cell r="AN1386">
            <v>-7.4509803921568585E-3</v>
          </cell>
          <cell r="AO1386">
            <v>-2.2205773501109416E-3</v>
          </cell>
          <cell r="AP1386">
            <v>-2.8282828282828243E-2</v>
          </cell>
        </row>
        <row r="1387">
          <cell r="AG1387">
            <v>2.5055679287304677E-3</v>
          </cell>
          <cell r="AH1387">
            <v>4.4612982377878474E-4</v>
          </cell>
          <cell r="AI1387">
            <v>-4.663557628247883E-3</v>
          </cell>
          <cell r="AJ1387">
            <v>4.1346721795632035E-4</v>
          </cell>
          <cell r="AK1387">
            <v>5.1083152019677502E-3</v>
          </cell>
          <cell r="AL1387">
            <v>-1.969841054204502E-3</v>
          </cell>
          <cell r="AM1387">
            <v>5.6293627561359028E-3</v>
          </cell>
          <cell r="AN1387">
            <v>-3.1608060055313691E-3</v>
          </cell>
          <cell r="AO1387">
            <v>-3.7091988130577569E-4</v>
          </cell>
          <cell r="AP1387">
            <v>2.4948024948023839E-3</v>
          </cell>
        </row>
        <row r="1388">
          <cell r="AG1388">
            <v>-3.6101083032489267E-3</v>
          </cell>
          <cell r="AH1388">
            <v>-2.0066889632107676E-3</v>
          </cell>
          <cell r="AI1388">
            <v>-2.1419009370816644E-2</v>
          </cell>
          <cell r="AJ1388">
            <v>1.4347287004782494E-2</v>
          </cell>
          <cell r="AK1388">
            <v>1.1388235294117699E-2</v>
          </cell>
          <cell r="AL1388">
            <v>1.1365956577962244E-2</v>
          </cell>
          <cell r="AM1388">
            <v>7.6130765785940024E-3</v>
          </cell>
          <cell r="AN1388">
            <v>-4.3598890210067021E-3</v>
          </cell>
          <cell r="AO1388">
            <v>1.6326530612244872E-2</v>
          </cell>
          <cell r="AP1388">
            <v>-2.4885939444213911E-2</v>
          </cell>
        </row>
        <row r="1389">
          <cell r="AG1389">
            <v>3.9018952062430667E-3</v>
          </cell>
          <cell r="AH1389">
            <v>1.3404825737266535E-3</v>
          </cell>
          <cell r="AI1389">
            <v>9.5759233926129284E-3</v>
          </cell>
          <cell r="AJ1389">
            <v>2.9103608847491635E-4</v>
          </cell>
          <cell r="AK1389">
            <v>-1.7029592406476834E-2</v>
          </cell>
          <cell r="AL1389">
            <v>-1.2247644683714642E-2</v>
          </cell>
          <cell r="AM1389">
            <v>-7.7777777777777724E-3</v>
          </cell>
          <cell r="AN1389">
            <v>-3.9808917197459159E-4</v>
          </cell>
          <cell r="AO1389">
            <v>-3.6509675063891578E-3</v>
          </cell>
          <cell r="AP1389">
            <v>-7.2309655465759404E-2</v>
          </cell>
        </row>
        <row r="1390">
          <cell r="AG1390">
            <v>-9.4392004441977706E-3</v>
          </cell>
          <cell r="AH1390">
            <v>-9.3708165997322679E-3</v>
          </cell>
          <cell r="AI1390">
            <v>-8.8075880758806679E-3</v>
          </cell>
          <cell r="AJ1390">
            <v>-9.6013965667733903E-3</v>
          </cell>
          <cell r="AK1390">
            <v>-2.1584777051973925E-2</v>
          </cell>
          <cell r="AL1390">
            <v>-8.5161466139801467E-3</v>
          </cell>
          <cell r="AM1390">
            <v>-2.5307950727883388E-2</v>
          </cell>
          <cell r="AN1390">
            <v>1.9912385503784158E-3</v>
          </cell>
          <cell r="AO1390">
            <v>-3.8035910589959698E-2</v>
          </cell>
          <cell r="AP1390">
            <v>-5.5937643282897742E-2</v>
          </cell>
        </row>
        <row r="1391">
          <cell r="AG1391">
            <v>1.0369955156950494E-2</v>
          </cell>
          <cell r="AH1391">
            <v>-2.2522522522516741E-4</v>
          </cell>
          <cell r="AI1391">
            <v>2.665755297334238E-2</v>
          </cell>
          <cell r="AJ1391">
            <v>5.5229142185664326E-3</v>
          </cell>
          <cell r="AK1391">
            <v>-2.902757619739349E-4</v>
          </cell>
          <cell r="AL1391">
            <v>3.7792894935753107E-3</v>
          </cell>
          <cell r="AM1391">
            <v>-9.191176470589868E-4</v>
          </cell>
          <cell r="AN1391">
            <v>-1.9872813990461369E-3</v>
          </cell>
          <cell r="AO1391">
            <v>-6.094773731525116E-3</v>
          </cell>
          <cell r="AP1391">
            <v>1.4084507042253502E-2</v>
          </cell>
        </row>
        <row r="1392">
          <cell r="AG1392">
            <v>6.1026352288489072E-3</v>
          </cell>
          <cell r="AH1392">
            <v>-2.252759630546608E-4</v>
          </cell>
          <cell r="AI1392">
            <v>1.6644474034620549E-2</v>
          </cell>
          <cell r="AJ1392">
            <v>-5.2004207081920439E-3</v>
          </cell>
          <cell r="AK1392">
            <v>2.6132404181185009E-3</v>
          </cell>
          <cell r="AL1392">
            <v>3.1489594742606375E-3</v>
          </cell>
          <cell r="AM1392">
            <v>-6.4397424103034284E-3</v>
          </cell>
          <cell r="AN1392">
            <v>-2.7877339705296711E-2</v>
          </cell>
          <cell r="AO1392">
            <v>-4.2158516020236458E-3</v>
          </cell>
          <cell r="AP1392">
            <v>9.0996168582375692E-3</v>
          </cell>
        </row>
        <row r="1393">
          <cell r="AG1393">
            <v>3.0328094844223052E-3</v>
          </cell>
          <cell r="AH1393">
            <v>-1.1266336187473192E-3</v>
          </cell>
          <cell r="AI1393">
            <v>1.0478061558611751E-2</v>
          </cell>
          <cell r="AJ1393">
            <v>-5.9324522760645371E-3</v>
          </cell>
          <cell r="AK1393">
            <v>2.4133603629694633E-3</v>
          </cell>
          <cell r="AL1393">
            <v>-1.5012965743141926E-3</v>
          </cell>
          <cell r="AM1393">
            <v>-7.1759259259259744E-3</v>
          </cell>
          <cell r="AN1393">
            <v>3.2773453502661365E-3</v>
          </cell>
          <cell r="AO1393">
            <v>1.3085982603340929E-2</v>
          </cell>
          <cell r="AP1393">
            <v>3.5121025154247754E-2</v>
          </cell>
        </row>
        <row r="1394">
          <cell r="AG1394">
            <v>1.6492578339746267E-3</v>
          </cell>
          <cell r="AH1394">
            <v>4.060455673358998E-3</v>
          </cell>
          <cell r="AI1394">
            <v>2.9163966299416755E-2</v>
          </cell>
          <cell r="AJ1394">
            <v>4.0179626565821636E-3</v>
          </cell>
          <cell r="AK1394">
            <v>5.2003081664098172E-3</v>
          </cell>
          <cell r="AL1394">
            <v>3.3488244942592171E-3</v>
          </cell>
          <cell r="AM1394">
            <v>7.6941011890883093E-3</v>
          </cell>
          <cell r="AN1394">
            <v>6.5332788893426308E-3</v>
          </cell>
          <cell r="AO1394">
            <v>7.5982068231896793E-3</v>
          </cell>
          <cell r="AP1394">
            <v>7.3360843649701302E-3</v>
          </cell>
        </row>
        <row r="1395">
          <cell r="AG1395">
            <v>1.3721185510428002E-2</v>
          </cell>
          <cell r="AH1395">
            <v>-1.7973489103572104E-3</v>
          </cell>
          <cell r="AI1395">
            <v>-3.7783375314861534E-3</v>
          </cell>
          <cell r="AJ1395">
            <v>-1.3535781544256054E-3</v>
          </cell>
          <cell r="AK1395">
            <v>-8.622341444720627E-4</v>
          </cell>
          <cell r="AL1395">
            <v>-4.7680675703287712E-4</v>
          </cell>
          <cell r="AM1395">
            <v>6.2471078204535679E-3</v>
          </cell>
          <cell r="AN1395">
            <v>1.5010141987829684E-2</v>
          </cell>
          <cell r="AO1395">
            <v>7.8425458110247259E-3</v>
          </cell>
          <cell r="AP1395">
            <v>-1.8661811561219821E-2</v>
          </cell>
        </row>
        <row r="1396">
          <cell r="AG1396">
            <v>8.6626962642122329E-3</v>
          </cell>
          <cell r="AH1396">
            <v>5.6268287193337319E-3</v>
          </cell>
          <cell r="AI1396">
            <v>1.8331226295827951E-2</v>
          </cell>
          <cell r="AJ1396">
            <v>-1.2964818197890304E-3</v>
          </cell>
          <cell r="AK1396">
            <v>7.6709176335219009E-3</v>
          </cell>
          <cell r="AL1396">
            <v>3.9525691699604515E-3</v>
          </cell>
          <cell r="AM1396">
            <v>1.6095654173373664E-3</v>
          </cell>
          <cell r="AN1396">
            <v>1.7186250999200681E-2</v>
          </cell>
          <cell r="AO1396">
            <v>-3.7411148522270565E-4</v>
          </cell>
          <cell r="AP1396">
            <v>1.3450834879406459E-2</v>
          </cell>
        </row>
        <row r="1397">
          <cell r="AG1397">
            <v>3.4889962426194465E-3</v>
          </cell>
          <cell r="AH1397">
            <v>1.1190689346463056E-3</v>
          </cell>
          <cell r="AI1397">
            <v>3.7243947858474069E-3</v>
          </cell>
          <cell r="AJ1397">
            <v>4.0715170826695068E-3</v>
          </cell>
          <cell r="AK1397">
            <v>-2.8546959748786405E-3</v>
          </cell>
          <cell r="AL1397">
            <v>-7.941895194135129E-3</v>
          </cell>
          <cell r="AM1397">
            <v>2.2956841138657147E-3</v>
          </cell>
          <cell r="AN1397">
            <v>3.9292730844797674E-4</v>
          </cell>
          <cell r="AO1397">
            <v>1.4970059880241582E-3</v>
          </cell>
          <cell r="AP1397">
            <v>-2.517162471395884E-2</v>
          </cell>
        </row>
        <row r="1398">
          <cell r="AG1398">
            <v>3.4768654720513936E-3</v>
          </cell>
          <cell r="AH1398">
            <v>-1.3413816230716247E-3</v>
          </cell>
          <cell r="AI1398">
            <v>0.13543599257884953</v>
          </cell>
          <cell r="AJ1398">
            <v>8.8152327221435733E-4</v>
          </cell>
          <cell r="AK1398">
            <v>9.1611795018609055E-3</v>
          </cell>
          <cell r="AL1398">
            <v>6.5001710571330751E-3</v>
          </cell>
          <cell r="AM1398">
            <v>-6.8712780577186994E-3</v>
          </cell>
          <cell r="AN1398">
            <v>-2.3566378633150808E-3</v>
          </cell>
          <cell r="AO1398">
            <v>2.6158445440955802E-3</v>
          </cell>
          <cell r="AP1398">
            <v>2.7230046948356623E-2</v>
          </cell>
        </row>
        <row r="1399">
          <cell r="AG1399">
            <v>6.3965884861405531E-3</v>
          </cell>
          <cell r="AH1399">
            <v>3.5818222520707099E-3</v>
          </cell>
          <cell r="AI1399">
            <v>1.6339869281045694E-3</v>
          </cell>
          <cell r="AJ1399">
            <v>5.2257647818683139E-3</v>
          </cell>
          <cell r="AK1399">
            <v>1.0118203309692708E-2</v>
          </cell>
          <cell r="AL1399">
            <v>-4.2012236573759409E-2</v>
          </cell>
          <cell r="AM1399">
            <v>2.0756457564576891E-3</v>
          </cell>
          <cell r="AN1399">
            <v>-4.3307086614172707E-3</v>
          </cell>
          <cell r="AO1399">
            <v>1.8635855385762401E-3</v>
          </cell>
          <cell r="AP1399">
            <v>-9.1407678244972423E-3</v>
          </cell>
        </row>
        <row r="1400">
          <cell r="AG1400">
            <v>-4.5021186440676875E-3</v>
          </cell>
          <cell r="AH1400">
            <v>-2.2306491188928135E-4</v>
          </cell>
          <cell r="AI1400">
            <v>-1.6313213703099683E-3</v>
          </cell>
          <cell r="AJ1400">
            <v>7.5934579439262961E-4</v>
          </cell>
          <cell r="AK1400">
            <v>5.0552331024154018E-3</v>
          </cell>
          <cell r="AL1400">
            <v>8.5154697700828841E-4</v>
          </cell>
          <cell r="AM1400">
            <v>1.7721518987341645E-2</v>
          </cell>
          <cell r="AN1400">
            <v>1.9770660340054924E-3</v>
          </cell>
          <cell r="AO1400">
            <v>-9.2261904761905544E-3</v>
          </cell>
          <cell r="AP1400">
            <v>1.4298892988929834E-2</v>
          </cell>
        </row>
        <row r="1401">
          <cell r="AG1401">
            <v>-5.3205639797826443E-4</v>
          </cell>
          <cell r="AH1401">
            <v>4.6854082998661895E-3</v>
          </cell>
          <cell r="AI1401">
            <v>2.6688453159041448E-2</v>
          </cell>
          <cell r="AJ1401">
            <v>5.8366894297501304E-5</v>
          </cell>
          <cell r="AK1401">
            <v>-2.5149031296571867E-3</v>
          </cell>
          <cell r="AL1401">
            <v>-3.8996029495177442E-3</v>
          </cell>
          <cell r="AM1401">
            <v>2.2614201718673677E-4</v>
          </cell>
          <cell r="AN1401">
            <v>1.5785319652723562E-3</v>
          </cell>
          <cell r="AO1401">
            <v>-2.9288074496845895E-2</v>
          </cell>
          <cell r="AP1401">
            <v>-4.5475216007274666E-3</v>
          </cell>
        </row>
        <row r="1402">
          <cell r="AG1402">
            <v>1.1977641735427369E-2</v>
          </cell>
          <cell r="AH1402">
            <v>-4.2194092827003704E-3</v>
          </cell>
          <cell r="AI1402">
            <v>-3.1830238726792137E-3</v>
          </cell>
          <cell r="AJ1402">
            <v>1.7509046340613565E-4</v>
          </cell>
          <cell r="AK1402">
            <v>-8.4041460453831984E-4</v>
          </cell>
          <cell r="AL1402">
            <v>-7.4738415545591019E-3</v>
          </cell>
          <cell r="AM1402">
            <v>-1.1756726203933865E-2</v>
          </cell>
          <cell r="AN1402">
            <v>9.8502758077225749E-3</v>
          </cell>
          <cell r="AO1402">
            <v>-1.8489865387590787E-2</v>
          </cell>
          <cell r="AP1402">
            <v>4.2941982640475107E-2</v>
          </cell>
        </row>
        <row r="1403">
          <cell r="AG1403">
            <v>4.471330878484947E-3</v>
          </cell>
          <cell r="AH1403">
            <v>8.9206066012488261E-3</v>
          </cell>
          <cell r="AI1403">
            <v>-4.7897817988291624E-3</v>
          </cell>
          <cell r="AJ1403">
            <v>9.1614635000292211E-3</v>
          </cell>
          <cell r="AK1403">
            <v>-5.4205607476635054E-3</v>
          </cell>
          <cell r="AL1403">
            <v>1.4343086632242485E-3</v>
          </cell>
          <cell r="AM1403">
            <v>6.1770761839394783E-3</v>
          </cell>
          <cell r="AN1403">
            <v>2.1069059695669301E-2</v>
          </cell>
          <cell r="AO1403">
            <v>3.9410420115082445E-4</v>
          </cell>
          <cell r="AP1403">
            <v>-8.3223828296100644E-3</v>
          </cell>
        </row>
        <row r="1404">
          <cell r="AG1404">
            <v>4.7132757266299397E-3</v>
          </cell>
          <cell r="AH1404">
            <v>1.105216622457994E-2</v>
          </cell>
          <cell r="AI1404">
            <v>1.1229946524064172E-2</v>
          </cell>
          <cell r="AJ1404">
            <v>4.6258818087197007E-4</v>
          </cell>
          <cell r="AK1404">
            <v>4.8862995677503296E-3</v>
          </cell>
          <cell r="AL1404">
            <v>-5.729017473503184E-3</v>
          </cell>
          <cell r="AM1404">
            <v>9.5497953615280018E-3</v>
          </cell>
          <cell r="AN1404">
            <v>4.9675200611387638E-3</v>
          </cell>
          <cell r="AO1404">
            <v>5.9092341632525081E-3</v>
          </cell>
          <cell r="AP1404">
            <v>1.2367491166077826E-2</v>
          </cell>
        </row>
        <row r="1405">
          <cell r="AG1405">
            <v>-1.9025280166796943E-2</v>
          </cell>
          <cell r="AH1405">
            <v>8.3078268473981698E-3</v>
          </cell>
          <cell r="AI1405">
            <v>-3.3844526705446909E-2</v>
          </cell>
          <cell r="AJ1405">
            <v>1.7339035949603954E-4</v>
          </cell>
          <cell r="AK1405">
            <v>2.8614176173555217E-2</v>
          </cell>
          <cell r="AL1405">
            <v>-1.9446845289542436E-3</v>
          </cell>
          <cell r="AM1405">
            <v>7.6801801801801961E-2</v>
          </cell>
          <cell r="AN1405">
            <v>1.1026615969581766E-2</v>
          </cell>
          <cell r="AO1405">
            <v>7.8326936633508204E-3</v>
          </cell>
          <cell r="AP1405">
            <v>-2.7050610820244403E-2</v>
          </cell>
        </row>
        <row r="1406">
          <cell r="AG1406">
            <v>-6.907545164718365E-3</v>
          </cell>
          <cell r="AH1406">
            <v>-2.3850823937554555E-3</v>
          </cell>
          <cell r="AI1406">
            <v>7.1154898741105921E-3</v>
          </cell>
          <cell r="AJ1406">
            <v>5.489742848887591E-3</v>
          </cell>
          <cell r="AK1406">
            <v>-3.636363636364548E-4</v>
          </cell>
          <cell r="AL1406">
            <v>-5.4124269322364249E-3</v>
          </cell>
          <cell r="AM1406">
            <v>2.7190964233423376E-3</v>
          </cell>
          <cell r="AN1406">
            <v>3.7608123354648804E-4</v>
          </cell>
          <cell r="AO1406">
            <v>-1.0103365197792646E-2</v>
          </cell>
          <cell r="AP1406">
            <v>1.7937219730941312E-3</v>
          </cell>
        </row>
        <row r="1407">
          <cell r="AG1407">
            <v>-5.3504547886571441E-3</v>
          </cell>
          <cell r="AH1407">
            <v>-3.694848945881235E-3</v>
          </cell>
          <cell r="AI1407">
            <v>-1.2499999999999845E-2</v>
          </cell>
          <cell r="AJ1407">
            <v>5.574712643678259E-3</v>
          </cell>
          <cell r="AK1407">
            <v>-2.7282648235704698E-4</v>
          </cell>
          <cell r="AL1407">
            <v>2.6121027427079557E-3</v>
          </cell>
          <cell r="AM1407">
            <v>9.5953274926992016E-3</v>
          </cell>
          <cell r="AN1407">
            <v>2.2556390977443996E-3</v>
          </cell>
          <cell r="AO1407">
            <v>3.1404569364841262E-3</v>
          </cell>
          <cell r="AP1407">
            <v>-3.4914950760966956E-2</v>
          </cell>
        </row>
        <row r="1408">
          <cell r="AG1408">
            <v>8.8757396449703485E-3</v>
          </cell>
          <cell r="AH1408">
            <v>-3.054101221640515E-3</v>
          </cell>
          <cell r="AI1408">
            <v>1.65107319757829E-3</v>
          </cell>
          <cell r="AJ1408">
            <v>7.544150425787155E-3</v>
          </cell>
          <cell r="AK1408">
            <v>6.185754571090607E-3</v>
          </cell>
          <cell r="AL1408">
            <v>4.4145317701547171E-3</v>
          </cell>
          <cell r="AM1408">
            <v>1.0123966942148899E-2</v>
          </cell>
          <cell r="AN1408">
            <v>6.3765941485369737E-3</v>
          </cell>
          <cell r="AO1408">
            <v>-6.6525788526257124E-3</v>
          </cell>
          <cell r="AP1408">
            <v>-1.2059369202226278E-2</v>
          </cell>
        </row>
        <row r="1409">
          <cell r="AG1409">
            <v>4.7187416688883044E-2</v>
          </cell>
          <cell r="AH1409">
            <v>-2.4070021881837933E-3</v>
          </cell>
          <cell r="AI1409">
            <v>-7.1428571428571175E-3</v>
          </cell>
          <cell r="AJ1409">
            <v>8.8490555334959087E-3</v>
          </cell>
          <cell r="AK1409">
            <v>-1.7539101347075259E-2</v>
          </cell>
          <cell r="AL1409">
            <v>-5.9082066431298541E-3</v>
          </cell>
          <cell r="AM1409">
            <v>-1.3908774800572732E-2</v>
          </cell>
          <cell r="AN1409">
            <v>3.7271710771524802E-4</v>
          </cell>
          <cell r="AO1409">
            <v>3.1515915537345673E-3</v>
          </cell>
          <cell r="AP1409">
            <v>2.0187793427230094E-2</v>
          </cell>
        </row>
        <row r="1410">
          <cell r="AG1410">
            <v>-9.9287169042769907E-3</v>
          </cell>
          <cell r="AH1410">
            <v>1.7547707830665171E-3</v>
          </cell>
          <cell r="AI1410">
            <v>-8.3010514665190493E-3</v>
          </cell>
          <cell r="AJ1410">
            <v>6.4098959797582733E-3</v>
          </cell>
          <cell r="AK1410">
            <v>4.1409772706360037E-3</v>
          </cell>
          <cell r="AL1410">
            <v>3.4065376531129399E-3</v>
          </cell>
          <cell r="AM1410">
            <v>8.2970338104126906E-3</v>
          </cell>
          <cell r="AN1410">
            <v>4.4709388971684305E-3</v>
          </cell>
          <cell r="AO1410">
            <v>9.4250706880303348E-3</v>
          </cell>
          <cell r="AP1410">
            <v>6.4887252646111282E-2</v>
          </cell>
        </row>
        <row r="1411">
          <cell r="AG1411">
            <v>5.3998457186936744E-3</v>
          </cell>
          <cell r="AH1411">
            <v>-3.7223560324064486E-3</v>
          </cell>
          <cell r="AI1411">
            <v>6.1383928571427937E-3</v>
          </cell>
          <cell r="AJ1411">
            <v>5.1958209955862422E-3</v>
          </cell>
          <cell r="AK1411">
            <v>-1.3104838709677491E-2</v>
          </cell>
          <cell r="AL1411">
            <v>1.5169026292980448E-3</v>
          </cell>
          <cell r="AM1411">
            <v>6.1715696358772831E-3</v>
          </cell>
          <cell r="AN1411">
            <v>-4.8219584569734186E-3</v>
          </cell>
          <cell r="AO1411">
            <v>7.7808901338305425E-4</v>
          </cell>
          <cell r="AP1411">
            <v>2.8089887640449396E-2</v>
          </cell>
        </row>
        <row r="1412">
          <cell r="AG1412">
            <v>1.5345268542199531E-2</v>
          </cell>
          <cell r="AH1412">
            <v>3.0769230769231992E-3</v>
          </cell>
          <cell r="AI1412">
            <v>5.5463117027174658E-3</v>
          </cell>
          <cell r="AJ1412">
            <v>-1.0449088483770574E-2</v>
          </cell>
          <cell r="AK1412">
            <v>-1.2443123781223919E-2</v>
          </cell>
          <cell r="AL1412">
            <v>-1.1611972592859843E-2</v>
          </cell>
          <cell r="AM1412">
            <v>-1.022285831118297E-3</v>
          </cell>
          <cell r="AN1412">
            <v>9.6906448005964485E-3</v>
          </cell>
          <cell r="AO1412">
            <v>-5.8311304618254844E-3</v>
          </cell>
          <cell r="AP1412">
            <v>-4.623791509037356E-3</v>
          </cell>
        </row>
        <row r="1413">
          <cell r="AG1413">
            <v>8.0604534005037642E-3</v>
          </cell>
          <cell r="AH1413">
            <v>-8.7642418930755639E-4</v>
          </cell>
          <cell r="AI1413">
            <v>-1.5995587424158852E-2</v>
          </cell>
          <cell r="AJ1413">
            <v>-9.0429117052347463E-3</v>
          </cell>
          <cell r="AK1413">
            <v>5.9238363892808454E-3</v>
          </cell>
          <cell r="AL1413">
            <v>-9.4862813776998012E-3</v>
          </cell>
          <cell r="AM1413">
            <v>-5.3213262382316717E-3</v>
          </cell>
          <cell r="AN1413">
            <v>4.0605389442598394E-3</v>
          </cell>
          <cell r="AO1413">
            <v>-2.7371549229686654E-3</v>
          </cell>
          <cell r="AP1413">
            <v>2.8293918918919081E-2</v>
          </cell>
        </row>
        <row r="1414">
          <cell r="AG1414">
            <v>6.2468765617191835E-3</v>
          </cell>
          <cell r="AH1414">
            <v>-2.192982456139525E-4</v>
          </cell>
          <cell r="AI1414">
            <v>-1.4573991031390232E-2</v>
          </cell>
          <cell r="AJ1414">
            <v>9.238791588731976E-3</v>
          </cell>
          <cell r="AK1414">
            <v>-3.8792297625724448E-2</v>
          </cell>
          <cell r="AL1414">
            <v>-2.4311183144247739E-3</v>
          </cell>
          <cell r="AM1414">
            <v>-7.8189300411523055E-3</v>
          </cell>
          <cell r="AN1414">
            <v>0</v>
          </cell>
          <cell r="AO1414">
            <v>5.8814303638645704E-3</v>
          </cell>
          <cell r="AP1414">
            <v>-4.5174537987681118E-3</v>
          </cell>
        </row>
        <row r="1415">
          <cell r="AG1415">
            <v>-3.5758629252545471E-2</v>
          </cell>
          <cell r="AH1415">
            <v>3.2901952182495808E-3</v>
          </cell>
          <cell r="AI1415">
            <v>-3.8111490329920228E-2</v>
          </cell>
          <cell r="AJ1415">
            <v>-9.5473435920475636E-3</v>
          </cell>
          <cell r="AK1415">
            <v>-1.4392686959058709E-2</v>
          </cell>
          <cell r="AL1415">
            <v>5.1694852669670333E-4</v>
          </cell>
          <cell r="AM1415">
            <v>-4.1476565740355964E-3</v>
          </cell>
          <cell r="AN1415">
            <v>-1.1397058823529371E-2</v>
          </cell>
          <cell r="AO1415">
            <v>-1.5981913151945193E-2</v>
          </cell>
          <cell r="AP1415">
            <v>-2.2689768976897562E-2</v>
          </cell>
        </row>
        <row r="1416">
          <cell r="AG1416">
            <v>1.3906773113572024E-2</v>
          </cell>
          <cell r="AH1416">
            <v>-3.2794053344993301E-3</v>
          </cell>
          <cell r="AI1416">
            <v>1.3601419278533422E-2</v>
          </cell>
          <cell r="AJ1416">
            <v>-5.7836244046269858E-3</v>
          </cell>
          <cell r="AK1416">
            <v>6.3147508633447647E-3</v>
          </cell>
          <cell r="AL1416">
            <v>0</v>
          </cell>
          <cell r="AM1416">
            <v>8.3298625572680862E-4</v>
          </cell>
          <cell r="AN1416">
            <v>-3.3469691335068497E-3</v>
          </cell>
          <cell r="AO1416">
            <v>-3.9613373474884916E-3</v>
          </cell>
          <cell r="AP1416">
            <v>7.1760236386659848E-3</v>
          </cell>
        </row>
        <row r="1417">
          <cell r="AG1417">
            <v>1.4986029972060111E-2</v>
          </cell>
          <cell r="AH1417">
            <v>4.6062733055494132E-3</v>
          </cell>
          <cell r="AI1417">
            <v>-2.333722287047757E-3</v>
          </cell>
          <cell r="AJ1417">
            <v>1.1121250142580141E-2</v>
          </cell>
          <cell r="AK1417">
            <v>-5.7848808706735255E-3</v>
          </cell>
          <cell r="AL1417">
            <v>3.3953351048126024E-3</v>
          </cell>
          <cell r="AM1417">
            <v>1.4981273408239737E-2</v>
          </cell>
          <cell r="AN1417">
            <v>3.7313432835819338E-3</v>
          </cell>
          <cell r="AO1417">
            <v>6.3633471205855052E-3</v>
          </cell>
          <cell r="AP1417">
            <v>1.6345347862531501E-2</v>
          </cell>
        </row>
        <row r="1418">
          <cell r="AG1418">
            <v>1.1011011011010874E-2</v>
          </cell>
          <cell r="AH1418">
            <v>8.515283842794874E-3</v>
          </cell>
          <cell r="AI1418">
            <v>-1.4619883040935644E-2</v>
          </cell>
          <cell r="AJ1418">
            <v>1.015285690112222E-3</v>
          </cell>
          <cell r="AK1418">
            <v>1.0848126232740896E-3</v>
          </cell>
          <cell r="AL1418">
            <v>-1.7654847726938927E-3</v>
          </cell>
          <cell r="AM1418">
            <v>-6.1500615006151449E-3</v>
          </cell>
          <cell r="AN1418">
            <v>7.4349442379184616E-4</v>
          </cell>
          <cell r="AO1418">
            <v>-8.6942775845715303E-3</v>
          </cell>
          <cell r="AP1418">
            <v>-3.711340206185576E-3</v>
          </cell>
        </row>
        <row r="1419">
          <cell r="AG1419">
            <v>-3.9603960396038529E-3</v>
          </cell>
          <cell r="AH1419">
            <v>2.1649707728954581E-4</v>
          </cell>
          <cell r="AI1419">
            <v>8.9020771513352859E-3</v>
          </cell>
          <cell r="AJ1419">
            <v>6.0291880317799862E-3</v>
          </cell>
          <cell r="AK1419">
            <v>6.7973598660229229E-3</v>
          </cell>
          <cell r="AL1419">
            <v>3.0213706705970456E-3</v>
          </cell>
          <cell r="AM1419">
            <v>-1.4438943894389267E-3</v>
          </cell>
          <cell r="AN1419">
            <v>2.6002971768199767E-3</v>
          </cell>
          <cell r="AO1419">
            <v>-1.5946420028704056E-3</v>
          </cell>
          <cell r="AP1419">
            <v>1.2417218543046005E-3</v>
          </cell>
        </row>
        <row r="1420">
          <cell r="AG1420">
            <v>-1.9135188866799324E-2</v>
          </cell>
          <cell r="AH1420">
            <v>-7.3593073593074543E-3</v>
          </cell>
          <cell r="AI1420">
            <v>-2.2941176470588243E-2</v>
          </cell>
          <cell r="AJ1420">
            <v>-7.7293603674246647E-3</v>
          </cell>
          <cell r="AK1420">
            <v>-8.0234833659491578E-3</v>
          </cell>
          <cell r="AL1420">
            <v>-1.2636837851737748E-2</v>
          </cell>
          <cell r="AM1420">
            <v>-1.0741582317702836E-2</v>
          </cell>
          <cell r="AN1420">
            <v>-1.5561319007039609E-2</v>
          </cell>
          <cell r="AO1420">
            <v>-1.3895543842836533E-2</v>
          </cell>
          <cell r="AP1420">
            <v>-3.0177759404712678E-2</v>
          </cell>
        </row>
        <row r="1421">
          <cell r="AG1421">
            <v>-2.2802128198631255E-3</v>
          </cell>
          <cell r="AH1421">
            <v>-4.1430440470998642E-3</v>
          </cell>
          <cell r="AI1421">
            <v>2.4081878386512656E-3</v>
          </cell>
          <cell r="AJ1421">
            <v>2.2578460149018653E-3</v>
          </cell>
          <cell r="AK1421">
            <v>-6.7074373643716267E-3</v>
          </cell>
          <cell r="AL1421">
            <v>-7.0689783466031386E-3</v>
          </cell>
          <cell r="AM1421">
            <v>-4.1762372102736034E-3</v>
          </cell>
          <cell r="AN1421">
            <v>-4.8927361686111892E-3</v>
          </cell>
          <cell r="AO1421">
            <v>-8.0984774862326026E-3</v>
          </cell>
          <cell r="AP1421">
            <v>-1.2787723785166238E-2</v>
          </cell>
        </row>
        <row r="1422">
          <cell r="AG1422">
            <v>-2.0314880650077471E-3</v>
          </cell>
          <cell r="AH1422">
            <v>2.1896211955318989E-4</v>
          </cell>
          <cell r="AI1422">
            <v>1.8018018018017834E-3</v>
          </cell>
          <cell r="AJ1422">
            <v>4.3928812795674954E-3</v>
          </cell>
          <cell r="AK1422">
            <v>4.6673286991063545E-3</v>
          </cell>
          <cell r="AL1422">
            <v>4.4964028776977027E-3</v>
          </cell>
          <cell r="AM1422">
            <v>9.4359404487314169E-3</v>
          </cell>
          <cell r="AN1422">
            <v>4.9167927382753884E-3</v>
          </cell>
          <cell r="AO1422">
            <v>-2.4493794905290356E-3</v>
          </cell>
          <cell r="AP1422">
            <v>-2.763385146804842E-2</v>
          </cell>
        </row>
        <row r="1423">
          <cell r="AG1423">
            <v>1.6539440203562572E-2</v>
          </cell>
          <cell r="AH1423">
            <v>-1.7513134851138146E-3</v>
          </cell>
          <cell r="AI1423">
            <v>1.4988009592326046E-2</v>
          </cell>
          <cell r="AJ1423">
            <v>1.1831333408096834E-2</v>
          </cell>
          <cell r="AK1423">
            <v>1.5814964910546569E-2</v>
          </cell>
          <cell r="AL1423">
            <v>4.8492987168009538E-3</v>
          </cell>
          <cell r="AM1423">
            <v>4.3622766929787282E-3</v>
          </cell>
          <cell r="AN1423">
            <v>3.7636432066241454E-3</v>
          </cell>
          <cell r="AO1423">
            <v>4.5015550826648099E-3</v>
          </cell>
          <cell r="AP1423">
            <v>1.0657193605683846E-2</v>
          </cell>
        </row>
        <row r="1424">
          <cell r="AG1424">
            <v>1.0012515644555187E-3</v>
          </cell>
          <cell r="AH1424">
            <v>-1.3157894736842701E-3</v>
          </cell>
          <cell r="AI1424">
            <v>-1.1813349084465186E-3</v>
          </cell>
          <cell r="AJ1424">
            <v>-2.6045996120809267E-3</v>
          </cell>
          <cell r="AK1424">
            <v>-1.2357691933443604E-2</v>
          </cell>
          <cell r="AL1424">
            <v>8.0184126512734544E-3</v>
          </cell>
          <cell r="AM1424">
            <v>-1.4477766287487315E-3</v>
          </cell>
          <cell r="AN1424">
            <v>-7.499062617174479E-4</v>
          </cell>
          <cell r="AO1424">
            <v>-8.5553654363236253E-3</v>
          </cell>
          <cell r="AP1424">
            <v>3.3391915641476144E-2</v>
          </cell>
        </row>
        <row r="1425">
          <cell r="AG1425">
            <v>-4.2510627656914268E-3</v>
          </cell>
          <cell r="AH1425">
            <v>-2.854633289415931E-3</v>
          </cell>
          <cell r="AI1425">
            <v>-5.9136605558841593E-3</v>
          </cell>
          <cell r="AJ1425">
            <v>-8.6120680075563172E-3</v>
          </cell>
          <cell r="AK1425">
            <v>1.9704433497524931E-4</v>
          </cell>
          <cell r="AL1425">
            <v>5.5977019960227192E-3</v>
          </cell>
          <cell r="AM1425">
            <v>6.2137531068762186E-4</v>
          </cell>
          <cell r="AN1425">
            <v>-2.0262664165103139E-2</v>
          </cell>
          <cell r="AO1425">
            <v>-3.6982248520710526E-3</v>
          </cell>
          <cell r="AP1425">
            <v>4.2517006802733626E-4</v>
          </cell>
        </row>
        <row r="1426">
          <cell r="AG1426">
            <v>3.7669512807634309E-3</v>
          </cell>
          <cell r="AH1426">
            <v>3.5234529839243134E-3</v>
          </cell>
          <cell r="AI1426">
            <v>-1.2492563950029623E-2</v>
          </cell>
          <cell r="AJ1426">
            <v>6.5571932970911462E-3</v>
          </cell>
          <cell r="AK1426">
            <v>8.7667454688731272E-3</v>
          </cell>
          <cell r="AL1426">
            <v>5.6397861275909733E-3</v>
          </cell>
          <cell r="AM1426">
            <v>7.6588697992132637E-3</v>
          </cell>
          <cell r="AN1426">
            <v>3.8299502106473593E-3</v>
          </cell>
          <cell r="AO1426">
            <v>7.8363441392395039E-3</v>
          </cell>
          <cell r="AP1426">
            <v>-1.4024649383765464E-2</v>
          </cell>
        </row>
        <row r="1427">
          <cell r="AG1427">
            <v>1.0007505629221924E-2</v>
          </cell>
          <cell r="AH1427">
            <v>-3.2916392363396829E-3</v>
          </cell>
          <cell r="AI1427">
            <v>6.6265060240964235E-3</v>
          </cell>
          <cell r="AJ1427">
            <v>-5.0111358574610465E-3</v>
          </cell>
          <cell r="AK1427">
            <v>1.4647007128210099E-3</v>
          </cell>
          <cell r="AL1427">
            <v>-8.5943190094683874E-3</v>
          </cell>
          <cell r="AM1427">
            <v>-1.4379622021364336E-3</v>
          </cell>
          <cell r="AN1427">
            <v>-7.6306753147653561E-3</v>
          </cell>
          <cell r="AO1427">
            <v>-8.1846456048462191E-4</v>
          </cell>
          <cell r="AP1427">
            <v>-6.8965517241379448E-3</v>
          </cell>
        </row>
        <row r="1428">
          <cell r="AG1428">
            <v>8.9175130047065565E-3</v>
          </cell>
          <cell r="AH1428">
            <v>6.6050198150602313E-4</v>
          </cell>
          <cell r="AI1428">
            <v>1.0173548773189545E-2</v>
          </cell>
          <cell r="AJ1428">
            <v>-4.4767767207598563E-4</v>
          </cell>
          <cell r="AK1428">
            <v>9.7503900155837542E-5</v>
          </cell>
          <cell r="AL1428">
            <v>4.4078754040552948E-3</v>
          </cell>
          <cell r="AM1428">
            <v>-2.0571898786257981E-3</v>
          </cell>
          <cell r="AN1428">
            <v>9.6116878123797544E-3</v>
          </cell>
          <cell r="AO1428">
            <v>-1.2287024901702637E-3</v>
          </cell>
          <cell r="AP1428">
            <v>5.2083333333334814E-3</v>
          </cell>
        </row>
        <row r="1429">
          <cell r="AG1429">
            <v>2.7007120058926137E-3</v>
          </cell>
          <cell r="AH1429">
            <v>-1.3201320132013583E-3</v>
          </cell>
          <cell r="AI1429">
            <v>3.495260663507116E-2</v>
          </cell>
          <cell r="AJ1429">
            <v>9.6853655805619887E-3</v>
          </cell>
          <cell r="AK1429">
            <v>2.9248318221704039E-3</v>
          </cell>
          <cell r="AL1429">
            <v>-4.0228203627853398E-3</v>
          </cell>
          <cell r="AM1429">
            <v>-8.0395794681509258E-3</v>
          </cell>
          <cell r="AN1429">
            <v>-3.0464584920031346E-3</v>
          </cell>
          <cell r="AO1429">
            <v>-6.5611416386451848E-3</v>
          </cell>
          <cell r="AP1429">
            <v>1.6839378238342029E-2</v>
          </cell>
        </row>
        <row r="1430">
          <cell r="AG1430">
            <v>3.9177277179234249E-3</v>
          </cell>
          <cell r="AH1430">
            <v>3.5250055078210885E-3</v>
          </cell>
          <cell r="AI1430">
            <v>0</v>
          </cell>
          <cell r="AJ1430">
            <v>4.4912669808705452E-3</v>
          </cell>
          <cell r="AK1430">
            <v>-1.6234081850879822E-2</v>
          </cell>
          <cell r="AL1430">
            <v>3.3046926635824647E-3</v>
          </cell>
          <cell r="AM1430">
            <v>-3.1172069825435855E-3</v>
          </cell>
          <cell r="AN1430">
            <v>-6.1115355233002377E-3</v>
          </cell>
          <cell r="AO1430">
            <v>1.114505077189798E-2</v>
          </cell>
          <cell r="AP1430">
            <v>7.6433121019108263E-3</v>
          </cell>
        </row>
        <row r="1431">
          <cell r="AG1431">
            <v>2.4390243902439046E-4</v>
          </cell>
          <cell r="AH1431">
            <v>5.0493962678377358E-3</v>
          </cell>
          <cell r="AI1431">
            <v>0</v>
          </cell>
          <cell r="AJ1431">
            <v>-2.3735924045042989E-3</v>
          </cell>
          <cell r="AK1431">
            <v>2.9644268774702276E-3</v>
          </cell>
          <cell r="AL1431">
            <v>7.3195725369639142E-3</v>
          </cell>
          <cell r="AM1431">
            <v>-1.0423181154888272E-3</v>
          </cell>
          <cell r="AN1431">
            <v>3.8431975403536711E-3</v>
          </cell>
          <cell r="AO1431">
            <v>2.4003919007184793E-2</v>
          </cell>
          <cell r="AP1431">
            <v>-1.6856300042140671E-3</v>
          </cell>
        </row>
        <row r="1432">
          <cell r="AG1432">
            <v>-1.1948305291392236E-2</v>
          </cell>
          <cell r="AH1432">
            <v>3.0581039755350758E-3</v>
          </cell>
          <cell r="AI1432">
            <v>-1.1448196908986352E-3</v>
          </cell>
          <cell r="AJ1432">
            <v>-2.0749183865434673E-2</v>
          </cell>
          <cell r="AK1432">
            <v>9.8522167487669066E-4</v>
          </cell>
          <cell r="AL1432">
            <v>-7.1937218427554628E-3</v>
          </cell>
          <cell r="AM1432">
            <v>-1.1686143572621099E-2</v>
          </cell>
          <cell r="AN1432">
            <v>1.8376722817764257E-2</v>
          </cell>
          <cell r="AO1432">
            <v>-1.5069366927124905E-2</v>
          </cell>
          <cell r="AP1432">
            <v>-1.6040523427606646E-2</v>
          </cell>
        </row>
        <row r="1433">
          <cell r="AG1433">
            <v>-9.8716683119459692E-4</v>
          </cell>
          <cell r="AH1433">
            <v>8.7108013937275963E-4</v>
          </cell>
          <cell r="AI1433">
            <v>2.7507163323782224E-2</v>
          </cell>
          <cell r="AJ1433">
            <v>-1.0735676347609635E-3</v>
          </cell>
          <cell r="AK1433">
            <v>-9.8425196850393526E-4</v>
          </cell>
          <cell r="AL1433">
            <v>5.4160872429189766E-3</v>
          </cell>
          <cell r="AM1433">
            <v>-9.5016891891892552E-3</v>
          </cell>
          <cell r="AN1433">
            <v>3.3834586466165995E-3</v>
          </cell>
          <cell r="AO1433">
            <v>6.476159637335055E-3</v>
          </cell>
          <cell r="AP1433">
            <v>-1.4586014586014606E-2</v>
          </cell>
        </row>
        <row r="1434">
          <cell r="AG1434">
            <v>-3.9525691699603405E-3</v>
          </cell>
          <cell r="AH1434">
            <v>6.9625761531766361E-3</v>
          </cell>
          <cell r="AI1434">
            <v>-1.673173452314658E-3</v>
          </cell>
          <cell r="AJ1434">
            <v>-1.583799988687129E-2</v>
          </cell>
          <cell r="AK1434">
            <v>-4.3743842364531993E-2</v>
          </cell>
          <cell r="AL1434">
            <v>-6.40605663536431E-3</v>
          </cell>
          <cell r="AM1434">
            <v>-1.5135365593689887E-2</v>
          </cell>
          <cell r="AN1434">
            <v>7.4934432371676074E-4</v>
          </cell>
          <cell r="AO1434">
            <v>-3.6113568728384116E-2</v>
          </cell>
          <cell r="AP1434">
            <v>1.7414018284719335E-2</v>
          </cell>
        </row>
        <row r="1435">
          <cell r="AG1435">
            <v>-1.6369047619047672E-2</v>
          </cell>
          <cell r="AH1435">
            <v>4.3215211754521476E-4</v>
          </cell>
          <cell r="AI1435">
            <v>-1.4525139664804398E-2</v>
          </cell>
          <cell r="AJ1435">
            <v>8.6786596930856774E-3</v>
          </cell>
          <cell r="AK1435">
            <v>1.0302905419323771E-4</v>
          </cell>
          <cell r="AL1435">
            <v>-3.1504139497399164E-3</v>
          </cell>
          <cell r="AM1435">
            <v>-1.948051948052032E-3</v>
          </cell>
          <cell r="AN1435">
            <v>-1.5724447772369921E-2</v>
          </cell>
          <cell r="AO1435">
            <v>-8.3444592790387073E-3</v>
          </cell>
          <cell r="AP1435">
            <v>-2.0539152759948665E-2</v>
          </cell>
        </row>
        <row r="1436">
          <cell r="AG1436">
            <v>1.8154311649016819E-2</v>
          </cell>
          <cell r="AH1436">
            <v>4.7516198704105062E-3</v>
          </cell>
          <cell r="AI1436">
            <v>3.0045351473922954E-2</v>
          </cell>
          <cell r="AJ1436">
            <v>1.3504273504273634E-2</v>
          </cell>
          <cell r="AK1436">
            <v>2.0603688060183423E-4</v>
          </cell>
          <cell r="AL1436">
            <v>1.6977803910039668E-2</v>
          </cell>
          <cell r="AM1436">
            <v>4.1205812188245261E-3</v>
          </cell>
          <cell r="AN1436">
            <v>2.6626093571699982E-3</v>
          </cell>
          <cell r="AO1436">
            <v>-4.2073375967687232E-3</v>
          </cell>
          <cell r="AP1436">
            <v>5.9414591524683313E-2</v>
          </cell>
        </row>
        <row r="1437">
          <cell r="AG1437">
            <v>-3.9623576027737473E-3</v>
          </cell>
          <cell r="AH1437">
            <v>4.2992261392948983E-3</v>
          </cell>
          <cell r="AI1437">
            <v>1.9262520638414937E-2</v>
          </cell>
          <cell r="AJ1437">
            <v>4.2727834935627484E-3</v>
          </cell>
          <cell r="AK1437">
            <v>8.2397775260067974E-3</v>
          </cell>
          <cell r="AL1437">
            <v>6.1429500614293975E-3</v>
          </cell>
          <cell r="AM1437">
            <v>1.0583153347732299E-2</v>
          </cell>
          <cell r="AN1437">
            <v>6.8285280728375142E-3</v>
          </cell>
          <cell r="AO1437">
            <v>8.0277167483522316E-3</v>
          </cell>
          <cell r="AP1437">
            <v>-2.8865979381443863E-3</v>
          </cell>
        </row>
        <row r="1438">
          <cell r="AG1438">
            <v>-7.7076081551467057E-3</v>
          </cell>
          <cell r="AH1438">
            <v>3.2106164383560731E-3</v>
          </cell>
          <cell r="AI1438">
            <v>-8.6393088552916275E-3</v>
          </cell>
          <cell r="AJ1438">
            <v>1.6234675026591816E-3</v>
          </cell>
          <cell r="AK1438">
            <v>9.5004596996628443E-3</v>
          </cell>
          <cell r="AL1438">
            <v>1.5802327251832615E-3</v>
          </cell>
          <cell r="AM1438">
            <v>9.8311605043812644E-3</v>
          </cell>
          <cell r="AN1438">
            <v>3.0143180105501877E-3</v>
          </cell>
          <cell r="AO1438">
            <v>8.2991030262384857E-3</v>
          </cell>
          <cell r="AP1438">
            <v>9.9255583126551805E-3</v>
          </cell>
        </row>
        <row r="1439">
          <cell r="AG1439">
            <v>-8.5191681282885678E-3</v>
          </cell>
          <cell r="AH1439">
            <v>-1.6215062940046931E-2</v>
          </cell>
          <cell r="AI1439">
            <v>-5.4466230936818238E-3</v>
          </cell>
          <cell r="AJ1439">
            <v>-1.9561815336462951E-3</v>
          </cell>
          <cell r="AK1439">
            <v>-9.3098563043917393E-3</v>
          </cell>
          <cell r="AL1439">
            <v>-3.0837636259323231E-3</v>
          </cell>
          <cell r="AM1439">
            <v>-1.481481481481528E-3</v>
          </cell>
          <cell r="AN1439">
            <v>-2.2539444027047661E-3</v>
          </cell>
          <cell r="AO1439">
            <v>6.2354506152311195E-3</v>
          </cell>
          <cell r="AP1439">
            <v>3.1122031122031046E-2</v>
          </cell>
        </row>
        <row r="1440">
          <cell r="AG1440">
            <v>1.0108668182966962E-2</v>
          </cell>
          <cell r="AH1440">
            <v>1.5181088700932932E-3</v>
          </cell>
          <cell r="AI1440">
            <v>-1.0952902519169028E-3</v>
          </cell>
          <cell r="AJ1440">
            <v>7.392059136473117E-3</v>
          </cell>
          <cell r="AK1440">
            <v>6.3329928498467858E-3</v>
          </cell>
          <cell r="AL1440">
            <v>-4.891734407596382E-3</v>
          </cell>
          <cell r="AM1440">
            <v>1.4412886816447701E-2</v>
          </cell>
          <cell r="AN1440">
            <v>8.6596385542168086E-3</v>
          </cell>
          <cell r="AO1440">
            <v>-1.3550359415021029E-2</v>
          </cell>
          <cell r="AP1440">
            <v>5.5599682287530428E-3</v>
          </cell>
        </row>
        <row r="1441">
          <cell r="AG1441">
            <v>-7.5056292219163323E-3</v>
          </cell>
          <cell r="AH1441">
            <v>-1.515807708964978E-3</v>
          </cell>
          <cell r="AI1441">
            <v>1.2061403508772051E-2</v>
          </cell>
          <cell r="AJ1441">
            <v>8.7831452554338885E-3</v>
          </cell>
          <cell r="AK1441">
            <v>-4.2630937880633324E-3</v>
          </cell>
          <cell r="AL1441">
            <v>-1.8795633629727915E-3</v>
          </cell>
          <cell r="AM1441">
            <v>4.8056832427916252E-3</v>
          </cell>
          <cell r="AN1441">
            <v>-4.4792833146695132E-3</v>
          </cell>
          <cell r="AO1441">
            <v>2.2112404724013768E-2</v>
          </cell>
          <cell r="AP1441">
            <v>1.3823064770932092E-2</v>
          </cell>
        </row>
        <row r="1442">
          <cell r="AG1442">
            <v>2.5207965717166658E-4</v>
          </cell>
          <cell r="AH1442">
            <v>-2.8193450444589097E-3</v>
          </cell>
          <cell r="AI1442">
            <v>5.9588299024917468E-3</v>
          </cell>
          <cell r="AJ1442">
            <v>8.4862511709924426E-3</v>
          </cell>
          <cell r="AK1442">
            <v>3.3639143730888055E-3</v>
          </cell>
          <cell r="AL1442">
            <v>-1.0864054465127282E-3</v>
          </cell>
          <cell r="AM1442">
            <v>2.5992929923061014E-2</v>
          </cell>
          <cell r="AN1442">
            <v>3.7495313085855742E-4</v>
          </cell>
          <cell r="AO1442">
            <v>-1.0653118085716562E-2</v>
          </cell>
          <cell r="AP1442">
            <v>-2.5710946630307707E-2</v>
          </cell>
        </row>
        <row r="1443">
          <cell r="AG1443">
            <v>-1.6633064516128893E-2</v>
          </cell>
          <cell r="AH1443">
            <v>-4.3497172683775176E-3</v>
          </cell>
          <cell r="AI1443">
            <v>-1.077005923532548E-3</v>
          </cell>
          <cell r="AJ1443">
            <v>4.4259876509480378E-3</v>
          </cell>
          <cell r="AK1443">
            <v>7.9244132886313601E-3</v>
          </cell>
          <cell r="AL1443">
            <v>1.0295823665893433E-2</v>
          </cell>
          <cell r="AM1443">
            <v>2.8374543980542732E-3</v>
          </cell>
          <cell r="AN1443">
            <v>5.6221889055472207E-3</v>
          </cell>
          <cell r="AO1443">
            <v>4.9697672492337031E-3</v>
          </cell>
          <cell r="AP1443">
            <v>-3.1987205117953721E-3</v>
          </cell>
        </row>
        <row r="1444">
          <cell r="AG1444">
            <v>-1.7170681701691448E-2</v>
          </cell>
          <cell r="AH1444">
            <v>-8.3005679335954596E-3</v>
          </cell>
          <cell r="AI1444">
            <v>1.7789757412398854E-2</v>
          </cell>
          <cell r="AJ1444">
            <v>-3.5904689370035436E-3</v>
          </cell>
          <cell r="AK1444">
            <v>-3.225481302288058E-3</v>
          </cell>
          <cell r="AL1444">
            <v>-4.2342471652074831E-3</v>
          </cell>
          <cell r="AM1444">
            <v>-1.0913500404203691E-2</v>
          </cell>
          <cell r="AN1444">
            <v>-5.9634737234437463E-3</v>
          </cell>
          <cell r="AO1444">
            <v>1.7720267040303384E-2</v>
          </cell>
          <cell r="AP1444">
            <v>-2.0056157240272765E-2</v>
          </cell>
        </row>
        <row r="1445">
          <cell r="AG1445">
            <v>-9.9087353324641692E-3</v>
          </cell>
          <cell r="AH1445">
            <v>1.9823788546255994E-3</v>
          </cell>
          <cell r="AI1445">
            <v>-7.4152542372881713E-3</v>
          </cell>
          <cell r="AJ1445">
            <v>-7.0976195675910292E-3</v>
          </cell>
          <cell r="AK1445">
            <v>-2.9325513196482023E-3</v>
          </cell>
          <cell r="AL1445">
            <v>-9.3693693693686075E-4</v>
          </cell>
          <cell r="AM1445">
            <v>1.96158561503883E-2</v>
          </cell>
          <cell r="AN1445">
            <v>-5.9992500937382509E-3</v>
          </cell>
          <cell r="AO1445">
            <v>4.8590864917394949E-3</v>
          </cell>
          <cell r="AP1445">
            <v>-4.175194433074092E-2</v>
          </cell>
        </row>
        <row r="1446">
          <cell r="AG1446">
            <v>-8.6910718988675306E-3</v>
          </cell>
          <cell r="AH1446">
            <v>4.3965706748734235E-3</v>
          </cell>
          <cell r="AI1446">
            <v>-4.6958377801494033E-2</v>
          </cell>
          <cell r="AJ1446">
            <v>3.6291652919828721E-3</v>
          </cell>
          <cell r="AK1446">
            <v>9.8377281947261697E-3</v>
          </cell>
          <cell r="AL1446">
            <v>5.1219160294331267E-3</v>
          </cell>
          <cell r="AM1446">
            <v>0</v>
          </cell>
          <cell r="AN1446">
            <v>-4.9038098830630483E-3</v>
          </cell>
          <cell r="AO1446">
            <v>9.5905867182461968E-3</v>
          </cell>
          <cell r="AP1446">
            <v>-1.7513882956001758E-2</v>
          </cell>
        </row>
        <row r="1447">
          <cell r="AG1447">
            <v>1.7003188097768351E-2</v>
          </cell>
          <cell r="AH1447">
            <v>-2.6263952724884243E-3</v>
          </cell>
          <cell r="AI1447">
            <v>4.4792833146698463E-3</v>
          </cell>
          <cell r="AJ1447">
            <v>-3.6160420775804836E-3</v>
          </cell>
          <cell r="AK1447">
            <v>-9.4405945565932958E-3</v>
          </cell>
          <cell r="AL1447">
            <v>4.736955429555767E-3</v>
          </cell>
          <cell r="AM1447">
            <v>-7.8156312625250468E-3</v>
          </cell>
          <cell r="AN1447">
            <v>3.0326004548901775E-3</v>
          </cell>
          <cell r="AO1447">
            <v>-7.1844815199169076E-3</v>
          </cell>
          <cell r="AP1447">
            <v>8.6956521739134374E-4</v>
          </cell>
        </row>
        <row r="1448">
          <cell r="AG1448">
            <v>7.3145245559038674E-3</v>
          </cell>
          <cell r="AH1448">
            <v>-2.0408163265306145E-2</v>
          </cell>
          <cell r="AI1448">
            <v>1.4492753623188248E-2</v>
          </cell>
          <cell r="AJ1448">
            <v>7.7532167601450652E-3</v>
          </cell>
          <cell r="AK1448">
            <v>6.1847308121261158E-3</v>
          </cell>
          <cell r="AL1448">
            <v>-6.1432959497107475E-3</v>
          </cell>
          <cell r="AM1448">
            <v>0</v>
          </cell>
          <cell r="AN1448">
            <v>-1.1337868480726376E-3</v>
          </cell>
          <cell r="AO1448">
            <v>-2.2433062635683898E-2</v>
          </cell>
          <cell r="AP1448">
            <v>-1.2597741094700243E-2</v>
          </cell>
        </row>
        <row r="1449">
          <cell r="AG1449">
            <v>-6.2240663900415827E-3</v>
          </cell>
          <cell r="AH1449">
            <v>6.0483870967740216E-3</v>
          </cell>
          <cell r="AI1449">
            <v>-7.1428571428571175E-3</v>
          </cell>
          <cell r="AJ1449">
            <v>-3.2738582419378215E-4</v>
          </cell>
          <cell r="AK1449">
            <v>-1.1991132607819366E-2</v>
          </cell>
          <cell r="AL1449">
            <v>0</v>
          </cell>
          <cell r="AM1449">
            <v>-2.0197939810139287E-3</v>
          </cell>
          <cell r="AN1449">
            <v>-4.1619371925841753E-3</v>
          </cell>
          <cell r="AO1449">
            <v>-5.3462740582331802E-3</v>
          </cell>
          <cell r="AP1449">
            <v>-3.959524857017116E-3</v>
          </cell>
        </row>
        <row r="1450">
          <cell r="AG1450">
            <v>5.4801670146138459E-3</v>
          </cell>
          <cell r="AH1450">
            <v>2.2266755733690857E-3</v>
          </cell>
          <cell r="AI1450">
            <v>3.8738240177089711E-3</v>
          </cell>
          <cell r="AJ1450">
            <v>6.0040390808357991E-4</v>
          </cell>
          <cell r="AK1450">
            <v>5.30341662417122E-3</v>
          </cell>
          <cell r="AL1450">
            <v>-3.9531373535540704E-3</v>
          </cell>
          <cell r="AM1450">
            <v>1.6191054442422637E-3</v>
          </cell>
          <cell r="AN1450">
            <v>-1.0258358662613931E-2</v>
          </cell>
          <cell r="AO1450">
            <v>-2.4807740014886059E-3</v>
          </cell>
          <cell r="AP1450">
            <v>4.4169611307418588E-3</v>
          </cell>
        </row>
        <row r="1451">
          <cell r="AG1451">
            <v>-2.0763041785620828E-3</v>
          </cell>
          <cell r="AH1451">
            <v>-4.6656298600311619E-3</v>
          </cell>
          <cell r="AI1451">
            <v>-2.4255788313120252E-2</v>
          </cell>
          <cell r="AJ1451">
            <v>1.14008291512111E-2</v>
          </cell>
          <cell r="AK1451">
            <v>1.3087146190524646E-2</v>
          </cell>
          <cell r="AL1451">
            <v>1.0824072737768864E-2</v>
          </cell>
          <cell r="AM1451">
            <v>-2.6267932915741143E-3</v>
          </cell>
          <cell r="AN1451">
            <v>3.8387715930900956E-3</v>
          </cell>
          <cell r="AO1451">
            <v>1.6165133051479819E-2</v>
          </cell>
          <cell r="AP1451">
            <v>1.3192612137202797E-3</v>
          </cell>
        </row>
        <row r="1452">
          <cell r="AG1452">
            <v>4.4213263979191453E-3</v>
          </cell>
          <cell r="AH1452">
            <v>8.7053571428572507E-3</v>
          </cell>
          <cell r="AI1452">
            <v>1.242937853107362E-2</v>
          </cell>
          <cell r="AJ1452">
            <v>1.4022976107006535E-3</v>
          </cell>
          <cell r="AK1452">
            <v>9.3130382535551171E-3</v>
          </cell>
          <cell r="AL1452">
            <v>8.5665334094775503E-4</v>
          </cell>
          <cell r="AM1452">
            <v>9.9270664505672901E-3</v>
          </cell>
          <cell r="AN1452">
            <v>9.9426386233270048E-3</v>
          </cell>
          <cell r="AO1452">
            <v>9.3816283243597365E-3</v>
          </cell>
          <cell r="AP1452">
            <v>1.9323671497584627E-2</v>
          </cell>
        </row>
        <row r="1453">
          <cell r="AG1453">
            <v>-6.4733298808907769E-3</v>
          </cell>
          <cell r="AH1453">
            <v>6.8599247621154991E-3</v>
          </cell>
          <cell r="AI1453">
            <v>2.9575892857142794E-2</v>
          </cell>
          <cell r="AJ1453">
            <v>8.6174395432769835E-4</v>
          </cell>
          <cell r="AK1453">
            <v>-2.3811886099812662E-3</v>
          </cell>
          <cell r="AL1453">
            <v>-2.0684736091297617E-3</v>
          </cell>
          <cell r="AM1453">
            <v>1.0030090270811698E-3</v>
          </cell>
          <cell r="AN1453">
            <v>-1.8932222642938923E-3</v>
          </cell>
          <cell r="AO1453">
            <v>-1.2931382849753592E-2</v>
          </cell>
          <cell r="AP1453">
            <v>1.9819043515725943E-2</v>
          </cell>
        </row>
        <row r="1454">
          <cell r="AG1454">
            <v>1.2509773260359847E-2</v>
          </cell>
          <cell r="AH1454">
            <v>4.3956043956061563E-4</v>
          </cell>
          <cell r="AI1454">
            <v>5.3658536585365901E-2</v>
          </cell>
          <cell r="AJ1454">
            <v>6.9418285529785351E-3</v>
          </cell>
          <cell r="AK1454">
            <v>-4.3759323719542165E-3</v>
          </cell>
          <cell r="AL1454">
            <v>1.6439139446786655E-3</v>
          </cell>
          <cell r="AM1454">
            <v>-2.6052104208416083E-3</v>
          </cell>
          <cell r="AN1454">
            <v>4.1729893778452709E-3</v>
          </cell>
          <cell r="AO1454">
            <v>2.4563989191845881E-3</v>
          </cell>
          <cell r="AP1454">
            <v>8.4495141529350448E-4</v>
          </cell>
        </row>
        <row r="1455">
          <cell r="AG1455">
            <v>-5.1480051480057298E-4</v>
          </cell>
          <cell r="AH1455">
            <v>-6.5905096660812124E-4</v>
          </cell>
          <cell r="AI1455">
            <v>1.8518518518518379E-2</v>
          </cell>
          <cell r="AJ1455">
            <v>1.6566908935442548E-3</v>
          </cell>
          <cell r="AK1455">
            <v>-3.9956048346823092E-4</v>
          </cell>
          <cell r="AL1455">
            <v>-1.6412159269301174E-3</v>
          </cell>
          <cell r="AM1455">
            <v>-1.9288728149487677E-2</v>
          </cell>
          <cell r="AN1455">
            <v>-5.2890064223649613E-3</v>
          </cell>
          <cell r="AO1455">
            <v>-6.125949522175933E-3</v>
          </cell>
          <cell r="AP1455">
            <v>4.2211903756859126E-3</v>
          </cell>
        </row>
        <row r="1456">
          <cell r="AG1456">
            <v>3.3479268606748658E-3</v>
          </cell>
          <cell r="AH1456">
            <v>-1.758628269949547E-3</v>
          </cell>
          <cell r="AI1456">
            <v>-5.5555555555555358E-3</v>
          </cell>
          <cell r="AJ1456">
            <v>3.7347276316479494E-4</v>
          </cell>
          <cell r="AK1456">
            <v>-4.9965024482861997E-3</v>
          </cell>
          <cell r="AL1456">
            <v>6.2182831820456475E-3</v>
          </cell>
          <cell r="AM1456">
            <v>4.9170251997541214E-3</v>
          </cell>
          <cell r="AN1456">
            <v>1.9369540448157974E-2</v>
          </cell>
          <cell r="AO1456">
            <v>-3.9365548980933696E-2</v>
          </cell>
          <cell r="AP1456">
            <v>-3.9092055485498101E-2</v>
          </cell>
        </row>
        <row r="1457">
          <cell r="AG1457">
            <v>5.1334702258709619E-4</v>
          </cell>
          <cell r="AH1457">
            <v>1.0129927328782262E-2</v>
          </cell>
          <cell r="AI1457">
            <v>-9.1416962925342515E-3</v>
          </cell>
          <cell r="AJ1457">
            <v>2.666666666666595E-3</v>
          </cell>
          <cell r="AK1457">
            <v>1.0043185698505042E-4</v>
          </cell>
          <cell r="AL1457">
            <v>7.5294786191220098E-3</v>
          </cell>
          <cell r="AM1457">
            <v>1.8348623853212676E-3</v>
          </cell>
          <cell r="AN1457">
            <v>4.4709388971684083E-2</v>
          </cell>
          <cell r="AO1457">
            <v>-2.9942681153219963E-3</v>
          </cell>
          <cell r="AP1457">
            <v>3.7182852143482048E-2</v>
          </cell>
        </row>
        <row r="1458">
          <cell r="AG1458">
            <v>4.104669061057109E-3</v>
          </cell>
          <cell r="AH1458">
            <v>5.0141704817965316E-3</v>
          </cell>
          <cell r="AI1458">
            <v>-5.1255766273716752E-4</v>
          </cell>
          <cell r="AJ1458">
            <v>-2.8723404255318608E-3</v>
          </cell>
          <cell r="AK1458">
            <v>-1.034344245832497E-2</v>
          </cell>
          <cell r="AL1458">
            <v>-5.9221658206429773E-3</v>
          </cell>
          <cell r="AM1458">
            <v>-5.6980056980057148E-3</v>
          </cell>
          <cell r="AN1458">
            <v>1.9258202567760341E-2</v>
          </cell>
          <cell r="AO1458">
            <v>-1.2356272524455258E-2</v>
          </cell>
          <cell r="AP1458">
            <v>-2.9523407844791461E-3</v>
          </cell>
        </row>
        <row r="1459">
          <cell r="AG1459">
            <v>-3.5769034236076136E-3</v>
          </cell>
          <cell r="AH1459">
            <v>2.1691973969617528E-4</v>
          </cell>
          <cell r="AI1459">
            <v>4.6153846153846878E-3</v>
          </cell>
          <cell r="AJ1459">
            <v>-6.1879867705110225E-3</v>
          </cell>
          <cell r="AK1459">
            <v>-1.6438356164383494E-2</v>
          </cell>
          <cell r="AL1459">
            <v>-3.9716312056737868E-3</v>
          </cell>
          <cell r="AM1459">
            <v>-1.0437986082685202E-2</v>
          </cell>
          <cell r="AN1459">
            <v>4.1987403778867005E-3</v>
          </cell>
          <cell r="AO1459">
            <v>-8.6880973066894018E-4</v>
          </cell>
          <cell r="AP1459">
            <v>2.9610829103214886E-3</v>
          </cell>
        </row>
        <row r="1460">
          <cell r="AG1460">
            <v>6.4102564102563875E-3</v>
          </cell>
          <cell r="AH1460">
            <v>1.5181088700932932E-3</v>
          </cell>
          <cell r="AI1460">
            <v>1.8376722817764035E-2</v>
          </cell>
          <cell r="AJ1460">
            <v>5.7434245840042308E-3</v>
          </cell>
          <cell r="AK1460">
            <v>4.6425255338902183E-3</v>
          </cell>
          <cell r="AL1460">
            <v>4.2722870976930061E-4</v>
          </cell>
          <cell r="AM1460">
            <v>-1.0134436401241009E-2</v>
          </cell>
          <cell r="AN1460">
            <v>5.9233449477351652E-3</v>
          </cell>
          <cell r="AO1460">
            <v>-3.043478260869481E-3</v>
          </cell>
          <cell r="AP1460">
            <v>-4.2176296921137002E-4</v>
          </cell>
        </row>
        <row r="1461">
          <cell r="AG1461">
            <v>1.8343949044586028E-2</v>
          </cell>
          <cell r="AH1461">
            <v>9.5279341706366871E-3</v>
          </cell>
          <cell r="AI1461">
            <v>1.6040100250626521E-2</v>
          </cell>
          <cell r="AJ1461">
            <v>3.1488498692426869E-3</v>
          </cell>
          <cell r="AK1461">
            <v>7.701786814541034E-3</v>
          </cell>
          <cell r="AL1461">
            <v>-1.779359430605032E-3</v>
          </cell>
          <cell r="AM1461">
            <v>4.8056832427916252E-3</v>
          </cell>
          <cell r="AN1461">
            <v>-1.0045029442327769E-2</v>
          </cell>
          <cell r="AO1461">
            <v>1.6484954208460634E-2</v>
          </cell>
          <cell r="AP1461">
            <v>-1.3924050632911356E-2</v>
          </cell>
        </row>
        <row r="1462">
          <cell r="AG1462">
            <v>3.7528146109582217E-3</v>
          </cell>
          <cell r="AH1462">
            <v>-2.1450021450020174E-3</v>
          </cell>
          <cell r="AI1462">
            <v>-1.5786877158362134E-2</v>
          </cell>
          <cell r="AJ1462">
            <v>-3.03256011917441E-3</v>
          </cell>
          <cell r="AK1462">
            <v>2.3438296137776593E-3</v>
          </cell>
          <cell r="AL1462">
            <v>-1.9964349376113688E-3</v>
          </cell>
          <cell r="AM1462">
            <v>6.4462466209189717E-3</v>
          </cell>
          <cell r="AN1462">
            <v>2.799160251924393E-3</v>
          </cell>
          <cell r="AO1462">
            <v>-7.2936330873520916E-3</v>
          </cell>
          <cell r="AP1462">
            <v>1.4976465554129126E-2</v>
          </cell>
        </row>
        <row r="1463">
          <cell r="AG1463">
            <v>-4.4865403788634239E-3</v>
          </cell>
          <cell r="AH1463">
            <v>-2.57953568357705E-3</v>
          </cell>
          <cell r="AI1463">
            <v>-2.0050125313283096E-2</v>
          </cell>
          <cell r="AJ1463">
            <v>2.4547734671007682E-3</v>
          </cell>
          <cell r="AK1463">
            <v>-1.1183407889385766E-3</v>
          </cell>
          <cell r="AL1463">
            <v>8.866185611202404E-2</v>
          </cell>
          <cell r="AM1463">
            <v>5.1652892561984132E-3</v>
          </cell>
          <cell r="AN1463">
            <v>2.791346824842833E-3</v>
          </cell>
          <cell r="AO1463">
            <v>-3.0253263030511901E-3</v>
          </cell>
          <cell r="AP1463">
            <v>1.0961214165261524E-2</v>
          </cell>
        </row>
        <row r="1464">
          <cell r="AG1464">
            <v>-2.3785678517776576E-2</v>
          </cell>
          <cell r="AH1464">
            <v>4.0948275862069394E-3</v>
          </cell>
          <cell r="AI1464">
            <v>-2.0460358056265671E-3</v>
          </cell>
          <cell r="AJ1464">
            <v>-3.406973649188072E-3</v>
          </cell>
          <cell r="AK1464">
            <v>7.7353689567429829E-3</v>
          </cell>
          <cell r="AL1464">
            <v>8.5969287308045317E-3</v>
          </cell>
          <cell r="AM1464">
            <v>1.1510791366906581E-2</v>
          </cell>
          <cell r="AN1464">
            <v>2.0876826722338038E-3</v>
          </cell>
          <cell r="AO1464">
            <v>1.9941043870296493E-2</v>
          </cell>
          <cell r="AP1464">
            <v>-2.2101751459549623E-2</v>
          </cell>
        </row>
        <row r="1465">
          <cell r="AG1465">
            <v>1.7953321364452268E-3</v>
          </cell>
          <cell r="AH1465">
            <v>-4.5074050225369922E-3</v>
          </cell>
          <cell r="AI1465">
            <v>-4.6130189646335085E-3</v>
          </cell>
          <cell r="AJ1465">
            <v>9.775118850488651E-3</v>
          </cell>
          <cell r="AK1465">
            <v>3.9389960610038965E-3</v>
          </cell>
          <cell r="AL1465">
            <v>7.2223306656256092E-3</v>
          </cell>
          <cell r="AM1465">
            <v>6.5027433448485716E-3</v>
          </cell>
          <cell r="AN1465">
            <v>1.2152777777777679E-2</v>
          </cell>
          <cell r="AO1465">
            <v>1.0625637538252297E-2</v>
          </cell>
          <cell r="AP1465">
            <v>-1.8763326226012733E-2</v>
          </cell>
        </row>
        <row r="1466">
          <cell r="AG1466">
            <v>-5.1203277009737036E-4</v>
          </cell>
          <cell r="AH1466">
            <v>-1.2936610608020871E-3</v>
          </cell>
          <cell r="AI1466">
            <v>-8.7538619979403709E-3</v>
          </cell>
          <cell r="AJ1466">
            <v>1.8514600084638122E-3</v>
          </cell>
          <cell r="AK1466">
            <v>-7.0422535211267512E-3</v>
          </cell>
          <cell r="AL1466">
            <v>-1.5503875968992276E-2</v>
          </cell>
          <cell r="AM1466">
            <v>-1.0902483343428249E-2</v>
          </cell>
          <cell r="AN1466">
            <v>1.3722126929674117E-2</v>
          </cell>
          <cell r="AO1466">
            <v>-6.3419968037681906E-2</v>
          </cell>
          <cell r="AP1466">
            <v>-2.3468057366362594E-2</v>
          </cell>
        </row>
        <row r="1467">
          <cell r="AG1467">
            <v>6.147540983606703E-3</v>
          </cell>
          <cell r="AH1467">
            <v>-3.022452504317763E-3</v>
          </cell>
          <cell r="AI1467">
            <v>1.8181818181818299E-2</v>
          </cell>
          <cell r="AJ1467">
            <v>2.059242832251007E-3</v>
          </cell>
          <cell r="AK1467">
            <v>-4.1540020263424182E-3</v>
          </cell>
          <cell r="AL1467">
            <v>-2.3031496062992263E-2</v>
          </cell>
          <cell r="AM1467">
            <v>-1.0206164523373085E-3</v>
          </cell>
          <cell r="AN1467">
            <v>-7.4450084602369904E-3</v>
          </cell>
          <cell r="AO1467">
            <v>-1.9218679838347574E-2</v>
          </cell>
          <cell r="AP1467">
            <v>8.9007565643073328E-4</v>
          </cell>
        </row>
        <row r="1468">
          <cell r="AG1468">
            <v>-4.5824847250509615E-3</v>
          </cell>
          <cell r="AH1468">
            <v>-2.8150714595063242E-3</v>
          </cell>
          <cell r="AI1468">
            <v>-1.1224489795918502E-2</v>
          </cell>
          <cell r="AJ1468">
            <v>-5.6381072821161116E-3</v>
          </cell>
          <cell r="AK1468">
            <v>-4.98524773629061E-3</v>
          </cell>
          <cell r="AL1468">
            <v>-1.5246154879441032E-2</v>
          </cell>
          <cell r="AM1468">
            <v>-6.129955046996316E-3</v>
          </cell>
          <cell r="AN1468">
            <v>5.4551653596999206E-3</v>
          </cell>
          <cell r="AO1468">
            <v>-1.7855507737386533E-2</v>
          </cell>
          <cell r="AP1468">
            <v>-3.4237438861716263E-2</v>
          </cell>
        </row>
        <row r="1469">
          <cell r="AG1469">
            <v>6.3938618925831747E-3</v>
          </cell>
          <cell r="AH1469">
            <v>3.9087947882736618E-3</v>
          </cell>
          <cell r="AI1469">
            <v>7.2239422084623417E-3</v>
          </cell>
          <cell r="AJ1469">
            <v>-5.2991362407928122E-4</v>
          </cell>
          <cell r="AK1469">
            <v>7.7709611451943772E-3</v>
          </cell>
          <cell r="AL1469">
            <v>6.1383167371431568E-4</v>
          </cell>
          <cell r="AM1469">
            <v>5.1398026315789824E-3</v>
          </cell>
          <cell r="AN1469">
            <v>1.6954899966090675E-3</v>
          </cell>
          <cell r="AO1469">
            <v>-8.3908260302070214E-3</v>
          </cell>
          <cell r="AP1469">
            <v>9.2081031307555961E-4</v>
          </cell>
        </row>
        <row r="1470">
          <cell r="AG1470">
            <v>3.5832274459974389E-2</v>
          </cell>
          <cell r="AH1470">
            <v>-3.4609560891195601E-3</v>
          </cell>
          <cell r="AI1470">
            <v>2.2028688524590168E-2</v>
          </cell>
          <cell r="AJ1470">
            <v>-1.0603891628235829E-4</v>
          </cell>
          <cell r="AK1470">
            <v>-2.5365259740259827E-3</v>
          </cell>
          <cell r="AL1470">
            <v>5.4529343603015867E-4</v>
          </cell>
          <cell r="AM1470">
            <v>-4.0908161178165869E-4</v>
          </cell>
          <cell r="AN1470">
            <v>-5.0778605280974443E-3</v>
          </cell>
          <cell r="AO1470">
            <v>-2.4821361414065435E-2</v>
          </cell>
          <cell r="AP1470">
            <v>-1.6099356025758849E-2</v>
          </cell>
        </row>
        <row r="1471">
          <cell r="AG1471">
            <v>2.2571148184494572E-2</v>
          </cell>
          <cell r="AH1471">
            <v>-4.558280876926446E-3</v>
          </cell>
          <cell r="AI1471">
            <v>-5.5137844611528042E-3</v>
          </cell>
          <cell r="AJ1471">
            <v>-3.9238559838804532E-3</v>
          </cell>
          <cell r="AK1471">
            <v>-2.7464144034177185E-3</v>
          </cell>
          <cell r="AL1471">
            <v>4.4280945568500041E-3</v>
          </cell>
          <cell r="AM1471">
            <v>-2.1280949457745058E-2</v>
          </cell>
          <cell r="AN1471">
            <v>-1.3950323239196982E-2</v>
          </cell>
          <cell r="AO1471">
            <v>-1.8318549942151985E-2</v>
          </cell>
          <cell r="AP1471">
            <v>-2.3375409069659181E-3</v>
          </cell>
        </row>
        <row r="1472">
          <cell r="AG1472">
            <v>1.3915547024951902E-2</v>
          </cell>
          <cell r="AH1472">
            <v>2.6166593981682418E-3</v>
          </cell>
          <cell r="AI1472">
            <v>-1.0080645161290258E-2</v>
          </cell>
          <cell r="AJ1472">
            <v>-4.8442906574394096E-3</v>
          </cell>
          <cell r="AK1472">
            <v>-2.3459812321501294E-3</v>
          </cell>
          <cell r="AL1472">
            <v>-1.966901790558806E-3</v>
          </cell>
          <cell r="AM1472">
            <v>8.362952122098477E-4</v>
          </cell>
          <cell r="AN1472">
            <v>4.1407867494824835E-3</v>
          </cell>
          <cell r="AO1472">
            <v>-1.217835395796496E-2</v>
          </cell>
          <cell r="AP1472">
            <v>3.5613870665417213E-2</v>
          </cell>
        </row>
        <row r="1473">
          <cell r="AG1473">
            <v>-1.2778040700425874E-2</v>
          </cell>
          <cell r="AH1473">
            <v>-3.9147455415398102E-3</v>
          </cell>
          <cell r="AI1473">
            <v>8.1466395112015366E-3</v>
          </cell>
          <cell r="AJ1473">
            <v>1.2303412859739904E-3</v>
          </cell>
          <cell r="AK1473">
            <v>1.2473162253348269E-2</v>
          </cell>
          <cell r="AL1473">
            <v>-2.0387359836904206E-4</v>
          </cell>
          <cell r="AM1473">
            <v>-8.3559640693542381E-4</v>
          </cell>
          <cell r="AN1473">
            <v>7.2164948453607991E-3</v>
          </cell>
          <cell r="AO1473">
            <v>-6.9596341220918845E-3</v>
          </cell>
          <cell r="AP1473">
            <v>-3.1221719457013686E-2</v>
          </cell>
        </row>
        <row r="1474">
          <cell r="AG1474">
            <v>7.4304889741132474E-3</v>
          </cell>
          <cell r="AH1474">
            <v>1.7467248908298316E-3</v>
          </cell>
          <cell r="AI1474">
            <v>6.5656565656564414E-3</v>
          </cell>
          <cell r="AJ1474">
            <v>7.6935406315115085E-3</v>
          </cell>
          <cell r="AK1474">
            <v>-6.8666060789660532E-3</v>
          </cell>
          <cell r="AL1474">
            <v>-4.4181620445894465E-3</v>
          </cell>
          <cell r="AM1474">
            <v>-7.7357307129416464E-3</v>
          </cell>
          <cell r="AN1474">
            <v>9.8942340498124892E-3</v>
          </cell>
          <cell r="AO1474">
            <v>-4.0048057669201942E-3</v>
          </cell>
          <cell r="AP1474">
            <v>-6.8192433442316736E-2</v>
          </cell>
        </row>
        <row r="1475">
          <cell r="AG1475">
            <v>2.6171782060433024E-2</v>
          </cell>
          <cell r="AH1475">
            <v>1.9616390584131782E-3</v>
          </cell>
          <cell r="AI1475">
            <v>3.5122930255895302E-3</v>
          </cell>
          <cell r="AJ1475">
            <v>-7.1046073909124541E-3</v>
          </cell>
          <cell r="AK1475">
            <v>2.9486527707169863E-3</v>
          </cell>
          <cell r="AL1475">
            <v>-1.1538198948590095E-2</v>
          </cell>
          <cell r="AM1475">
            <v>-8.4281500210703353E-4</v>
          </cell>
          <cell r="AN1475">
            <v>9.7972972972972805E-3</v>
          </cell>
          <cell r="AO1475">
            <v>1.0052271813429936E-2</v>
          </cell>
          <cell r="AP1475">
            <v>2.3057644110275666E-2</v>
          </cell>
        </row>
        <row r="1476">
          <cell r="AG1476">
            <v>9.9698585671226247E-3</v>
          </cell>
          <cell r="AH1476">
            <v>-1.0876658690450292E-2</v>
          </cell>
          <cell r="AI1476">
            <v>5.0000000000016698E-4</v>
          </cell>
          <cell r="AJ1476">
            <v>-3.150531318417249E-3</v>
          </cell>
          <cell r="AK1476">
            <v>2.0275750202757514E-2</v>
          </cell>
          <cell r="AL1476">
            <v>-4.8349219505455787E-3</v>
          </cell>
          <cell r="AM1476">
            <v>-3.9856600590468139E-2</v>
          </cell>
          <cell r="AN1476">
            <v>-1.0705921712947486E-2</v>
          </cell>
          <cell r="AO1476">
            <v>-4.9761146496807296E-4</v>
          </cell>
          <cell r="AP1476">
            <v>-1.0779029887310054E-2</v>
          </cell>
        </row>
        <row r="1477">
          <cell r="AG1477">
            <v>3.2139577594123558E-3</v>
          </cell>
          <cell r="AH1477">
            <v>1.0336485594897749E-2</v>
          </cell>
          <cell r="AI1477">
            <v>-2.0989505247376417E-2</v>
          </cell>
          <cell r="AJ1477">
            <v>-2.0355688879365452E-3</v>
          </cell>
          <cell r="AK1477">
            <v>9.6383147853735807E-3</v>
          </cell>
          <cell r="AL1477">
            <v>3.331482509716821E-3</v>
          </cell>
          <cell r="AM1477">
            <v>8.7854162090916788E-4</v>
          </cell>
          <cell r="AN1477">
            <v>2.705444707473692E-3</v>
          </cell>
          <cell r="AO1477">
            <v>3.9828736433336065E-3</v>
          </cell>
          <cell r="AP1477">
            <v>1.0401188707280795E-2</v>
          </cell>
        </row>
        <row r="1478">
          <cell r="AG1478">
            <v>8.2379862700228124E-3</v>
          </cell>
          <cell r="AH1478">
            <v>5.2242054854159115E-3</v>
          </cell>
          <cell r="AI1478">
            <v>2.5523226135784061E-3</v>
          </cell>
          <cell r="AJ1478">
            <v>-9.1250670960816294E-3</v>
          </cell>
          <cell r="AK1478">
            <v>-4.2318669422299893E-3</v>
          </cell>
          <cell r="AL1478">
            <v>1.4526840066408919E-3</v>
          </cell>
          <cell r="AM1478">
            <v>-2.4138687733157305E-3</v>
          </cell>
          <cell r="AN1478">
            <v>1.4839797639123242E-2</v>
          </cell>
          <cell r="AO1478">
            <v>-4.4629574531389604E-3</v>
          </cell>
          <cell r="AP1478">
            <v>-5.3921568627450789E-3</v>
          </cell>
        </row>
        <row r="1479">
          <cell r="AG1479">
            <v>-2.0426690876078624E-3</v>
          </cell>
          <cell r="AH1479">
            <v>1.0827197921177145E-3</v>
          </cell>
          <cell r="AI1479">
            <v>-1.2729124236252498E-2</v>
          </cell>
          <cell r="AJ1479">
            <v>-5.9588299024915248E-4</v>
          </cell>
          <cell r="AK1479">
            <v>1.4825064241944963E-2</v>
          </cell>
          <cell r="AL1479">
            <v>-8.3580852386544446E-3</v>
          </cell>
          <cell r="AM1479">
            <v>-8.5789705235371772E-3</v>
          </cell>
          <cell r="AN1479">
            <v>3.3233632436036054E-4</v>
          </cell>
          <cell r="AO1479">
            <v>-6.4753935046820699E-3</v>
          </cell>
          <cell r="AP1479">
            <v>-4.4356826022671214E-3</v>
          </cell>
        </row>
        <row r="1480">
          <cell r="AG1480">
            <v>-6.8228337502842518E-3</v>
          </cell>
          <cell r="AH1480">
            <v>6.7056024226692656E-3</v>
          </cell>
          <cell r="AI1480">
            <v>-9.7988653945333404E-3</v>
          </cell>
          <cell r="AJ1480">
            <v>-4.3904818689359804E-3</v>
          </cell>
          <cell r="AK1480">
            <v>2.0451889365017406E-2</v>
          </cell>
          <cell r="AL1480">
            <v>-7.5926441905823649E-3</v>
          </cell>
          <cell r="AM1480">
            <v>-4.215664521854845E-3</v>
          </cell>
          <cell r="AN1480">
            <v>6.9767441860464352E-3</v>
          </cell>
          <cell r="AO1480">
            <v>2.4967412012433465E-2</v>
          </cell>
          <cell r="AP1480">
            <v>0</v>
          </cell>
        </row>
        <row r="1481">
          <cell r="AG1481">
            <v>-4.1218227616212078E-3</v>
          </cell>
          <cell r="AH1481">
            <v>3.8676407391491363E-3</v>
          </cell>
          <cell r="AI1481">
            <v>1.6145833333333526E-2</v>
          </cell>
          <cell r="AJ1481">
            <v>3.9198606271777514E-3</v>
          </cell>
          <cell r="AK1481">
            <v>-3.8175224279446418E-4</v>
          </cell>
          <cell r="AL1481">
            <v>-5.0536955148452467E-3</v>
          </cell>
          <cell r="AM1481">
            <v>-2.8966131907308679E-3</v>
          </cell>
          <cell r="AN1481">
            <v>6.5984823490605748E-4</v>
          </cell>
          <cell r="AO1481">
            <v>-7.1708080610448088E-2</v>
          </cell>
          <cell r="AP1481">
            <v>4.1089108910891126E-2</v>
          </cell>
        </row>
        <row r="1482">
          <cell r="AG1482">
            <v>-1.4945964589560767E-2</v>
          </cell>
          <cell r="AH1482">
            <v>1.519691780821919E-2</v>
          </cell>
          <cell r="AI1482">
            <v>3.075345976422339E-3</v>
          </cell>
          <cell r="AJ1482">
            <v>-5.7483731019523088E-3</v>
          </cell>
          <cell r="AK1482">
            <v>-1.4989497804086205E-2</v>
          </cell>
          <cell r="AL1482">
            <v>3.2451499118166804E-3</v>
          </cell>
          <cell r="AM1482">
            <v>-1.184357541899439E-2</v>
          </cell>
          <cell r="AN1482">
            <v>9.8911968348169843E-4</v>
          </cell>
          <cell r="AO1482">
            <v>-5.8910317209400431E-2</v>
          </cell>
          <cell r="AP1482">
            <v>-2.1398002853067144E-2</v>
          </cell>
        </row>
        <row r="1483">
          <cell r="AG1483">
            <v>-1.3305322128851493E-2</v>
          </cell>
          <cell r="AH1483">
            <v>-1.3071895424836555E-2</v>
          </cell>
          <cell r="AI1483">
            <v>-1.8395503321410267E-2</v>
          </cell>
          <cell r="AJ1483">
            <v>-8.3451510854151145E-3</v>
          </cell>
          <cell r="AK1483">
            <v>5.0402248715710751E-3</v>
          </cell>
          <cell r="AL1483">
            <v>-1.2024470852963987E-2</v>
          </cell>
          <cell r="AM1483">
            <v>-2.4875621890546595E-3</v>
          </cell>
          <cell r="AN1483">
            <v>-1.383399209486158E-2</v>
          </cell>
          <cell r="AO1483">
            <v>2.015677491601342E-2</v>
          </cell>
          <cell r="AP1483">
            <v>8.2604470359572968E-3</v>
          </cell>
        </row>
        <row r="1484">
          <cell r="AG1484">
            <v>1.2065294535131166E-2</v>
          </cell>
          <cell r="AH1484">
            <v>-5.5543687246315532E-3</v>
          </cell>
          <cell r="AI1484">
            <v>1.7699115044247815E-2</v>
          </cell>
          <cell r="AJ1484">
            <v>1.3200594026732126E-3</v>
          </cell>
          <cell r="AK1484">
            <v>-8.6797183913589482E-4</v>
          </cell>
          <cell r="AL1484">
            <v>1.3736654804270554E-2</v>
          </cell>
          <cell r="AM1484">
            <v>1.4962593516209655E-2</v>
          </cell>
          <cell r="AN1484">
            <v>0.10921843687374744</v>
          </cell>
          <cell r="AO1484">
            <v>-5.4884742041705348E-4</v>
          </cell>
          <cell r="AP1484">
            <v>3.8554216867467961E-3</v>
          </cell>
        </row>
        <row r="1485">
          <cell r="AG1485">
            <v>-5.6100981767180924E-3</v>
          </cell>
          <cell r="AH1485">
            <v>-1.8045112781954864E-2</v>
          </cell>
          <cell r="AI1485">
            <v>-1.176470588235301E-2</v>
          </cell>
          <cell r="AJ1485">
            <v>-5.4380664652567967E-3</v>
          </cell>
          <cell r="AK1485">
            <v>-1.5444015444014969E-3</v>
          </cell>
          <cell r="AL1485">
            <v>-9.8293898757295661E-4</v>
          </cell>
          <cell r="AM1485">
            <v>1.451865088228721E-2</v>
          </cell>
          <cell r="AN1485">
            <v>-2.1680216802168029E-2</v>
          </cell>
          <cell r="AO1485">
            <v>-2.1965952773201902E-3</v>
          </cell>
          <cell r="AP1485">
            <v>8.1613058089295976E-3</v>
          </cell>
        </row>
        <row r="1486">
          <cell r="AG1486">
            <v>-9.4029149036201076E-4</v>
          </cell>
          <cell r="AH1486">
            <v>-5.4692627433822194E-3</v>
          </cell>
          <cell r="AI1486">
            <v>4.6583850931676274E-3</v>
          </cell>
          <cell r="AJ1486">
            <v>3.1481276924776314E-3</v>
          </cell>
          <cell r="AK1486">
            <v>-6.6705336426914341E-3</v>
          </cell>
          <cell r="AL1486">
            <v>1.0331014126080618E-2</v>
          </cell>
          <cell r="AM1486">
            <v>1.7173051519154603E-2</v>
          </cell>
          <cell r="AN1486">
            <v>0</v>
          </cell>
          <cell r="AO1486">
            <v>-1.2658227848101222E-2</v>
          </cell>
          <cell r="AP1486">
            <v>-2.0000000000000129E-2</v>
          </cell>
        </row>
        <row r="1487">
          <cell r="AG1487">
            <v>1.8588235294117572E-2</v>
          </cell>
          <cell r="AH1487">
            <v>7.0391553013637864E-3</v>
          </cell>
          <cell r="AI1487">
            <v>1.0819165378670892E-2</v>
          </cell>
          <cell r="AJ1487">
            <v>8.533832516654849E-3</v>
          </cell>
          <cell r="AK1487">
            <v>2.4330900243310083E-3</v>
          </cell>
          <cell r="AL1487">
            <v>9.5993322203673515E-3</v>
          </cell>
          <cell r="AM1487">
            <v>-4.3290043290045155E-4</v>
          </cell>
          <cell r="AN1487">
            <v>-9.8491843644198385E-3</v>
          </cell>
          <cell r="AO1487">
            <v>-8.3612040133779209E-3</v>
          </cell>
          <cell r="AP1487">
            <v>2.9640427599611385E-2</v>
          </cell>
        </row>
        <row r="1488">
          <cell r="AG1488">
            <v>1.0395010395010562E-2</v>
          </cell>
          <cell r="AH1488">
            <v>1.3106159895150959E-3</v>
          </cell>
          <cell r="AI1488">
            <v>5.0968399592243863E-4</v>
          </cell>
          <cell r="AJ1488">
            <v>-3.3846489791462542E-3</v>
          </cell>
          <cell r="AK1488">
            <v>-2.5242718446601975E-3</v>
          </cell>
          <cell r="AL1488">
            <v>-1.1712828992695989E-3</v>
          </cell>
          <cell r="AM1488">
            <v>1.9922044174967457E-2</v>
          </cell>
          <cell r="AN1488">
            <v>-9.32545850170996E-4</v>
          </cell>
          <cell r="AO1488">
            <v>1.7987633501967304E-2</v>
          </cell>
          <cell r="AP1488">
            <v>-1.6517225106182254E-2</v>
          </cell>
        </row>
        <row r="1489">
          <cell r="AG1489">
            <v>0</v>
          </cell>
          <cell r="AH1489">
            <v>8.7260034904002026E-4</v>
          </cell>
          <cell r="AI1489">
            <v>-2.5471217524197787E-3</v>
          </cell>
          <cell r="AJ1489">
            <v>-1.0955302366344455E-3</v>
          </cell>
          <cell r="AK1489">
            <v>-9.7333073778460566E-4</v>
          </cell>
          <cell r="AL1489">
            <v>4.1387873353104787E-4</v>
          </cell>
          <cell r="AM1489">
            <v>-1.9108280254778176E-3</v>
          </cell>
          <cell r="AN1489">
            <v>2.1779713752334562E-3</v>
          </cell>
          <cell r="AO1489">
            <v>2.2087244616233459E-3</v>
          </cell>
          <cell r="AP1489">
            <v>9.5969289827255722E-3</v>
          </cell>
        </row>
        <row r="1490">
          <cell r="AG1490">
            <v>-5.0297210791038216E-3</v>
          </cell>
          <cell r="AH1490">
            <v>4.3591979075841003E-4</v>
          </cell>
          <cell r="AI1490">
            <v>-3.5750766087843111E-3</v>
          </cell>
          <cell r="AJ1490">
            <v>6.1965343277035068E-3</v>
          </cell>
          <cell r="AK1490">
            <v>1.4614185502728194E-3</v>
          </cell>
          <cell r="AL1490">
            <v>9.6531752051287611E-4</v>
          </cell>
          <cell r="AM1490">
            <v>1.3826845352052697E-2</v>
          </cell>
          <cell r="AN1490">
            <v>0</v>
          </cell>
          <cell r="AO1490">
            <v>-3.8567493112946494E-3</v>
          </cell>
          <cell r="AP1490">
            <v>3.8022813688214363E-3</v>
          </cell>
        </row>
        <row r="1491">
          <cell r="AG1491">
            <v>-5.7444852941176405E-3</v>
          </cell>
          <cell r="AH1491">
            <v>-1.5250544662309684E-3</v>
          </cell>
          <cell r="AI1491">
            <v>2.1014864172219427E-2</v>
          </cell>
          <cell r="AJ1491">
            <v>2.2072047523025606E-2</v>
          </cell>
          <cell r="AK1491">
            <v>6.0317151473878727E-3</v>
          </cell>
          <cell r="AL1491">
            <v>3.1686987669630184E-3</v>
          </cell>
          <cell r="AM1491">
            <v>2.4339068401175057E-2</v>
          </cell>
          <cell r="AN1491">
            <v>1.5523129462899909E-3</v>
          </cell>
          <cell r="AO1491">
            <v>1.603982300884943E-2</v>
          </cell>
          <cell r="AP1491">
            <v>2.3674242424243097E-3</v>
          </cell>
        </row>
        <row r="1492">
          <cell r="AG1492">
            <v>-2.0799630228796051E-2</v>
          </cell>
          <cell r="AH1492">
            <v>-7.2005236744490109E-3</v>
          </cell>
          <cell r="AI1492">
            <v>-5.5220883534136567E-2</v>
          </cell>
          <cell r="AJ1492">
            <v>1.2317372293910722E-2</v>
          </cell>
          <cell r="AK1492">
            <v>1.7696547722657385E-2</v>
          </cell>
          <cell r="AL1492">
            <v>7.1413857034952066E-3</v>
          </cell>
          <cell r="AM1492">
            <v>2.2122081114297476E-2</v>
          </cell>
          <cell r="AN1492">
            <v>8.0595164290144794E-3</v>
          </cell>
          <cell r="AO1492">
            <v>3.8105606967884231E-3</v>
          </cell>
          <cell r="AP1492">
            <v>-3.1648559282002942E-2</v>
          </cell>
        </row>
        <row r="1493">
          <cell r="AG1493">
            <v>1.3924946896389123E-2</v>
          </cell>
          <cell r="AH1493">
            <v>5.9340659340660906E-3</v>
          </cell>
          <cell r="AI1493">
            <v>-3.1880977683315104E-3</v>
          </cell>
          <cell r="AJ1493">
            <v>1.6644719515406914E-2</v>
          </cell>
          <cell r="AK1493">
            <v>-3.9908779931585592E-3</v>
          </cell>
          <cell r="AL1493">
            <v>2.7272107452103178E-3</v>
          </cell>
          <cell r="AM1493">
            <v>1.9839679358717444E-2</v>
          </cell>
          <cell r="AN1493">
            <v>-3.3825338253384851E-3</v>
          </cell>
          <cell r="AO1493">
            <v>-1.0303687635574876E-2</v>
          </cell>
          <cell r="AP1493">
            <v>4.3902439024390283E-3</v>
          </cell>
        </row>
        <row r="1494">
          <cell r="AG1494">
            <v>-4.6554934823092031E-3</v>
          </cell>
          <cell r="AH1494">
            <v>4.369674459252737E-3</v>
          </cell>
          <cell r="AI1494">
            <v>-4.2643923240939241E-3</v>
          </cell>
          <cell r="AJ1494">
            <v>8.030671985907567E-3</v>
          </cell>
          <cell r="AK1494">
            <v>4.1022705590536557E-3</v>
          </cell>
          <cell r="AL1494">
            <v>5.0996124294553358E-3</v>
          </cell>
          <cell r="AM1494">
            <v>7.0740813519354351E-3</v>
          </cell>
          <cell r="AN1494">
            <v>1.234186979327534E-3</v>
          </cell>
          <cell r="AO1494">
            <v>-2.2465753424657509E-2</v>
          </cell>
          <cell r="AP1494">
            <v>-7.2850898494414285E-3</v>
          </cell>
        </row>
        <row r="1495">
          <cell r="AG1495">
            <v>-7.2497661365761301E-3</v>
          </cell>
          <cell r="AH1495">
            <v>5.6558625190341605E-3</v>
          </cell>
          <cell r="AI1495">
            <v>-1.4989293361884481E-2</v>
          </cell>
          <cell r="AJ1495">
            <v>1.2335526315789602E-2</v>
          </cell>
          <cell r="AK1495">
            <v>4.7220902612826521E-2</v>
          </cell>
          <cell r="AL1495">
            <v>1.0959274793667984E-2</v>
          </cell>
          <cell r="AM1495">
            <v>9.1707317073170813E-3</v>
          </cell>
          <cell r="AN1495">
            <v>-3.3898305084745228E-3</v>
          </cell>
          <cell r="AO1495">
            <v>3.9237668161433703E-3</v>
          </cell>
          <cell r="AP1495">
            <v>-4.4031311154598685E-3</v>
          </cell>
        </row>
        <row r="1496">
          <cell r="AG1496">
            <v>-9.4228504122506607E-4</v>
          </cell>
          <cell r="AH1496">
            <v>6.4892926671000772E-4</v>
          </cell>
          <cell r="AI1496">
            <v>1.0869565217392907E-3</v>
          </cell>
          <cell r="AJ1496">
            <v>-4.5186839967507053E-3</v>
          </cell>
          <cell r="AK1496">
            <v>-2.7218290691344627E-2</v>
          </cell>
          <cell r="AL1496">
            <v>-7.093147751605966E-3</v>
          </cell>
          <cell r="AM1496">
            <v>-1.5467904098994567E-2</v>
          </cell>
          <cell r="AN1496">
            <v>8.3487940630797564E-3</v>
          </cell>
          <cell r="AO1496">
            <v>-1.0608598548297099E-2</v>
          </cell>
          <cell r="AP1496">
            <v>-4.9140049140049546E-3</v>
          </cell>
        </row>
        <row r="1497">
          <cell r="AG1497">
            <v>-3.7726951190756308E-3</v>
          </cell>
          <cell r="AH1497">
            <v>4.107220060527661E-3</v>
          </cell>
          <cell r="AI1497">
            <v>5.9717698154180265E-3</v>
          </cell>
          <cell r="AJ1497">
            <v>-3.0601315856582101E-4</v>
          </cell>
          <cell r="AK1497">
            <v>-1.6414847976123914E-2</v>
          </cell>
          <cell r="AL1497">
            <v>-8.0199487801589919E-3</v>
          </cell>
          <cell r="AM1497">
            <v>-4.7132757266300507E-3</v>
          </cell>
          <cell r="AN1497">
            <v>-5.5197792088316211E-3</v>
          </cell>
          <cell r="AO1497">
            <v>-5.5304740406320052E-3</v>
          </cell>
          <cell r="AP1497">
            <v>3.1111111111111089E-2</v>
          </cell>
        </row>
        <row r="1498">
          <cell r="AG1498">
            <v>1.8934911242602936E-3</v>
          </cell>
          <cell r="AH1498">
            <v>-1.4424111948331597E-2</v>
          </cell>
          <cell r="AI1498">
            <v>-5.3966540744743163E-4</v>
          </cell>
          <cell r="AJ1498">
            <v>1.6835875720626614E-3</v>
          </cell>
          <cell r="AK1498">
            <v>-1.89645363170865E-3</v>
          </cell>
          <cell r="AL1498">
            <v>-3.4649093009034848E-3</v>
          </cell>
          <cell r="AM1498">
            <v>-5.13022888713488E-3</v>
          </cell>
          <cell r="AN1498">
            <v>-5.2420598211533331E-3</v>
          </cell>
          <cell r="AO1498">
            <v>2.7238678924070836E-3</v>
          </cell>
          <cell r="AP1498">
            <v>-6.2260536398467403E-3</v>
          </cell>
        </row>
        <row r="1499">
          <cell r="AG1499">
            <v>2.3623907394298982E-4</v>
          </cell>
          <cell r="AH1499">
            <v>-1.0266491917867993E-2</v>
          </cell>
          <cell r="AI1499">
            <v>1.7818574514038898E-2</v>
          </cell>
          <cell r="AJ1499">
            <v>5.0932056636443512E-4</v>
          </cell>
          <cell r="AK1499">
            <v>-9.7852935588067513E-3</v>
          </cell>
          <cell r="AL1499">
            <v>8.1128988273793112E-3</v>
          </cell>
          <cell r="AM1499">
            <v>1.3288377627925563E-2</v>
          </cell>
          <cell r="AN1499">
            <v>-2.4798512089274638E-3</v>
          </cell>
          <cell r="AO1499">
            <v>0</v>
          </cell>
          <cell r="AP1499">
            <v>1.2530120481927698E-2</v>
          </cell>
        </row>
        <row r="1500">
          <cell r="AG1500">
            <v>1.9603212092583755E-2</v>
          </cell>
          <cell r="AH1500">
            <v>4.4140366365041928E-4</v>
          </cell>
          <cell r="AI1500">
            <v>-1.2201591511936338E-2</v>
          </cell>
          <cell r="AJ1500">
            <v>1.3235593565463777E-3</v>
          </cell>
          <cell r="AK1500">
            <v>2.4944833541206801E-2</v>
          </cell>
          <cell r="AL1500">
            <v>3.8547372692230297E-3</v>
          </cell>
          <cell r="AM1500">
            <v>1.4679976512037562E-2</v>
          </cell>
          <cell r="AN1500">
            <v>4.0397762585457908E-3</v>
          </cell>
          <cell r="AO1500">
            <v>-3.282399547255177E-3</v>
          </cell>
          <cell r="AP1500">
            <v>4.3788672060923295E-2</v>
          </cell>
        </row>
        <row r="1501">
          <cell r="AG1501">
            <v>-5.5594162612926379E-3</v>
          </cell>
          <cell r="AH1501">
            <v>-8.8241782483999831E-4</v>
          </cell>
          <cell r="AI1501">
            <v>-2.6852846401719255E-3</v>
          </cell>
          <cell r="AJ1501">
            <v>1.2048805287239395E-2</v>
          </cell>
          <cell r="AK1501">
            <v>5.6163998876721521E-3</v>
          </cell>
          <cell r="AL1501">
            <v>8.5556453786042042E-3</v>
          </cell>
          <cell r="AM1501">
            <v>2.6041666666666519E-2</v>
          </cell>
          <cell r="AN1501">
            <v>-2.4760136180750347E-3</v>
          </cell>
          <cell r="AO1501">
            <v>1.4649102884396914E-2</v>
          </cell>
          <cell r="AP1501">
            <v>3.6935704514363898E-2</v>
          </cell>
        </row>
        <row r="1502">
          <cell r="AG1502">
            <v>3.2611227579781854E-3</v>
          </cell>
          <cell r="AH1502">
            <v>1.3468756899977841E-2</v>
          </cell>
          <cell r="AI1502">
            <v>1.184706515885825E-2</v>
          </cell>
          <cell r="AJ1502">
            <v>-8.3890088913446403E-3</v>
          </cell>
          <cell r="AK1502">
            <v>1.6755096341802833E-3</v>
          </cell>
          <cell r="AL1502">
            <v>-1.8034867410326783E-2</v>
          </cell>
          <cell r="AM1502">
            <v>-5.6401579244218514E-3</v>
          </cell>
          <cell r="AN1502">
            <v>1.1169717654359479E-2</v>
          </cell>
          <cell r="AO1502">
            <v>-8.3939563514269233E-3</v>
          </cell>
          <cell r="AP1502">
            <v>-6.1565523306946757E-3</v>
          </cell>
        </row>
        <row r="1503">
          <cell r="AG1503">
            <v>-2.3218017181325656E-4</v>
          </cell>
          <cell r="AH1503">
            <v>2.8322440087147349E-3</v>
          </cell>
          <cell r="AI1503">
            <v>9.0473656200107389E-3</v>
          </cell>
          <cell r="AJ1503">
            <v>-3.7487335359676077E-3</v>
          </cell>
          <cell r="AK1503">
            <v>2.7506737292073202E-2</v>
          </cell>
          <cell r="AL1503">
            <v>6.1220325147948174E-4</v>
          </cell>
          <cell r="AM1503">
            <v>-1.0398941198714207E-2</v>
          </cell>
          <cell r="AN1503">
            <v>-6.4436943847806516E-3</v>
          </cell>
          <cell r="AO1503">
            <v>-6.6591422121894395E-3</v>
          </cell>
          <cell r="AP1503">
            <v>-3.097345132743401E-3</v>
          </cell>
        </row>
        <row r="1504">
          <cell r="AG1504">
            <v>9.9860659544821484E-3</v>
          </cell>
          <cell r="AH1504">
            <v>3.4759939170105891E-3</v>
          </cell>
          <cell r="AI1504">
            <v>2.6371308016877038E-3</v>
          </cell>
          <cell r="AJ1504">
            <v>5.6951083087561916E-3</v>
          </cell>
          <cell r="AK1504">
            <v>6.3308311476892865E-3</v>
          </cell>
          <cell r="AL1504">
            <v>-9.7892590074778463E-3</v>
          </cell>
          <cell r="AM1504">
            <v>6.3049293083683455E-3</v>
          </cell>
          <cell r="AN1504">
            <v>-3.0883261272407481E-4</v>
          </cell>
          <cell r="AO1504">
            <v>1.0112487217361688E-2</v>
          </cell>
          <cell r="AP1504">
            <v>1.6422547714158853E-2</v>
          </cell>
        </row>
        <row r="1505">
          <cell r="AG1505">
            <v>1.425615083927334E-2</v>
          </cell>
          <cell r="AH1505">
            <v>-5.6289240095258597E-3</v>
          </cell>
          <cell r="AI1505">
            <v>1.5781167806416807E-3</v>
          </cell>
          <cell r="AJ1505">
            <v>7.8875518252603527E-3</v>
          </cell>
          <cell r="AK1505">
            <v>-2.1569156106766574E-3</v>
          </cell>
          <cell r="AL1505">
            <v>5.4922422078813593E-3</v>
          </cell>
          <cell r="AM1505">
            <v>1.1011961268274195E-2</v>
          </cell>
          <cell r="AN1505">
            <v>8.0321285140563248E-3</v>
          </cell>
          <cell r="AO1505">
            <v>-3.3745781777279049E-3</v>
          </cell>
          <cell r="AP1505">
            <v>-1.3537117903930085E-2</v>
          </cell>
        </row>
        <row r="1506">
          <cell r="AG1506">
            <v>-1.0655180231240013E-2</v>
          </cell>
          <cell r="AH1506">
            <v>4.3544524276073471E-3</v>
          </cell>
          <cell r="AI1506">
            <v>-1.7857142857142905E-2</v>
          </cell>
          <cell r="AJ1506">
            <v>-7.1736731213003502E-3</v>
          </cell>
          <cell r="AK1506">
            <v>7.0251283436908452E-3</v>
          </cell>
          <cell r="AL1506">
            <v>-6.8278028130541735E-4</v>
          </cell>
          <cell r="AM1506">
            <v>-7.8873239436619835E-3</v>
          </cell>
          <cell r="AN1506">
            <v>9.1939932577382866E-3</v>
          </cell>
          <cell r="AO1506">
            <v>-9.4808126410833582E-3</v>
          </cell>
          <cell r="AP1506">
            <v>-2.3019034971226149E-2</v>
          </cell>
        </row>
        <row r="1507">
          <cell r="AG1507">
            <v>-1.1457378551786856E-3</v>
          </cell>
          <cell r="AH1507">
            <v>-1.0838933448950039E-3</v>
          </cell>
          <cell r="AI1507">
            <v>9.6256684491977662E-3</v>
          </cell>
          <cell r="AJ1507">
            <v>-6.063362134304251E-4</v>
          </cell>
          <cell r="AK1507">
            <v>-1.8960736964493408E-2</v>
          </cell>
          <cell r="AL1507">
            <v>-1.8447663295982908E-3</v>
          </cell>
          <cell r="AM1507">
            <v>-1.1357183418511108E-3</v>
          </cell>
          <cell r="AN1507">
            <v>-3.036744609777875E-4</v>
          </cell>
          <cell r="AO1507">
            <v>-7.9762989972652631E-3</v>
          </cell>
          <cell r="AP1507">
            <v>-6.3434526506570554E-3</v>
          </cell>
        </row>
        <row r="1508">
          <cell r="AG1508">
            <v>3.6705666437255591E-3</v>
          </cell>
          <cell r="AH1508">
            <v>-1.041666666666663E-2</v>
          </cell>
          <cell r="AI1508">
            <v>-1.0593220338982468E-3</v>
          </cell>
          <cell r="AJ1508">
            <v>5.5614540674453483E-3</v>
          </cell>
          <cell r="AK1508">
            <v>-1.0939921597229452E-3</v>
          </cell>
          <cell r="AL1508">
            <v>-9.4462317749332003E-3</v>
          </cell>
          <cell r="AM1508">
            <v>4.5480386583285348E-3</v>
          </cell>
          <cell r="AN1508">
            <v>-6.9866342648846613E-3</v>
          </cell>
          <cell r="AO1508">
            <v>1.1486331265793126E-3</v>
          </cell>
          <cell r="AP1508">
            <v>8.2079343365253354E-3</v>
          </cell>
        </row>
        <row r="1509">
          <cell r="AG1509">
            <v>0</v>
          </cell>
          <cell r="AH1509">
            <v>-2.192982456139525E-4</v>
          </cell>
          <cell r="AI1509">
            <v>6.8928950159066193E-3</v>
          </cell>
          <cell r="AJ1509">
            <v>-4.8770677258785922E-3</v>
          </cell>
          <cell r="AK1509">
            <v>-8.2139271698457028E-3</v>
          </cell>
          <cell r="AL1509">
            <v>6.5648538456222205E-3</v>
          </cell>
          <cell r="AM1509">
            <v>3.3955857385399302E-3</v>
          </cell>
          <cell r="AN1509">
            <v>1.5295197308047292E-3</v>
          </cell>
          <cell r="AO1509">
            <v>1.7209729233593762E-3</v>
          </cell>
          <cell r="AP1509">
            <v>-1.9448213478064247E-2</v>
          </cell>
        </row>
        <row r="1510">
          <cell r="AG1510">
            <v>-2.53714285714286E-2</v>
          </cell>
          <cell r="AH1510">
            <v>4.8256196534326445E-3</v>
          </cell>
          <cell r="AI1510">
            <v>-1.1058451816745474E-2</v>
          </cell>
          <cell r="AJ1510">
            <v>-1.7683912691996984E-3</v>
          </cell>
          <cell r="AK1510">
            <v>-5.0611944418882393E-3</v>
          </cell>
          <cell r="AL1510">
            <v>2.1968968831524993E-3</v>
          </cell>
          <cell r="AM1510">
            <v>5.6401579244225175E-4</v>
          </cell>
          <cell r="AN1510">
            <v>9.468540012217419E-3</v>
          </cell>
          <cell r="AO1510">
            <v>-4.008704615737102E-3</v>
          </cell>
          <cell r="AP1510">
            <v>-2.4446494464944735E-2</v>
          </cell>
        </row>
        <row r="1511">
          <cell r="AG1511">
            <v>2.3452157598491397E-4</v>
          </cell>
          <cell r="AH1511">
            <v>2.6195153896528822E-3</v>
          </cell>
          <cell r="AI1511">
            <v>-8.5197018104365974E-3</v>
          </cell>
          <cell r="AJ1511">
            <v>5.6688768537733747E-3</v>
          </cell>
          <cell r="AK1511">
            <v>-4.4395116537181423E-3</v>
          </cell>
          <cell r="AL1511">
            <v>1.9180709686259512E-3</v>
          </cell>
          <cell r="AM1511">
            <v>1.1273957158963732E-3</v>
          </cell>
          <cell r="AN1511">
            <v>1.21028744326801E-3</v>
          </cell>
          <cell r="AO1511">
            <v>-2.8748850045998697E-3</v>
          </cell>
          <cell r="AP1511">
            <v>-1.7494089834515281E-2</v>
          </cell>
        </row>
        <row r="1512">
          <cell r="AG1512">
            <v>2.8135990621338536E-3</v>
          </cell>
          <cell r="AH1512">
            <v>-4.5721750489876589E-3</v>
          </cell>
          <cell r="AI1512">
            <v>3.4908700322234143E-2</v>
          </cell>
          <cell r="AJ1512">
            <v>4.3786803563339305E-3</v>
          </cell>
          <cell r="AK1512">
            <v>1.2077294685990392E-3</v>
          </cell>
          <cell r="AL1512">
            <v>5.948311226582792E-3</v>
          </cell>
          <cell r="AM1512">
            <v>2.8153153153152033E-3</v>
          </cell>
          <cell r="AN1512">
            <v>1.2088244182533181E-3</v>
          </cell>
          <cell r="AO1512">
            <v>-1.1532695190865638E-3</v>
          </cell>
          <cell r="AP1512">
            <v>1.1549566891241536E-2</v>
          </cell>
        </row>
        <row r="1513">
          <cell r="AG1513">
            <v>-1.0755202244563944E-2</v>
          </cell>
          <cell r="AH1513">
            <v>3.4995625546807574E-3</v>
          </cell>
          <cell r="AI1513">
            <v>-3.6325895173845435E-3</v>
          </cell>
          <cell r="AJ1513">
            <v>-6.7147724994989222E-3</v>
          </cell>
          <cell r="AK1513">
            <v>-2.4125452352230514E-3</v>
          </cell>
          <cell r="AL1513">
            <v>-4.0100591313804168E-3</v>
          </cell>
          <cell r="AM1513">
            <v>-9.3580385551188527E-3</v>
          </cell>
          <cell r="AN1513">
            <v>-6.3386658617566871E-3</v>
          </cell>
          <cell r="AO1513">
            <v>5.195704883962593E-3</v>
          </cell>
          <cell r="AP1513">
            <v>-1.236917221693612E-2</v>
          </cell>
        </row>
      </sheetData>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D2BBCC-8EC6-B04F-9552-BEE1577335E6}" name="Table15" displayName="Table15" ref="B26:F29" totalsRowShown="0" headerRowDxfId="18" dataDxfId="16" headerRowBorderDxfId="17" tableBorderDxfId="15" totalsRowBorderDxfId="14">
  <autoFilter ref="B26:F29" xr:uid="{C6D2BBCC-8EC6-B04F-9552-BEE1577335E6}"/>
  <tableColumns count="5">
    <tableColumn id="1" xr3:uid="{893313B4-463A-B746-BFEA-5281A7AC0E8D}" name="Portfolio" dataDxfId="13"/>
    <tableColumn id="2" xr3:uid="{B6527A48-789A-8240-A8AD-CFE997DABDAD}" name="Expected Return" dataDxfId="12">
      <calculatedColumnFormula>'Summary Table'!C5</calculatedColumnFormula>
    </tableColumn>
    <tableColumn id="3" xr3:uid="{40AA85F6-F4A5-3346-BAC2-ECC310655089}" name="Volatility" dataDxfId="11">
      <calculatedColumnFormula>'Summary Table'!D5</calculatedColumnFormula>
    </tableColumn>
    <tableColumn id="4" xr3:uid="{3B216E2F-FBB5-7D40-BEE6-546EEC761C2D}" name="Sharpe Ratio" dataDxfId="10">
      <calculatedColumnFormula>'Summary Table'!E5</calculatedColumnFormula>
    </tableColumn>
    <tableColumn id="5" xr3:uid="{82687418-DAEF-1248-9257-4610C7FE3CBD}" name="Beta" dataDxfId="9">
      <calculatedColumnFormula>'Summary Table'!F5</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AC3B4-0084-0840-970C-61FE8C5D6F8C}" name="Table1" displayName="Table1" ref="B4:F7" totalsRowShown="0" headerRowDxfId="8" dataDxfId="6" headerRowBorderDxfId="7" tableBorderDxfId="5" totalsRowBorderDxfId="4">
  <autoFilter ref="B4:F7" xr:uid="{F7FAC3B4-0084-0840-970C-61FE8C5D6F8C}"/>
  <tableColumns count="5">
    <tableColumn id="1" xr3:uid="{C764DB40-B929-CD4D-95E5-F54C0D7EDDA3}" name="Portfolio" dataDxfId="3"/>
    <tableColumn id="2" xr3:uid="{61B9AEB7-1AF1-6E42-ADDC-1E96C4D95722}" name="Expected Return" dataDxfId="2"/>
    <tableColumn id="3" xr3:uid="{656AA274-3D64-094C-8463-28AF34267D36}" name="Volatility" dataDxfId="1"/>
    <tableColumn id="4" xr3:uid="{DBD5ECB7-2447-3C46-AFCC-F7F8978DF8BA}" name="Sharpe Ratio" dataDxfId="0"/>
    <tableColumn id="5" xr3:uid="{D869F4B6-1103-7749-A9D8-55514545CC8C}" name="Beta"/>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A7BA-5DD6-EF46-A7E1-86C4FFCC0E30}">
  <dimension ref="B3:M75"/>
  <sheetViews>
    <sheetView showGridLines="0" topLeftCell="A22" zoomScale="75" workbookViewId="0">
      <selection activeCell="O38" sqref="O38"/>
    </sheetView>
  </sheetViews>
  <sheetFormatPr baseColWidth="10" defaultRowHeight="16" x14ac:dyDescent="0.2"/>
  <cols>
    <col min="2" max="2" width="23.5" bestFit="1" customWidth="1"/>
    <col min="3" max="3" width="19.83203125" bestFit="1" customWidth="1"/>
    <col min="4" max="4" width="13.5" bestFit="1" customWidth="1"/>
    <col min="5" max="5" width="16.6640625" bestFit="1" customWidth="1"/>
    <col min="6" max="6" width="10" bestFit="1" customWidth="1"/>
    <col min="7" max="7" width="15" bestFit="1" customWidth="1"/>
    <col min="9" max="9" width="15" bestFit="1" customWidth="1"/>
    <col min="10" max="10" width="24" bestFit="1" customWidth="1"/>
  </cols>
  <sheetData>
    <row r="3" spans="2:13" ht="16" customHeight="1" x14ac:dyDescent="0.2">
      <c r="B3" s="118" t="s">
        <v>101</v>
      </c>
      <c r="C3" s="118"/>
      <c r="D3" s="118"/>
      <c r="E3" s="118"/>
      <c r="F3" s="118"/>
      <c r="G3" s="118"/>
      <c r="H3" s="118"/>
      <c r="I3" s="118"/>
      <c r="J3" s="118"/>
      <c r="K3" s="118"/>
      <c r="L3" s="118"/>
      <c r="M3" s="118"/>
    </row>
    <row r="4" spans="2:13" x14ac:dyDescent="0.2">
      <c r="B4" s="118"/>
      <c r="C4" s="118"/>
      <c r="D4" s="118"/>
      <c r="E4" s="118"/>
      <c r="F4" s="118"/>
      <c r="G4" s="118"/>
      <c r="H4" s="118"/>
      <c r="I4" s="118"/>
      <c r="J4" s="118"/>
      <c r="K4" s="118"/>
      <c r="L4" s="118"/>
      <c r="M4" s="118"/>
    </row>
    <row r="5" spans="2:13" x14ac:dyDescent="0.2">
      <c r="B5" s="119" t="s">
        <v>102</v>
      </c>
      <c r="C5" s="119"/>
      <c r="D5" s="119"/>
      <c r="E5" s="119"/>
      <c r="F5" s="119"/>
      <c r="G5" s="119"/>
      <c r="H5" s="119"/>
      <c r="I5" s="119"/>
      <c r="J5" s="119"/>
      <c r="K5" s="119"/>
      <c r="L5" s="119"/>
      <c r="M5" s="119"/>
    </row>
    <row r="6" spans="2:13" x14ac:dyDescent="0.2">
      <c r="B6" s="119"/>
      <c r="C6" s="119"/>
      <c r="D6" s="119"/>
      <c r="E6" s="119"/>
      <c r="F6" s="119"/>
      <c r="G6" s="119"/>
      <c r="H6" s="119"/>
      <c r="I6" s="119"/>
      <c r="J6" s="119"/>
      <c r="K6" s="119"/>
      <c r="L6" s="119"/>
      <c r="M6" s="119"/>
    </row>
    <row r="7" spans="2:13" x14ac:dyDescent="0.2">
      <c r="B7" s="120" t="s">
        <v>103</v>
      </c>
      <c r="C7" s="121"/>
      <c r="D7" s="121"/>
      <c r="E7" s="121"/>
      <c r="F7" s="121"/>
      <c r="G7" s="121"/>
      <c r="H7" s="121"/>
      <c r="I7" s="121"/>
      <c r="J7" s="121"/>
      <c r="K7" s="121"/>
      <c r="L7" s="121"/>
      <c r="M7" s="121"/>
    </row>
    <row r="8" spans="2:13" x14ac:dyDescent="0.2">
      <c r="B8" s="121"/>
      <c r="C8" s="121"/>
      <c r="D8" s="121"/>
      <c r="E8" s="121"/>
      <c r="F8" s="121"/>
      <c r="G8" s="121"/>
      <c r="H8" s="121"/>
      <c r="I8" s="121"/>
      <c r="J8" s="121"/>
      <c r="K8" s="121"/>
      <c r="L8" s="121"/>
      <c r="M8" s="121"/>
    </row>
    <row r="10" spans="2:13" x14ac:dyDescent="0.2">
      <c r="B10" s="122" t="s">
        <v>104</v>
      </c>
      <c r="C10" s="122"/>
      <c r="G10" s="123" t="s">
        <v>109</v>
      </c>
      <c r="H10" s="123"/>
      <c r="I10" s="123"/>
      <c r="J10" s="123"/>
      <c r="K10" s="123"/>
      <c r="L10" s="123"/>
      <c r="M10" s="124"/>
    </row>
    <row r="11" spans="2:13" x14ac:dyDescent="0.2">
      <c r="B11" s="12" t="s">
        <v>27</v>
      </c>
      <c r="C11" s="81">
        <v>10</v>
      </c>
    </row>
    <row r="12" spans="2:13" x14ac:dyDescent="0.2">
      <c r="B12" s="12" t="s">
        <v>105</v>
      </c>
      <c r="C12" s="97">
        <v>1000000</v>
      </c>
    </row>
    <row r="13" spans="2:13" x14ac:dyDescent="0.2">
      <c r="B13" s="12" t="s">
        <v>106</v>
      </c>
      <c r="C13" s="81" t="s">
        <v>43</v>
      </c>
    </row>
    <row r="14" spans="2:13" x14ac:dyDescent="0.2">
      <c r="B14" s="12" t="s">
        <v>40</v>
      </c>
      <c r="C14" s="80">
        <v>0.04</v>
      </c>
    </row>
    <row r="15" spans="2:13" x14ac:dyDescent="0.2">
      <c r="B15" s="12" t="s">
        <v>107</v>
      </c>
      <c r="C15" s="81" t="s">
        <v>108</v>
      </c>
    </row>
    <row r="20" spans="2:13" x14ac:dyDescent="0.2">
      <c r="B20" s="66"/>
      <c r="C20" s="66"/>
      <c r="D20" s="66"/>
      <c r="E20" s="66"/>
      <c r="F20" s="66"/>
      <c r="G20" s="66"/>
      <c r="H20" s="66"/>
      <c r="I20" s="66"/>
      <c r="J20" s="66"/>
      <c r="K20" s="66"/>
      <c r="L20" s="66"/>
      <c r="M20" s="66"/>
    </row>
    <row r="21" spans="2:13" x14ac:dyDescent="0.2">
      <c r="B21" s="66"/>
      <c r="C21" s="66"/>
      <c r="D21" s="66"/>
      <c r="E21" s="66"/>
      <c r="F21" s="66"/>
      <c r="G21" s="66"/>
      <c r="H21" s="66"/>
      <c r="I21" s="66"/>
      <c r="J21" s="66"/>
      <c r="K21" s="66"/>
      <c r="L21" s="66"/>
      <c r="M21" s="66"/>
    </row>
    <row r="23" spans="2:13" ht="16" customHeight="1" x14ac:dyDescent="0.2">
      <c r="B23" s="102" t="s">
        <v>110</v>
      </c>
      <c r="C23" s="102"/>
      <c r="D23" s="102"/>
      <c r="E23" s="102"/>
      <c r="F23" s="102"/>
      <c r="G23" s="102"/>
      <c r="H23" s="102"/>
      <c r="I23" s="102"/>
      <c r="J23" s="102"/>
      <c r="K23" s="102"/>
      <c r="L23" s="102"/>
      <c r="M23" s="102"/>
    </row>
    <row r="24" spans="2:13" x14ac:dyDescent="0.2">
      <c r="B24" s="102"/>
      <c r="C24" s="102"/>
      <c r="D24" s="102"/>
      <c r="E24" s="102"/>
      <c r="F24" s="102"/>
      <c r="G24" s="102"/>
      <c r="H24" s="102"/>
      <c r="I24" s="102"/>
      <c r="J24" s="102"/>
      <c r="K24" s="102"/>
      <c r="L24" s="102"/>
      <c r="M24" s="102"/>
    </row>
    <row r="26" spans="2:13" x14ac:dyDescent="0.2">
      <c r="B26" s="98" t="s">
        <v>62</v>
      </c>
      <c r="C26" s="73" t="s">
        <v>63</v>
      </c>
      <c r="D26" s="73" t="s">
        <v>64</v>
      </c>
      <c r="E26" s="73" t="s">
        <v>65</v>
      </c>
      <c r="F26" s="74" t="s">
        <v>66</v>
      </c>
    </row>
    <row r="27" spans="2:13" x14ac:dyDescent="0.2">
      <c r="B27" s="69" t="s">
        <v>67</v>
      </c>
      <c r="C27" s="64">
        <f>'Summary Table'!C5</f>
        <v>0.18909999999999999</v>
      </c>
      <c r="D27" s="64">
        <f>'Summary Table'!D5</f>
        <v>0.13539999999999999</v>
      </c>
      <c r="E27" s="65">
        <f>'Summary Table'!E5</f>
        <v>1.1000000000000001</v>
      </c>
      <c r="F27" s="70">
        <f>'Summary Table'!F5</f>
        <v>0.92400000000000004</v>
      </c>
    </row>
    <row r="28" spans="2:13" x14ac:dyDescent="0.2">
      <c r="B28" s="69" t="s">
        <v>68</v>
      </c>
      <c r="C28" s="64">
        <f>'Summary Table'!C6</f>
        <v>0.29704017979553038</v>
      </c>
      <c r="D28" s="64">
        <f>'Summary Table'!D6</f>
        <v>0.18740044898513653</v>
      </c>
      <c r="E28" s="65">
        <f>'Summary Table'!E6</f>
        <v>1.3716091993777308</v>
      </c>
      <c r="F28" s="71">
        <f>'Summary Table'!F6</f>
        <v>1.0408936232913693</v>
      </c>
    </row>
    <row r="29" spans="2:13" x14ac:dyDescent="0.2">
      <c r="B29" s="75" t="s">
        <v>69</v>
      </c>
      <c r="C29" s="76">
        <f>'Summary Table'!C7</f>
        <v>0.12891772017471897</v>
      </c>
      <c r="D29" s="76">
        <f>'Summary Table'!D7</f>
        <v>0.11222796089352437</v>
      </c>
      <c r="E29" s="77">
        <f>'Summary Table'!E7</f>
        <v>0.79229560500594987</v>
      </c>
      <c r="F29" s="78">
        <f>'Summary Table'!F7</f>
        <v>0.79229560500594987</v>
      </c>
    </row>
    <row r="32" spans="2:13" ht="22" x14ac:dyDescent="0.3">
      <c r="B32" s="105" t="s">
        <v>112</v>
      </c>
      <c r="C32" s="106"/>
      <c r="D32" s="106"/>
      <c r="E32" s="106"/>
      <c r="F32" s="106"/>
      <c r="G32" s="106"/>
      <c r="H32" s="106"/>
      <c r="J32" s="103" t="s">
        <v>111</v>
      </c>
      <c r="K32" s="103"/>
      <c r="L32" s="103"/>
      <c r="M32" s="104"/>
    </row>
    <row r="34" spans="2:12" x14ac:dyDescent="0.2">
      <c r="J34" s="31" t="s">
        <v>60</v>
      </c>
      <c r="K34" s="31" t="s">
        <v>53</v>
      </c>
      <c r="L34" s="31" t="s">
        <v>61</v>
      </c>
    </row>
    <row r="35" spans="2:12" x14ac:dyDescent="0.2">
      <c r="J35" s="44">
        <v>0.95</v>
      </c>
      <c r="K35" s="56">
        <f>'Parametric VaR'!C12</f>
        <v>13374.439857511419</v>
      </c>
      <c r="L35" s="56">
        <f>K35*SQRT(10)</f>
        <v>42293.692378673928</v>
      </c>
    </row>
    <row r="36" spans="2:12" x14ac:dyDescent="0.2">
      <c r="J36" s="44">
        <v>0.99</v>
      </c>
      <c r="K36" s="56">
        <f>'Parametric VaR'!C13</f>
        <v>19197.995563384429</v>
      </c>
      <c r="L36" s="56">
        <f>K36*SQRT(10)</f>
        <v>60709.392490102247</v>
      </c>
    </row>
    <row r="45" spans="2:12" x14ac:dyDescent="0.2">
      <c r="B45" t="s">
        <v>113</v>
      </c>
      <c r="C45" s="11"/>
      <c r="D45" s="99" t="s">
        <v>114</v>
      </c>
      <c r="E45" s="11"/>
      <c r="F45" s="107" t="s">
        <v>115</v>
      </c>
      <c r="G45" s="107"/>
      <c r="H45" s="107"/>
    </row>
    <row r="48" spans="2:12" x14ac:dyDescent="0.2">
      <c r="B48" s="108" t="s">
        <v>99</v>
      </c>
      <c r="C48" s="108"/>
    </row>
    <row r="49" spans="2:13" x14ac:dyDescent="0.2">
      <c r="B49" s="109" t="s">
        <v>100</v>
      </c>
      <c r="C49" s="110"/>
      <c r="D49" s="110"/>
      <c r="E49" s="110"/>
      <c r="F49" s="110"/>
      <c r="G49" s="110"/>
      <c r="H49" s="110"/>
      <c r="I49" s="110"/>
      <c r="J49" s="110"/>
      <c r="K49" s="110"/>
      <c r="L49" s="110"/>
      <c r="M49" s="111"/>
    </row>
    <row r="50" spans="2:13" x14ac:dyDescent="0.2">
      <c r="B50" s="112"/>
      <c r="C50" s="113"/>
      <c r="D50" s="113"/>
      <c r="E50" s="113"/>
      <c r="F50" s="113"/>
      <c r="G50" s="113"/>
      <c r="H50" s="113"/>
      <c r="I50" s="113"/>
      <c r="J50" s="113"/>
      <c r="K50" s="113"/>
      <c r="L50" s="113"/>
      <c r="M50" s="114"/>
    </row>
    <row r="51" spans="2:13" x14ac:dyDescent="0.2">
      <c r="B51" s="112"/>
      <c r="C51" s="113"/>
      <c r="D51" s="113"/>
      <c r="E51" s="113"/>
      <c r="F51" s="113"/>
      <c r="G51" s="113"/>
      <c r="H51" s="113"/>
      <c r="I51" s="113"/>
      <c r="J51" s="113"/>
      <c r="K51" s="113"/>
      <c r="L51" s="113"/>
      <c r="M51" s="114"/>
    </row>
    <row r="52" spans="2:13" x14ac:dyDescent="0.2">
      <c r="B52" s="112"/>
      <c r="C52" s="113"/>
      <c r="D52" s="113"/>
      <c r="E52" s="113"/>
      <c r="F52" s="113"/>
      <c r="G52" s="113"/>
      <c r="H52" s="113"/>
      <c r="I52" s="113"/>
      <c r="J52" s="113"/>
      <c r="K52" s="113"/>
      <c r="L52" s="113"/>
      <c r="M52" s="114"/>
    </row>
    <row r="53" spans="2:13" x14ac:dyDescent="0.2">
      <c r="B53" s="112"/>
      <c r="C53" s="113"/>
      <c r="D53" s="113"/>
      <c r="E53" s="113"/>
      <c r="F53" s="113"/>
      <c r="G53" s="113"/>
      <c r="H53" s="113"/>
      <c r="I53" s="113"/>
      <c r="J53" s="113"/>
      <c r="K53" s="113"/>
      <c r="L53" s="113"/>
      <c r="M53" s="114"/>
    </row>
    <row r="54" spans="2:13" x14ac:dyDescent="0.2">
      <c r="B54" s="112"/>
      <c r="C54" s="113"/>
      <c r="D54" s="113"/>
      <c r="E54" s="113"/>
      <c r="F54" s="113"/>
      <c r="G54" s="113"/>
      <c r="H54" s="113"/>
      <c r="I54" s="113"/>
      <c r="J54" s="113"/>
      <c r="K54" s="113"/>
      <c r="L54" s="113"/>
      <c r="M54" s="114"/>
    </row>
    <row r="55" spans="2:13" x14ac:dyDescent="0.2">
      <c r="B55" s="112"/>
      <c r="C55" s="113"/>
      <c r="D55" s="113"/>
      <c r="E55" s="113"/>
      <c r="F55" s="113"/>
      <c r="G55" s="113"/>
      <c r="H55" s="113"/>
      <c r="I55" s="113"/>
      <c r="J55" s="113"/>
      <c r="K55" s="113"/>
      <c r="L55" s="113"/>
      <c r="M55" s="114"/>
    </row>
    <row r="56" spans="2:13" x14ac:dyDescent="0.2">
      <c r="B56" s="112"/>
      <c r="C56" s="113"/>
      <c r="D56" s="113"/>
      <c r="E56" s="113"/>
      <c r="F56" s="113"/>
      <c r="G56" s="113"/>
      <c r="H56" s="113"/>
      <c r="I56" s="113"/>
      <c r="J56" s="113"/>
      <c r="K56" s="113"/>
      <c r="L56" s="113"/>
      <c r="M56" s="114"/>
    </row>
    <row r="57" spans="2:13" x14ac:dyDescent="0.2">
      <c r="B57" s="112"/>
      <c r="C57" s="113"/>
      <c r="D57" s="113"/>
      <c r="E57" s="113"/>
      <c r="F57" s="113"/>
      <c r="G57" s="113"/>
      <c r="H57" s="113"/>
      <c r="I57" s="113"/>
      <c r="J57" s="113"/>
      <c r="K57" s="113"/>
      <c r="L57" s="113"/>
      <c r="M57" s="114"/>
    </row>
    <row r="58" spans="2:13" x14ac:dyDescent="0.2">
      <c r="B58" s="112"/>
      <c r="C58" s="113"/>
      <c r="D58" s="113"/>
      <c r="E58" s="113"/>
      <c r="F58" s="113"/>
      <c r="G58" s="113"/>
      <c r="H58" s="113"/>
      <c r="I58" s="113"/>
      <c r="J58" s="113"/>
      <c r="K58" s="113"/>
      <c r="L58" s="113"/>
      <c r="M58" s="114"/>
    </row>
    <row r="59" spans="2:13" x14ac:dyDescent="0.2">
      <c r="B59" s="112"/>
      <c r="C59" s="113"/>
      <c r="D59" s="113"/>
      <c r="E59" s="113"/>
      <c r="F59" s="113"/>
      <c r="G59" s="113"/>
      <c r="H59" s="113"/>
      <c r="I59" s="113"/>
      <c r="J59" s="113"/>
      <c r="K59" s="113"/>
      <c r="L59" s="113"/>
      <c r="M59" s="114"/>
    </row>
    <row r="60" spans="2:13" x14ac:dyDescent="0.2">
      <c r="B60" s="112"/>
      <c r="C60" s="113"/>
      <c r="D60" s="113"/>
      <c r="E60" s="113"/>
      <c r="F60" s="113"/>
      <c r="G60" s="113"/>
      <c r="H60" s="113"/>
      <c r="I60" s="113"/>
      <c r="J60" s="113"/>
      <c r="K60" s="113"/>
      <c r="L60" s="113"/>
      <c r="M60" s="114"/>
    </row>
    <row r="61" spans="2:13" x14ac:dyDescent="0.2">
      <c r="B61" s="112"/>
      <c r="C61" s="113"/>
      <c r="D61" s="113"/>
      <c r="E61" s="113"/>
      <c r="F61" s="113"/>
      <c r="G61" s="113"/>
      <c r="H61" s="113"/>
      <c r="I61" s="113"/>
      <c r="J61" s="113"/>
      <c r="K61" s="113"/>
      <c r="L61" s="113"/>
      <c r="M61" s="114"/>
    </row>
    <row r="62" spans="2:13" x14ac:dyDescent="0.2">
      <c r="B62" s="112"/>
      <c r="C62" s="113"/>
      <c r="D62" s="113"/>
      <c r="E62" s="113"/>
      <c r="F62" s="113"/>
      <c r="G62" s="113"/>
      <c r="H62" s="113"/>
      <c r="I62" s="113"/>
      <c r="J62" s="113"/>
      <c r="K62" s="113"/>
      <c r="L62" s="113"/>
      <c r="M62" s="114"/>
    </row>
    <row r="63" spans="2:13" x14ac:dyDescent="0.2">
      <c r="B63" s="112"/>
      <c r="C63" s="113"/>
      <c r="D63" s="113"/>
      <c r="E63" s="113"/>
      <c r="F63" s="113"/>
      <c r="G63" s="113"/>
      <c r="H63" s="113"/>
      <c r="I63" s="113"/>
      <c r="J63" s="113"/>
      <c r="K63" s="113"/>
      <c r="L63" s="113"/>
      <c r="M63" s="114"/>
    </row>
    <row r="64" spans="2:13" x14ac:dyDescent="0.2">
      <c r="B64" s="112"/>
      <c r="C64" s="113"/>
      <c r="D64" s="113"/>
      <c r="E64" s="113"/>
      <c r="F64" s="113"/>
      <c r="G64" s="113"/>
      <c r="H64" s="113"/>
      <c r="I64" s="113"/>
      <c r="J64" s="113"/>
      <c r="K64" s="113"/>
      <c r="L64" s="113"/>
      <c r="M64" s="114"/>
    </row>
    <row r="65" spans="2:13" x14ac:dyDescent="0.2">
      <c r="B65" s="115"/>
      <c r="C65" s="116"/>
      <c r="D65" s="116"/>
      <c r="E65" s="116"/>
      <c r="F65" s="116"/>
      <c r="G65" s="116"/>
      <c r="H65" s="116"/>
      <c r="I65" s="116"/>
      <c r="J65" s="116"/>
      <c r="K65" s="116"/>
      <c r="L65" s="116"/>
      <c r="M65" s="117"/>
    </row>
    <row r="68" spans="2:13" x14ac:dyDescent="0.2">
      <c r="B68" s="100" t="s">
        <v>74</v>
      </c>
    </row>
    <row r="69" spans="2:13" ht="16" customHeight="1" x14ac:dyDescent="0.2">
      <c r="B69" s="101" t="s">
        <v>116</v>
      </c>
      <c r="C69" s="101"/>
      <c r="D69" s="101"/>
      <c r="E69" s="66"/>
      <c r="F69" s="66"/>
      <c r="G69" s="66"/>
      <c r="H69" s="66"/>
      <c r="I69" s="66"/>
      <c r="J69" s="66"/>
      <c r="K69" s="66"/>
      <c r="L69" s="66"/>
      <c r="M69" s="66"/>
    </row>
    <row r="70" spans="2:13" x14ac:dyDescent="0.2">
      <c r="B70" s="101"/>
      <c r="C70" s="101"/>
      <c r="D70" s="101"/>
      <c r="E70" s="66"/>
      <c r="F70" s="66"/>
      <c r="G70" s="66"/>
      <c r="H70" s="66"/>
      <c r="I70" s="66"/>
      <c r="J70" s="66"/>
      <c r="K70" s="66"/>
      <c r="L70" s="66"/>
      <c r="M70" s="66"/>
    </row>
    <row r="71" spans="2:13" x14ac:dyDescent="0.2">
      <c r="B71" s="101"/>
      <c r="C71" s="101"/>
      <c r="D71" s="101"/>
      <c r="E71" s="66"/>
      <c r="F71" s="66"/>
      <c r="G71" s="66"/>
      <c r="H71" s="66"/>
      <c r="I71" s="66"/>
      <c r="J71" s="66"/>
      <c r="K71" s="66"/>
      <c r="L71" s="66"/>
      <c r="M71" s="66"/>
    </row>
    <row r="72" spans="2:13" x14ac:dyDescent="0.2">
      <c r="B72" s="101"/>
      <c r="C72" s="101"/>
      <c r="D72" s="101"/>
      <c r="E72" s="66"/>
      <c r="F72" s="66"/>
      <c r="G72" s="66"/>
      <c r="H72" s="66"/>
      <c r="I72" s="66"/>
      <c r="J72" s="66"/>
      <c r="K72" s="66"/>
      <c r="L72" s="66"/>
      <c r="M72" s="66"/>
    </row>
    <row r="73" spans="2:13" x14ac:dyDescent="0.2">
      <c r="B73" s="101"/>
      <c r="C73" s="101"/>
      <c r="D73" s="101"/>
      <c r="E73" s="66"/>
      <c r="F73" s="66"/>
      <c r="G73" s="66"/>
      <c r="H73" s="66"/>
      <c r="I73" s="66"/>
      <c r="J73" s="66"/>
      <c r="K73" s="66"/>
      <c r="L73" s="66"/>
      <c r="M73" s="66"/>
    </row>
    <row r="74" spans="2:13" x14ac:dyDescent="0.2">
      <c r="B74" s="66"/>
      <c r="C74" s="66"/>
      <c r="D74" s="66"/>
      <c r="E74" s="66"/>
      <c r="F74" s="66"/>
      <c r="G74" s="66"/>
      <c r="H74" s="66"/>
      <c r="I74" s="66"/>
      <c r="J74" s="66"/>
      <c r="K74" s="66"/>
      <c r="L74" s="66"/>
      <c r="M74" s="66"/>
    </row>
    <row r="75" spans="2:13" x14ac:dyDescent="0.2">
      <c r="B75" s="66"/>
      <c r="C75" s="66"/>
      <c r="D75" s="66"/>
      <c r="E75" s="66"/>
      <c r="F75" s="66"/>
      <c r="G75" s="66"/>
      <c r="H75" s="66"/>
      <c r="I75" s="66"/>
      <c r="J75" s="66"/>
      <c r="K75" s="66"/>
      <c r="L75" s="66"/>
      <c r="M75" s="66"/>
    </row>
  </sheetData>
  <mergeCells count="12">
    <mergeCell ref="B3:M4"/>
    <mergeCell ref="B5:M6"/>
    <mergeCell ref="B7:M8"/>
    <mergeCell ref="B10:C10"/>
    <mergeCell ref="G10:M10"/>
    <mergeCell ref="B69:D73"/>
    <mergeCell ref="B23:M24"/>
    <mergeCell ref="J32:M32"/>
    <mergeCell ref="B32:H32"/>
    <mergeCell ref="F45:H45"/>
    <mergeCell ref="B48:C48"/>
    <mergeCell ref="B49:M65"/>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3960B-55BB-0144-8BAE-F4DF4548484C}">
  <sheetPr>
    <tabColor theme="0"/>
  </sheetPr>
  <dimension ref="A1:AS2020"/>
  <sheetViews>
    <sheetView showGridLines="0" topLeftCell="AB1478" zoomScale="110" zoomScaleNormal="36" workbookViewId="0">
      <selection activeCell="B3" sqref="B3:AD3"/>
    </sheetView>
  </sheetViews>
  <sheetFormatPr baseColWidth="10" defaultRowHeight="16" x14ac:dyDescent="0.2"/>
  <cols>
    <col min="1" max="1" width="17.83203125" bestFit="1" customWidth="1"/>
    <col min="2" max="2" width="13.1640625" style="1" bestFit="1" customWidth="1"/>
    <col min="5" max="5" width="13.1640625" style="1" bestFit="1" customWidth="1"/>
    <col min="8" max="8" width="13.1640625" style="1" bestFit="1" customWidth="1"/>
    <col min="11" max="11" width="13.1640625" style="1" bestFit="1" customWidth="1"/>
    <col min="12" max="12" width="11" bestFit="1" customWidth="1"/>
    <col min="14" max="14" width="13.33203125" style="1" bestFit="1" customWidth="1"/>
    <col min="15" max="15" width="11" bestFit="1" customWidth="1"/>
    <col min="17" max="17" width="11" style="1" bestFit="1" customWidth="1"/>
    <col min="18" max="18" width="11" bestFit="1" customWidth="1"/>
    <col min="20" max="20" width="11" style="1" bestFit="1" customWidth="1"/>
    <col min="21" max="21" width="11" bestFit="1" customWidth="1"/>
    <col min="23" max="23" width="10.33203125" style="1" customWidth="1"/>
    <col min="24" max="24" width="11" bestFit="1" customWidth="1"/>
    <col min="26" max="26" width="11" style="1" bestFit="1" customWidth="1"/>
    <col min="27" max="27" width="11" bestFit="1" customWidth="1"/>
    <col min="29" max="29" width="11" style="1" bestFit="1" customWidth="1"/>
    <col min="30" max="30" width="11" bestFit="1" customWidth="1"/>
    <col min="32" max="32" width="12.1640625" bestFit="1" customWidth="1"/>
    <col min="33" max="33" width="11" bestFit="1" customWidth="1"/>
    <col min="35" max="44" width="11" bestFit="1" customWidth="1"/>
  </cols>
  <sheetData>
    <row r="1" spans="1:45" x14ac:dyDescent="0.2">
      <c r="B1" s="127" t="s">
        <v>0</v>
      </c>
      <c r="AI1" s="127" t="s">
        <v>1</v>
      </c>
    </row>
    <row r="2" spans="1:45" x14ac:dyDescent="0.2">
      <c r="B2" s="127"/>
      <c r="C2" s="2"/>
      <c r="D2" s="2"/>
      <c r="E2" s="3"/>
      <c r="F2" s="2"/>
      <c r="G2" s="2"/>
      <c r="H2" s="3"/>
      <c r="I2" s="2"/>
      <c r="J2" s="2"/>
      <c r="K2" s="3"/>
      <c r="AI2" s="127"/>
    </row>
    <row r="3" spans="1:45" x14ac:dyDescent="0.2">
      <c r="A3" s="4"/>
      <c r="B3" s="126" t="s">
        <v>2</v>
      </c>
      <c r="C3" s="126"/>
      <c r="D3" s="5"/>
      <c r="E3" s="126" t="s">
        <v>3</v>
      </c>
      <c r="F3" s="126"/>
      <c r="G3" s="5"/>
      <c r="H3" s="126" t="s">
        <v>4</v>
      </c>
      <c r="I3" s="126"/>
      <c r="J3" s="5"/>
      <c r="K3" s="126" t="s">
        <v>5</v>
      </c>
      <c r="L3" s="126"/>
      <c r="M3" s="5"/>
      <c r="N3" s="126" t="s">
        <v>6</v>
      </c>
      <c r="O3" s="126"/>
      <c r="P3" s="5"/>
      <c r="Q3" s="126" t="s">
        <v>7</v>
      </c>
      <c r="R3" s="126"/>
      <c r="S3" s="5"/>
      <c r="T3" s="126" t="s">
        <v>8</v>
      </c>
      <c r="U3" s="126"/>
      <c r="V3" s="5"/>
      <c r="W3" s="126" t="s">
        <v>9</v>
      </c>
      <c r="X3" s="126"/>
      <c r="Y3" s="5"/>
      <c r="Z3" s="125" t="s">
        <v>10</v>
      </c>
      <c r="AA3" s="125"/>
      <c r="AB3" s="5"/>
      <c r="AC3" s="126" t="s">
        <v>11</v>
      </c>
      <c r="AD3" s="126"/>
      <c r="AF3" s="126" t="s">
        <v>43</v>
      </c>
      <c r="AG3" s="126"/>
      <c r="AH3" s="5"/>
      <c r="AI3" s="6" t="s">
        <v>12</v>
      </c>
      <c r="AJ3" s="6" t="s">
        <v>13</v>
      </c>
      <c r="AK3" s="6" t="s">
        <v>14</v>
      </c>
      <c r="AL3" s="6" t="s">
        <v>15</v>
      </c>
      <c r="AM3" s="6" t="s">
        <v>16</v>
      </c>
      <c r="AN3" s="6" t="s">
        <v>17</v>
      </c>
      <c r="AO3" s="6" t="s">
        <v>18</v>
      </c>
      <c r="AP3" s="6" t="s">
        <v>19</v>
      </c>
      <c r="AQ3" s="6" t="s">
        <v>20</v>
      </c>
      <c r="AR3" s="6" t="s">
        <v>21</v>
      </c>
      <c r="AS3" s="46" t="s">
        <v>44</v>
      </c>
    </row>
    <row r="4" spans="1:45" x14ac:dyDescent="0.2">
      <c r="A4" s="4"/>
      <c r="B4" s="7" t="s">
        <v>22</v>
      </c>
      <c r="C4" s="8" t="s">
        <v>23</v>
      </c>
      <c r="D4" s="9"/>
      <c r="E4" s="7" t="s">
        <v>22</v>
      </c>
      <c r="F4" s="8" t="s">
        <v>23</v>
      </c>
      <c r="G4" s="9"/>
      <c r="H4" s="7" t="s">
        <v>22</v>
      </c>
      <c r="I4" s="8" t="s">
        <v>23</v>
      </c>
      <c r="J4" s="10"/>
      <c r="K4" s="7" t="s">
        <v>22</v>
      </c>
      <c r="L4" s="8" t="s">
        <v>23</v>
      </c>
      <c r="M4" s="9"/>
      <c r="N4" s="7" t="s">
        <v>22</v>
      </c>
      <c r="O4" s="8" t="s">
        <v>23</v>
      </c>
      <c r="P4" s="11"/>
      <c r="Q4" s="7" t="s">
        <v>22</v>
      </c>
      <c r="R4" s="8" t="s">
        <v>23</v>
      </c>
      <c r="S4" s="9"/>
      <c r="T4" s="7" t="s">
        <v>22</v>
      </c>
      <c r="U4" s="8" t="s">
        <v>23</v>
      </c>
      <c r="V4" s="11"/>
      <c r="W4" s="7" t="s">
        <v>22</v>
      </c>
      <c r="X4" s="8" t="s">
        <v>23</v>
      </c>
      <c r="Y4" s="11"/>
      <c r="Z4" s="7" t="s">
        <v>22</v>
      </c>
      <c r="AA4" s="8" t="s">
        <v>23</v>
      </c>
      <c r="AB4" s="11"/>
      <c r="AC4" s="7" t="s">
        <v>22</v>
      </c>
      <c r="AD4" s="8" t="s">
        <v>23</v>
      </c>
      <c r="AF4" s="14" t="s">
        <v>22</v>
      </c>
      <c r="AG4" s="14" t="s">
        <v>23</v>
      </c>
      <c r="AH4" s="5"/>
      <c r="AI4" s="12"/>
      <c r="AJ4" s="12"/>
      <c r="AK4" s="12"/>
      <c r="AL4" s="12"/>
      <c r="AM4" s="12"/>
      <c r="AN4" s="12"/>
      <c r="AO4" s="12"/>
      <c r="AP4" s="12"/>
      <c r="AQ4" s="12"/>
      <c r="AR4" s="12"/>
      <c r="AS4" s="12"/>
    </row>
    <row r="5" spans="1:45" x14ac:dyDescent="0.2">
      <c r="A5" s="4"/>
      <c r="B5" s="13">
        <v>40911.666666666664</v>
      </c>
      <c r="C5" s="14">
        <v>14.69</v>
      </c>
      <c r="D5" s="5"/>
      <c r="E5" s="15">
        <v>40911.666666666664</v>
      </c>
      <c r="F5" s="14">
        <v>35.07</v>
      </c>
      <c r="G5" s="5"/>
      <c r="H5" s="15">
        <v>40911.666666666664</v>
      </c>
      <c r="I5" s="14">
        <v>1.03</v>
      </c>
      <c r="J5" s="2"/>
      <c r="K5" s="15">
        <v>40911.666666666664</v>
      </c>
      <c r="L5" s="14">
        <v>77.680000000000007</v>
      </c>
      <c r="M5" s="5"/>
      <c r="N5" s="15">
        <v>40911.666666666664</v>
      </c>
      <c r="O5" s="14">
        <v>38.31</v>
      </c>
      <c r="Q5" s="15">
        <v>40911.666666666664</v>
      </c>
      <c r="R5" s="14">
        <v>177.95</v>
      </c>
      <c r="S5" s="5"/>
      <c r="T5" s="15">
        <v>40911.666666666664</v>
      </c>
      <c r="U5" s="14">
        <v>39.729999999999997</v>
      </c>
      <c r="W5" s="15">
        <v>40911.666666666664</v>
      </c>
      <c r="X5" s="14">
        <v>20.11</v>
      </c>
      <c r="Z5" s="15">
        <v>40911.666666666664</v>
      </c>
      <c r="AA5" s="14">
        <v>91.6</v>
      </c>
      <c r="AC5" s="15">
        <v>40911.666666666664</v>
      </c>
      <c r="AD5" s="14">
        <v>1.87</v>
      </c>
      <c r="AF5" s="15">
        <v>40911.666666666664</v>
      </c>
      <c r="AG5" s="14">
        <v>1277.06</v>
      </c>
      <c r="AH5" s="5"/>
      <c r="AI5" s="12"/>
      <c r="AJ5" s="12"/>
      <c r="AK5" s="12"/>
      <c r="AL5" s="12"/>
      <c r="AM5" s="12"/>
      <c r="AN5" s="12"/>
      <c r="AO5" s="12"/>
      <c r="AP5" s="12"/>
      <c r="AQ5" s="12"/>
      <c r="AR5" s="12"/>
      <c r="AS5" s="12"/>
    </row>
    <row r="6" spans="1:45" x14ac:dyDescent="0.2">
      <c r="A6" s="4"/>
      <c r="B6" s="13">
        <v>40912.666666666664</v>
      </c>
      <c r="C6" s="14">
        <v>14.77</v>
      </c>
      <c r="D6" s="5"/>
      <c r="E6" s="15">
        <v>40912.666666666664</v>
      </c>
      <c r="F6" s="14">
        <v>34.85</v>
      </c>
      <c r="G6" s="5"/>
      <c r="H6" s="15">
        <v>40912.666666666664</v>
      </c>
      <c r="I6" s="14">
        <v>1.1499999999999999</v>
      </c>
      <c r="J6" s="2"/>
      <c r="K6" s="15">
        <v>40912.666666666664</v>
      </c>
      <c r="L6" s="14">
        <v>76.8</v>
      </c>
      <c r="M6" s="5"/>
      <c r="N6" s="15">
        <v>40912.666666666664</v>
      </c>
      <c r="O6" s="14">
        <v>38.85</v>
      </c>
      <c r="Q6" s="15">
        <v>40912.666666666664</v>
      </c>
      <c r="R6" s="14">
        <v>177.22</v>
      </c>
      <c r="S6" s="5"/>
      <c r="T6" s="15">
        <v>40912.666666666664</v>
      </c>
      <c r="U6" s="14">
        <v>39.21</v>
      </c>
      <c r="W6" s="15">
        <v>40912.666666666664</v>
      </c>
      <c r="X6" s="14">
        <v>19.899999999999999</v>
      </c>
      <c r="Z6" s="15">
        <v>40912.666666666664</v>
      </c>
      <c r="AA6" s="14">
        <v>92.6</v>
      </c>
      <c r="AC6" s="15">
        <v>40912.666666666664</v>
      </c>
      <c r="AD6" s="14">
        <v>1.85</v>
      </c>
      <c r="AF6" s="15">
        <v>40912.666666666664</v>
      </c>
      <c r="AG6" s="14">
        <v>1277.3</v>
      </c>
      <c r="AH6" s="5"/>
      <c r="AI6" s="16">
        <f t="shared" ref="AI6:AI69" si="0">C6/C5-1</f>
        <v>5.4458815520761483E-3</v>
      </c>
      <c r="AJ6" s="16">
        <f t="shared" ref="AJ6:AJ69" si="1">F6/F5-1</f>
        <v>-6.2731679498145843E-3</v>
      </c>
      <c r="AK6" s="16">
        <f t="shared" ref="AK6:AK69" si="2">I6/I5-1</f>
        <v>0.11650485436893199</v>
      </c>
      <c r="AL6" s="16">
        <f t="shared" ref="AL6:AL69" si="3">L6/L5-1</f>
        <v>-1.1328527291452284E-2</v>
      </c>
      <c r="AM6" s="16">
        <f t="shared" ref="AM6:AM69" si="4">O6/O5-1</f>
        <v>1.4095536413468945E-2</v>
      </c>
      <c r="AN6" s="16">
        <f t="shared" ref="AN6:AN69" si="5">R6/R5-1</f>
        <v>-4.1022759202022918E-3</v>
      </c>
      <c r="AO6" s="16">
        <f t="shared" ref="AO6:AO69" si="6">U6/U5-1</f>
        <v>-1.3088346337779888E-2</v>
      </c>
      <c r="AP6" s="16">
        <f t="shared" ref="AP6:AP69" si="7">X6/X5-1</f>
        <v>-1.044256588761816E-2</v>
      </c>
      <c r="AQ6" s="16">
        <f t="shared" ref="AQ6:AQ69" si="8">AA6/AA5-1</f>
        <v>1.0917030567685559E-2</v>
      </c>
      <c r="AR6" s="16">
        <f t="shared" ref="AR6:AR69" si="9">AD6/AD5-1</f>
        <v>-1.0695187165775444E-2</v>
      </c>
      <c r="AS6" s="16">
        <f>AG6/AG5-1</f>
        <v>1.8793165552133395E-4</v>
      </c>
    </row>
    <row r="7" spans="1:45" x14ac:dyDescent="0.2">
      <c r="A7" s="4"/>
      <c r="B7" s="13">
        <v>40913.666666666664</v>
      </c>
      <c r="C7" s="14">
        <v>14.93</v>
      </c>
      <c r="D7" s="5"/>
      <c r="E7" s="15">
        <v>40913.666666666664</v>
      </c>
      <c r="F7" s="14">
        <v>34.69</v>
      </c>
      <c r="G7" s="5"/>
      <c r="H7" s="15">
        <v>40913.666666666664</v>
      </c>
      <c r="I7" s="14">
        <v>1.1299999999999999</v>
      </c>
      <c r="J7" s="2"/>
      <c r="K7" s="15">
        <v>40913.666666666664</v>
      </c>
      <c r="L7" s="14">
        <v>76.930000000000007</v>
      </c>
      <c r="M7" s="5"/>
      <c r="N7" s="15">
        <v>40913.666666666664</v>
      </c>
      <c r="O7" s="14">
        <v>39.5</v>
      </c>
      <c r="Q7" s="15">
        <v>40913.666666666664</v>
      </c>
      <c r="R7" s="14">
        <v>176.38</v>
      </c>
      <c r="S7" s="5"/>
      <c r="T7" s="15">
        <v>40913.666666666664</v>
      </c>
      <c r="U7" s="14">
        <v>38.94</v>
      </c>
      <c r="W7" s="15">
        <v>40913.666666666664</v>
      </c>
      <c r="X7" s="14">
        <v>19.809999999999999</v>
      </c>
      <c r="Z7" s="15">
        <v>40913.666666666664</v>
      </c>
      <c r="AA7" s="14">
        <v>92.55</v>
      </c>
      <c r="AC7" s="15">
        <v>40913.666666666664</v>
      </c>
      <c r="AD7" s="14">
        <v>1.81</v>
      </c>
      <c r="AF7" s="15">
        <v>40913.666666666664</v>
      </c>
      <c r="AG7" s="14">
        <v>1281.06</v>
      </c>
      <c r="AH7" s="5"/>
      <c r="AI7" s="16">
        <f t="shared" si="0"/>
        <v>1.0832769126607911E-2</v>
      </c>
      <c r="AJ7" s="16">
        <f t="shared" si="1"/>
        <v>-4.5911047345769118E-3</v>
      </c>
      <c r="AK7" s="16">
        <f t="shared" si="2"/>
        <v>-1.7391304347826098E-2</v>
      </c>
      <c r="AL7" s="16">
        <f t="shared" si="3"/>
        <v>1.6927083333335702E-3</v>
      </c>
      <c r="AM7" s="16">
        <f t="shared" si="4"/>
        <v>1.6731016731016624E-2</v>
      </c>
      <c r="AN7" s="16">
        <f t="shared" si="5"/>
        <v>-4.7398713463492337E-3</v>
      </c>
      <c r="AO7" s="16">
        <f t="shared" si="6"/>
        <v>-6.8859984697782206E-3</v>
      </c>
      <c r="AP7" s="16">
        <f t="shared" si="7"/>
        <v>-4.5226130653266416E-3</v>
      </c>
      <c r="AQ7" s="16">
        <f t="shared" si="8"/>
        <v>-5.3995680345564345E-4</v>
      </c>
      <c r="AR7" s="16">
        <f t="shared" si="9"/>
        <v>-2.1621621621621623E-2</v>
      </c>
      <c r="AS7" s="16">
        <f t="shared" ref="AS7:AS70" si="10">AG7/AG6-1</f>
        <v>2.9437093869881803E-3</v>
      </c>
    </row>
    <row r="8" spans="1:45" x14ac:dyDescent="0.2">
      <c r="A8" s="4"/>
      <c r="B8" s="13">
        <v>40914.666666666664</v>
      </c>
      <c r="C8" s="14">
        <v>15.09</v>
      </c>
      <c r="D8" s="5"/>
      <c r="E8" s="15">
        <v>40914.666666666664</v>
      </c>
      <c r="F8" s="14">
        <v>34.47</v>
      </c>
      <c r="G8" s="5"/>
      <c r="H8" s="15">
        <v>40914.666666666664</v>
      </c>
      <c r="I8" s="14">
        <v>1.23</v>
      </c>
      <c r="J8" s="2"/>
      <c r="K8" s="15">
        <v>40914.666666666664</v>
      </c>
      <c r="L8" s="14">
        <v>76.39</v>
      </c>
      <c r="M8" s="5"/>
      <c r="N8" s="15">
        <v>40914.666666666664</v>
      </c>
      <c r="O8" s="14">
        <v>39.909999999999997</v>
      </c>
      <c r="Q8" s="15">
        <v>40914.666666666664</v>
      </c>
      <c r="R8" s="14">
        <v>174.36</v>
      </c>
      <c r="S8" s="5"/>
      <c r="T8" s="15">
        <v>40914.666666666664</v>
      </c>
      <c r="U8" s="14">
        <v>38.33</v>
      </c>
      <c r="W8" s="15">
        <v>40914.666666666664</v>
      </c>
      <c r="X8" s="14">
        <v>19.670000000000002</v>
      </c>
      <c r="Z8" s="15">
        <v>40914.666666666664</v>
      </c>
      <c r="AA8" s="14">
        <v>93.04</v>
      </c>
      <c r="AC8" s="15">
        <v>40914.666666666664</v>
      </c>
      <c r="AD8" s="14">
        <v>1.79</v>
      </c>
      <c r="AF8" s="15">
        <v>40914.666666666664</v>
      </c>
      <c r="AG8" s="14">
        <v>1277.81</v>
      </c>
      <c r="AH8" s="5"/>
      <c r="AI8" s="16">
        <f t="shared" si="0"/>
        <v>1.0716677829872845E-2</v>
      </c>
      <c r="AJ8" s="16">
        <f t="shared" si="1"/>
        <v>-6.3418852695300565E-3</v>
      </c>
      <c r="AK8" s="16">
        <f t="shared" si="2"/>
        <v>8.8495575221239076E-2</v>
      </c>
      <c r="AL8" s="16">
        <f t="shared" si="3"/>
        <v>-7.0193682568570059E-3</v>
      </c>
      <c r="AM8" s="16">
        <f t="shared" si="4"/>
        <v>1.037974683544296E-2</v>
      </c>
      <c r="AN8" s="16">
        <f t="shared" si="5"/>
        <v>-1.1452545640095124E-2</v>
      </c>
      <c r="AO8" s="16">
        <f t="shared" si="6"/>
        <v>-1.5665125834617322E-2</v>
      </c>
      <c r="AP8" s="16">
        <f t="shared" si="7"/>
        <v>-7.0671378091871073E-3</v>
      </c>
      <c r="AQ8" s="16">
        <f t="shared" si="8"/>
        <v>5.2944354403026139E-3</v>
      </c>
      <c r="AR8" s="16">
        <f t="shared" si="9"/>
        <v>-1.1049723756906049E-2</v>
      </c>
      <c r="AS8" s="16">
        <f t="shared" si="10"/>
        <v>-2.5369615786926536E-3</v>
      </c>
    </row>
    <row r="9" spans="1:45" x14ac:dyDescent="0.2">
      <c r="A9" s="4"/>
      <c r="B9" s="13">
        <v>40917.666666666664</v>
      </c>
      <c r="C9" s="14">
        <v>15.06</v>
      </c>
      <c r="D9" s="5"/>
      <c r="E9" s="15">
        <v>40917.666666666664</v>
      </c>
      <c r="F9" s="14">
        <v>34.47</v>
      </c>
      <c r="G9" s="5"/>
      <c r="H9" s="15">
        <v>40917.666666666664</v>
      </c>
      <c r="I9" s="14">
        <v>1.4</v>
      </c>
      <c r="J9" s="2"/>
      <c r="K9" s="15">
        <v>40917.666666666664</v>
      </c>
      <c r="L9" s="14">
        <v>76.290000000000006</v>
      </c>
      <c r="M9" s="5"/>
      <c r="N9" s="15">
        <v>40917.666666666664</v>
      </c>
      <c r="O9" s="14">
        <v>39.75</v>
      </c>
      <c r="Q9" s="15">
        <v>40917.666666666664</v>
      </c>
      <c r="R9" s="14">
        <v>173.45</v>
      </c>
      <c r="S9" s="5"/>
      <c r="T9" s="15">
        <v>40917.666666666664</v>
      </c>
      <c r="U9" s="14">
        <v>38.369999999999997</v>
      </c>
      <c r="W9" s="15">
        <v>40917.666666666664</v>
      </c>
      <c r="X9" s="14">
        <v>19.73</v>
      </c>
      <c r="Z9" s="15">
        <v>40917.666666666664</v>
      </c>
      <c r="AA9" s="14">
        <v>94.09</v>
      </c>
      <c r="AC9" s="15">
        <v>40917.666666666664</v>
      </c>
      <c r="AD9" s="14">
        <v>1.82</v>
      </c>
      <c r="AF9" s="15">
        <v>40917.666666666664</v>
      </c>
      <c r="AG9" s="14">
        <v>1280.7</v>
      </c>
      <c r="AH9" s="5"/>
      <c r="AI9" s="16">
        <f t="shared" si="0"/>
        <v>-1.9880715705764551E-3</v>
      </c>
      <c r="AJ9" s="16">
        <f t="shared" si="1"/>
        <v>0</v>
      </c>
      <c r="AK9" s="16">
        <f t="shared" si="2"/>
        <v>0.13821138211382111</v>
      </c>
      <c r="AL9" s="16">
        <f t="shared" si="3"/>
        <v>-1.3090718680455193E-3</v>
      </c>
      <c r="AM9" s="16">
        <f t="shared" si="4"/>
        <v>-4.0090202956651888E-3</v>
      </c>
      <c r="AN9" s="16">
        <f t="shared" si="5"/>
        <v>-5.2190869465474909E-3</v>
      </c>
      <c r="AO9" s="16">
        <f t="shared" si="6"/>
        <v>1.0435690060004443E-3</v>
      </c>
      <c r="AP9" s="16">
        <f t="shared" si="7"/>
        <v>3.0503304524656105E-3</v>
      </c>
      <c r="AQ9" s="16">
        <f t="shared" si="8"/>
        <v>1.1285468615649163E-2</v>
      </c>
      <c r="AR9" s="16">
        <f t="shared" si="9"/>
        <v>1.6759776536312776E-2</v>
      </c>
      <c r="AS9" s="16">
        <f t="shared" si="10"/>
        <v>2.261682096712514E-3</v>
      </c>
    </row>
    <row r="10" spans="1:45" x14ac:dyDescent="0.2">
      <c r="A10" s="4"/>
      <c r="B10" s="13">
        <v>40918.666666666664</v>
      </c>
      <c r="C10" s="14">
        <v>15.12</v>
      </c>
      <c r="D10" s="5"/>
      <c r="E10" s="15">
        <v>40918.666666666664</v>
      </c>
      <c r="F10" s="14">
        <v>34.67</v>
      </c>
      <c r="G10" s="5"/>
      <c r="H10" s="15">
        <v>40918.666666666664</v>
      </c>
      <c r="I10" s="14">
        <v>1.37</v>
      </c>
      <c r="J10" s="2"/>
      <c r="K10" s="15">
        <v>40918.666666666664</v>
      </c>
      <c r="L10" s="14">
        <v>77.42</v>
      </c>
      <c r="M10" s="5"/>
      <c r="N10" s="15">
        <v>40918.666666666664</v>
      </c>
      <c r="O10" s="14">
        <v>39.630000000000003</v>
      </c>
      <c r="Q10" s="15">
        <v>40918.666666666664</v>
      </c>
      <c r="R10" s="14">
        <v>173.18</v>
      </c>
      <c r="S10" s="5"/>
      <c r="T10" s="15">
        <v>40918.666666666664</v>
      </c>
      <c r="U10" s="14">
        <v>38.57</v>
      </c>
      <c r="W10" s="15">
        <v>40918.666666666664</v>
      </c>
      <c r="X10" s="14">
        <v>19.68</v>
      </c>
      <c r="Z10" s="15">
        <v>40918.666666666664</v>
      </c>
      <c r="AA10" s="14">
        <v>93.39</v>
      </c>
      <c r="AC10" s="15">
        <v>40918.666666666664</v>
      </c>
      <c r="AD10" s="14">
        <v>1.84</v>
      </c>
      <c r="AF10" s="15">
        <v>40918.666666666664</v>
      </c>
      <c r="AG10" s="14">
        <v>1292.08</v>
      </c>
      <c r="AH10" s="5"/>
      <c r="AI10" s="16">
        <f t="shared" si="0"/>
        <v>3.9840637450199168E-3</v>
      </c>
      <c r="AJ10" s="16">
        <f t="shared" si="1"/>
        <v>5.8021467943139005E-3</v>
      </c>
      <c r="AK10" s="16">
        <f t="shared" si="2"/>
        <v>-2.1428571428571241E-2</v>
      </c>
      <c r="AL10" s="16">
        <f t="shared" si="3"/>
        <v>1.4811901953073692E-2</v>
      </c>
      <c r="AM10" s="16">
        <f t="shared" si="4"/>
        <v>-3.0188679245282124E-3</v>
      </c>
      <c r="AN10" s="16">
        <f t="shared" si="5"/>
        <v>-1.5566445661573391E-3</v>
      </c>
      <c r="AO10" s="16">
        <f t="shared" si="6"/>
        <v>5.2124055251498991E-3</v>
      </c>
      <c r="AP10" s="16">
        <f t="shared" si="7"/>
        <v>-2.5342118601114905E-3</v>
      </c>
      <c r="AQ10" s="16">
        <f t="shared" si="8"/>
        <v>-7.4396854075885477E-3</v>
      </c>
      <c r="AR10" s="16">
        <f t="shared" si="9"/>
        <v>1.098901098901095E-2</v>
      </c>
      <c r="AS10" s="16">
        <f t="shared" si="10"/>
        <v>8.8857655969389882E-3</v>
      </c>
    </row>
    <row r="11" spans="1:45" x14ac:dyDescent="0.2">
      <c r="A11" s="4"/>
      <c r="B11" s="13">
        <v>40919.666666666664</v>
      </c>
      <c r="C11" s="14">
        <v>15.09</v>
      </c>
      <c r="D11" s="5"/>
      <c r="E11" s="15">
        <v>40919.666666666664</v>
      </c>
      <c r="F11" s="14">
        <v>34.03</v>
      </c>
      <c r="G11" s="5"/>
      <c r="H11" s="15">
        <v>40919.666666666664</v>
      </c>
      <c r="I11" s="14">
        <v>1.32</v>
      </c>
      <c r="J11" s="2"/>
      <c r="K11" s="15">
        <v>40919.666666666664</v>
      </c>
      <c r="L11" s="14">
        <v>78</v>
      </c>
      <c r="M11" s="5"/>
      <c r="N11" s="15">
        <v>40919.666666666664</v>
      </c>
      <c r="O11" s="14">
        <v>38.700000000000003</v>
      </c>
      <c r="Q11" s="15">
        <v>40919.666666666664</v>
      </c>
      <c r="R11" s="14">
        <v>174.15</v>
      </c>
      <c r="S11" s="5"/>
      <c r="T11" s="15">
        <v>40919.666666666664</v>
      </c>
      <c r="U11" s="14">
        <v>38.9</v>
      </c>
      <c r="W11" s="15">
        <v>40919.666666666664</v>
      </c>
      <c r="X11" s="14">
        <v>19.8</v>
      </c>
      <c r="Z11" s="15">
        <v>40919.666666666664</v>
      </c>
      <c r="AA11" s="14">
        <v>94.19</v>
      </c>
      <c r="AC11" s="15">
        <v>40919.666666666664</v>
      </c>
      <c r="AD11" s="14">
        <v>1.88</v>
      </c>
      <c r="AF11" s="15">
        <v>40919.666666666664</v>
      </c>
      <c r="AG11" s="14">
        <v>1292.48</v>
      </c>
      <c r="AH11" s="5"/>
      <c r="AI11" s="16">
        <f t="shared" si="0"/>
        <v>-1.9841269841269771E-3</v>
      </c>
      <c r="AJ11" s="16">
        <f t="shared" si="1"/>
        <v>-1.8459763484280356E-2</v>
      </c>
      <c r="AK11" s="16">
        <f t="shared" si="2"/>
        <v>-3.649635036496357E-2</v>
      </c>
      <c r="AL11" s="16">
        <f t="shared" si="3"/>
        <v>7.4916042366313107E-3</v>
      </c>
      <c r="AM11" s="16">
        <f t="shared" si="4"/>
        <v>-2.346707040121121E-2</v>
      </c>
      <c r="AN11" s="16">
        <f t="shared" si="5"/>
        <v>5.6011086730569648E-3</v>
      </c>
      <c r="AO11" s="16">
        <f t="shared" si="6"/>
        <v>8.5558724397198915E-3</v>
      </c>
      <c r="AP11" s="16">
        <f t="shared" si="7"/>
        <v>6.0975609756097615E-3</v>
      </c>
      <c r="AQ11" s="16">
        <f t="shared" si="8"/>
        <v>8.5662276474995913E-3</v>
      </c>
      <c r="AR11" s="16">
        <f t="shared" si="9"/>
        <v>2.1739130434782483E-2</v>
      </c>
      <c r="AS11" s="16">
        <f t="shared" si="10"/>
        <v>3.0957835428147007E-4</v>
      </c>
    </row>
    <row r="12" spans="1:45" x14ac:dyDescent="0.2">
      <c r="A12" s="4"/>
      <c r="B12" s="13">
        <v>40920.666666666664</v>
      </c>
      <c r="C12" s="14">
        <v>15.05</v>
      </c>
      <c r="D12" s="5"/>
      <c r="E12" s="15">
        <v>40920.666666666664</v>
      </c>
      <c r="F12" s="14">
        <v>33.78</v>
      </c>
      <c r="G12" s="5"/>
      <c r="H12" s="15">
        <v>40920.666666666664</v>
      </c>
      <c r="I12" s="14">
        <v>1.32</v>
      </c>
      <c r="J12" s="2"/>
      <c r="K12" s="15">
        <v>40920.666666666664</v>
      </c>
      <c r="L12" s="14">
        <v>78.5</v>
      </c>
      <c r="M12" s="5"/>
      <c r="N12" s="15">
        <v>40920.666666666664</v>
      </c>
      <c r="O12" s="14">
        <v>38.729999999999997</v>
      </c>
      <c r="Q12" s="15">
        <v>40920.666666666664</v>
      </c>
      <c r="R12" s="14">
        <v>172.45</v>
      </c>
      <c r="S12" s="5"/>
      <c r="T12" s="15">
        <v>40920.666666666664</v>
      </c>
      <c r="U12" s="14">
        <v>38.92</v>
      </c>
      <c r="W12" s="15">
        <v>40920.666666666664</v>
      </c>
      <c r="X12" s="14">
        <v>19.829999999999998</v>
      </c>
      <c r="Z12" s="15">
        <v>40920.666666666664</v>
      </c>
      <c r="AA12" s="14">
        <v>94.44</v>
      </c>
      <c r="AC12" s="15">
        <v>40920.666666666664</v>
      </c>
      <c r="AD12" s="14">
        <v>1.88</v>
      </c>
      <c r="AF12" s="15">
        <v>40920.666666666664</v>
      </c>
      <c r="AG12" s="14">
        <v>1295.5</v>
      </c>
      <c r="AH12" s="5"/>
      <c r="AI12" s="16">
        <f t="shared" si="0"/>
        <v>-2.6507620941019772E-3</v>
      </c>
      <c r="AJ12" s="16">
        <f t="shared" si="1"/>
        <v>-7.3464590067587876E-3</v>
      </c>
      <c r="AK12" s="16">
        <f t="shared" si="2"/>
        <v>0</v>
      </c>
      <c r="AL12" s="16">
        <f t="shared" si="3"/>
        <v>6.4102564102563875E-3</v>
      </c>
      <c r="AM12" s="16">
        <f t="shared" si="4"/>
        <v>7.7519379844948055E-4</v>
      </c>
      <c r="AN12" s="16">
        <f t="shared" si="5"/>
        <v>-9.7616996841803916E-3</v>
      </c>
      <c r="AO12" s="16">
        <f t="shared" si="6"/>
        <v>5.1413881748074708E-4</v>
      </c>
      <c r="AP12" s="16">
        <f t="shared" si="7"/>
        <v>1.5151515151514694E-3</v>
      </c>
      <c r="AQ12" s="16">
        <f t="shared" si="8"/>
        <v>2.6542095763881779E-3</v>
      </c>
      <c r="AR12" s="16">
        <f t="shared" si="9"/>
        <v>0</v>
      </c>
      <c r="AS12" s="16">
        <f t="shared" si="10"/>
        <v>2.3365932161425462E-3</v>
      </c>
    </row>
    <row r="13" spans="1:45" x14ac:dyDescent="0.2">
      <c r="A13" s="4"/>
      <c r="B13" s="13">
        <v>40921.666666666664</v>
      </c>
      <c r="C13" s="14">
        <v>14.99</v>
      </c>
      <c r="D13" s="5"/>
      <c r="E13" s="15">
        <v>40921.666666666664</v>
      </c>
      <c r="F13" s="14">
        <v>33.49</v>
      </c>
      <c r="G13" s="5"/>
      <c r="H13" s="15">
        <v>40921.666666666664</v>
      </c>
      <c r="I13" s="14">
        <v>1.35</v>
      </c>
      <c r="J13" s="2"/>
      <c r="K13" s="15">
        <v>40921.666666666664</v>
      </c>
      <c r="L13" s="14">
        <v>77.77</v>
      </c>
      <c r="M13" s="5"/>
      <c r="N13" s="15">
        <v>40921.666666666664</v>
      </c>
      <c r="O13" s="14">
        <v>38.4</v>
      </c>
      <c r="Q13" s="15">
        <v>40921.666666666664</v>
      </c>
      <c r="R13" s="14">
        <v>171.13</v>
      </c>
      <c r="S13" s="5"/>
      <c r="T13" s="15">
        <v>40921.666666666664</v>
      </c>
      <c r="U13" s="14">
        <v>38.92</v>
      </c>
      <c r="W13" s="15">
        <v>40921.666666666664</v>
      </c>
      <c r="X13" s="14">
        <v>19.850000000000001</v>
      </c>
      <c r="Z13" s="15">
        <v>40921.666666666664</v>
      </c>
      <c r="AA13" s="14">
        <v>93.99</v>
      </c>
      <c r="AC13" s="15">
        <v>40921.666666666664</v>
      </c>
      <c r="AD13" s="14">
        <v>1.52</v>
      </c>
      <c r="AF13" s="15">
        <v>40921.666666666664</v>
      </c>
      <c r="AG13" s="14">
        <v>1289.0899999999999</v>
      </c>
      <c r="AH13" s="5"/>
      <c r="AI13" s="16">
        <f t="shared" si="0"/>
        <v>-3.9867109634551534E-3</v>
      </c>
      <c r="AJ13" s="16">
        <f t="shared" si="1"/>
        <v>-8.5849615156897707E-3</v>
      </c>
      <c r="AK13" s="16">
        <f t="shared" si="2"/>
        <v>2.2727272727272707E-2</v>
      </c>
      <c r="AL13" s="16">
        <f t="shared" si="3"/>
        <v>-9.2993630573249275E-3</v>
      </c>
      <c r="AM13" s="16">
        <f t="shared" si="4"/>
        <v>-8.5205267234701454E-3</v>
      </c>
      <c r="AN13" s="16">
        <f t="shared" si="5"/>
        <v>-7.6543925775586219E-3</v>
      </c>
      <c r="AO13" s="16">
        <f t="shared" si="6"/>
        <v>0</v>
      </c>
      <c r="AP13" s="16">
        <f t="shared" si="7"/>
        <v>1.0085728693900453E-3</v>
      </c>
      <c r="AQ13" s="16">
        <f t="shared" si="8"/>
        <v>-4.7649301143583012E-3</v>
      </c>
      <c r="AR13" s="16">
        <f t="shared" si="9"/>
        <v>-0.1914893617021276</v>
      </c>
      <c r="AS13" s="16">
        <f t="shared" si="10"/>
        <v>-4.9478965650329165E-3</v>
      </c>
    </row>
    <row r="14" spans="1:45" x14ac:dyDescent="0.2">
      <c r="A14" s="4"/>
      <c r="B14" s="13">
        <v>40925.666666666664</v>
      </c>
      <c r="C14" s="14">
        <v>15.17</v>
      </c>
      <c r="D14" s="5"/>
      <c r="E14" s="15">
        <v>40925.666666666664</v>
      </c>
      <c r="F14" s="14">
        <v>33.67</v>
      </c>
      <c r="G14" s="5"/>
      <c r="H14" s="15">
        <v>40925.666666666664</v>
      </c>
      <c r="I14" s="14">
        <v>1.35</v>
      </c>
      <c r="J14" s="2"/>
      <c r="K14" s="15">
        <v>40925.666666666664</v>
      </c>
      <c r="L14" s="14">
        <v>77.97</v>
      </c>
      <c r="M14" s="5"/>
      <c r="N14" s="15">
        <v>40925.666666666664</v>
      </c>
      <c r="O14" s="14">
        <v>38.479999999999997</v>
      </c>
      <c r="Q14" s="15">
        <v>40925.666666666664</v>
      </c>
      <c r="R14" s="14">
        <v>171.93</v>
      </c>
      <c r="S14" s="5"/>
      <c r="T14" s="15">
        <v>40925.666666666664</v>
      </c>
      <c r="U14" s="14">
        <v>39.020000000000003</v>
      </c>
      <c r="W14" s="15">
        <v>40925.666666666664</v>
      </c>
      <c r="X14" s="14">
        <v>19.95</v>
      </c>
      <c r="Z14" s="15">
        <v>40925.666666666664</v>
      </c>
      <c r="AA14" s="14">
        <v>93.49</v>
      </c>
      <c r="AC14" s="15">
        <v>40925.666666666664</v>
      </c>
      <c r="AD14" s="14">
        <v>1.77</v>
      </c>
      <c r="AF14" s="15">
        <v>40925.666666666664</v>
      </c>
      <c r="AG14" s="14">
        <v>1293.67</v>
      </c>
      <c r="AH14" s="5"/>
      <c r="AI14" s="16">
        <f t="shared" si="0"/>
        <v>1.200800533689117E-2</v>
      </c>
      <c r="AJ14" s="16">
        <f t="shared" si="1"/>
        <v>5.3747387279785563E-3</v>
      </c>
      <c r="AK14" s="16">
        <f t="shared" si="2"/>
        <v>0</v>
      </c>
      <c r="AL14" s="16">
        <f t="shared" si="3"/>
        <v>2.5716857400026605E-3</v>
      </c>
      <c r="AM14" s="16">
        <f t="shared" si="4"/>
        <v>2.0833333333332149E-3</v>
      </c>
      <c r="AN14" s="16">
        <f t="shared" si="5"/>
        <v>4.6748086250218979E-3</v>
      </c>
      <c r="AO14" s="16">
        <f t="shared" si="6"/>
        <v>2.5693730729703379E-3</v>
      </c>
      <c r="AP14" s="16">
        <f t="shared" si="7"/>
        <v>5.0377833753147971E-3</v>
      </c>
      <c r="AQ14" s="16">
        <f t="shared" si="8"/>
        <v>-5.3197148632833091E-3</v>
      </c>
      <c r="AR14" s="16">
        <f t="shared" si="9"/>
        <v>0.16447368421052633</v>
      </c>
      <c r="AS14" s="16">
        <f t="shared" si="10"/>
        <v>3.552893901899834E-3</v>
      </c>
    </row>
    <row r="15" spans="1:45" x14ac:dyDescent="0.2">
      <c r="A15" s="4"/>
      <c r="B15" s="13">
        <v>40926.666666666664</v>
      </c>
      <c r="C15" s="14">
        <v>15.33</v>
      </c>
      <c r="D15" s="5"/>
      <c r="E15" s="15">
        <v>40926.666666666664</v>
      </c>
      <c r="F15" s="14">
        <v>33.799999999999997</v>
      </c>
      <c r="G15" s="5"/>
      <c r="H15" s="15">
        <v>40926.666666666664</v>
      </c>
      <c r="I15" s="14">
        <v>1.41</v>
      </c>
      <c r="J15" s="2"/>
      <c r="K15" s="15">
        <v>40926.666666666664</v>
      </c>
      <c r="L15" s="14">
        <v>78.92</v>
      </c>
      <c r="M15" s="5"/>
      <c r="N15" s="15">
        <v>40926.666666666664</v>
      </c>
      <c r="O15" s="14">
        <v>39.020000000000003</v>
      </c>
      <c r="Q15" s="15">
        <v>40926.666666666664</v>
      </c>
      <c r="R15" s="14">
        <v>172.95</v>
      </c>
      <c r="S15" s="5"/>
      <c r="T15" s="15">
        <v>40926.666666666664</v>
      </c>
      <c r="U15" s="14">
        <v>39.01</v>
      </c>
      <c r="W15" s="15">
        <v>40926.666666666664</v>
      </c>
      <c r="X15" s="14">
        <v>20</v>
      </c>
      <c r="Z15" s="15">
        <v>40926.666666666664</v>
      </c>
      <c r="AA15" s="14">
        <v>94.89</v>
      </c>
      <c r="AC15" s="15">
        <v>40926.666666666664</v>
      </c>
      <c r="AD15" s="14">
        <v>1.79</v>
      </c>
      <c r="AF15" s="15">
        <v>40926.666666666664</v>
      </c>
      <c r="AG15" s="14">
        <v>1308.04</v>
      </c>
      <c r="AH15" s="5"/>
      <c r="AI15" s="16">
        <f t="shared" si="0"/>
        <v>1.054713249835193E-2</v>
      </c>
      <c r="AJ15" s="16">
        <f t="shared" si="1"/>
        <v>3.8610038610036312E-3</v>
      </c>
      <c r="AK15" s="16">
        <f t="shared" si="2"/>
        <v>4.4444444444444287E-2</v>
      </c>
      <c r="AL15" s="16">
        <f t="shared" si="3"/>
        <v>1.2184173400025644E-2</v>
      </c>
      <c r="AM15" s="16">
        <f t="shared" si="4"/>
        <v>1.4033264033264103E-2</v>
      </c>
      <c r="AN15" s="16">
        <f t="shared" si="5"/>
        <v>5.9326470075029558E-3</v>
      </c>
      <c r="AO15" s="16">
        <f t="shared" si="6"/>
        <v>-2.5627883136869478E-4</v>
      </c>
      <c r="AP15" s="16">
        <f t="shared" si="7"/>
        <v>2.5062656641603454E-3</v>
      </c>
      <c r="AQ15" s="16">
        <f t="shared" si="8"/>
        <v>1.497486362177769E-2</v>
      </c>
      <c r="AR15" s="16">
        <f t="shared" si="9"/>
        <v>1.1299435028248705E-2</v>
      </c>
      <c r="AS15" s="16">
        <f t="shared" si="10"/>
        <v>1.1107933244181245E-2</v>
      </c>
    </row>
    <row r="16" spans="1:45" x14ac:dyDescent="0.2">
      <c r="A16" s="4"/>
      <c r="B16" s="13">
        <v>40927.666666666664</v>
      </c>
      <c r="C16" s="14">
        <v>15.28</v>
      </c>
      <c r="D16" s="5"/>
      <c r="E16" s="15">
        <v>40927.666666666664</v>
      </c>
      <c r="F16" s="14">
        <v>33.729999999999997</v>
      </c>
      <c r="G16" s="5"/>
      <c r="H16" s="15">
        <v>40927.666666666664</v>
      </c>
      <c r="I16" s="14">
        <v>1.48</v>
      </c>
      <c r="J16" s="2"/>
      <c r="K16" s="15">
        <v>40927.666666666664</v>
      </c>
      <c r="L16" s="14">
        <v>79.59</v>
      </c>
      <c r="M16" s="5"/>
      <c r="N16" s="15">
        <v>40927.666666666664</v>
      </c>
      <c r="O16" s="14">
        <v>39.44</v>
      </c>
      <c r="Q16" s="15">
        <v>40927.666666666664</v>
      </c>
      <c r="R16" s="14">
        <v>172.43</v>
      </c>
      <c r="S16" s="5"/>
      <c r="T16" s="15">
        <v>40927.666666666664</v>
      </c>
      <c r="U16" s="14">
        <v>39</v>
      </c>
      <c r="W16" s="15">
        <v>40927.666666666664</v>
      </c>
      <c r="X16" s="14">
        <v>20.2</v>
      </c>
      <c r="Z16" s="15">
        <v>40927.666666666664</v>
      </c>
      <c r="AA16" s="14">
        <v>95.54</v>
      </c>
      <c r="AC16" s="15">
        <v>40927.666666666664</v>
      </c>
      <c r="AD16" s="14">
        <v>1.78</v>
      </c>
      <c r="AF16" s="15">
        <v>40927.666666666664</v>
      </c>
      <c r="AG16" s="14">
        <v>1314.5</v>
      </c>
      <c r="AH16" s="5"/>
      <c r="AI16" s="16">
        <f t="shared" si="0"/>
        <v>-3.2615786040444128E-3</v>
      </c>
      <c r="AJ16" s="16">
        <f t="shared" si="1"/>
        <v>-2.0710059171598072E-3</v>
      </c>
      <c r="AK16" s="16">
        <f t="shared" si="2"/>
        <v>4.9645390070921946E-2</v>
      </c>
      <c r="AL16" s="16">
        <f t="shared" si="3"/>
        <v>8.4896097313735819E-3</v>
      </c>
      <c r="AM16" s="16">
        <f t="shared" si="4"/>
        <v>1.0763710917478075E-2</v>
      </c>
      <c r="AN16" s="16">
        <f t="shared" si="5"/>
        <v>-3.0066493206127864E-3</v>
      </c>
      <c r="AO16" s="16">
        <f t="shared" si="6"/>
        <v>-2.5634452704426103E-4</v>
      </c>
      <c r="AP16" s="16">
        <f t="shared" si="7"/>
        <v>1.0000000000000009E-2</v>
      </c>
      <c r="AQ16" s="16">
        <f t="shared" si="8"/>
        <v>6.8500368848141147E-3</v>
      </c>
      <c r="AR16" s="16">
        <f t="shared" si="9"/>
        <v>-5.5865921787709993E-3</v>
      </c>
      <c r="AS16" s="16">
        <f t="shared" si="10"/>
        <v>4.9386868903091852E-3</v>
      </c>
    </row>
    <row r="17" spans="1:45" x14ac:dyDescent="0.2">
      <c r="A17" s="4"/>
      <c r="B17" s="13">
        <v>40928.666666666664</v>
      </c>
      <c r="C17" s="14">
        <v>15.01</v>
      </c>
      <c r="D17" s="5"/>
      <c r="E17" s="15">
        <v>40928.666666666664</v>
      </c>
      <c r="F17" s="14">
        <v>34.049999999999997</v>
      </c>
      <c r="G17" s="5"/>
      <c r="H17" s="15">
        <v>40928.666666666664</v>
      </c>
      <c r="I17" s="14">
        <v>1.43</v>
      </c>
      <c r="J17" s="2"/>
      <c r="K17" s="15">
        <v>40928.666666666664</v>
      </c>
      <c r="L17" s="14">
        <v>79.91</v>
      </c>
      <c r="M17" s="5"/>
      <c r="N17" s="15">
        <v>40928.666666666664</v>
      </c>
      <c r="O17" s="14">
        <v>39.31</v>
      </c>
      <c r="Q17" s="15">
        <v>40928.666666666664</v>
      </c>
      <c r="R17" s="14">
        <v>180.07</v>
      </c>
      <c r="S17" s="5"/>
      <c r="T17" s="15">
        <v>40928.666666666664</v>
      </c>
      <c r="U17" s="14">
        <v>38.97</v>
      </c>
      <c r="W17" s="15">
        <v>40928.666666666664</v>
      </c>
      <c r="X17" s="14">
        <v>20.34</v>
      </c>
      <c r="Z17" s="15">
        <v>40928.666666666664</v>
      </c>
      <c r="AA17" s="14">
        <v>95.54</v>
      </c>
      <c r="AC17" s="15">
        <v>40928.666666666664</v>
      </c>
      <c r="AD17" s="14">
        <v>1.77</v>
      </c>
      <c r="AF17" s="15">
        <v>40928.666666666664</v>
      </c>
      <c r="AG17" s="14">
        <v>1315.38</v>
      </c>
      <c r="AH17" s="5"/>
      <c r="AI17" s="16">
        <f t="shared" si="0"/>
        <v>-1.7670157068062853E-2</v>
      </c>
      <c r="AJ17" s="16">
        <f t="shared" si="1"/>
        <v>9.4871034687222799E-3</v>
      </c>
      <c r="AK17" s="16">
        <f t="shared" si="2"/>
        <v>-3.3783783783783772E-2</v>
      </c>
      <c r="AL17" s="16">
        <f t="shared" si="3"/>
        <v>4.0206056037190852E-3</v>
      </c>
      <c r="AM17" s="16">
        <f t="shared" si="4"/>
        <v>-3.2961460446245816E-3</v>
      </c>
      <c r="AN17" s="16">
        <f t="shared" si="5"/>
        <v>4.4307835063503997E-2</v>
      </c>
      <c r="AO17" s="16">
        <f t="shared" si="6"/>
        <v>-7.6923076923074429E-4</v>
      </c>
      <c r="AP17" s="16">
        <f t="shared" si="7"/>
        <v>6.9306930693069368E-3</v>
      </c>
      <c r="AQ17" s="16">
        <f t="shared" si="8"/>
        <v>0</v>
      </c>
      <c r="AR17" s="16">
        <f t="shared" si="9"/>
        <v>-5.6179775280899014E-3</v>
      </c>
      <c r="AS17" s="16">
        <f t="shared" si="10"/>
        <v>6.6945606694579496E-4</v>
      </c>
    </row>
    <row r="18" spans="1:45" x14ac:dyDescent="0.2">
      <c r="A18" s="4"/>
      <c r="B18" s="13">
        <v>40931.666666666664</v>
      </c>
      <c r="C18" s="14">
        <v>15.26</v>
      </c>
      <c r="D18" s="5"/>
      <c r="E18" s="15">
        <v>40931.666666666664</v>
      </c>
      <c r="F18" s="14">
        <v>34.270000000000003</v>
      </c>
      <c r="G18" s="5"/>
      <c r="H18" s="15">
        <v>40931.666666666664</v>
      </c>
      <c r="I18" s="14">
        <v>1.34</v>
      </c>
      <c r="J18" s="2"/>
      <c r="K18" s="15">
        <v>40931.666666666664</v>
      </c>
      <c r="L18" s="14">
        <v>79.150000000000006</v>
      </c>
      <c r="M18" s="5"/>
      <c r="N18" s="15">
        <v>40931.666666666664</v>
      </c>
      <c r="O18" s="14">
        <v>39.25</v>
      </c>
      <c r="Q18" s="15">
        <v>40931.666666666664</v>
      </c>
      <c r="R18" s="14">
        <v>181.46</v>
      </c>
      <c r="S18" s="5"/>
      <c r="T18" s="15">
        <v>40931.666666666664</v>
      </c>
      <c r="U18" s="14">
        <v>38.4</v>
      </c>
      <c r="W18" s="15">
        <v>40931.666666666664</v>
      </c>
      <c r="X18" s="14">
        <v>20.3</v>
      </c>
      <c r="Z18" s="15">
        <v>40931.666666666664</v>
      </c>
      <c r="AA18" s="14">
        <v>94.49</v>
      </c>
      <c r="AC18" s="15">
        <v>40931.666666666664</v>
      </c>
      <c r="AD18" s="14">
        <v>1.78</v>
      </c>
      <c r="AF18" s="15">
        <v>40931.666666666664</v>
      </c>
      <c r="AG18" s="14">
        <v>1316</v>
      </c>
      <c r="AH18" s="5"/>
      <c r="AI18" s="16">
        <f t="shared" si="0"/>
        <v>1.6655562958028058E-2</v>
      </c>
      <c r="AJ18" s="16">
        <f t="shared" si="1"/>
        <v>6.4610866372982745E-3</v>
      </c>
      <c r="AK18" s="16">
        <f t="shared" si="2"/>
        <v>-6.2937062937062804E-2</v>
      </c>
      <c r="AL18" s="16">
        <f t="shared" si="3"/>
        <v>-9.5106995369790281E-3</v>
      </c>
      <c r="AM18" s="16">
        <f t="shared" si="4"/>
        <v>-1.5263291783261801E-3</v>
      </c>
      <c r="AN18" s="16">
        <f t="shared" si="5"/>
        <v>7.7192203032154794E-3</v>
      </c>
      <c r="AO18" s="16">
        <f t="shared" si="6"/>
        <v>-1.4626635873749017E-2</v>
      </c>
      <c r="AP18" s="16">
        <f t="shared" si="7"/>
        <v>-1.9665683382497079E-3</v>
      </c>
      <c r="AQ18" s="16">
        <f t="shared" si="8"/>
        <v>-1.0990161189030845E-2</v>
      </c>
      <c r="AR18" s="16">
        <f t="shared" si="9"/>
        <v>5.6497175141243527E-3</v>
      </c>
      <c r="AS18" s="16">
        <f t="shared" si="10"/>
        <v>4.7134668308768113E-4</v>
      </c>
    </row>
    <row r="19" spans="1:45" x14ac:dyDescent="0.2">
      <c r="A19" s="4"/>
      <c r="B19" s="13">
        <v>40932.666666666664</v>
      </c>
      <c r="C19" s="14">
        <v>15.01</v>
      </c>
      <c r="D19" s="5"/>
      <c r="E19" s="15">
        <v>40932.666666666664</v>
      </c>
      <c r="F19" s="14">
        <v>33.950000000000003</v>
      </c>
      <c r="G19" s="5"/>
      <c r="H19" s="15">
        <v>40932.666666666664</v>
      </c>
      <c r="I19" s="14">
        <v>1.32</v>
      </c>
      <c r="J19" s="2"/>
      <c r="K19" s="15">
        <v>40932.666666666664</v>
      </c>
      <c r="L19" s="14">
        <v>78.48</v>
      </c>
      <c r="M19" s="5"/>
      <c r="N19" s="15">
        <v>40932.666666666664</v>
      </c>
      <c r="O19" s="14">
        <v>39.25</v>
      </c>
      <c r="Q19" s="15">
        <v>40932.666666666664</v>
      </c>
      <c r="R19" s="14">
        <v>183.32</v>
      </c>
      <c r="S19" s="5"/>
      <c r="T19" s="15">
        <v>40932.666666666664</v>
      </c>
      <c r="U19" s="14">
        <v>37.79</v>
      </c>
      <c r="W19" s="15">
        <v>40932.666666666664</v>
      </c>
      <c r="X19" s="14">
        <v>20.46</v>
      </c>
      <c r="Z19" s="15">
        <v>40932.666666666664</v>
      </c>
      <c r="AA19" s="14">
        <v>93.99</v>
      </c>
      <c r="AC19" s="15">
        <v>40932.666666666664</v>
      </c>
      <c r="AD19" s="14">
        <v>1.83</v>
      </c>
      <c r="AF19" s="15">
        <v>40932.666666666664</v>
      </c>
      <c r="AG19" s="14">
        <v>1314.63</v>
      </c>
      <c r="AH19" s="5"/>
      <c r="AI19" s="16">
        <f t="shared" si="0"/>
        <v>-1.6382699868938366E-2</v>
      </c>
      <c r="AJ19" s="16">
        <f t="shared" si="1"/>
        <v>-9.3376130726583462E-3</v>
      </c>
      <c r="AK19" s="16">
        <f t="shared" si="2"/>
        <v>-1.4925373134328401E-2</v>
      </c>
      <c r="AL19" s="16">
        <f t="shared" si="3"/>
        <v>-8.4649399873657494E-3</v>
      </c>
      <c r="AM19" s="16">
        <f t="shared" si="4"/>
        <v>0</v>
      </c>
      <c r="AN19" s="16">
        <f t="shared" si="5"/>
        <v>1.0250192879973419E-2</v>
      </c>
      <c r="AO19" s="16">
        <f t="shared" si="6"/>
        <v>-1.5885416666666652E-2</v>
      </c>
      <c r="AP19" s="16">
        <f t="shared" si="7"/>
        <v>7.8817733990148575E-3</v>
      </c>
      <c r="AQ19" s="16">
        <f t="shared" si="8"/>
        <v>-5.2915652449995187E-3</v>
      </c>
      <c r="AR19" s="16">
        <f t="shared" si="9"/>
        <v>2.8089887640449396E-2</v>
      </c>
      <c r="AS19" s="16">
        <f t="shared" si="10"/>
        <v>-1.0410334346503403E-3</v>
      </c>
    </row>
    <row r="20" spans="1:45" x14ac:dyDescent="0.2">
      <c r="A20" s="4"/>
      <c r="B20" s="13">
        <v>40933.666666666664</v>
      </c>
      <c r="C20" s="14">
        <v>15.95</v>
      </c>
      <c r="D20" s="5"/>
      <c r="E20" s="15">
        <v>40933.666666666664</v>
      </c>
      <c r="F20" s="14">
        <v>34.22</v>
      </c>
      <c r="G20" s="5"/>
      <c r="H20" s="15">
        <v>40933.666666666664</v>
      </c>
      <c r="I20" s="14">
        <v>1.36</v>
      </c>
      <c r="J20" s="2"/>
      <c r="K20" s="15">
        <v>40933.666666666664</v>
      </c>
      <c r="L20" s="14">
        <v>79.849999999999994</v>
      </c>
      <c r="M20" s="5"/>
      <c r="N20" s="15">
        <v>40933.666666666664</v>
      </c>
      <c r="O20" s="14">
        <v>39.56</v>
      </c>
      <c r="Q20" s="15">
        <v>40933.666666666664</v>
      </c>
      <c r="R20" s="14">
        <v>183.13</v>
      </c>
      <c r="S20" s="5"/>
      <c r="T20" s="15">
        <v>40933.666666666664</v>
      </c>
      <c r="U20" s="14">
        <v>37.69</v>
      </c>
      <c r="W20" s="15">
        <v>40933.666666666664</v>
      </c>
      <c r="X20" s="14">
        <v>20.49</v>
      </c>
      <c r="Z20" s="15">
        <v>40933.666666666664</v>
      </c>
      <c r="AA20" s="14">
        <v>95.44</v>
      </c>
      <c r="AC20" s="15">
        <v>40933.666666666664</v>
      </c>
      <c r="AD20" s="14">
        <v>1.86</v>
      </c>
      <c r="AF20" s="15">
        <v>40933.666666666664</v>
      </c>
      <c r="AG20" s="14">
        <v>1326.06</v>
      </c>
      <c r="AH20" s="5"/>
      <c r="AI20" s="16">
        <f t="shared" si="0"/>
        <v>6.2624916722185286E-2</v>
      </c>
      <c r="AJ20" s="16">
        <f t="shared" si="1"/>
        <v>7.9528718703976153E-3</v>
      </c>
      <c r="AK20" s="16">
        <f t="shared" si="2"/>
        <v>3.0303030303030276E-2</v>
      </c>
      <c r="AL20" s="16">
        <f t="shared" si="3"/>
        <v>1.7456676860346354E-2</v>
      </c>
      <c r="AM20" s="16">
        <f t="shared" si="4"/>
        <v>7.8980891719746538E-3</v>
      </c>
      <c r="AN20" s="16">
        <f t="shared" si="5"/>
        <v>-1.036439013746393E-3</v>
      </c>
      <c r="AO20" s="16">
        <f t="shared" si="6"/>
        <v>-2.6462026991267429E-3</v>
      </c>
      <c r="AP20" s="16">
        <f t="shared" si="7"/>
        <v>1.4662756598238236E-3</v>
      </c>
      <c r="AQ20" s="16">
        <f t="shared" si="8"/>
        <v>1.5427173103521596E-2</v>
      </c>
      <c r="AR20" s="16">
        <f t="shared" si="9"/>
        <v>1.6393442622950838E-2</v>
      </c>
      <c r="AS20" s="16">
        <f t="shared" si="10"/>
        <v>8.6944615595261343E-3</v>
      </c>
    </row>
    <row r="21" spans="1:45" x14ac:dyDescent="0.2">
      <c r="A21" s="4"/>
      <c r="B21" s="13">
        <v>40934.666666666664</v>
      </c>
      <c r="C21" s="14">
        <v>15.88</v>
      </c>
      <c r="D21" s="5"/>
      <c r="E21" s="15">
        <v>40934.666666666664</v>
      </c>
      <c r="F21" s="14">
        <v>34.01</v>
      </c>
      <c r="G21" s="5"/>
      <c r="H21" s="15">
        <v>40934.666666666664</v>
      </c>
      <c r="I21" s="14">
        <v>1.66</v>
      </c>
      <c r="J21" s="2"/>
      <c r="K21" s="15">
        <v>40934.666666666664</v>
      </c>
      <c r="L21" s="14">
        <v>79.66</v>
      </c>
      <c r="M21" s="5"/>
      <c r="N21" s="15">
        <v>40934.666666666664</v>
      </c>
      <c r="O21" s="14">
        <v>39.35</v>
      </c>
      <c r="Q21" s="15">
        <v>40934.666666666664</v>
      </c>
      <c r="R21" s="14">
        <v>182.42</v>
      </c>
      <c r="S21" s="5"/>
      <c r="T21" s="15">
        <v>40934.666666666664</v>
      </c>
      <c r="U21" s="14">
        <v>37.340000000000003</v>
      </c>
      <c r="W21" s="15">
        <v>40934.666666666664</v>
      </c>
      <c r="X21" s="14">
        <v>20.32</v>
      </c>
      <c r="Z21" s="15">
        <v>40934.666666666664</v>
      </c>
      <c r="AA21" s="14">
        <v>95.14</v>
      </c>
      <c r="AC21" s="15">
        <v>40934.666666666664</v>
      </c>
      <c r="AD21" s="14">
        <v>1.93</v>
      </c>
      <c r="AF21" s="15">
        <v>40934.666666666664</v>
      </c>
      <c r="AG21" s="14">
        <v>1318.45</v>
      </c>
      <c r="AH21" s="5"/>
      <c r="AI21" s="16">
        <f t="shared" si="0"/>
        <v>-4.3887147335421872E-3</v>
      </c>
      <c r="AJ21" s="16">
        <f t="shared" si="1"/>
        <v>-6.1367621274108775E-3</v>
      </c>
      <c r="AK21" s="16">
        <f t="shared" si="2"/>
        <v>0.22058823529411753</v>
      </c>
      <c r="AL21" s="16">
        <f t="shared" si="3"/>
        <v>-2.3794614902942213E-3</v>
      </c>
      <c r="AM21" s="16">
        <f t="shared" si="4"/>
        <v>-5.3083923154702006E-3</v>
      </c>
      <c r="AN21" s="16">
        <f t="shared" si="5"/>
        <v>-3.8770272484027757E-3</v>
      </c>
      <c r="AO21" s="16">
        <f t="shared" si="6"/>
        <v>-9.286282833642745E-3</v>
      </c>
      <c r="AP21" s="16">
        <f t="shared" si="7"/>
        <v>-8.2967301122497394E-3</v>
      </c>
      <c r="AQ21" s="16">
        <f t="shared" si="8"/>
        <v>-3.1433361274099125E-3</v>
      </c>
      <c r="AR21" s="16">
        <f t="shared" si="9"/>
        <v>3.7634408602150504E-2</v>
      </c>
      <c r="AS21" s="16">
        <f t="shared" si="10"/>
        <v>-5.7388051822692132E-3</v>
      </c>
    </row>
    <row r="22" spans="1:45" x14ac:dyDescent="0.2">
      <c r="A22" s="4"/>
      <c r="B22" s="13">
        <v>40935.666666666664</v>
      </c>
      <c r="C22" s="14">
        <v>15.97</v>
      </c>
      <c r="D22" s="5"/>
      <c r="E22" s="15">
        <v>40935.666666666664</v>
      </c>
      <c r="F22" s="14">
        <v>33.72</v>
      </c>
      <c r="G22" s="5"/>
      <c r="H22" s="15">
        <v>40935.666666666664</v>
      </c>
      <c r="I22" s="14">
        <v>1.77</v>
      </c>
      <c r="J22" s="2"/>
      <c r="K22" s="15">
        <v>40935.666666666664</v>
      </c>
      <c r="L22" s="14">
        <v>79.42</v>
      </c>
      <c r="M22" s="5"/>
      <c r="N22" s="15">
        <v>40935.666666666664</v>
      </c>
      <c r="O22" s="14">
        <v>39.25</v>
      </c>
      <c r="Q22" s="15">
        <v>40935.666666666664</v>
      </c>
      <c r="R22" s="14">
        <v>181.92</v>
      </c>
      <c r="S22" s="5"/>
      <c r="T22" s="15">
        <v>40935.666666666664</v>
      </c>
      <c r="U22" s="14">
        <v>37.21</v>
      </c>
      <c r="W22" s="15">
        <v>40935.666666666664</v>
      </c>
      <c r="X22" s="14">
        <v>20.239999999999998</v>
      </c>
      <c r="Z22" s="15">
        <v>40935.666666666664</v>
      </c>
      <c r="AA22" s="14">
        <v>94.94</v>
      </c>
      <c r="AC22" s="15">
        <v>40935.666666666664</v>
      </c>
      <c r="AD22" s="14">
        <v>1.96</v>
      </c>
      <c r="AF22" s="15">
        <v>40935.666666666664</v>
      </c>
      <c r="AG22" s="14">
        <v>1316.32</v>
      </c>
      <c r="AH22" s="5"/>
      <c r="AI22" s="16">
        <f t="shared" si="0"/>
        <v>5.667506297229119E-3</v>
      </c>
      <c r="AJ22" s="16">
        <f t="shared" si="1"/>
        <v>-8.5269038518083207E-3</v>
      </c>
      <c r="AK22" s="16">
        <f t="shared" si="2"/>
        <v>6.6265060240964013E-2</v>
      </c>
      <c r="AL22" s="16">
        <f t="shared" si="3"/>
        <v>-3.0128044187797132E-3</v>
      </c>
      <c r="AM22" s="16">
        <f t="shared" si="4"/>
        <v>-2.5412960609911828E-3</v>
      </c>
      <c r="AN22" s="16">
        <f t="shared" si="5"/>
        <v>-2.7409275298760916E-3</v>
      </c>
      <c r="AO22" s="16">
        <f t="shared" si="6"/>
        <v>-3.4815211569363402E-3</v>
      </c>
      <c r="AP22" s="16">
        <f t="shared" si="7"/>
        <v>-3.9370078740158521E-3</v>
      </c>
      <c r="AQ22" s="16">
        <f t="shared" si="8"/>
        <v>-2.1021652301871363E-3</v>
      </c>
      <c r="AR22" s="16">
        <f t="shared" si="9"/>
        <v>1.5544041450777257E-2</v>
      </c>
      <c r="AS22" s="16">
        <f t="shared" si="10"/>
        <v>-1.6155333914824599E-3</v>
      </c>
    </row>
    <row r="23" spans="1:45" x14ac:dyDescent="0.2">
      <c r="A23" s="4"/>
      <c r="B23" s="13">
        <v>40938.666666666664</v>
      </c>
      <c r="C23" s="14">
        <v>16.18</v>
      </c>
      <c r="D23" s="5"/>
      <c r="E23" s="15">
        <v>40938.666666666664</v>
      </c>
      <c r="F23" s="14">
        <v>33.729999999999997</v>
      </c>
      <c r="G23" s="5"/>
      <c r="H23" s="15">
        <v>40938.666666666664</v>
      </c>
      <c r="I23" s="14">
        <v>1.79</v>
      </c>
      <c r="J23" s="2"/>
      <c r="K23" s="15">
        <v>40938.666666666664</v>
      </c>
      <c r="L23" s="14">
        <v>78.69</v>
      </c>
      <c r="M23" s="5"/>
      <c r="N23" s="15">
        <v>40938.666666666664</v>
      </c>
      <c r="O23" s="14">
        <v>38.99</v>
      </c>
      <c r="Q23" s="15">
        <v>40938.666666666664</v>
      </c>
      <c r="R23" s="14">
        <v>183.87</v>
      </c>
      <c r="S23" s="5"/>
      <c r="T23" s="15">
        <v>40938.666666666664</v>
      </c>
      <c r="U23" s="14">
        <v>37.61</v>
      </c>
      <c r="W23" s="15">
        <v>40938.666666666664</v>
      </c>
      <c r="X23" s="14">
        <v>20.43</v>
      </c>
      <c r="Z23" s="15">
        <v>40938.666666666664</v>
      </c>
      <c r="AA23" s="14">
        <v>94.29</v>
      </c>
      <c r="AC23" s="15">
        <v>40938.666666666664</v>
      </c>
      <c r="AD23" s="14">
        <v>1.97</v>
      </c>
      <c r="AF23" s="15">
        <v>40938.666666666664</v>
      </c>
      <c r="AG23" s="14">
        <v>1313.02</v>
      </c>
      <c r="AH23" s="5"/>
      <c r="AI23" s="16">
        <f t="shared" si="0"/>
        <v>1.3149655604257848E-2</v>
      </c>
      <c r="AJ23" s="16">
        <f t="shared" si="1"/>
        <v>2.9655990510080166E-4</v>
      </c>
      <c r="AK23" s="16">
        <f t="shared" si="2"/>
        <v>1.1299435028248705E-2</v>
      </c>
      <c r="AL23" s="16">
        <f t="shared" si="3"/>
        <v>-9.1916393855452361E-3</v>
      </c>
      <c r="AM23" s="16">
        <f t="shared" si="4"/>
        <v>-6.6242038216559607E-3</v>
      </c>
      <c r="AN23" s="16">
        <f t="shared" si="5"/>
        <v>1.0718997361477633E-2</v>
      </c>
      <c r="AO23" s="16">
        <f t="shared" si="6"/>
        <v>1.0749798441279212E-2</v>
      </c>
      <c r="AP23" s="16">
        <f t="shared" si="7"/>
        <v>9.3873517786562388E-3</v>
      </c>
      <c r="AQ23" s="16">
        <f t="shared" si="8"/>
        <v>-6.8464293237833207E-3</v>
      </c>
      <c r="AR23" s="16">
        <f t="shared" si="9"/>
        <v>5.1020408163264808E-3</v>
      </c>
      <c r="AS23" s="16">
        <f t="shared" si="10"/>
        <v>-2.506989181961794E-3</v>
      </c>
    </row>
    <row r="24" spans="1:45" x14ac:dyDescent="0.2">
      <c r="A24" s="4"/>
      <c r="B24" s="13">
        <v>40939.666666666664</v>
      </c>
      <c r="C24" s="14">
        <v>16.3</v>
      </c>
      <c r="D24" s="5"/>
      <c r="E24" s="15">
        <v>40939.666666666664</v>
      </c>
      <c r="F24" s="14">
        <v>33.770000000000003</v>
      </c>
      <c r="G24" s="5"/>
      <c r="H24" s="15">
        <v>40939.666666666664</v>
      </c>
      <c r="I24" s="14">
        <v>1.72</v>
      </c>
      <c r="J24" s="2"/>
      <c r="K24" s="15">
        <v>40939.666666666664</v>
      </c>
      <c r="L24" s="14">
        <v>78.37</v>
      </c>
      <c r="M24" s="5"/>
      <c r="N24" s="15">
        <v>40939.666666666664</v>
      </c>
      <c r="O24" s="14">
        <v>38.9</v>
      </c>
      <c r="Q24" s="15">
        <v>40939.666666666664</v>
      </c>
      <c r="R24" s="14">
        <v>183.96</v>
      </c>
      <c r="S24" s="5"/>
      <c r="T24" s="15">
        <v>40939.666666666664</v>
      </c>
      <c r="U24" s="14">
        <v>37.659999999999997</v>
      </c>
      <c r="W24" s="15">
        <v>40939.666666666664</v>
      </c>
      <c r="X24" s="14">
        <v>20.45</v>
      </c>
      <c r="Z24" s="15">
        <v>40939.666666666664</v>
      </c>
      <c r="AA24" s="14">
        <v>93.34</v>
      </c>
      <c r="AC24" s="15">
        <v>40939.666666666664</v>
      </c>
      <c r="AD24" s="14">
        <v>1.94</v>
      </c>
      <c r="AF24" s="15">
        <v>40939.666666666664</v>
      </c>
      <c r="AG24" s="14">
        <v>1312.4</v>
      </c>
      <c r="AH24" s="5"/>
      <c r="AI24" s="16">
        <f t="shared" si="0"/>
        <v>7.4165636588381378E-3</v>
      </c>
      <c r="AJ24" s="16">
        <f t="shared" si="1"/>
        <v>1.1858879335904238E-3</v>
      </c>
      <c r="AK24" s="16">
        <f t="shared" si="2"/>
        <v>-3.9106145251396662E-2</v>
      </c>
      <c r="AL24" s="16">
        <f t="shared" si="3"/>
        <v>-4.0665904180962054E-3</v>
      </c>
      <c r="AM24" s="16">
        <f t="shared" si="4"/>
        <v>-2.3082841754297201E-3</v>
      </c>
      <c r="AN24" s="16">
        <f t="shared" si="5"/>
        <v>4.8947626040130032E-4</v>
      </c>
      <c r="AO24" s="16">
        <f t="shared" si="6"/>
        <v>1.3294336612601487E-3</v>
      </c>
      <c r="AP24" s="16">
        <f t="shared" si="7"/>
        <v>9.7895252080282269E-4</v>
      </c>
      <c r="AQ24" s="16">
        <f t="shared" si="8"/>
        <v>-1.0075299607593569E-2</v>
      </c>
      <c r="AR24" s="16">
        <f t="shared" si="9"/>
        <v>-1.5228426395939132E-2</v>
      </c>
      <c r="AS24" s="16">
        <f t="shared" si="10"/>
        <v>-4.7219387366526089E-4</v>
      </c>
    </row>
    <row r="25" spans="1:45" x14ac:dyDescent="0.2">
      <c r="A25" s="4"/>
      <c r="B25" s="13">
        <v>40940.666666666664</v>
      </c>
      <c r="C25" s="14">
        <v>16.29</v>
      </c>
      <c r="D25" s="5"/>
      <c r="E25" s="15">
        <v>40940.666666666664</v>
      </c>
      <c r="F25" s="14">
        <v>33.92</v>
      </c>
      <c r="G25" s="5"/>
      <c r="H25" s="15">
        <v>40940.666666666664</v>
      </c>
      <c r="I25" s="14">
        <v>1.76</v>
      </c>
      <c r="J25" s="2"/>
      <c r="K25" s="15">
        <v>40940.666666666664</v>
      </c>
      <c r="L25" s="14">
        <v>78.66</v>
      </c>
      <c r="M25" s="5"/>
      <c r="N25" s="15">
        <v>40940.666666666664</v>
      </c>
      <c r="O25" s="14">
        <v>39.33</v>
      </c>
      <c r="Q25" s="15">
        <v>40940.666666666664</v>
      </c>
      <c r="R25" s="14">
        <v>183.98</v>
      </c>
      <c r="S25" s="5"/>
      <c r="T25" s="15">
        <v>40940.666666666664</v>
      </c>
      <c r="U25" s="14">
        <v>37.799999999999997</v>
      </c>
      <c r="W25" s="15">
        <v>40940.666666666664</v>
      </c>
      <c r="X25" s="14">
        <v>20.73</v>
      </c>
      <c r="Z25" s="15">
        <v>40940.666666666664</v>
      </c>
      <c r="AA25" s="14">
        <v>93.64</v>
      </c>
      <c r="AC25" s="15">
        <v>40940.666666666664</v>
      </c>
      <c r="AD25" s="14">
        <v>1.97</v>
      </c>
      <c r="AF25" s="15">
        <v>40940.666666666664</v>
      </c>
      <c r="AG25" s="14">
        <v>1324.08</v>
      </c>
      <c r="AH25" s="5"/>
      <c r="AI25" s="16">
        <f t="shared" si="0"/>
        <v>-6.134969325154449E-4</v>
      </c>
      <c r="AJ25" s="16">
        <f t="shared" si="1"/>
        <v>4.4418122594018783E-3</v>
      </c>
      <c r="AK25" s="16">
        <f t="shared" si="2"/>
        <v>2.3255813953488413E-2</v>
      </c>
      <c r="AL25" s="16">
        <f t="shared" si="3"/>
        <v>3.7003955595251714E-3</v>
      </c>
      <c r="AM25" s="16">
        <f t="shared" si="4"/>
        <v>1.1053984575835507E-2</v>
      </c>
      <c r="AN25" s="16">
        <f t="shared" si="5"/>
        <v>1.0871928680145082E-4</v>
      </c>
      <c r="AO25" s="16">
        <f t="shared" si="6"/>
        <v>3.7174721189592308E-3</v>
      </c>
      <c r="AP25" s="16">
        <f t="shared" si="7"/>
        <v>1.3691931540342317E-2</v>
      </c>
      <c r="AQ25" s="16">
        <f t="shared" si="8"/>
        <v>3.2140561388471767E-3</v>
      </c>
      <c r="AR25" s="16">
        <f t="shared" si="9"/>
        <v>1.5463917525773141E-2</v>
      </c>
      <c r="AS25" s="16">
        <f t="shared" si="10"/>
        <v>8.8997256933860402E-3</v>
      </c>
    </row>
    <row r="26" spans="1:45" x14ac:dyDescent="0.2">
      <c r="A26" s="4"/>
      <c r="B26" s="13">
        <v>40941.666666666664</v>
      </c>
      <c r="C26" s="14">
        <v>16.25</v>
      </c>
      <c r="D26" s="5"/>
      <c r="E26" s="15">
        <v>40941.666666666664</v>
      </c>
      <c r="F26" s="14">
        <v>33.92</v>
      </c>
      <c r="G26" s="5"/>
      <c r="H26" s="15">
        <v>40941.666666666664</v>
      </c>
      <c r="I26" s="14">
        <v>1.77</v>
      </c>
      <c r="J26" s="2"/>
      <c r="K26" s="15">
        <v>40941.666666666664</v>
      </c>
      <c r="L26" s="14">
        <v>78.73</v>
      </c>
      <c r="M26" s="5"/>
      <c r="N26" s="15">
        <v>40941.666666666664</v>
      </c>
      <c r="O26" s="14">
        <v>38.909999999999997</v>
      </c>
      <c r="Q26" s="15">
        <v>40941.666666666664</v>
      </c>
      <c r="R26" s="14">
        <v>182.94</v>
      </c>
      <c r="S26" s="5"/>
      <c r="T26" s="15">
        <v>40941.666666666664</v>
      </c>
      <c r="U26" s="14">
        <v>37.56</v>
      </c>
      <c r="W26" s="15">
        <v>40941.666666666664</v>
      </c>
      <c r="X26" s="14">
        <v>20.65</v>
      </c>
      <c r="Z26" s="15">
        <v>40941.666666666664</v>
      </c>
      <c r="AA26" s="14">
        <v>93.54</v>
      </c>
      <c r="AC26" s="15">
        <v>40941.666666666664</v>
      </c>
      <c r="AD26" s="14">
        <v>2.02</v>
      </c>
      <c r="AF26" s="15">
        <v>40941.666666666664</v>
      </c>
      <c r="AG26" s="14">
        <v>1325.54</v>
      </c>
      <c r="AH26" s="5"/>
      <c r="AI26" s="16">
        <f t="shared" si="0"/>
        <v>-2.4554941682013443E-3</v>
      </c>
      <c r="AJ26" s="16">
        <f t="shared" si="1"/>
        <v>0</v>
      </c>
      <c r="AK26" s="16">
        <f t="shared" si="2"/>
        <v>5.6818181818181213E-3</v>
      </c>
      <c r="AL26" s="16">
        <f t="shared" si="3"/>
        <v>8.8990592423088266E-4</v>
      </c>
      <c r="AM26" s="16">
        <f t="shared" si="4"/>
        <v>-1.0678871090770481E-2</v>
      </c>
      <c r="AN26" s="16">
        <f t="shared" si="5"/>
        <v>-5.6527883465593565E-3</v>
      </c>
      <c r="AO26" s="16">
        <f t="shared" si="6"/>
        <v>-6.3492063492062156E-3</v>
      </c>
      <c r="AP26" s="16">
        <f t="shared" si="7"/>
        <v>-3.8591413410516973E-3</v>
      </c>
      <c r="AQ26" s="16">
        <f t="shared" si="8"/>
        <v>-1.0679196924390233E-3</v>
      </c>
      <c r="AR26" s="16">
        <f t="shared" si="9"/>
        <v>2.5380710659898442E-2</v>
      </c>
      <c r="AS26" s="16">
        <f t="shared" si="10"/>
        <v>1.1026524077095701E-3</v>
      </c>
    </row>
    <row r="27" spans="1:45" x14ac:dyDescent="0.2">
      <c r="A27" s="4"/>
      <c r="B27" s="13">
        <v>40942.666666666664</v>
      </c>
      <c r="C27" s="14">
        <v>16.420000000000002</v>
      </c>
      <c r="D27" s="5"/>
      <c r="E27" s="15">
        <v>40942.666666666664</v>
      </c>
      <c r="F27" s="14">
        <v>34.04</v>
      </c>
      <c r="G27" s="5"/>
      <c r="H27" s="15">
        <v>40942.666666666664</v>
      </c>
      <c r="I27" s="14">
        <v>1.81</v>
      </c>
      <c r="J27" s="2"/>
      <c r="K27" s="15">
        <v>40942.666666666664</v>
      </c>
      <c r="L27" s="14">
        <v>80</v>
      </c>
      <c r="M27" s="5"/>
      <c r="N27" s="15">
        <v>40942.666666666664</v>
      </c>
      <c r="O27" s="14">
        <v>40</v>
      </c>
      <c r="Q27" s="15">
        <v>40942.666666666664</v>
      </c>
      <c r="R27" s="14">
        <v>184.96</v>
      </c>
      <c r="S27" s="5"/>
      <c r="T27" s="15">
        <v>40942.666666666664</v>
      </c>
      <c r="U27" s="14">
        <v>37.840000000000003</v>
      </c>
      <c r="W27" s="15">
        <v>40942.666666666664</v>
      </c>
      <c r="X27" s="14">
        <v>20.68</v>
      </c>
      <c r="Z27" s="15">
        <v>40942.666666666664</v>
      </c>
      <c r="AA27" s="14">
        <v>94.89</v>
      </c>
      <c r="AC27" s="15">
        <v>40942.666666666664</v>
      </c>
      <c r="AD27" s="14">
        <v>2.08</v>
      </c>
      <c r="AF27" s="15">
        <v>40942.666666666664</v>
      </c>
      <c r="AG27" s="14">
        <v>1344.9</v>
      </c>
      <c r="AH27" s="5"/>
      <c r="AI27" s="16">
        <f t="shared" si="0"/>
        <v>1.0461538461538522E-2</v>
      </c>
      <c r="AJ27" s="16">
        <f t="shared" si="1"/>
        <v>3.5377358490564781E-3</v>
      </c>
      <c r="AK27" s="16">
        <f t="shared" si="2"/>
        <v>2.2598870056497189E-2</v>
      </c>
      <c r="AL27" s="16">
        <f t="shared" si="3"/>
        <v>1.6131080909437268E-2</v>
      </c>
      <c r="AM27" s="16">
        <f t="shared" si="4"/>
        <v>2.8013364173734345E-2</v>
      </c>
      <c r="AN27" s="16">
        <f t="shared" si="5"/>
        <v>1.1041871651907842E-2</v>
      </c>
      <c r="AO27" s="16">
        <f t="shared" si="6"/>
        <v>7.4547390841321892E-3</v>
      </c>
      <c r="AP27" s="16">
        <f t="shared" si="7"/>
        <v>1.4527845036320652E-3</v>
      </c>
      <c r="AQ27" s="16">
        <f t="shared" si="8"/>
        <v>1.4432328415650897E-2</v>
      </c>
      <c r="AR27" s="16">
        <f t="shared" si="9"/>
        <v>2.9702970297029729E-2</v>
      </c>
      <c r="AS27" s="16">
        <f t="shared" si="10"/>
        <v>1.4605368378170613E-2</v>
      </c>
    </row>
    <row r="28" spans="1:45" x14ac:dyDescent="0.2">
      <c r="A28" s="4"/>
      <c r="B28" s="13">
        <v>40945.666666666664</v>
      </c>
      <c r="C28" s="14">
        <v>16.57</v>
      </c>
      <c r="D28" s="5"/>
      <c r="E28" s="15">
        <v>40945.666666666664</v>
      </c>
      <c r="F28" s="14">
        <v>34.020000000000003</v>
      </c>
      <c r="G28" s="5"/>
      <c r="H28" s="15">
        <v>40945.666666666664</v>
      </c>
      <c r="I28" s="14">
        <v>1.85</v>
      </c>
      <c r="J28" s="2"/>
      <c r="K28" s="15">
        <v>40945.666666666664</v>
      </c>
      <c r="L28" s="14">
        <v>79.849999999999994</v>
      </c>
      <c r="M28" s="5"/>
      <c r="N28" s="15">
        <v>40945.666666666664</v>
      </c>
      <c r="O28" s="14">
        <v>40.46</v>
      </c>
      <c r="Q28" s="15">
        <v>40945.666666666664</v>
      </c>
      <c r="R28" s="14">
        <v>184.17</v>
      </c>
      <c r="S28" s="5"/>
      <c r="T28" s="15">
        <v>40945.666666666664</v>
      </c>
      <c r="U28" s="14">
        <v>38.14</v>
      </c>
      <c r="W28" s="15">
        <v>40945.666666666664</v>
      </c>
      <c r="X28" s="14">
        <v>20.63</v>
      </c>
      <c r="Z28" s="15">
        <v>40945.666666666664</v>
      </c>
      <c r="AA28" s="14">
        <v>95.04</v>
      </c>
      <c r="AC28" s="15">
        <v>40945.666666666664</v>
      </c>
      <c r="AD28" s="14">
        <v>2.12</v>
      </c>
      <c r="AF28" s="15">
        <v>40945.666666666664</v>
      </c>
      <c r="AG28" s="14">
        <v>1344.33</v>
      </c>
      <c r="AH28" s="5"/>
      <c r="AI28" s="16">
        <f t="shared" si="0"/>
        <v>9.1352009744214424E-3</v>
      </c>
      <c r="AJ28" s="16">
        <f t="shared" si="1"/>
        <v>-5.8754406580485696E-4</v>
      </c>
      <c r="AK28" s="16">
        <f t="shared" si="2"/>
        <v>2.2099447513812098E-2</v>
      </c>
      <c r="AL28" s="16">
        <f t="shared" si="3"/>
        <v>-1.8750000000000711E-3</v>
      </c>
      <c r="AM28" s="16">
        <f t="shared" si="4"/>
        <v>1.1500000000000066E-2</v>
      </c>
      <c r="AN28" s="16">
        <f t="shared" si="5"/>
        <v>-4.2711937716264359E-3</v>
      </c>
      <c r="AO28" s="16">
        <f t="shared" si="6"/>
        <v>7.9281183932347066E-3</v>
      </c>
      <c r="AP28" s="16">
        <f t="shared" si="7"/>
        <v>-2.4177949709864865E-3</v>
      </c>
      <c r="AQ28" s="16">
        <f t="shared" si="8"/>
        <v>1.5807777426495306E-3</v>
      </c>
      <c r="AR28" s="16">
        <f t="shared" si="9"/>
        <v>1.9230769230769162E-2</v>
      </c>
      <c r="AS28" s="16">
        <f t="shared" si="10"/>
        <v>-4.2382333258994542E-4</v>
      </c>
    </row>
    <row r="29" spans="1:45" x14ac:dyDescent="0.2">
      <c r="A29" s="4"/>
      <c r="B29" s="13">
        <v>40946.666666666664</v>
      </c>
      <c r="C29" s="14">
        <v>16.739999999999998</v>
      </c>
      <c r="D29" s="5"/>
      <c r="E29" s="15">
        <v>40946.666666666664</v>
      </c>
      <c r="F29" s="14">
        <v>34.28</v>
      </c>
      <c r="G29" s="5"/>
      <c r="H29" s="15">
        <v>40946.666666666664</v>
      </c>
      <c r="I29" s="14">
        <v>1.83</v>
      </c>
      <c r="J29" s="2"/>
      <c r="K29" s="15">
        <v>40946.666666666664</v>
      </c>
      <c r="L29" s="14">
        <v>79.88</v>
      </c>
      <c r="M29" s="5"/>
      <c r="N29" s="15">
        <v>40946.666666666664</v>
      </c>
      <c r="O29" s="14">
        <v>40.98</v>
      </c>
      <c r="Q29" s="15">
        <v>40946.666666666664</v>
      </c>
      <c r="R29" s="14">
        <v>184.68</v>
      </c>
      <c r="S29" s="5"/>
      <c r="T29" s="15">
        <v>40946.666666666664</v>
      </c>
      <c r="U29" s="14">
        <v>37.92</v>
      </c>
      <c r="W29" s="15">
        <v>40946.666666666664</v>
      </c>
      <c r="X29" s="14">
        <v>20.56</v>
      </c>
      <c r="Z29" s="15">
        <v>40946.666666666664</v>
      </c>
      <c r="AA29" s="14">
        <v>95.69</v>
      </c>
      <c r="AC29" s="15">
        <v>40946.666666666664</v>
      </c>
      <c r="AD29" s="14">
        <v>2.11</v>
      </c>
      <c r="AF29" s="15">
        <v>40946.666666666664</v>
      </c>
      <c r="AG29" s="14">
        <v>1347.05</v>
      </c>
      <c r="AH29" s="5"/>
      <c r="AI29" s="16">
        <f t="shared" si="0"/>
        <v>1.0259505129752489E-2</v>
      </c>
      <c r="AJ29" s="16">
        <f t="shared" si="1"/>
        <v>7.6425631981187347E-3</v>
      </c>
      <c r="AK29" s="16">
        <f t="shared" si="2"/>
        <v>-1.0810810810810811E-2</v>
      </c>
      <c r="AL29" s="16">
        <f t="shared" si="3"/>
        <v>3.7570444583590046E-4</v>
      </c>
      <c r="AM29" s="16">
        <f t="shared" si="4"/>
        <v>1.2852199703410783E-2</v>
      </c>
      <c r="AN29" s="16">
        <f t="shared" si="5"/>
        <v>2.7691806483141068E-3</v>
      </c>
      <c r="AO29" s="16">
        <f t="shared" si="6"/>
        <v>-5.7682223387519604E-3</v>
      </c>
      <c r="AP29" s="16">
        <f t="shared" si="7"/>
        <v>-3.3931168201648543E-3</v>
      </c>
      <c r="AQ29" s="16">
        <f t="shared" si="8"/>
        <v>6.8392255892255616E-3</v>
      </c>
      <c r="AR29" s="16">
        <f t="shared" si="9"/>
        <v>-4.7169811320755262E-3</v>
      </c>
      <c r="AS29" s="16">
        <f t="shared" si="10"/>
        <v>2.0233127282736074E-3</v>
      </c>
    </row>
    <row r="30" spans="1:45" x14ac:dyDescent="0.2">
      <c r="A30" s="4"/>
      <c r="B30" s="13">
        <v>40947.666666666664</v>
      </c>
      <c r="C30" s="14">
        <v>17.02</v>
      </c>
      <c r="D30" s="5"/>
      <c r="E30" s="15">
        <v>40947.666666666664</v>
      </c>
      <c r="F30" s="14">
        <v>34.17</v>
      </c>
      <c r="G30" s="5"/>
      <c r="H30" s="15">
        <v>40947.666666666664</v>
      </c>
      <c r="I30" s="14">
        <v>1.77</v>
      </c>
      <c r="J30" s="2"/>
      <c r="K30" s="15">
        <v>40947.666666666664</v>
      </c>
      <c r="L30" s="14">
        <v>79.66</v>
      </c>
      <c r="M30" s="5"/>
      <c r="N30" s="15">
        <v>40947.666666666664</v>
      </c>
      <c r="O30" s="14">
        <v>41.27</v>
      </c>
      <c r="Q30" s="15">
        <v>40947.666666666664</v>
      </c>
      <c r="R30" s="14">
        <v>184.3</v>
      </c>
      <c r="S30" s="5"/>
      <c r="T30" s="15">
        <v>40947.666666666664</v>
      </c>
      <c r="U30" s="14">
        <v>37.92</v>
      </c>
      <c r="W30" s="15">
        <v>40947.666666666664</v>
      </c>
      <c r="X30" s="14">
        <v>20.54</v>
      </c>
      <c r="Z30" s="15">
        <v>40947.666666666664</v>
      </c>
      <c r="AA30" s="14">
        <v>95.99</v>
      </c>
      <c r="AC30" s="15">
        <v>40947.666666666664</v>
      </c>
      <c r="AD30" s="14">
        <v>2.13</v>
      </c>
      <c r="AF30" s="15">
        <v>40947.666666666664</v>
      </c>
      <c r="AG30" s="14">
        <v>1349.96</v>
      </c>
      <c r="AH30" s="5"/>
      <c r="AI30" s="16">
        <f t="shared" si="0"/>
        <v>1.6726403823178027E-2</v>
      </c>
      <c r="AJ30" s="16">
        <f t="shared" si="1"/>
        <v>-3.2088681446907907E-3</v>
      </c>
      <c r="AK30" s="16">
        <f t="shared" si="2"/>
        <v>-3.2786885245901676E-2</v>
      </c>
      <c r="AL30" s="16">
        <f t="shared" si="3"/>
        <v>-2.7541311967951287E-3</v>
      </c>
      <c r="AM30" s="16">
        <f t="shared" si="4"/>
        <v>7.0766227428016304E-3</v>
      </c>
      <c r="AN30" s="16">
        <f t="shared" si="5"/>
        <v>-2.057613168724215E-3</v>
      </c>
      <c r="AO30" s="16">
        <f t="shared" si="6"/>
        <v>0</v>
      </c>
      <c r="AP30" s="16">
        <f t="shared" si="7"/>
        <v>-9.7276264591439343E-4</v>
      </c>
      <c r="AQ30" s="16">
        <f t="shared" si="8"/>
        <v>3.1351238373915624E-3</v>
      </c>
      <c r="AR30" s="16">
        <f t="shared" si="9"/>
        <v>9.4786729857820884E-3</v>
      </c>
      <c r="AS30" s="16">
        <f t="shared" si="10"/>
        <v>2.1602761590142627E-3</v>
      </c>
    </row>
    <row r="31" spans="1:45" x14ac:dyDescent="0.2">
      <c r="A31" s="4"/>
      <c r="B31" s="13">
        <v>40948.666666666664</v>
      </c>
      <c r="C31" s="14">
        <v>17.61</v>
      </c>
      <c r="D31" s="5"/>
      <c r="E31" s="15">
        <v>40948.666666666664</v>
      </c>
      <c r="F31" s="14">
        <v>33.99</v>
      </c>
      <c r="G31" s="5"/>
      <c r="H31" s="15">
        <v>40948.666666666664</v>
      </c>
      <c r="I31" s="14">
        <v>1.78</v>
      </c>
      <c r="J31" s="2"/>
      <c r="K31" s="15">
        <v>40948.666666666664</v>
      </c>
      <c r="L31" s="14">
        <v>79.2</v>
      </c>
      <c r="M31" s="5"/>
      <c r="N31" s="15">
        <v>40948.666666666664</v>
      </c>
      <c r="O31" s="14">
        <v>41.53</v>
      </c>
      <c r="Q31" s="15">
        <v>40948.666666666664</v>
      </c>
      <c r="R31" s="14">
        <v>184.47</v>
      </c>
      <c r="S31" s="5"/>
      <c r="T31" s="15">
        <v>40948.666666666664</v>
      </c>
      <c r="U31" s="14">
        <v>37.92</v>
      </c>
      <c r="W31" s="15">
        <v>40948.666666666664</v>
      </c>
      <c r="X31" s="14">
        <v>20.65</v>
      </c>
      <c r="Z31" s="15">
        <v>40948.666666666664</v>
      </c>
      <c r="AA31" s="14">
        <v>95.44</v>
      </c>
      <c r="AC31" s="15">
        <v>40948.666666666664</v>
      </c>
      <c r="AD31" s="14">
        <v>2.17</v>
      </c>
      <c r="AF31" s="15">
        <v>40948.666666666664</v>
      </c>
      <c r="AG31" s="14">
        <v>1351.95</v>
      </c>
      <c r="AH31" s="5"/>
      <c r="AI31" s="16">
        <f t="shared" si="0"/>
        <v>3.4665099882491113E-2</v>
      </c>
      <c r="AJ31" s="16">
        <f t="shared" si="1"/>
        <v>-5.2677787532923182E-3</v>
      </c>
      <c r="AK31" s="16">
        <f t="shared" si="2"/>
        <v>5.6497175141243527E-3</v>
      </c>
      <c r="AL31" s="16">
        <f t="shared" si="3"/>
        <v>-5.7745418026612372E-3</v>
      </c>
      <c r="AM31" s="16">
        <f t="shared" si="4"/>
        <v>6.2999757693238401E-3</v>
      </c>
      <c r="AN31" s="16">
        <f t="shared" si="5"/>
        <v>9.2240911557239791E-4</v>
      </c>
      <c r="AO31" s="16">
        <f t="shared" si="6"/>
        <v>0</v>
      </c>
      <c r="AP31" s="16">
        <f t="shared" si="7"/>
        <v>5.3554040895813504E-3</v>
      </c>
      <c r="AQ31" s="16">
        <f t="shared" si="8"/>
        <v>-5.7297635170330263E-3</v>
      </c>
      <c r="AR31" s="16">
        <f t="shared" si="9"/>
        <v>1.8779342723004744E-2</v>
      </c>
      <c r="AS31" s="16">
        <f t="shared" si="10"/>
        <v>1.4741177516370829E-3</v>
      </c>
    </row>
    <row r="32" spans="1:45" x14ac:dyDescent="0.2">
      <c r="A32" s="4"/>
      <c r="B32" s="13">
        <v>40949.666666666664</v>
      </c>
      <c r="C32" s="14">
        <v>17.62</v>
      </c>
      <c r="D32" s="5"/>
      <c r="E32" s="15">
        <v>40949.666666666664</v>
      </c>
      <c r="F32" s="14">
        <v>33.97</v>
      </c>
      <c r="G32" s="5"/>
      <c r="H32" s="15">
        <v>40949.666666666664</v>
      </c>
      <c r="I32" s="14">
        <v>1.77</v>
      </c>
      <c r="J32" s="2"/>
      <c r="K32" s="15">
        <v>40949.666666666664</v>
      </c>
      <c r="L32" s="14">
        <v>78.790000000000006</v>
      </c>
      <c r="M32" s="5"/>
      <c r="N32" s="15">
        <v>40949.666666666664</v>
      </c>
      <c r="O32" s="14">
        <v>41.45</v>
      </c>
      <c r="Q32" s="15">
        <v>40949.666666666664</v>
      </c>
      <c r="R32" s="14">
        <v>183.79</v>
      </c>
      <c r="S32" s="5"/>
      <c r="T32" s="15">
        <v>40949.666666666664</v>
      </c>
      <c r="U32" s="14">
        <v>37.69</v>
      </c>
      <c r="W32" s="15">
        <v>40949.666666666664</v>
      </c>
      <c r="X32" s="14">
        <v>20.63</v>
      </c>
      <c r="Z32" s="15">
        <v>40949.666666666664</v>
      </c>
      <c r="AA32" s="14">
        <v>94.17</v>
      </c>
      <c r="AC32" s="15">
        <v>40949.666666666664</v>
      </c>
      <c r="AD32" s="14">
        <v>2.0699999999999998</v>
      </c>
      <c r="AF32" s="15">
        <v>40949.666666666664</v>
      </c>
      <c r="AG32" s="14">
        <v>1342.64</v>
      </c>
      <c r="AH32" s="5"/>
      <c r="AI32" s="16">
        <f t="shared" si="0"/>
        <v>5.6785917092572191E-4</v>
      </c>
      <c r="AJ32" s="16">
        <f t="shared" si="1"/>
        <v>-5.8840835539875069E-4</v>
      </c>
      <c r="AK32" s="16">
        <f t="shared" si="2"/>
        <v>-5.6179775280899014E-3</v>
      </c>
      <c r="AL32" s="16">
        <f t="shared" si="3"/>
        <v>-5.1767676767676685E-3</v>
      </c>
      <c r="AM32" s="16">
        <f t="shared" si="4"/>
        <v>-1.9263183241030601E-3</v>
      </c>
      <c r="AN32" s="16">
        <f t="shared" si="5"/>
        <v>-3.6862362443758068E-3</v>
      </c>
      <c r="AO32" s="16">
        <f t="shared" si="6"/>
        <v>-6.0654008438819629E-3</v>
      </c>
      <c r="AP32" s="16">
        <f t="shared" si="7"/>
        <v>-9.6852300242133982E-4</v>
      </c>
      <c r="AQ32" s="16">
        <f t="shared" si="8"/>
        <v>-1.3306789606035152E-2</v>
      </c>
      <c r="AR32" s="16">
        <f t="shared" si="9"/>
        <v>-4.6082949308755783E-2</v>
      </c>
      <c r="AS32" s="16">
        <f t="shared" si="10"/>
        <v>-6.8863493472390847E-3</v>
      </c>
    </row>
    <row r="33" spans="1:45" x14ac:dyDescent="0.2">
      <c r="A33" s="4"/>
      <c r="B33" s="13">
        <v>40952.666666666664</v>
      </c>
      <c r="C33" s="14">
        <v>17.95</v>
      </c>
      <c r="D33" s="5"/>
      <c r="E33" s="15">
        <v>40952.666666666664</v>
      </c>
      <c r="F33" s="14">
        <v>34.22</v>
      </c>
      <c r="G33" s="5"/>
      <c r="H33" s="15">
        <v>40952.666666666664</v>
      </c>
      <c r="I33" s="14">
        <v>1.69</v>
      </c>
      <c r="J33" s="2"/>
      <c r="K33" s="15">
        <v>40952.666666666664</v>
      </c>
      <c r="L33" s="14">
        <v>79.44</v>
      </c>
      <c r="M33" s="5"/>
      <c r="N33" s="15">
        <v>40952.666666666664</v>
      </c>
      <c r="O33" s="14">
        <v>41.79</v>
      </c>
      <c r="Q33" s="15">
        <v>40952.666666666664</v>
      </c>
      <c r="R33" s="14">
        <v>183.98</v>
      </c>
      <c r="S33" s="5"/>
      <c r="T33" s="15">
        <v>40952.666666666664</v>
      </c>
      <c r="U33" s="14">
        <v>38.130000000000003</v>
      </c>
      <c r="W33" s="15">
        <v>40952.666666666664</v>
      </c>
      <c r="X33" s="14">
        <v>20.6</v>
      </c>
      <c r="Z33" s="15">
        <v>40952.666666666664</v>
      </c>
      <c r="AA33" s="14">
        <v>95.14</v>
      </c>
      <c r="AC33" s="15">
        <v>40952.666666666664</v>
      </c>
      <c r="AD33" s="14">
        <v>2.1</v>
      </c>
      <c r="AF33" s="15">
        <v>40952.666666666664</v>
      </c>
      <c r="AG33" s="14">
        <v>1351.77</v>
      </c>
      <c r="AH33" s="5"/>
      <c r="AI33" s="16">
        <f t="shared" si="0"/>
        <v>1.8728717366628622E-2</v>
      </c>
      <c r="AJ33" s="16">
        <f t="shared" si="1"/>
        <v>7.3594347954077932E-3</v>
      </c>
      <c r="AK33" s="16">
        <f t="shared" si="2"/>
        <v>-4.5197740112994378E-2</v>
      </c>
      <c r="AL33" s="16">
        <f t="shared" si="3"/>
        <v>8.2497778905952224E-3</v>
      </c>
      <c r="AM33" s="16">
        <f t="shared" si="4"/>
        <v>8.2026537997585969E-3</v>
      </c>
      <c r="AN33" s="16">
        <f t="shared" si="5"/>
        <v>1.0337885630338217E-3</v>
      </c>
      <c r="AO33" s="16">
        <f t="shared" si="6"/>
        <v>1.1674184133722676E-2</v>
      </c>
      <c r="AP33" s="16">
        <f t="shared" si="7"/>
        <v>-1.4541929229276995E-3</v>
      </c>
      <c r="AQ33" s="16">
        <f t="shared" si="8"/>
        <v>1.0300520335563279E-2</v>
      </c>
      <c r="AR33" s="16">
        <f t="shared" si="9"/>
        <v>1.449275362318847E-2</v>
      </c>
      <c r="AS33" s="16">
        <f t="shared" si="10"/>
        <v>6.8000357504616193E-3</v>
      </c>
    </row>
    <row r="34" spans="1:45" x14ac:dyDescent="0.2">
      <c r="A34" s="4"/>
      <c r="B34" s="13">
        <v>40953.666666666664</v>
      </c>
      <c r="C34" s="14">
        <v>18.2</v>
      </c>
      <c r="D34" s="5"/>
      <c r="E34" s="15">
        <v>40953.666666666664</v>
      </c>
      <c r="F34" s="14">
        <v>34.450000000000003</v>
      </c>
      <c r="G34" s="5"/>
      <c r="H34" s="15">
        <v>40953.666666666664</v>
      </c>
      <c r="I34" s="14">
        <v>1.76</v>
      </c>
      <c r="J34" s="2"/>
      <c r="K34" s="15">
        <v>40953.666666666664</v>
      </c>
      <c r="L34" s="14">
        <v>78.92</v>
      </c>
      <c r="M34" s="5"/>
      <c r="N34" s="15">
        <v>40953.666666666664</v>
      </c>
      <c r="O34" s="14">
        <v>41.6</v>
      </c>
      <c r="Q34" s="15">
        <v>40953.666666666664</v>
      </c>
      <c r="R34" s="14">
        <v>183.6</v>
      </c>
      <c r="S34" s="5"/>
      <c r="T34" s="15">
        <v>40953.666666666664</v>
      </c>
      <c r="U34" s="14">
        <v>38.04</v>
      </c>
      <c r="W34" s="15">
        <v>40953.666666666664</v>
      </c>
      <c r="X34" s="14">
        <v>20.74</v>
      </c>
      <c r="Z34" s="15">
        <v>40953.666666666664</v>
      </c>
      <c r="AA34" s="14">
        <v>94.49</v>
      </c>
      <c r="AC34" s="15">
        <v>40953.666666666664</v>
      </c>
      <c r="AD34" s="14">
        <v>2.21</v>
      </c>
      <c r="AF34" s="15">
        <v>40953.666666666664</v>
      </c>
      <c r="AG34" s="14">
        <v>1350.5</v>
      </c>
      <c r="AH34" s="5"/>
      <c r="AI34" s="16">
        <f t="shared" si="0"/>
        <v>1.3927576601671321E-2</v>
      </c>
      <c r="AJ34" s="16">
        <f t="shared" si="1"/>
        <v>6.7212156633549291E-3</v>
      </c>
      <c r="AK34" s="16">
        <f t="shared" si="2"/>
        <v>4.1420118343195256E-2</v>
      </c>
      <c r="AL34" s="16">
        <f t="shared" si="3"/>
        <v>-6.5458207452164796E-3</v>
      </c>
      <c r="AM34" s="16">
        <f t="shared" si="4"/>
        <v>-4.5465422349844076E-3</v>
      </c>
      <c r="AN34" s="16">
        <f t="shared" si="5"/>
        <v>-2.0654418958582221E-3</v>
      </c>
      <c r="AO34" s="16">
        <f t="shared" si="6"/>
        <v>-2.3603461841070761E-3</v>
      </c>
      <c r="AP34" s="16">
        <f t="shared" si="7"/>
        <v>6.7961165048542327E-3</v>
      </c>
      <c r="AQ34" s="16">
        <f t="shared" si="8"/>
        <v>-6.832036998108082E-3</v>
      </c>
      <c r="AR34" s="16">
        <f t="shared" si="9"/>
        <v>5.2380952380952417E-2</v>
      </c>
      <c r="AS34" s="16">
        <f t="shared" si="10"/>
        <v>-9.3950894013028474E-4</v>
      </c>
    </row>
    <row r="35" spans="1:45" x14ac:dyDescent="0.2">
      <c r="A35" s="4"/>
      <c r="B35" s="13">
        <v>40954.666666666664</v>
      </c>
      <c r="C35" s="14">
        <v>17.77</v>
      </c>
      <c r="D35" s="5"/>
      <c r="E35" s="15">
        <v>40954.666666666664</v>
      </c>
      <c r="F35" s="14">
        <v>34.200000000000003</v>
      </c>
      <c r="G35" s="5"/>
      <c r="H35" s="15">
        <v>40954.666666666664</v>
      </c>
      <c r="I35" s="14">
        <v>1.74</v>
      </c>
      <c r="J35" s="2"/>
      <c r="K35" s="15">
        <v>40954.666666666664</v>
      </c>
      <c r="L35" s="14">
        <v>78.069999999999993</v>
      </c>
      <c r="M35" s="5"/>
      <c r="N35" s="15">
        <v>40954.666666666664</v>
      </c>
      <c r="O35" s="14">
        <v>41.25</v>
      </c>
      <c r="Q35" s="15">
        <v>40954.666666666664</v>
      </c>
      <c r="R35" s="14">
        <v>183.63</v>
      </c>
      <c r="S35" s="5"/>
      <c r="T35" s="15">
        <v>40954.666666666664</v>
      </c>
      <c r="U35" s="14">
        <v>37.83</v>
      </c>
      <c r="W35" s="15">
        <v>40954.666666666664</v>
      </c>
      <c r="X35" s="14">
        <v>20.59</v>
      </c>
      <c r="Z35" s="15">
        <v>40954.666666666664</v>
      </c>
      <c r="AA35" s="14">
        <v>93.59</v>
      </c>
      <c r="AC35" s="15">
        <v>40954.666666666664</v>
      </c>
      <c r="AD35" s="14">
        <v>2.2400000000000002</v>
      </c>
      <c r="AF35" s="15">
        <v>40954.666666666664</v>
      </c>
      <c r="AG35" s="14">
        <v>1343.23</v>
      </c>
      <c r="AH35" s="5"/>
      <c r="AI35" s="16">
        <f t="shared" si="0"/>
        <v>-2.3626373626373653E-2</v>
      </c>
      <c r="AJ35" s="16">
        <f t="shared" si="1"/>
        <v>-7.2568940493469292E-3</v>
      </c>
      <c r="AK35" s="16">
        <f t="shared" si="2"/>
        <v>-1.1363636363636354E-2</v>
      </c>
      <c r="AL35" s="16">
        <f t="shared" si="3"/>
        <v>-1.0770400405474057E-2</v>
      </c>
      <c r="AM35" s="16">
        <f t="shared" si="4"/>
        <v>-8.4134615384615641E-3</v>
      </c>
      <c r="AN35" s="16">
        <f t="shared" si="5"/>
        <v>1.6339869281045694E-4</v>
      </c>
      <c r="AO35" s="16">
        <f t="shared" si="6"/>
        <v>-5.5205047318612754E-3</v>
      </c>
      <c r="AP35" s="16">
        <f t="shared" si="7"/>
        <v>-7.232401157184154E-3</v>
      </c>
      <c r="AQ35" s="16">
        <f t="shared" si="8"/>
        <v>-9.5248174409989783E-3</v>
      </c>
      <c r="AR35" s="16">
        <f t="shared" si="9"/>
        <v>1.3574660633484337E-2</v>
      </c>
      <c r="AS35" s="16">
        <f t="shared" si="10"/>
        <v>-5.383191410588628E-3</v>
      </c>
    </row>
    <row r="36" spans="1:45" x14ac:dyDescent="0.2">
      <c r="A36" s="4"/>
      <c r="B36" s="13">
        <v>40955.666666666664</v>
      </c>
      <c r="C36" s="14">
        <v>17.940000000000001</v>
      </c>
      <c r="D36" s="5"/>
      <c r="E36" s="15">
        <v>40955.666666666664</v>
      </c>
      <c r="F36" s="14">
        <v>34.43</v>
      </c>
      <c r="G36" s="5"/>
      <c r="H36" s="15">
        <v>40955.666666666664</v>
      </c>
      <c r="I36" s="14">
        <v>1.74</v>
      </c>
      <c r="J36" s="2"/>
      <c r="K36" s="15">
        <v>40955.666666666664</v>
      </c>
      <c r="L36" s="14">
        <v>78.91</v>
      </c>
      <c r="M36" s="5"/>
      <c r="N36" s="15">
        <v>40955.666666666664</v>
      </c>
      <c r="O36" s="14">
        <v>41.54</v>
      </c>
      <c r="Q36" s="15">
        <v>40955.666666666664</v>
      </c>
      <c r="R36" s="14">
        <v>184.37</v>
      </c>
      <c r="S36" s="5"/>
      <c r="T36" s="15">
        <v>40955.666666666664</v>
      </c>
      <c r="U36" s="14">
        <v>38.049999999999997</v>
      </c>
      <c r="W36" s="15">
        <v>40955.666666666664</v>
      </c>
      <c r="X36" s="14">
        <v>20.68</v>
      </c>
      <c r="Z36" s="15">
        <v>40955.666666666664</v>
      </c>
      <c r="AA36" s="14">
        <v>94.84</v>
      </c>
      <c r="AC36" s="15">
        <v>40955.666666666664</v>
      </c>
      <c r="AD36" s="14">
        <v>2.2799999999999998</v>
      </c>
      <c r="AF36" s="15">
        <v>40955.666666666664</v>
      </c>
      <c r="AG36" s="14">
        <v>1358.04</v>
      </c>
      <c r="AH36" s="5"/>
      <c r="AI36" s="16">
        <f t="shared" si="0"/>
        <v>9.5666854248734889E-3</v>
      </c>
      <c r="AJ36" s="16">
        <f t="shared" si="1"/>
        <v>6.7251461988302452E-3</v>
      </c>
      <c r="AK36" s="16">
        <f t="shared" si="2"/>
        <v>0</v>
      </c>
      <c r="AL36" s="16">
        <f t="shared" si="3"/>
        <v>1.0759574740617506E-2</v>
      </c>
      <c r="AM36" s="16">
        <f t="shared" si="4"/>
        <v>7.0303030303029423E-3</v>
      </c>
      <c r="AN36" s="16">
        <f t="shared" si="5"/>
        <v>4.0298426183085212E-3</v>
      </c>
      <c r="AO36" s="16">
        <f t="shared" si="6"/>
        <v>5.8154903515728051E-3</v>
      </c>
      <c r="AP36" s="16">
        <f t="shared" si="7"/>
        <v>4.3710539096648571E-3</v>
      </c>
      <c r="AQ36" s="16">
        <f t="shared" si="8"/>
        <v>1.3356127791430694E-2</v>
      </c>
      <c r="AR36" s="16">
        <f t="shared" si="9"/>
        <v>1.7857142857142572E-2</v>
      </c>
      <c r="AS36" s="16">
        <f t="shared" si="10"/>
        <v>1.1025662023629534E-2</v>
      </c>
    </row>
    <row r="37" spans="1:45" x14ac:dyDescent="0.2">
      <c r="A37" s="4"/>
      <c r="B37" s="13">
        <v>40956.666666666664</v>
      </c>
      <c r="C37" s="14">
        <v>17.93</v>
      </c>
      <c r="D37" s="5"/>
      <c r="E37" s="15">
        <v>40956.666666666664</v>
      </c>
      <c r="F37" s="14">
        <v>34.53</v>
      </c>
      <c r="G37" s="5"/>
      <c r="H37" s="15">
        <v>40956.666666666664</v>
      </c>
      <c r="I37" s="14">
        <v>1.74</v>
      </c>
      <c r="J37" s="2"/>
      <c r="K37" s="15">
        <v>40956.666666666664</v>
      </c>
      <c r="L37" s="14">
        <v>79.42</v>
      </c>
      <c r="M37" s="5"/>
      <c r="N37" s="15">
        <v>40956.666666666664</v>
      </c>
      <c r="O37" s="14">
        <v>41.75</v>
      </c>
      <c r="Q37" s="15">
        <v>40956.666666666664</v>
      </c>
      <c r="R37" s="14">
        <v>184.75</v>
      </c>
      <c r="S37" s="5"/>
      <c r="T37" s="15">
        <v>40956.666666666664</v>
      </c>
      <c r="U37" s="14">
        <v>38.46</v>
      </c>
      <c r="W37" s="15">
        <v>40956.666666666664</v>
      </c>
      <c r="X37" s="14">
        <v>20.83</v>
      </c>
      <c r="Z37" s="15">
        <v>40956.666666666664</v>
      </c>
      <c r="AA37" s="14">
        <v>96.19</v>
      </c>
      <c r="AC37" s="15">
        <v>40956.666666666664</v>
      </c>
      <c r="AD37" s="14">
        <v>2.33</v>
      </c>
      <c r="AF37" s="15">
        <v>40956.666666666664</v>
      </c>
      <c r="AG37" s="14">
        <v>1361.23</v>
      </c>
      <c r="AH37" s="5"/>
      <c r="AI37" s="16">
        <f t="shared" si="0"/>
        <v>-5.574136008918984E-4</v>
      </c>
      <c r="AJ37" s="16">
        <f t="shared" si="1"/>
        <v>2.9044437990124461E-3</v>
      </c>
      <c r="AK37" s="16">
        <f t="shared" si="2"/>
        <v>0</v>
      </c>
      <c r="AL37" s="16">
        <f t="shared" si="3"/>
        <v>6.4630591813459315E-3</v>
      </c>
      <c r="AM37" s="16">
        <f t="shared" si="4"/>
        <v>5.0553683196918886E-3</v>
      </c>
      <c r="AN37" s="16">
        <f t="shared" si="5"/>
        <v>2.0610728426533331E-3</v>
      </c>
      <c r="AO37" s="16">
        <f t="shared" si="6"/>
        <v>1.0775295663600692E-2</v>
      </c>
      <c r="AP37" s="16">
        <f t="shared" si="7"/>
        <v>7.2533849129592376E-3</v>
      </c>
      <c r="AQ37" s="16">
        <f t="shared" si="8"/>
        <v>1.4234500210881462E-2</v>
      </c>
      <c r="AR37" s="16">
        <f t="shared" si="9"/>
        <v>2.1929824561403688E-2</v>
      </c>
      <c r="AS37" s="16">
        <f t="shared" si="10"/>
        <v>2.348973520662101E-3</v>
      </c>
    </row>
    <row r="38" spans="1:45" x14ac:dyDescent="0.2">
      <c r="A38" s="4"/>
      <c r="B38" s="13">
        <v>40960.666666666664</v>
      </c>
      <c r="C38" s="14">
        <v>18.39</v>
      </c>
      <c r="D38" s="5"/>
      <c r="E38" s="15">
        <v>40960.666666666664</v>
      </c>
      <c r="F38" s="14">
        <v>34.409999999999997</v>
      </c>
      <c r="G38" s="5"/>
      <c r="H38" s="15">
        <v>40960.666666666664</v>
      </c>
      <c r="I38" s="14">
        <v>1.68</v>
      </c>
      <c r="J38" s="2"/>
      <c r="K38" s="15">
        <v>40960.666666666664</v>
      </c>
      <c r="L38" s="14">
        <v>79.63</v>
      </c>
      <c r="M38" s="5"/>
      <c r="N38" s="15">
        <v>40960.666666666664</v>
      </c>
      <c r="O38" s="14">
        <v>41.57</v>
      </c>
      <c r="Q38" s="15">
        <v>40960.666666666664</v>
      </c>
      <c r="R38" s="14">
        <v>184.72</v>
      </c>
      <c r="S38" s="5"/>
      <c r="T38" s="15">
        <v>40960.666666666664</v>
      </c>
      <c r="U38" s="14">
        <v>38.49</v>
      </c>
      <c r="W38" s="15">
        <v>40960.666666666664</v>
      </c>
      <c r="X38" s="14">
        <v>20.02</v>
      </c>
      <c r="Z38" s="15">
        <v>40960.666666666664</v>
      </c>
      <c r="AA38" s="14">
        <v>96.84</v>
      </c>
      <c r="AC38" s="15">
        <v>40960.666666666664</v>
      </c>
      <c r="AD38" s="14">
        <v>2.2999999999999998</v>
      </c>
      <c r="AF38" s="15">
        <v>40960.666666666664</v>
      </c>
      <c r="AG38" s="14">
        <v>1362.21</v>
      </c>
      <c r="AH38" s="5"/>
      <c r="AI38" s="16">
        <f t="shared" si="0"/>
        <v>2.5655326268823275E-2</v>
      </c>
      <c r="AJ38" s="16">
        <f t="shared" si="1"/>
        <v>-3.4752389226760938E-3</v>
      </c>
      <c r="AK38" s="16">
        <f t="shared" si="2"/>
        <v>-3.4482758620689724E-2</v>
      </c>
      <c r="AL38" s="16">
        <f t="shared" si="3"/>
        <v>2.6441702341979401E-3</v>
      </c>
      <c r="AM38" s="16">
        <f t="shared" si="4"/>
        <v>-4.3113772455090071E-3</v>
      </c>
      <c r="AN38" s="16">
        <f t="shared" si="5"/>
        <v>-1.6238159675241448E-4</v>
      </c>
      <c r="AO38" s="16">
        <f t="shared" si="6"/>
        <v>7.800312012480326E-4</v>
      </c>
      <c r="AP38" s="16">
        <f t="shared" si="7"/>
        <v>-3.8886221795487175E-2</v>
      </c>
      <c r="AQ38" s="16">
        <f t="shared" si="8"/>
        <v>6.7574591953425411E-3</v>
      </c>
      <c r="AR38" s="16">
        <f t="shared" si="9"/>
        <v>-1.2875536480686844E-2</v>
      </c>
      <c r="AS38" s="16">
        <f t="shared" si="10"/>
        <v>7.1993711569695584E-4</v>
      </c>
    </row>
    <row r="39" spans="1:45" x14ac:dyDescent="0.2">
      <c r="A39" s="4"/>
      <c r="B39" s="13">
        <v>40961.666666666664</v>
      </c>
      <c r="C39" s="14">
        <v>18.32</v>
      </c>
      <c r="D39" s="5"/>
      <c r="E39" s="15">
        <v>40961.666666666664</v>
      </c>
      <c r="F39" s="14">
        <v>34.630000000000003</v>
      </c>
      <c r="G39" s="5"/>
      <c r="H39" s="15">
        <v>40961.666666666664</v>
      </c>
      <c r="I39" s="14">
        <v>1.61</v>
      </c>
      <c r="J39" s="2"/>
      <c r="K39" s="15">
        <v>40961.666666666664</v>
      </c>
      <c r="L39" s="14">
        <v>78.930000000000007</v>
      </c>
      <c r="M39" s="5"/>
      <c r="N39" s="15">
        <v>40961.666666666664</v>
      </c>
      <c r="O39" s="14">
        <v>41.27</v>
      </c>
      <c r="Q39" s="15">
        <v>40961.666666666664</v>
      </c>
      <c r="R39" s="14">
        <v>185.18</v>
      </c>
      <c r="S39" s="5"/>
      <c r="T39" s="15">
        <v>40961.666666666664</v>
      </c>
      <c r="U39" s="14">
        <v>38.21</v>
      </c>
      <c r="W39" s="15">
        <v>40961.666666666664</v>
      </c>
      <c r="X39" s="14">
        <v>19.53</v>
      </c>
      <c r="Z39" s="15">
        <v>40961.666666666664</v>
      </c>
      <c r="AA39" s="14">
        <v>96.74</v>
      </c>
      <c r="AC39" s="15">
        <v>40961.666666666664</v>
      </c>
      <c r="AD39" s="14">
        <v>2.2799999999999998</v>
      </c>
      <c r="AF39" s="15">
        <v>40961.666666666664</v>
      </c>
      <c r="AG39" s="14">
        <v>1357.66</v>
      </c>
      <c r="AH39" s="5"/>
      <c r="AI39" s="16">
        <f t="shared" si="0"/>
        <v>-3.8064165307232223E-3</v>
      </c>
      <c r="AJ39" s="16">
        <f t="shared" si="1"/>
        <v>6.3934902644582348E-3</v>
      </c>
      <c r="AK39" s="16">
        <f t="shared" si="2"/>
        <v>-4.1666666666666519E-2</v>
      </c>
      <c r="AL39" s="16">
        <f t="shared" si="3"/>
        <v>-8.7906567876426811E-3</v>
      </c>
      <c r="AM39" s="16">
        <f t="shared" si="4"/>
        <v>-7.216742843396573E-3</v>
      </c>
      <c r="AN39" s="16">
        <f t="shared" si="5"/>
        <v>2.4902555218708766E-3</v>
      </c>
      <c r="AO39" s="16">
        <f t="shared" si="6"/>
        <v>-7.2746167835802122E-3</v>
      </c>
      <c r="AP39" s="16">
        <f t="shared" si="7"/>
        <v>-2.4475524475524368E-2</v>
      </c>
      <c r="AQ39" s="16">
        <f t="shared" si="8"/>
        <v>-1.0326311441554159E-3</v>
      </c>
      <c r="AR39" s="16">
        <f t="shared" si="9"/>
        <v>-8.6956521739131043E-3</v>
      </c>
      <c r="AS39" s="16">
        <f t="shared" si="10"/>
        <v>-3.3401604745230129E-3</v>
      </c>
    </row>
    <row r="40" spans="1:45" x14ac:dyDescent="0.2">
      <c r="A40" s="4"/>
      <c r="B40" s="13">
        <v>40962.666666666664</v>
      </c>
      <c r="C40" s="14">
        <v>18.440000000000001</v>
      </c>
      <c r="D40" s="5"/>
      <c r="E40" s="15">
        <v>40962.666666666664</v>
      </c>
      <c r="F40" s="14">
        <v>34.590000000000003</v>
      </c>
      <c r="G40" s="5"/>
      <c r="H40" s="15">
        <v>40962.666666666664</v>
      </c>
      <c r="I40" s="14">
        <v>1.61</v>
      </c>
      <c r="J40" s="2"/>
      <c r="K40" s="15">
        <v>40962.666666666664</v>
      </c>
      <c r="L40" s="14">
        <v>79.37</v>
      </c>
      <c r="M40" s="5"/>
      <c r="N40" s="15">
        <v>40962.666666666664</v>
      </c>
      <c r="O40" s="14">
        <v>41.48</v>
      </c>
      <c r="Q40" s="15">
        <v>40962.666666666664</v>
      </c>
      <c r="R40" s="14">
        <v>188.75</v>
      </c>
      <c r="S40" s="5"/>
      <c r="T40" s="15">
        <v>40962.666666666664</v>
      </c>
      <c r="U40" s="14">
        <v>38.130000000000003</v>
      </c>
      <c r="W40" s="15">
        <v>40962.666666666664</v>
      </c>
      <c r="X40" s="14">
        <v>19.510000000000002</v>
      </c>
      <c r="Z40" s="15">
        <v>40962.666666666664</v>
      </c>
      <c r="AA40" s="14">
        <v>96.34</v>
      </c>
      <c r="AC40" s="15">
        <v>40962.666666666664</v>
      </c>
      <c r="AD40" s="14">
        <v>2.2999999999999998</v>
      </c>
      <c r="AF40" s="15">
        <v>40962.666666666664</v>
      </c>
      <c r="AG40" s="14">
        <v>1363.46</v>
      </c>
      <c r="AH40" s="5"/>
      <c r="AI40" s="16">
        <f t="shared" si="0"/>
        <v>6.5502183406114245E-3</v>
      </c>
      <c r="AJ40" s="16">
        <f t="shared" si="1"/>
        <v>-1.1550678602367803E-3</v>
      </c>
      <c r="AK40" s="16">
        <f t="shared" si="2"/>
        <v>0</v>
      </c>
      <c r="AL40" s="16">
        <f t="shared" si="3"/>
        <v>5.5745597364753596E-3</v>
      </c>
      <c r="AM40" s="16">
        <f t="shared" si="4"/>
        <v>5.0884419675307768E-3</v>
      </c>
      <c r="AN40" s="16">
        <f t="shared" si="5"/>
        <v>1.9278539799114425E-2</v>
      </c>
      <c r="AO40" s="16">
        <f t="shared" si="6"/>
        <v>-2.0936927505887937E-3</v>
      </c>
      <c r="AP40" s="16">
        <f t="shared" si="7"/>
        <v>-1.0240655401945187E-3</v>
      </c>
      <c r="AQ40" s="16">
        <f t="shared" si="8"/>
        <v>-4.134794293983779E-3</v>
      </c>
      <c r="AR40" s="16">
        <f t="shared" si="9"/>
        <v>8.7719298245614308E-3</v>
      </c>
      <c r="AS40" s="16">
        <f t="shared" si="10"/>
        <v>4.2720563322187211E-3</v>
      </c>
    </row>
    <row r="41" spans="1:45" x14ac:dyDescent="0.2">
      <c r="A41" s="4"/>
      <c r="B41" s="13">
        <v>40963.666666666664</v>
      </c>
      <c r="C41" s="14">
        <v>18.66</v>
      </c>
      <c r="D41" s="5"/>
      <c r="E41" s="15">
        <v>40963.666666666664</v>
      </c>
      <c r="F41" s="14">
        <v>34.5</v>
      </c>
      <c r="G41" s="5"/>
      <c r="H41" s="15">
        <v>40963.666666666664</v>
      </c>
      <c r="I41" s="14">
        <v>1.6</v>
      </c>
      <c r="J41" s="2"/>
      <c r="K41" s="15">
        <v>40963.666666666664</v>
      </c>
      <c r="L41" s="14">
        <v>80.040000000000006</v>
      </c>
      <c r="M41" s="5"/>
      <c r="N41" s="15">
        <v>40963.666666666664</v>
      </c>
      <c r="O41" s="14">
        <v>41.31</v>
      </c>
      <c r="Q41" s="15">
        <v>40963.666666666664</v>
      </c>
      <c r="R41" s="14">
        <v>188.89</v>
      </c>
      <c r="S41" s="5"/>
      <c r="T41" s="15">
        <v>40963.666666666664</v>
      </c>
      <c r="U41" s="14">
        <v>38.14</v>
      </c>
      <c r="W41" s="15">
        <v>40963.666666666664</v>
      </c>
      <c r="X41" s="14">
        <v>19.600000000000001</v>
      </c>
      <c r="Z41" s="15">
        <v>40963.666666666664</v>
      </c>
      <c r="AA41" s="14">
        <v>95.99</v>
      </c>
      <c r="AC41" s="15">
        <v>40963.666666666664</v>
      </c>
      <c r="AD41" s="14">
        <v>2.25</v>
      </c>
      <c r="AF41" s="15">
        <v>40963.666666666664</v>
      </c>
      <c r="AG41" s="14">
        <v>1365.74</v>
      </c>
      <c r="AH41" s="5"/>
      <c r="AI41" s="16">
        <f t="shared" si="0"/>
        <v>1.193058568329719E-2</v>
      </c>
      <c r="AJ41" s="16">
        <f t="shared" si="1"/>
        <v>-2.6019080659150928E-3</v>
      </c>
      <c r="AK41" s="16">
        <f t="shared" si="2"/>
        <v>-6.2111801242236142E-3</v>
      </c>
      <c r="AL41" s="16">
        <f t="shared" si="3"/>
        <v>8.4414766284490739E-3</v>
      </c>
      <c r="AM41" s="16">
        <f t="shared" si="4"/>
        <v>-4.0983606557375429E-3</v>
      </c>
      <c r="AN41" s="16">
        <f t="shared" si="5"/>
        <v>7.4172185430465554E-4</v>
      </c>
      <c r="AO41" s="16">
        <f t="shared" si="6"/>
        <v>2.6226068712298378E-4</v>
      </c>
      <c r="AP41" s="16">
        <f t="shared" si="7"/>
        <v>4.6130189646336195E-3</v>
      </c>
      <c r="AQ41" s="16">
        <f t="shared" si="8"/>
        <v>-3.6329665767075303E-3</v>
      </c>
      <c r="AR41" s="16">
        <f t="shared" si="9"/>
        <v>-2.1739130434782483E-2</v>
      </c>
      <c r="AS41" s="16">
        <f t="shared" si="10"/>
        <v>1.6722162733047163E-3</v>
      </c>
    </row>
    <row r="42" spans="1:45" x14ac:dyDescent="0.2">
      <c r="A42" s="4"/>
      <c r="B42" s="13">
        <v>40966.666666666664</v>
      </c>
      <c r="C42" s="14">
        <v>18.78</v>
      </c>
      <c r="D42" s="5"/>
      <c r="E42" s="15">
        <v>40966.666666666664</v>
      </c>
      <c r="F42" s="14">
        <v>34.42</v>
      </c>
      <c r="G42" s="5"/>
      <c r="H42" s="15">
        <v>40966.666666666664</v>
      </c>
      <c r="I42" s="14">
        <v>1.56</v>
      </c>
      <c r="J42" s="2"/>
      <c r="K42" s="15">
        <v>40966.666666666664</v>
      </c>
      <c r="L42" s="14">
        <v>80.25</v>
      </c>
      <c r="M42" s="5"/>
      <c r="N42" s="15">
        <v>40966.666666666664</v>
      </c>
      <c r="O42" s="14">
        <v>41.64</v>
      </c>
      <c r="Q42" s="15">
        <v>40966.666666666664</v>
      </c>
      <c r="R42" s="14">
        <v>188.67</v>
      </c>
      <c r="S42" s="5"/>
      <c r="T42" s="15">
        <v>40966.666666666664</v>
      </c>
      <c r="U42" s="14">
        <v>38.130000000000003</v>
      </c>
      <c r="W42" s="15">
        <v>40966.666666666664</v>
      </c>
      <c r="X42" s="14">
        <v>19.489999999999998</v>
      </c>
      <c r="Z42" s="15">
        <v>40966.666666666664</v>
      </c>
      <c r="AA42" s="14">
        <v>95.14</v>
      </c>
      <c r="AC42" s="15">
        <v>40966.666666666664</v>
      </c>
      <c r="AD42" s="14">
        <v>2.2400000000000002</v>
      </c>
      <c r="AF42" s="15">
        <v>40966.666666666664</v>
      </c>
      <c r="AG42" s="14">
        <v>1367.59</v>
      </c>
      <c r="AH42" s="5"/>
      <c r="AI42" s="16">
        <f t="shared" si="0"/>
        <v>6.4308681672027301E-3</v>
      </c>
      <c r="AJ42" s="16">
        <f t="shared" si="1"/>
        <v>-2.3188405797101019E-3</v>
      </c>
      <c r="AK42" s="16">
        <f t="shared" si="2"/>
        <v>-2.5000000000000022E-2</v>
      </c>
      <c r="AL42" s="16">
        <f t="shared" si="3"/>
        <v>2.6236881559220659E-3</v>
      </c>
      <c r="AM42" s="16">
        <f t="shared" si="4"/>
        <v>7.9883805374001415E-3</v>
      </c>
      <c r="AN42" s="16">
        <f t="shared" si="5"/>
        <v>-1.1646990311822147E-3</v>
      </c>
      <c r="AO42" s="16">
        <f t="shared" si="6"/>
        <v>-2.621919244886195E-4</v>
      </c>
      <c r="AP42" s="16">
        <f t="shared" si="7"/>
        <v>-5.6122448979593065E-3</v>
      </c>
      <c r="AQ42" s="16">
        <f t="shared" si="8"/>
        <v>-8.8550890717782327E-3</v>
      </c>
      <c r="AR42" s="16">
        <f t="shared" si="9"/>
        <v>-4.444444444444362E-3</v>
      </c>
      <c r="AS42" s="16">
        <f t="shared" si="10"/>
        <v>1.3545770058722706E-3</v>
      </c>
    </row>
    <row r="43" spans="1:45" x14ac:dyDescent="0.2">
      <c r="A43" s="4"/>
      <c r="B43" s="13">
        <v>40967.666666666664</v>
      </c>
      <c r="C43" s="14">
        <v>19.12</v>
      </c>
      <c r="D43" s="5"/>
      <c r="E43" s="15">
        <v>40967.666666666664</v>
      </c>
      <c r="F43" s="14">
        <v>34.42</v>
      </c>
      <c r="G43" s="5"/>
      <c r="H43" s="15">
        <v>40967.666666666664</v>
      </c>
      <c r="I43" s="14">
        <v>1.62</v>
      </c>
      <c r="J43" s="2"/>
      <c r="K43" s="15">
        <v>40967.666666666664</v>
      </c>
      <c r="L43" s="14">
        <v>79.44</v>
      </c>
      <c r="M43" s="5"/>
      <c r="N43" s="15">
        <v>40967.666666666664</v>
      </c>
      <c r="O43" s="14">
        <v>41.93</v>
      </c>
      <c r="Q43" s="15">
        <v>40967.666666666664</v>
      </c>
      <c r="R43" s="14">
        <v>189.1</v>
      </c>
      <c r="S43" s="5"/>
      <c r="T43" s="15">
        <v>40967.666666666664</v>
      </c>
      <c r="U43" s="14">
        <v>38.15</v>
      </c>
      <c r="W43" s="15">
        <v>40967.666666666664</v>
      </c>
      <c r="X43" s="14">
        <v>19.64</v>
      </c>
      <c r="Z43" s="15">
        <v>40967.666666666664</v>
      </c>
      <c r="AA43" s="14">
        <v>95.59</v>
      </c>
      <c r="AC43" s="15">
        <v>40967.666666666664</v>
      </c>
      <c r="AD43" s="14">
        <v>2.25</v>
      </c>
      <c r="AF43" s="15">
        <v>40967.666666666664</v>
      </c>
      <c r="AG43" s="14">
        <v>1372.18</v>
      </c>
      <c r="AH43" s="5"/>
      <c r="AI43" s="16">
        <f t="shared" si="0"/>
        <v>1.8104366347177825E-2</v>
      </c>
      <c r="AJ43" s="16">
        <f t="shared" si="1"/>
        <v>0</v>
      </c>
      <c r="AK43" s="16">
        <f t="shared" si="2"/>
        <v>3.8461538461538547E-2</v>
      </c>
      <c r="AL43" s="16">
        <f t="shared" si="3"/>
        <v>-1.0093457943925244E-2</v>
      </c>
      <c r="AM43" s="16">
        <f t="shared" si="4"/>
        <v>6.9644572526417203E-3</v>
      </c>
      <c r="AN43" s="16">
        <f t="shared" si="5"/>
        <v>2.2791116764722119E-3</v>
      </c>
      <c r="AO43" s="16">
        <f t="shared" si="6"/>
        <v>5.2452137424596756E-4</v>
      </c>
      <c r="AP43" s="16">
        <f t="shared" si="7"/>
        <v>7.6962544894818574E-3</v>
      </c>
      <c r="AQ43" s="16">
        <f t="shared" si="8"/>
        <v>4.7298717679209457E-3</v>
      </c>
      <c r="AR43" s="16">
        <f t="shared" si="9"/>
        <v>4.4642857142855874E-3</v>
      </c>
      <c r="AS43" s="16">
        <f t="shared" si="10"/>
        <v>3.3562690572468412E-3</v>
      </c>
    </row>
    <row r="44" spans="1:45" x14ac:dyDescent="0.2">
      <c r="A44" s="4"/>
      <c r="B44" s="13">
        <v>40968.666666666664</v>
      </c>
      <c r="C44" s="14">
        <v>19.37</v>
      </c>
      <c r="D44" s="5"/>
      <c r="E44" s="15">
        <v>40968.666666666664</v>
      </c>
      <c r="F44" s="14">
        <v>34.93</v>
      </c>
      <c r="G44" s="5"/>
      <c r="H44" s="15">
        <v>40968.666666666664</v>
      </c>
      <c r="I44" s="14">
        <v>1.58</v>
      </c>
      <c r="J44" s="2"/>
      <c r="K44" s="15">
        <v>40968.666666666664</v>
      </c>
      <c r="L44" s="14">
        <v>78.45</v>
      </c>
      <c r="M44" s="5"/>
      <c r="N44" s="15">
        <v>40968.666666666664</v>
      </c>
      <c r="O44" s="14">
        <v>41.99</v>
      </c>
      <c r="Q44" s="15">
        <v>40968.666666666664</v>
      </c>
      <c r="R44" s="14">
        <v>187.91</v>
      </c>
      <c r="S44" s="5"/>
      <c r="T44" s="15">
        <v>40968.666666666664</v>
      </c>
      <c r="U44" s="14">
        <v>38.11</v>
      </c>
      <c r="W44" s="15">
        <v>40968.666666666664</v>
      </c>
      <c r="X44" s="14">
        <v>19.690000000000001</v>
      </c>
      <c r="Z44" s="15">
        <v>40968.666666666664</v>
      </c>
      <c r="AA44" s="14">
        <v>95.04</v>
      </c>
      <c r="AC44" s="15">
        <v>40968.666666666664</v>
      </c>
      <c r="AD44" s="14">
        <v>2.23</v>
      </c>
      <c r="AF44" s="15">
        <v>40968.666666666664</v>
      </c>
      <c r="AG44" s="14">
        <v>1365.68</v>
      </c>
      <c r="AH44" s="5"/>
      <c r="AI44" s="16">
        <f t="shared" si="0"/>
        <v>1.3075313807531463E-2</v>
      </c>
      <c r="AJ44" s="16">
        <f t="shared" si="1"/>
        <v>1.4816966879721116E-2</v>
      </c>
      <c r="AK44" s="16">
        <f t="shared" si="2"/>
        <v>-2.4691358024691357E-2</v>
      </c>
      <c r="AL44" s="16">
        <f t="shared" si="3"/>
        <v>-1.2462235649546738E-2</v>
      </c>
      <c r="AM44" s="16">
        <f t="shared" si="4"/>
        <v>1.4309563558312366E-3</v>
      </c>
      <c r="AN44" s="16">
        <f t="shared" si="5"/>
        <v>-6.2929666842940213E-3</v>
      </c>
      <c r="AO44" s="16">
        <f t="shared" si="6"/>
        <v>-1.0484927916120101E-3</v>
      </c>
      <c r="AP44" s="16">
        <f t="shared" si="7"/>
        <v>2.5458248472505218E-3</v>
      </c>
      <c r="AQ44" s="16">
        <f t="shared" si="8"/>
        <v>-5.7537399309550707E-3</v>
      </c>
      <c r="AR44" s="16">
        <f t="shared" si="9"/>
        <v>-8.8888888888889461E-3</v>
      </c>
      <c r="AS44" s="16">
        <f t="shared" si="10"/>
        <v>-4.736987858735775E-3</v>
      </c>
    </row>
    <row r="45" spans="1:45" x14ac:dyDescent="0.2">
      <c r="A45" s="4"/>
      <c r="B45" s="13">
        <v>40969.666666666664</v>
      </c>
      <c r="C45" s="14">
        <v>19.45</v>
      </c>
      <c r="D45" s="5"/>
      <c r="E45" s="15">
        <v>40969.666666666664</v>
      </c>
      <c r="F45" s="14">
        <v>34.799999999999997</v>
      </c>
      <c r="G45" s="5"/>
      <c r="H45" s="15">
        <v>40969.666666666664</v>
      </c>
      <c r="I45" s="14">
        <v>1.61</v>
      </c>
      <c r="J45" s="2"/>
      <c r="K45" s="15">
        <v>40969.666666666664</v>
      </c>
      <c r="L45" s="14">
        <v>78.78</v>
      </c>
      <c r="M45" s="5"/>
      <c r="N45" s="15">
        <v>40969.666666666664</v>
      </c>
      <c r="O45" s="14">
        <v>42.39</v>
      </c>
      <c r="Q45" s="15">
        <v>40969.666666666664</v>
      </c>
      <c r="R45" s="14">
        <v>188.67</v>
      </c>
      <c r="S45" s="5"/>
      <c r="T45" s="15">
        <v>40969.666666666664</v>
      </c>
      <c r="U45" s="14">
        <v>38.43</v>
      </c>
      <c r="W45" s="15">
        <v>40969.666666666664</v>
      </c>
      <c r="X45" s="14">
        <v>19.61</v>
      </c>
      <c r="Z45" s="15">
        <v>40969.666666666664</v>
      </c>
      <c r="AA45" s="14">
        <v>95.39</v>
      </c>
      <c r="AC45" s="15">
        <v>40969.666666666664</v>
      </c>
      <c r="AD45" s="14">
        <v>2.29</v>
      </c>
      <c r="AF45" s="15">
        <v>40969.666666666664</v>
      </c>
      <c r="AG45" s="14">
        <v>1374.09</v>
      </c>
      <c r="AH45" s="5"/>
      <c r="AI45" s="16">
        <f t="shared" si="0"/>
        <v>4.1300980898295592E-3</v>
      </c>
      <c r="AJ45" s="16">
        <f t="shared" si="1"/>
        <v>-3.7217291726310275E-3</v>
      </c>
      <c r="AK45" s="16">
        <f t="shared" si="2"/>
        <v>1.8987341772152E-2</v>
      </c>
      <c r="AL45" s="16">
        <f t="shared" si="3"/>
        <v>4.2065009560228184E-3</v>
      </c>
      <c r="AM45" s="16">
        <f t="shared" si="4"/>
        <v>9.5260776375327705E-3</v>
      </c>
      <c r="AN45" s="16">
        <f t="shared" si="5"/>
        <v>4.0444893832152218E-3</v>
      </c>
      <c r="AO45" s="16">
        <f t="shared" si="6"/>
        <v>8.396746260823873E-3</v>
      </c>
      <c r="AP45" s="16">
        <f t="shared" si="7"/>
        <v>-4.0629761300153833E-3</v>
      </c>
      <c r="AQ45" s="16">
        <f t="shared" si="8"/>
        <v>3.6826599326598153E-3</v>
      </c>
      <c r="AR45" s="16">
        <f t="shared" si="9"/>
        <v>2.6905829596412634E-2</v>
      </c>
      <c r="AS45" s="16">
        <f t="shared" si="10"/>
        <v>6.1581043875578168E-3</v>
      </c>
    </row>
    <row r="46" spans="1:45" x14ac:dyDescent="0.2">
      <c r="A46" s="4"/>
      <c r="B46" s="13">
        <v>40970.666666666664</v>
      </c>
      <c r="C46" s="14">
        <v>19.47</v>
      </c>
      <c r="D46" s="5"/>
      <c r="E46" s="15">
        <v>40970.666666666664</v>
      </c>
      <c r="F46" s="14">
        <v>34.590000000000003</v>
      </c>
      <c r="G46" s="5"/>
      <c r="H46" s="15">
        <v>40970.666666666664</v>
      </c>
      <c r="I46" s="14">
        <v>1.64</v>
      </c>
      <c r="J46" s="2"/>
      <c r="K46" s="15">
        <v>40970.666666666664</v>
      </c>
      <c r="L46" s="14">
        <v>78.290000000000006</v>
      </c>
      <c r="M46" s="5"/>
      <c r="N46" s="15">
        <v>40970.666666666664</v>
      </c>
      <c r="O46" s="14">
        <v>42.36</v>
      </c>
      <c r="Q46" s="15">
        <v>40970.666666666664</v>
      </c>
      <c r="R46" s="14">
        <v>189.9</v>
      </c>
      <c r="S46" s="5"/>
      <c r="T46" s="15">
        <v>40970.666666666664</v>
      </c>
      <c r="U46" s="14">
        <v>38.67</v>
      </c>
      <c r="W46" s="15">
        <v>40970.666666666664</v>
      </c>
      <c r="X46" s="14">
        <v>19.670000000000002</v>
      </c>
      <c r="Z46" s="15">
        <v>40970.666666666664</v>
      </c>
      <c r="AA46" s="14">
        <v>94.64</v>
      </c>
      <c r="AC46" s="15">
        <v>40970.666666666664</v>
      </c>
      <c r="AD46" s="14">
        <v>2.27</v>
      </c>
      <c r="AF46" s="15">
        <v>40970.666666666664</v>
      </c>
      <c r="AG46" s="14">
        <v>1369.63</v>
      </c>
      <c r="AH46" s="5"/>
      <c r="AI46" s="16">
        <f t="shared" si="0"/>
        <v>1.0282776349614942E-3</v>
      </c>
      <c r="AJ46" s="16">
        <f t="shared" si="1"/>
        <v>-6.0344827586205074E-3</v>
      </c>
      <c r="AK46" s="16">
        <f t="shared" si="2"/>
        <v>1.8633540372670732E-2</v>
      </c>
      <c r="AL46" s="16">
        <f t="shared" si="3"/>
        <v>-6.2198527545062055E-3</v>
      </c>
      <c r="AM46" s="16">
        <f t="shared" si="4"/>
        <v>-7.0771408351033571E-4</v>
      </c>
      <c r="AN46" s="16">
        <f t="shared" si="5"/>
        <v>6.5193194466530713E-3</v>
      </c>
      <c r="AO46" s="16">
        <f t="shared" si="6"/>
        <v>6.2451209992193668E-3</v>
      </c>
      <c r="AP46" s="16">
        <f t="shared" si="7"/>
        <v>3.0596634370221309E-3</v>
      </c>
      <c r="AQ46" s="16">
        <f t="shared" si="8"/>
        <v>-7.8624593772932405E-3</v>
      </c>
      <c r="AR46" s="16">
        <f t="shared" si="9"/>
        <v>-8.733624454148492E-3</v>
      </c>
      <c r="AS46" s="16">
        <f t="shared" si="10"/>
        <v>-3.2457844828212012E-3</v>
      </c>
    </row>
    <row r="47" spans="1:45" x14ac:dyDescent="0.2">
      <c r="A47" s="4"/>
      <c r="B47" s="13">
        <v>40973.666666666664</v>
      </c>
      <c r="C47" s="14">
        <v>19.04</v>
      </c>
      <c r="D47" s="5"/>
      <c r="E47" s="15">
        <v>40973.666666666664</v>
      </c>
      <c r="F47" s="14">
        <v>34.619999999999997</v>
      </c>
      <c r="G47" s="5"/>
      <c r="H47" s="15">
        <v>40973.666666666664</v>
      </c>
      <c r="I47" s="14">
        <v>1.58</v>
      </c>
      <c r="J47" s="2"/>
      <c r="K47" s="15">
        <v>40973.666666666664</v>
      </c>
      <c r="L47" s="14">
        <v>79.17</v>
      </c>
      <c r="M47" s="5"/>
      <c r="N47" s="15">
        <v>40973.666666666664</v>
      </c>
      <c r="O47" s="14">
        <v>42.7</v>
      </c>
      <c r="Q47" s="15">
        <v>40973.666666666664</v>
      </c>
      <c r="R47" s="14">
        <v>191.66</v>
      </c>
      <c r="S47" s="5"/>
      <c r="T47" s="15">
        <v>40973.666666666664</v>
      </c>
      <c r="U47" s="14">
        <v>39</v>
      </c>
      <c r="W47" s="15">
        <v>40973.666666666664</v>
      </c>
      <c r="X47" s="14">
        <v>19.8</v>
      </c>
      <c r="Z47" s="15">
        <v>40973.666666666664</v>
      </c>
      <c r="AA47" s="14">
        <v>94.04</v>
      </c>
      <c r="AC47" s="15">
        <v>40973.666666666664</v>
      </c>
      <c r="AD47" s="14">
        <v>2.25</v>
      </c>
      <c r="AF47" s="15">
        <v>40973.666666666664</v>
      </c>
      <c r="AG47" s="14">
        <v>1364.33</v>
      </c>
      <c r="AH47" s="5"/>
      <c r="AI47" s="16">
        <f t="shared" si="0"/>
        <v>-2.2085259373395005E-2</v>
      </c>
      <c r="AJ47" s="16">
        <f t="shared" si="1"/>
        <v>8.6730268863810522E-4</v>
      </c>
      <c r="AK47" s="16">
        <f t="shared" si="2"/>
        <v>-3.6585365853658458E-2</v>
      </c>
      <c r="AL47" s="16">
        <f t="shared" si="3"/>
        <v>1.1240260569676863E-2</v>
      </c>
      <c r="AM47" s="16">
        <f t="shared" si="4"/>
        <v>8.0264400377716427E-3</v>
      </c>
      <c r="AN47" s="16">
        <f t="shared" si="5"/>
        <v>9.2680358083201408E-3</v>
      </c>
      <c r="AO47" s="16">
        <f t="shared" si="6"/>
        <v>8.5337470907680402E-3</v>
      </c>
      <c r="AP47" s="16">
        <f t="shared" si="7"/>
        <v>6.6090493136756745E-3</v>
      </c>
      <c r="AQ47" s="16">
        <f t="shared" si="8"/>
        <v>-6.3398140321216934E-3</v>
      </c>
      <c r="AR47" s="16">
        <f t="shared" si="9"/>
        <v>-8.8105726872246271E-3</v>
      </c>
      <c r="AS47" s="16">
        <f t="shared" si="10"/>
        <v>-3.8696582288648695E-3</v>
      </c>
    </row>
    <row r="48" spans="1:45" x14ac:dyDescent="0.2">
      <c r="A48" s="4"/>
      <c r="B48" s="13">
        <v>40974.666666666664</v>
      </c>
      <c r="C48" s="14">
        <v>18.940000000000001</v>
      </c>
      <c r="D48" s="5"/>
      <c r="E48" s="15">
        <v>40974.666666666664</v>
      </c>
      <c r="F48" s="14">
        <v>34.380000000000003</v>
      </c>
      <c r="G48" s="5"/>
      <c r="H48" s="15">
        <v>40974.666666666664</v>
      </c>
      <c r="I48" s="14">
        <v>1.53</v>
      </c>
      <c r="J48" s="2"/>
      <c r="K48" s="15">
        <v>40974.666666666664</v>
      </c>
      <c r="L48" s="14">
        <v>78.47</v>
      </c>
      <c r="M48" s="5"/>
      <c r="N48" s="15">
        <v>40974.666666666664</v>
      </c>
      <c r="O48" s="14">
        <v>42</v>
      </c>
      <c r="Q48" s="15">
        <v>40974.666666666664</v>
      </c>
      <c r="R48" s="14">
        <v>188.42</v>
      </c>
      <c r="S48" s="5"/>
      <c r="T48" s="15">
        <v>40974.666666666664</v>
      </c>
      <c r="U48" s="14">
        <v>38.69</v>
      </c>
      <c r="W48" s="15">
        <v>40974.666666666664</v>
      </c>
      <c r="X48" s="14">
        <v>19.66</v>
      </c>
      <c r="Z48" s="15">
        <v>40974.666666666664</v>
      </c>
      <c r="AA48" s="14">
        <v>91.9</v>
      </c>
      <c r="AC48" s="15">
        <v>40974.666666666664</v>
      </c>
      <c r="AD48" s="14">
        <v>2.21</v>
      </c>
      <c r="AF48" s="15">
        <v>40974.666666666664</v>
      </c>
      <c r="AG48" s="14">
        <v>1343.36</v>
      </c>
      <c r="AH48" s="5"/>
      <c r="AI48" s="16">
        <f t="shared" si="0"/>
        <v>-5.2521008403360048E-3</v>
      </c>
      <c r="AJ48" s="16">
        <f t="shared" si="1"/>
        <v>-6.9324090121315463E-3</v>
      </c>
      <c r="AK48" s="16">
        <f t="shared" si="2"/>
        <v>-3.1645569620253222E-2</v>
      </c>
      <c r="AL48" s="16">
        <f t="shared" si="3"/>
        <v>-8.8417329796640631E-3</v>
      </c>
      <c r="AM48" s="16">
        <f t="shared" si="4"/>
        <v>-1.6393442622950838E-2</v>
      </c>
      <c r="AN48" s="16">
        <f t="shared" si="5"/>
        <v>-1.6904935823854772E-2</v>
      </c>
      <c r="AO48" s="16">
        <f t="shared" si="6"/>
        <v>-7.9487179487179871E-3</v>
      </c>
      <c r="AP48" s="16">
        <f t="shared" si="7"/>
        <v>-7.0707070707071162E-3</v>
      </c>
      <c r="AQ48" s="16">
        <f t="shared" si="8"/>
        <v>-2.275627392598889E-2</v>
      </c>
      <c r="AR48" s="16">
        <f t="shared" si="9"/>
        <v>-1.7777777777777781E-2</v>
      </c>
      <c r="AS48" s="16">
        <f t="shared" si="10"/>
        <v>-1.5370181700908203E-2</v>
      </c>
    </row>
    <row r="49" spans="1:45" x14ac:dyDescent="0.2">
      <c r="A49" s="4"/>
      <c r="B49" s="13">
        <v>40975.666666666664</v>
      </c>
      <c r="C49" s="14">
        <v>18.95</v>
      </c>
      <c r="D49" s="5"/>
      <c r="E49" s="15">
        <v>40975.666666666664</v>
      </c>
      <c r="F49" s="14">
        <v>34.4</v>
      </c>
      <c r="G49" s="5"/>
      <c r="H49" s="15">
        <v>40975.666666666664</v>
      </c>
      <c r="I49" s="14">
        <v>1.5</v>
      </c>
      <c r="J49" s="2"/>
      <c r="K49" s="15">
        <v>40975.666666666664</v>
      </c>
      <c r="L49" s="14">
        <v>78.819999999999993</v>
      </c>
      <c r="M49" s="5"/>
      <c r="N49" s="15">
        <v>40975.666666666664</v>
      </c>
      <c r="O49" s="14">
        <v>41.75</v>
      </c>
      <c r="Q49" s="15">
        <v>40975.666666666664</v>
      </c>
      <c r="R49" s="14">
        <v>188.9</v>
      </c>
      <c r="S49" s="5"/>
      <c r="T49" s="15">
        <v>40975.666666666664</v>
      </c>
      <c r="U49" s="14">
        <v>38.869999999999997</v>
      </c>
      <c r="W49" s="15">
        <v>40975.666666666664</v>
      </c>
      <c r="X49" s="14">
        <v>19.95</v>
      </c>
      <c r="Z49" s="15">
        <v>40975.666666666664</v>
      </c>
      <c r="AA49" s="14">
        <v>93.64</v>
      </c>
      <c r="AC49" s="15">
        <v>40975.666666666664</v>
      </c>
      <c r="AD49" s="14">
        <v>2.21</v>
      </c>
      <c r="AF49" s="15">
        <v>40975.666666666664</v>
      </c>
      <c r="AG49" s="14">
        <v>1352.63</v>
      </c>
      <c r="AH49" s="5"/>
      <c r="AI49" s="16">
        <f t="shared" si="0"/>
        <v>5.2798310454060804E-4</v>
      </c>
      <c r="AJ49" s="16">
        <f t="shared" si="1"/>
        <v>5.8173356602675419E-4</v>
      </c>
      <c r="AK49" s="16">
        <f t="shared" si="2"/>
        <v>-1.9607843137254943E-2</v>
      </c>
      <c r="AL49" s="16">
        <f t="shared" si="3"/>
        <v>4.460303300624302E-3</v>
      </c>
      <c r="AM49" s="16">
        <f t="shared" si="4"/>
        <v>-5.9523809523809312E-3</v>
      </c>
      <c r="AN49" s="16">
        <f t="shared" si="5"/>
        <v>2.547500265364766E-3</v>
      </c>
      <c r="AO49" s="16">
        <f t="shared" si="6"/>
        <v>4.6523649521841293E-3</v>
      </c>
      <c r="AP49" s="16">
        <f t="shared" si="7"/>
        <v>1.4750762970498377E-2</v>
      </c>
      <c r="AQ49" s="16">
        <f t="shared" si="8"/>
        <v>1.893362350380845E-2</v>
      </c>
      <c r="AR49" s="16">
        <f t="shared" si="9"/>
        <v>0</v>
      </c>
      <c r="AS49" s="16">
        <f t="shared" si="10"/>
        <v>6.9006074321107391E-3</v>
      </c>
    </row>
    <row r="50" spans="1:45" x14ac:dyDescent="0.2">
      <c r="A50" s="4"/>
      <c r="B50" s="13">
        <v>40976.666666666664</v>
      </c>
      <c r="C50" s="14">
        <v>19.36</v>
      </c>
      <c r="D50" s="5"/>
      <c r="E50" s="15">
        <v>40976.666666666664</v>
      </c>
      <c r="F50" s="14">
        <v>34.64</v>
      </c>
      <c r="G50" s="5"/>
      <c r="H50" s="15">
        <v>40976.666666666664</v>
      </c>
      <c r="I50" s="14">
        <v>1.54</v>
      </c>
      <c r="J50" s="2"/>
      <c r="K50" s="15">
        <v>40976.666666666664</v>
      </c>
      <c r="L50" s="14">
        <v>78.87</v>
      </c>
      <c r="M50" s="5"/>
      <c r="N50" s="15">
        <v>40976.666666666664</v>
      </c>
      <c r="O50" s="14">
        <v>42.02</v>
      </c>
      <c r="Q50" s="15">
        <v>40976.666666666664</v>
      </c>
      <c r="R50" s="14">
        <v>190.85</v>
      </c>
      <c r="S50" s="5"/>
      <c r="T50" s="15">
        <v>40976.666666666664</v>
      </c>
      <c r="U50" s="14">
        <v>39.22</v>
      </c>
      <c r="W50" s="15">
        <v>40976.666666666664</v>
      </c>
      <c r="X50" s="14">
        <v>19.920000000000002</v>
      </c>
      <c r="Z50" s="15">
        <v>40976.666666666664</v>
      </c>
      <c r="AA50" s="14">
        <v>94.94</v>
      </c>
      <c r="AC50" s="15">
        <v>40976.666666666664</v>
      </c>
      <c r="AD50" s="14">
        <v>2.2000000000000002</v>
      </c>
      <c r="AF50" s="15">
        <v>40976.666666666664</v>
      </c>
      <c r="AG50" s="14">
        <v>1365.91</v>
      </c>
      <c r="AH50" s="5"/>
      <c r="AI50" s="16">
        <f t="shared" si="0"/>
        <v>2.1635883905013253E-2</v>
      </c>
      <c r="AJ50" s="16">
        <f t="shared" si="1"/>
        <v>6.9767441860466572E-3</v>
      </c>
      <c r="AK50" s="16">
        <f t="shared" si="2"/>
        <v>2.6666666666666616E-2</v>
      </c>
      <c r="AL50" s="16">
        <f t="shared" si="3"/>
        <v>6.343567622433266E-4</v>
      </c>
      <c r="AM50" s="16">
        <f t="shared" si="4"/>
        <v>6.4670658682635107E-3</v>
      </c>
      <c r="AN50" s="16">
        <f t="shared" si="5"/>
        <v>1.0322922181048133E-2</v>
      </c>
      <c r="AO50" s="16">
        <f t="shared" si="6"/>
        <v>9.0043735528686497E-3</v>
      </c>
      <c r="AP50" s="16">
        <f t="shared" si="7"/>
        <v>-1.5037593984961184E-3</v>
      </c>
      <c r="AQ50" s="16">
        <f t="shared" si="8"/>
        <v>1.3882956001708635E-2</v>
      </c>
      <c r="AR50" s="16">
        <f t="shared" si="9"/>
        <v>-4.5248868778279272E-3</v>
      </c>
      <c r="AS50" s="16">
        <f t="shared" si="10"/>
        <v>9.8179102932804962E-3</v>
      </c>
    </row>
    <row r="51" spans="1:45" x14ac:dyDescent="0.2">
      <c r="A51" s="4"/>
      <c r="B51" s="13">
        <v>40977.666666666664</v>
      </c>
      <c r="C51" s="14">
        <v>19.47</v>
      </c>
      <c r="D51" s="5"/>
      <c r="E51" s="15">
        <v>40977.666666666664</v>
      </c>
      <c r="F51" s="14">
        <v>34.76</v>
      </c>
      <c r="G51" s="5"/>
      <c r="H51" s="15">
        <v>40977.666666666664</v>
      </c>
      <c r="I51" s="14">
        <v>1.56</v>
      </c>
      <c r="J51" s="2"/>
      <c r="K51" s="15">
        <v>40977.666666666664</v>
      </c>
      <c r="L51" s="14">
        <v>79.41</v>
      </c>
      <c r="M51" s="5"/>
      <c r="N51" s="15">
        <v>40977.666666666664</v>
      </c>
      <c r="O51" s="14">
        <v>42.24</v>
      </c>
      <c r="Q51" s="15">
        <v>40977.666666666664</v>
      </c>
      <c r="R51" s="14">
        <v>191.63</v>
      </c>
      <c r="S51" s="5"/>
      <c r="T51" s="15">
        <v>40977.666666666664</v>
      </c>
      <c r="U51" s="14">
        <v>39.1</v>
      </c>
      <c r="W51" s="15">
        <v>40977.666666666664</v>
      </c>
      <c r="X51" s="14">
        <v>20.03</v>
      </c>
      <c r="Z51" s="15">
        <v>40977.666666666664</v>
      </c>
      <c r="AA51" s="14">
        <v>94.99</v>
      </c>
      <c r="AC51" s="15">
        <v>40977.666666666664</v>
      </c>
      <c r="AD51" s="14">
        <v>2.3199999999999998</v>
      </c>
      <c r="AF51" s="15">
        <v>40977.666666666664</v>
      </c>
      <c r="AG51" s="14">
        <v>1370.87</v>
      </c>
      <c r="AH51" s="5"/>
      <c r="AI51" s="16">
        <f t="shared" si="0"/>
        <v>5.6818181818181213E-3</v>
      </c>
      <c r="AJ51" s="16">
        <f t="shared" si="1"/>
        <v>3.4642032332563577E-3</v>
      </c>
      <c r="AK51" s="16">
        <f t="shared" si="2"/>
        <v>1.2987012987013102E-2</v>
      </c>
      <c r="AL51" s="16">
        <f t="shared" si="3"/>
        <v>6.8467097755799955E-3</v>
      </c>
      <c r="AM51" s="16">
        <f t="shared" si="4"/>
        <v>5.2356020942407877E-3</v>
      </c>
      <c r="AN51" s="16">
        <f t="shared" si="5"/>
        <v>4.0869793031177437E-3</v>
      </c>
      <c r="AO51" s="16">
        <f t="shared" si="6"/>
        <v>-3.0596634370219089E-3</v>
      </c>
      <c r="AP51" s="16">
        <f t="shared" si="7"/>
        <v>5.5220883534137233E-3</v>
      </c>
      <c r="AQ51" s="16">
        <f t="shared" si="8"/>
        <v>5.266484095218793E-4</v>
      </c>
      <c r="AR51" s="16">
        <f t="shared" si="9"/>
        <v>5.4545454545454453E-2</v>
      </c>
      <c r="AS51" s="16">
        <f t="shared" si="10"/>
        <v>3.6312787811787484E-3</v>
      </c>
    </row>
    <row r="52" spans="1:45" x14ac:dyDescent="0.2">
      <c r="A52" s="4"/>
      <c r="B52" s="13">
        <v>40980.666666666664</v>
      </c>
      <c r="C52" s="14">
        <v>19.71</v>
      </c>
      <c r="D52" s="5"/>
      <c r="E52" s="15">
        <v>40980.666666666664</v>
      </c>
      <c r="F52" s="14">
        <v>35.08</v>
      </c>
      <c r="G52" s="5"/>
      <c r="H52" s="15">
        <v>40980.666666666664</v>
      </c>
      <c r="I52" s="14">
        <v>1.52</v>
      </c>
      <c r="J52" s="2"/>
      <c r="K52" s="15">
        <v>40980.666666666664</v>
      </c>
      <c r="L52" s="14">
        <v>79.540000000000006</v>
      </c>
      <c r="M52" s="5"/>
      <c r="N52" s="15">
        <v>40980.666666666664</v>
      </c>
      <c r="O52" s="14">
        <v>42.34</v>
      </c>
      <c r="Q52" s="15">
        <v>40980.666666666664</v>
      </c>
      <c r="R52" s="14">
        <v>191.99</v>
      </c>
      <c r="S52" s="5"/>
      <c r="T52" s="15">
        <v>40980.666666666664</v>
      </c>
      <c r="U52" s="14">
        <v>39.32</v>
      </c>
      <c r="W52" s="15">
        <v>40980.666666666664</v>
      </c>
      <c r="X52" s="14">
        <v>20.23</v>
      </c>
      <c r="Z52" s="15">
        <v>40980.666666666664</v>
      </c>
      <c r="AA52" s="14">
        <v>95.44</v>
      </c>
      <c r="AC52" s="15">
        <v>40980.666666666664</v>
      </c>
      <c r="AD52" s="14">
        <v>2.4</v>
      </c>
      <c r="AF52" s="15">
        <v>40980.666666666664</v>
      </c>
      <c r="AG52" s="14">
        <v>1371.09</v>
      </c>
      <c r="AH52" s="5"/>
      <c r="AI52" s="16">
        <f t="shared" si="0"/>
        <v>1.2326656394453073E-2</v>
      </c>
      <c r="AJ52" s="16">
        <f t="shared" si="1"/>
        <v>9.205983889528202E-3</v>
      </c>
      <c r="AK52" s="16">
        <f t="shared" si="2"/>
        <v>-2.5641025641025661E-2</v>
      </c>
      <c r="AL52" s="16">
        <f t="shared" si="3"/>
        <v>1.6370734164463663E-3</v>
      </c>
      <c r="AM52" s="16">
        <f t="shared" si="4"/>
        <v>2.3674242424243097E-3</v>
      </c>
      <c r="AN52" s="16">
        <f t="shared" si="5"/>
        <v>1.8786202577885103E-3</v>
      </c>
      <c r="AO52" s="16">
        <f t="shared" si="6"/>
        <v>5.6265984654730872E-3</v>
      </c>
      <c r="AP52" s="16">
        <f t="shared" si="7"/>
        <v>9.9850224663005083E-3</v>
      </c>
      <c r="AQ52" s="16">
        <f t="shared" si="8"/>
        <v>4.737340772712928E-3</v>
      </c>
      <c r="AR52" s="16">
        <f t="shared" si="9"/>
        <v>3.4482758620689724E-2</v>
      </c>
      <c r="AS52" s="16">
        <f t="shared" si="10"/>
        <v>1.6048202966012504E-4</v>
      </c>
    </row>
    <row r="53" spans="1:45" x14ac:dyDescent="0.2">
      <c r="A53" s="4"/>
      <c r="B53" s="13">
        <v>40981.666666666664</v>
      </c>
      <c r="C53" s="14">
        <v>20.29</v>
      </c>
      <c r="D53" s="5"/>
      <c r="E53" s="15">
        <v>40981.666666666664</v>
      </c>
      <c r="F53" s="14">
        <v>35.130000000000003</v>
      </c>
      <c r="G53" s="5"/>
      <c r="H53" s="15">
        <v>40981.666666666664</v>
      </c>
      <c r="I53" s="14">
        <v>1.52</v>
      </c>
      <c r="J53" s="2"/>
      <c r="K53" s="15">
        <v>40981.666666666664</v>
      </c>
      <c r="L53" s="14">
        <v>80.760000000000005</v>
      </c>
      <c r="M53" s="5"/>
      <c r="N53" s="15">
        <v>40981.666666666664</v>
      </c>
      <c r="O53" s="14">
        <v>44.01</v>
      </c>
      <c r="Q53" s="15">
        <v>40981.666666666664</v>
      </c>
      <c r="R53" s="14">
        <v>194.64</v>
      </c>
      <c r="S53" s="5"/>
      <c r="T53" s="15">
        <v>40981.666666666664</v>
      </c>
      <c r="U53" s="14">
        <v>39.479999999999997</v>
      </c>
      <c r="W53" s="15">
        <v>40981.666666666664</v>
      </c>
      <c r="X53" s="14">
        <v>20.329999999999998</v>
      </c>
      <c r="Z53" s="15">
        <v>40981.666666666664</v>
      </c>
      <c r="AA53" s="14">
        <v>97.73</v>
      </c>
      <c r="AC53" s="15">
        <v>40981.666666666664</v>
      </c>
      <c r="AD53" s="14">
        <v>2.41</v>
      </c>
      <c r="AF53" s="15">
        <v>40981.666666666664</v>
      </c>
      <c r="AG53" s="14">
        <v>1395.96</v>
      </c>
      <c r="AH53" s="5"/>
      <c r="AI53" s="16">
        <f t="shared" si="0"/>
        <v>2.9426686960933424E-2</v>
      </c>
      <c r="AJ53" s="16">
        <f t="shared" si="1"/>
        <v>1.4253135689852314E-3</v>
      </c>
      <c r="AK53" s="16">
        <f t="shared" si="2"/>
        <v>0</v>
      </c>
      <c r="AL53" s="16">
        <f t="shared" si="3"/>
        <v>1.5338194619059609E-2</v>
      </c>
      <c r="AM53" s="16">
        <f t="shared" si="4"/>
        <v>3.9442607463391566E-2</v>
      </c>
      <c r="AN53" s="16">
        <f t="shared" si="5"/>
        <v>1.3802802229282651E-2</v>
      </c>
      <c r="AO53" s="16">
        <f t="shared" si="6"/>
        <v>4.0691759918616288E-3</v>
      </c>
      <c r="AP53" s="16">
        <f t="shared" si="7"/>
        <v>4.9431537320809849E-3</v>
      </c>
      <c r="AQ53" s="16">
        <f t="shared" si="8"/>
        <v>2.3994132439228988E-2</v>
      </c>
      <c r="AR53" s="16">
        <f t="shared" si="9"/>
        <v>4.1666666666668739E-3</v>
      </c>
      <c r="AS53" s="16">
        <f t="shared" si="10"/>
        <v>1.8138853029341595E-2</v>
      </c>
    </row>
    <row r="54" spans="1:45" x14ac:dyDescent="0.2">
      <c r="A54" s="4"/>
      <c r="B54" s="13">
        <v>40982.666666666664</v>
      </c>
      <c r="C54" s="14">
        <v>21.06</v>
      </c>
      <c r="D54" s="5"/>
      <c r="E54" s="15">
        <v>40982.666666666664</v>
      </c>
      <c r="F54" s="14">
        <v>35.11</v>
      </c>
      <c r="G54" s="5"/>
      <c r="H54" s="15">
        <v>40982.666666666664</v>
      </c>
      <c r="I54" s="14">
        <v>1.5</v>
      </c>
      <c r="J54" s="2"/>
      <c r="K54" s="15">
        <v>40982.666666666664</v>
      </c>
      <c r="L54" s="14">
        <v>80.709999999999994</v>
      </c>
      <c r="M54" s="5"/>
      <c r="N54" s="15">
        <v>40982.666666666664</v>
      </c>
      <c r="O54" s="14">
        <v>43.48</v>
      </c>
      <c r="Q54" s="15">
        <v>40982.666666666664</v>
      </c>
      <c r="R54" s="14">
        <v>195.54</v>
      </c>
      <c r="S54" s="5"/>
      <c r="T54" s="15">
        <v>40982.666666666664</v>
      </c>
      <c r="U54" s="14">
        <v>39.47</v>
      </c>
      <c r="W54" s="15">
        <v>40982.666666666664</v>
      </c>
      <c r="X54" s="14">
        <v>20.36</v>
      </c>
      <c r="Z54" s="15">
        <v>40982.666666666664</v>
      </c>
      <c r="AA54" s="14">
        <v>98.73</v>
      </c>
      <c r="AC54" s="15">
        <v>40982.666666666664</v>
      </c>
      <c r="AD54" s="14">
        <v>2.35</v>
      </c>
      <c r="AF54" s="15">
        <v>40982.666666666664</v>
      </c>
      <c r="AG54" s="14">
        <v>1394.28</v>
      </c>
      <c r="AH54" s="5"/>
      <c r="AI54" s="16">
        <f t="shared" si="0"/>
        <v>3.794972893050752E-2</v>
      </c>
      <c r="AJ54" s="16">
        <f t="shared" si="1"/>
        <v>-5.6931397665826999E-4</v>
      </c>
      <c r="AK54" s="16">
        <f t="shared" si="2"/>
        <v>-1.3157894736842146E-2</v>
      </c>
      <c r="AL54" s="16">
        <f t="shared" si="3"/>
        <v>-6.1911837543349169E-4</v>
      </c>
      <c r="AM54" s="16">
        <f t="shared" si="4"/>
        <v>-1.2042717564189953E-2</v>
      </c>
      <c r="AN54" s="16">
        <f t="shared" si="5"/>
        <v>4.6239210850802515E-3</v>
      </c>
      <c r="AO54" s="16">
        <f t="shared" si="6"/>
        <v>-2.5329280648422881E-4</v>
      </c>
      <c r="AP54" s="16">
        <f t="shared" si="7"/>
        <v>1.4756517461880225E-3</v>
      </c>
      <c r="AQ54" s="16">
        <f t="shared" si="8"/>
        <v>1.0232272587741731E-2</v>
      </c>
      <c r="AR54" s="16">
        <f t="shared" si="9"/>
        <v>-2.4896265560165998E-2</v>
      </c>
      <c r="AS54" s="16">
        <f t="shared" si="10"/>
        <v>-1.2034728788791194E-3</v>
      </c>
    </row>
    <row r="55" spans="1:45" x14ac:dyDescent="0.2">
      <c r="A55" s="4"/>
      <c r="B55" s="13">
        <v>40983.666666666664</v>
      </c>
      <c r="C55" s="14">
        <v>20.91</v>
      </c>
      <c r="D55" s="5"/>
      <c r="E55" s="15">
        <v>40983.666666666664</v>
      </c>
      <c r="F55" s="14">
        <v>35.17</v>
      </c>
      <c r="G55" s="5"/>
      <c r="H55" s="15">
        <v>40983.666666666664</v>
      </c>
      <c r="I55" s="14">
        <v>1.57</v>
      </c>
      <c r="J55" s="2"/>
      <c r="K55" s="15">
        <v>40983.666666666664</v>
      </c>
      <c r="L55" s="14">
        <v>81.34</v>
      </c>
      <c r="M55" s="5"/>
      <c r="N55" s="15">
        <v>40983.666666666664</v>
      </c>
      <c r="O55" s="14">
        <v>43.47</v>
      </c>
      <c r="Q55" s="15">
        <v>40983.666666666664</v>
      </c>
      <c r="R55" s="14">
        <v>196.76</v>
      </c>
      <c r="S55" s="5"/>
      <c r="T55" s="15">
        <v>40983.666666666664</v>
      </c>
      <c r="U55" s="14">
        <v>39.54</v>
      </c>
      <c r="W55" s="15">
        <v>40983.666666666664</v>
      </c>
      <c r="X55" s="14">
        <v>20.41</v>
      </c>
      <c r="Z55" s="15">
        <v>40983.666666666664</v>
      </c>
      <c r="AA55" s="14">
        <v>100.58</v>
      </c>
      <c r="AC55" s="15">
        <v>40983.666666666664</v>
      </c>
      <c r="AD55" s="14">
        <v>2.33</v>
      </c>
      <c r="AF55" s="15">
        <v>40983.666666666664</v>
      </c>
      <c r="AG55" s="14">
        <v>1402.6</v>
      </c>
      <c r="AH55" s="5"/>
      <c r="AI55" s="16">
        <f t="shared" si="0"/>
        <v>-7.1225071225070602E-3</v>
      </c>
      <c r="AJ55" s="16">
        <f t="shared" si="1"/>
        <v>1.7089148390772024E-3</v>
      </c>
      <c r="AK55" s="16">
        <f t="shared" si="2"/>
        <v>4.6666666666666634E-2</v>
      </c>
      <c r="AL55" s="16">
        <f t="shared" si="3"/>
        <v>7.8057241977451675E-3</v>
      </c>
      <c r="AM55" s="16">
        <f t="shared" si="4"/>
        <v>-2.2999080036789632E-4</v>
      </c>
      <c r="AN55" s="16">
        <f t="shared" si="5"/>
        <v>6.2391326582795781E-3</v>
      </c>
      <c r="AO55" s="16">
        <f t="shared" si="6"/>
        <v>1.7734988598936408E-3</v>
      </c>
      <c r="AP55" s="16">
        <f t="shared" si="7"/>
        <v>2.4557956777997436E-3</v>
      </c>
      <c r="AQ55" s="16">
        <f t="shared" si="8"/>
        <v>1.873797224754381E-2</v>
      </c>
      <c r="AR55" s="16">
        <f t="shared" si="9"/>
        <v>-8.5106382978723527E-3</v>
      </c>
      <c r="AS55" s="16">
        <f t="shared" si="10"/>
        <v>5.967237570645656E-3</v>
      </c>
    </row>
    <row r="56" spans="1:45" x14ac:dyDescent="0.2">
      <c r="A56" s="4"/>
      <c r="B56" s="13">
        <v>40984.666666666664</v>
      </c>
      <c r="C56" s="14">
        <v>20.91</v>
      </c>
      <c r="D56" s="5"/>
      <c r="E56" s="15">
        <v>40984.666666666664</v>
      </c>
      <c r="F56" s="14">
        <v>35.08</v>
      </c>
      <c r="G56" s="5"/>
      <c r="H56" s="15">
        <v>40984.666666666664</v>
      </c>
      <c r="I56" s="14">
        <v>1.57</v>
      </c>
      <c r="J56" s="2"/>
      <c r="K56" s="15">
        <v>40984.666666666664</v>
      </c>
      <c r="L56" s="14">
        <v>81.069999999999993</v>
      </c>
      <c r="M56" s="5"/>
      <c r="N56" s="15">
        <v>40984.666666666664</v>
      </c>
      <c r="O56" s="14">
        <v>43.19</v>
      </c>
      <c r="Q56" s="15">
        <v>40984.666666666664</v>
      </c>
      <c r="R56" s="14">
        <v>196.77</v>
      </c>
      <c r="S56" s="5"/>
      <c r="T56" s="15">
        <v>40984.666666666664</v>
      </c>
      <c r="U56" s="14">
        <v>39.57</v>
      </c>
      <c r="W56" s="15">
        <v>40984.666666666664</v>
      </c>
      <c r="X56" s="14">
        <v>20.28</v>
      </c>
      <c r="Z56" s="15">
        <v>40984.666666666664</v>
      </c>
      <c r="AA56" s="14">
        <v>100.78</v>
      </c>
      <c r="AC56" s="15">
        <v>40984.666666666664</v>
      </c>
      <c r="AD56" s="14">
        <v>2.35</v>
      </c>
      <c r="AF56" s="15">
        <v>40984.666666666664</v>
      </c>
      <c r="AG56" s="14">
        <v>1404.17</v>
      </c>
      <c r="AH56" s="5"/>
      <c r="AI56" s="16">
        <f t="shared" si="0"/>
        <v>0</v>
      </c>
      <c r="AJ56" s="16">
        <f t="shared" si="1"/>
        <v>-2.5589991470004181E-3</v>
      </c>
      <c r="AK56" s="16">
        <f t="shared" si="2"/>
        <v>0</v>
      </c>
      <c r="AL56" s="16">
        <f t="shared" si="3"/>
        <v>-3.3194000491764131E-3</v>
      </c>
      <c r="AM56" s="16">
        <f t="shared" si="4"/>
        <v>-6.441223832528209E-3</v>
      </c>
      <c r="AN56" s="16">
        <f t="shared" si="5"/>
        <v>5.0823338076932956E-5</v>
      </c>
      <c r="AO56" s="16">
        <f t="shared" si="6"/>
        <v>7.5872534142651382E-4</v>
      </c>
      <c r="AP56" s="16">
        <f t="shared" si="7"/>
        <v>-6.3694267515923553E-3</v>
      </c>
      <c r="AQ56" s="16">
        <f t="shared" si="8"/>
        <v>1.9884668920262527E-3</v>
      </c>
      <c r="AR56" s="16">
        <f t="shared" si="9"/>
        <v>8.5836909871244149E-3</v>
      </c>
      <c r="AS56" s="16">
        <f t="shared" si="10"/>
        <v>1.1193497789820928E-3</v>
      </c>
    </row>
    <row r="57" spans="1:45" x14ac:dyDescent="0.2">
      <c r="A57" s="4"/>
      <c r="B57" s="13">
        <v>40987.666666666664</v>
      </c>
      <c r="C57" s="14">
        <v>21.47</v>
      </c>
      <c r="D57" s="5"/>
      <c r="E57" s="15">
        <v>40987.666666666664</v>
      </c>
      <c r="F57" s="14">
        <v>35.200000000000003</v>
      </c>
      <c r="G57" s="5"/>
      <c r="H57" s="15">
        <v>40987.666666666664</v>
      </c>
      <c r="I57" s="14">
        <v>1.63</v>
      </c>
      <c r="J57" s="2"/>
      <c r="K57" s="15">
        <v>40987.666666666664</v>
      </c>
      <c r="L57" s="14">
        <v>81.48</v>
      </c>
      <c r="M57" s="5"/>
      <c r="N57" s="15">
        <v>40987.666666666664</v>
      </c>
      <c r="O57" s="14">
        <v>43.44</v>
      </c>
      <c r="Q57" s="15">
        <v>40987.666666666664</v>
      </c>
      <c r="R57" s="14">
        <v>196.5</v>
      </c>
      <c r="S57" s="5"/>
      <c r="T57" s="15">
        <v>40987.666666666664</v>
      </c>
      <c r="U57" s="14">
        <v>39.65</v>
      </c>
      <c r="W57" s="15">
        <v>40987.666666666664</v>
      </c>
      <c r="X57" s="14">
        <v>20.25</v>
      </c>
      <c r="Z57" s="15">
        <v>40987.666666666664</v>
      </c>
      <c r="AA57" s="14">
        <v>100.83</v>
      </c>
      <c r="AC57" s="15">
        <v>40987.666666666664</v>
      </c>
      <c r="AD57" s="14">
        <v>2.33</v>
      </c>
      <c r="AF57" s="15">
        <v>40987.666666666664</v>
      </c>
      <c r="AG57" s="14">
        <v>1409.75</v>
      </c>
      <c r="AH57" s="5"/>
      <c r="AI57" s="16">
        <f t="shared" si="0"/>
        <v>2.6781444285030931E-2</v>
      </c>
      <c r="AJ57" s="16">
        <f t="shared" si="1"/>
        <v>3.420752565564511E-3</v>
      </c>
      <c r="AK57" s="16">
        <f t="shared" si="2"/>
        <v>3.8216560509554132E-2</v>
      </c>
      <c r="AL57" s="16">
        <f t="shared" si="3"/>
        <v>5.057357838904819E-3</v>
      </c>
      <c r="AM57" s="16">
        <f t="shared" si="4"/>
        <v>5.7883769391062767E-3</v>
      </c>
      <c r="AN57" s="16">
        <f t="shared" si="5"/>
        <v>-1.3721603903034119E-3</v>
      </c>
      <c r="AO57" s="16">
        <f t="shared" si="6"/>
        <v>2.0217336365933036E-3</v>
      </c>
      <c r="AP57" s="16">
        <f t="shared" si="7"/>
        <v>-1.4792899408284654E-3</v>
      </c>
      <c r="AQ57" s="16">
        <f t="shared" si="8"/>
        <v>4.9613018456029501E-4</v>
      </c>
      <c r="AR57" s="16">
        <f t="shared" si="9"/>
        <v>-8.5106382978723527E-3</v>
      </c>
      <c r="AS57" s="16">
        <f t="shared" si="10"/>
        <v>3.9738778068181269E-3</v>
      </c>
    </row>
    <row r="58" spans="1:45" x14ac:dyDescent="0.2">
      <c r="A58" s="4"/>
      <c r="B58" s="13">
        <v>40988.666666666664</v>
      </c>
      <c r="C58" s="14">
        <v>21.64</v>
      </c>
      <c r="D58" s="5"/>
      <c r="E58" s="15">
        <v>40988.666666666664</v>
      </c>
      <c r="F58" s="14">
        <v>35.299999999999997</v>
      </c>
      <c r="G58" s="5"/>
      <c r="H58" s="15">
        <v>40988.666666666664</v>
      </c>
      <c r="I58" s="14">
        <v>1.64</v>
      </c>
      <c r="J58" s="2"/>
      <c r="K58" s="15">
        <v>40988.666666666664</v>
      </c>
      <c r="L58" s="14">
        <v>81.45</v>
      </c>
      <c r="M58" s="5"/>
      <c r="N58" s="15">
        <v>40988.666666666664</v>
      </c>
      <c r="O58" s="14">
        <v>43.24</v>
      </c>
      <c r="Q58" s="15">
        <v>40988.666666666664</v>
      </c>
      <c r="R58" s="14">
        <v>195.09</v>
      </c>
      <c r="S58" s="5"/>
      <c r="T58" s="15">
        <v>40988.666666666664</v>
      </c>
      <c r="U58" s="14">
        <v>39.630000000000003</v>
      </c>
      <c r="W58" s="15">
        <v>40988.666666666664</v>
      </c>
      <c r="X58" s="14">
        <v>20.2</v>
      </c>
      <c r="Z58" s="15">
        <v>40988.666666666664</v>
      </c>
      <c r="AA58" s="14">
        <v>100.13</v>
      </c>
      <c r="AC58" s="15">
        <v>40988.666666666664</v>
      </c>
      <c r="AD58" s="14">
        <v>2.33</v>
      </c>
      <c r="AF58" s="15">
        <v>40988.666666666664</v>
      </c>
      <c r="AG58" s="14">
        <v>1405.52</v>
      </c>
      <c r="AH58" s="5"/>
      <c r="AI58" s="16">
        <f t="shared" si="0"/>
        <v>7.9180251513741862E-3</v>
      </c>
      <c r="AJ58" s="16">
        <f t="shared" si="1"/>
        <v>2.8409090909089496E-3</v>
      </c>
      <c r="AK58" s="16">
        <f t="shared" si="2"/>
        <v>6.1349693251533388E-3</v>
      </c>
      <c r="AL58" s="16">
        <f t="shared" si="3"/>
        <v>-3.6818851251840812E-4</v>
      </c>
      <c r="AM58" s="16">
        <f t="shared" si="4"/>
        <v>-4.604051565377465E-3</v>
      </c>
      <c r="AN58" s="16">
        <f t="shared" si="5"/>
        <v>-7.1755725190839614E-3</v>
      </c>
      <c r="AO58" s="16">
        <f t="shared" si="6"/>
        <v>-5.0441361916764293E-4</v>
      </c>
      <c r="AP58" s="16">
        <f t="shared" si="7"/>
        <v>-2.4691358024692134E-3</v>
      </c>
      <c r="AQ58" s="16">
        <f t="shared" si="8"/>
        <v>-6.9423782604384199E-3</v>
      </c>
      <c r="AR58" s="16">
        <f t="shared" si="9"/>
        <v>0</v>
      </c>
      <c r="AS58" s="16">
        <f t="shared" si="10"/>
        <v>-3.0005320092214571E-3</v>
      </c>
    </row>
    <row r="59" spans="1:45" x14ac:dyDescent="0.2">
      <c r="A59" s="4"/>
      <c r="B59" s="13">
        <v>40989.666666666664</v>
      </c>
      <c r="C59" s="14">
        <v>21.52</v>
      </c>
      <c r="D59" s="5"/>
      <c r="E59" s="15">
        <v>40989.666666666664</v>
      </c>
      <c r="F59" s="14">
        <v>35.56</v>
      </c>
      <c r="G59" s="5"/>
      <c r="H59" s="15">
        <v>40989.666666666664</v>
      </c>
      <c r="I59" s="14">
        <v>1.72</v>
      </c>
      <c r="J59" s="2"/>
      <c r="K59" s="15">
        <v>40989.666666666664</v>
      </c>
      <c r="L59" s="14">
        <v>81.209999999999994</v>
      </c>
      <c r="M59" s="5"/>
      <c r="N59" s="15">
        <v>40989.666666666664</v>
      </c>
      <c r="O59" s="14">
        <v>43.27</v>
      </c>
      <c r="Q59" s="15">
        <v>40989.666666666664</v>
      </c>
      <c r="R59" s="14">
        <v>195.51</v>
      </c>
      <c r="S59" s="5"/>
      <c r="T59" s="15">
        <v>40989.666666666664</v>
      </c>
      <c r="U59" s="14">
        <v>39.78</v>
      </c>
      <c r="W59" s="15">
        <v>40989.666666666664</v>
      </c>
      <c r="X59" s="14">
        <v>20.190000000000001</v>
      </c>
      <c r="Z59" s="15">
        <v>40989.666666666664</v>
      </c>
      <c r="AA59" s="14">
        <v>100.13</v>
      </c>
      <c r="AC59" s="15">
        <v>40989.666666666664</v>
      </c>
      <c r="AD59" s="14">
        <v>2.34</v>
      </c>
      <c r="AF59" s="15">
        <v>40989.666666666664</v>
      </c>
      <c r="AG59" s="14">
        <v>1402.89</v>
      </c>
      <c r="AH59" s="5"/>
      <c r="AI59" s="16">
        <f t="shared" si="0"/>
        <v>-5.5452865064695711E-3</v>
      </c>
      <c r="AJ59" s="16">
        <f t="shared" si="1"/>
        <v>7.3654390934845271E-3</v>
      </c>
      <c r="AK59" s="16">
        <f t="shared" si="2"/>
        <v>4.8780487804878092E-2</v>
      </c>
      <c r="AL59" s="16">
        <f t="shared" si="3"/>
        <v>-2.9465930018417463E-3</v>
      </c>
      <c r="AM59" s="16">
        <f t="shared" si="4"/>
        <v>6.9380203515256866E-4</v>
      </c>
      <c r="AN59" s="16">
        <f t="shared" si="5"/>
        <v>2.1528525296017342E-3</v>
      </c>
      <c r="AO59" s="16">
        <f t="shared" si="6"/>
        <v>3.7850113550339515E-3</v>
      </c>
      <c r="AP59" s="16">
        <f t="shared" si="7"/>
        <v>-4.9504950495038447E-4</v>
      </c>
      <c r="AQ59" s="16">
        <f t="shared" si="8"/>
        <v>0</v>
      </c>
      <c r="AR59" s="16">
        <f t="shared" si="9"/>
        <v>4.2918454935620964E-3</v>
      </c>
      <c r="AS59" s="16">
        <f t="shared" si="10"/>
        <v>-1.8711935796003054E-3</v>
      </c>
    </row>
    <row r="60" spans="1:45" x14ac:dyDescent="0.2">
      <c r="A60" s="4"/>
      <c r="B60" s="13">
        <v>40990.666666666664</v>
      </c>
      <c r="C60" s="14">
        <v>21.41</v>
      </c>
      <c r="D60" s="5"/>
      <c r="E60" s="15">
        <v>40990.666666666664</v>
      </c>
      <c r="F60" s="14">
        <v>35.71</v>
      </c>
      <c r="G60" s="5"/>
      <c r="H60" s="15">
        <v>40990.666666666664</v>
      </c>
      <c r="I60" s="14">
        <v>1.7</v>
      </c>
      <c r="J60" s="2"/>
      <c r="K60" s="15">
        <v>40990.666666666664</v>
      </c>
      <c r="L60" s="14">
        <v>80.930000000000007</v>
      </c>
      <c r="M60" s="5"/>
      <c r="N60" s="15">
        <v>40990.666666666664</v>
      </c>
      <c r="O60" s="14">
        <v>43.29</v>
      </c>
      <c r="Q60" s="15">
        <v>40990.666666666664</v>
      </c>
      <c r="R60" s="14">
        <v>196.28</v>
      </c>
      <c r="S60" s="5"/>
      <c r="T60" s="15">
        <v>40990.666666666664</v>
      </c>
      <c r="U60" s="14">
        <v>39.659999999999997</v>
      </c>
      <c r="W60" s="15">
        <v>40990.666666666664</v>
      </c>
      <c r="X60" s="14">
        <v>20.22</v>
      </c>
      <c r="Z60" s="15">
        <v>40990.666666666664</v>
      </c>
      <c r="AA60" s="14">
        <v>99.03</v>
      </c>
      <c r="AC60" s="15">
        <v>40990.666666666664</v>
      </c>
      <c r="AD60" s="14">
        <v>2.29</v>
      </c>
      <c r="AF60" s="15">
        <v>40990.666666666664</v>
      </c>
      <c r="AG60" s="14">
        <v>1392.78</v>
      </c>
      <c r="AH60" s="5"/>
      <c r="AI60" s="16">
        <f t="shared" si="0"/>
        <v>-5.1115241635687481E-3</v>
      </c>
      <c r="AJ60" s="16">
        <f t="shared" si="1"/>
        <v>4.2182227221596591E-3</v>
      </c>
      <c r="AK60" s="16">
        <f t="shared" si="2"/>
        <v>-1.1627906976744207E-2</v>
      </c>
      <c r="AL60" s="16">
        <f t="shared" si="3"/>
        <v>-3.4478512498459235E-3</v>
      </c>
      <c r="AM60" s="16">
        <f t="shared" si="4"/>
        <v>4.6221400508428268E-4</v>
      </c>
      <c r="AN60" s="16">
        <f t="shared" si="5"/>
        <v>3.9384174722520982E-3</v>
      </c>
      <c r="AO60" s="16">
        <f t="shared" si="6"/>
        <v>-3.0165912518854698E-3</v>
      </c>
      <c r="AP60" s="16">
        <f t="shared" si="7"/>
        <v>1.4858841010398915E-3</v>
      </c>
      <c r="AQ60" s="16">
        <f t="shared" si="8"/>
        <v>-1.0985718565864278E-2</v>
      </c>
      <c r="AR60" s="16">
        <f t="shared" si="9"/>
        <v>-2.1367521367521292E-2</v>
      </c>
      <c r="AS60" s="16">
        <f t="shared" si="10"/>
        <v>-7.206552188696258E-3</v>
      </c>
    </row>
    <row r="61" spans="1:45" x14ac:dyDescent="0.2">
      <c r="A61" s="4"/>
      <c r="B61" s="13">
        <v>40991.666666666664</v>
      </c>
      <c r="C61" s="14">
        <v>21.29</v>
      </c>
      <c r="D61" s="5"/>
      <c r="E61" s="15">
        <v>40991.666666666664</v>
      </c>
      <c r="F61" s="14">
        <v>35.74</v>
      </c>
      <c r="G61" s="5"/>
      <c r="H61" s="15">
        <v>40991.666666666664</v>
      </c>
      <c r="I61" s="14">
        <v>1.72</v>
      </c>
      <c r="J61" s="2"/>
      <c r="K61" s="15">
        <v>40991.666666666664</v>
      </c>
      <c r="L61" s="14">
        <v>81.38</v>
      </c>
      <c r="M61" s="5"/>
      <c r="N61" s="15">
        <v>40991.666666666664</v>
      </c>
      <c r="O61" s="14">
        <v>43.65</v>
      </c>
      <c r="Q61" s="15">
        <v>40991.666666666664</v>
      </c>
      <c r="R61" s="14">
        <v>196.27</v>
      </c>
      <c r="S61" s="5"/>
      <c r="T61" s="15">
        <v>40991.666666666664</v>
      </c>
      <c r="U61" s="14">
        <v>39.42</v>
      </c>
      <c r="W61" s="15">
        <v>40991.666666666664</v>
      </c>
      <c r="X61" s="14">
        <v>20.25</v>
      </c>
      <c r="Z61" s="15">
        <v>40991.666666666664</v>
      </c>
      <c r="AA61" s="14">
        <v>98.68</v>
      </c>
      <c r="AC61" s="15">
        <v>40991.666666666664</v>
      </c>
      <c r="AD61" s="14">
        <v>2.27</v>
      </c>
      <c r="AF61" s="15">
        <v>40991.666666666664</v>
      </c>
      <c r="AG61" s="14">
        <v>1397.11</v>
      </c>
      <c r="AH61" s="5"/>
      <c r="AI61" s="16">
        <f t="shared" si="0"/>
        <v>-5.604857543204167E-3</v>
      </c>
      <c r="AJ61" s="16">
        <f t="shared" si="1"/>
        <v>8.4010081209751064E-4</v>
      </c>
      <c r="AK61" s="16">
        <f t="shared" si="2"/>
        <v>1.1764705882352899E-2</v>
      </c>
      <c r="AL61" s="16">
        <f t="shared" si="3"/>
        <v>5.5603608056342679E-3</v>
      </c>
      <c r="AM61" s="16">
        <f t="shared" si="4"/>
        <v>8.3160083160083165E-3</v>
      </c>
      <c r="AN61" s="16">
        <f t="shared" si="5"/>
        <v>-5.0947625840569444E-5</v>
      </c>
      <c r="AO61" s="16">
        <f t="shared" si="6"/>
        <v>-6.0514372163387176E-3</v>
      </c>
      <c r="AP61" s="16">
        <f t="shared" si="7"/>
        <v>1.4836795252226587E-3</v>
      </c>
      <c r="AQ61" s="16">
        <f t="shared" si="8"/>
        <v>-3.5342825406441403E-3</v>
      </c>
      <c r="AR61" s="16">
        <f t="shared" si="9"/>
        <v>-8.733624454148492E-3</v>
      </c>
      <c r="AS61" s="16">
        <f t="shared" si="10"/>
        <v>3.108890133402209E-3</v>
      </c>
    </row>
    <row r="62" spans="1:45" x14ac:dyDescent="0.2">
      <c r="A62" s="4"/>
      <c r="B62" s="13">
        <v>40994.666666666664</v>
      </c>
      <c r="C62" s="14">
        <v>21.68</v>
      </c>
      <c r="D62" s="5"/>
      <c r="E62" s="15">
        <v>40994.666666666664</v>
      </c>
      <c r="F62" s="14">
        <v>35.950000000000003</v>
      </c>
      <c r="G62" s="5"/>
      <c r="H62" s="15">
        <v>40994.666666666664</v>
      </c>
      <c r="I62" s="14">
        <v>1.74</v>
      </c>
      <c r="J62" s="2"/>
      <c r="K62" s="15">
        <v>40994.666666666664</v>
      </c>
      <c r="L62" s="14">
        <v>82.34</v>
      </c>
      <c r="M62" s="5"/>
      <c r="N62" s="15">
        <v>40994.666666666664</v>
      </c>
      <c r="O62" s="14">
        <v>44.38</v>
      </c>
      <c r="Q62" s="15">
        <v>40994.666666666664</v>
      </c>
      <c r="R62" s="14">
        <v>198.45</v>
      </c>
      <c r="S62" s="5"/>
      <c r="T62" s="15">
        <v>40994.666666666664</v>
      </c>
      <c r="U62" s="14">
        <v>39.33</v>
      </c>
      <c r="W62" s="15">
        <v>40994.666666666664</v>
      </c>
      <c r="X62" s="14">
        <v>20.399999999999999</v>
      </c>
      <c r="Z62" s="15">
        <v>40994.666666666664</v>
      </c>
      <c r="AA62" s="14">
        <v>100.03</v>
      </c>
      <c r="AC62" s="15">
        <v>40994.666666666664</v>
      </c>
      <c r="AD62" s="14">
        <v>2.4900000000000002</v>
      </c>
      <c r="AF62" s="15">
        <v>40994.666666666664</v>
      </c>
      <c r="AG62" s="14">
        <v>1416.51</v>
      </c>
      <c r="AH62" s="5"/>
      <c r="AI62" s="16">
        <f t="shared" si="0"/>
        <v>1.8318459370596507E-2</v>
      </c>
      <c r="AJ62" s="16">
        <f t="shared" si="1"/>
        <v>5.8757694459989906E-3</v>
      </c>
      <c r="AK62" s="16">
        <f t="shared" si="2"/>
        <v>1.1627906976744207E-2</v>
      </c>
      <c r="AL62" s="16">
        <f t="shared" si="3"/>
        <v>1.1796510199066246E-2</v>
      </c>
      <c r="AM62" s="16">
        <f t="shared" si="4"/>
        <v>1.6723940435280804E-2</v>
      </c>
      <c r="AN62" s="16">
        <f t="shared" si="5"/>
        <v>1.1107148316095161E-2</v>
      </c>
      <c r="AO62" s="16">
        <f t="shared" si="6"/>
        <v>-2.2831050228311334E-3</v>
      </c>
      <c r="AP62" s="16">
        <f t="shared" si="7"/>
        <v>7.4074074074073071E-3</v>
      </c>
      <c r="AQ62" s="16">
        <f t="shared" si="8"/>
        <v>1.368058370490477E-2</v>
      </c>
      <c r="AR62" s="16">
        <f t="shared" si="9"/>
        <v>9.6916299559471453E-2</v>
      </c>
      <c r="AS62" s="16">
        <f t="shared" si="10"/>
        <v>1.3885807130433525E-2</v>
      </c>
    </row>
    <row r="63" spans="1:45" x14ac:dyDescent="0.2">
      <c r="A63" s="4"/>
      <c r="B63" s="13">
        <v>40995.666666666664</v>
      </c>
      <c r="C63" s="14">
        <v>21.95</v>
      </c>
      <c r="D63" s="5"/>
      <c r="E63" s="15">
        <v>40995.666666666664</v>
      </c>
      <c r="F63" s="14">
        <v>35.94</v>
      </c>
      <c r="G63" s="5"/>
      <c r="H63" s="15">
        <v>40995.666666666664</v>
      </c>
      <c r="I63" s="14">
        <v>1.72</v>
      </c>
      <c r="J63" s="2"/>
      <c r="K63" s="15">
        <v>40995.666666666664</v>
      </c>
      <c r="L63" s="14">
        <v>81.760000000000005</v>
      </c>
      <c r="M63" s="5"/>
      <c r="N63" s="15">
        <v>40995.666666666664</v>
      </c>
      <c r="O63" s="14">
        <v>44.15</v>
      </c>
      <c r="Q63" s="15">
        <v>40995.666666666664</v>
      </c>
      <c r="R63" s="14">
        <v>197.89</v>
      </c>
      <c r="S63" s="5"/>
      <c r="T63" s="15">
        <v>40995.666666666664</v>
      </c>
      <c r="U63" s="14">
        <v>38.659999999999997</v>
      </c>
      <c r="W63" s="15">
        <v>40995.666666666664</v>
      </c>
      <c r="X63" s="14">
        <v>20.36</v>
      </c>
      <c r="Z63" s="15">
        <v>40995.666666666664</v>
      </c>
      <c r="AA63" s="14">
        <v>99.98</v>
      </c>
      <c r="AC63" s="15">
        <v>40995.666666666664</v>
      </c>
      <c r="AD63" s="14">
        <v>2.5299999999999998</v>
      </c>
      <c r="AF63" s="15">
        <v>40995.666666666664</v>
      </c>
      <c r="AG63" s="14">
        <v>1412.52</v>
      </c>
      <c r="AH63" s="5"/>
      <c r="AI63" s="16">
        <f t="shared" si="0"/>
        <v>1.2453874538745469E-2</v>
      </c>
      <c r="AJ63" s="16">
        <f t="shared" si="1"/>
        <v>-2.7816411682901609E-4</v>
      </c>
      <c r="AK63" s="16">
        <f t="shared" si="2"/>
        <v>-1.1494252873563204E-2</v>
      </c>
      <c r="AL63" s="16">
        <f t="shared" si="3"/>
        <v>-7.0439640514937674E-3</v>
      </c>
      <c r="AM63" s="16">
        <f t="shared" si="4"/>
        <v>-5.1825146462370908E-3</v>
      </c>
      <c r="AN63" s="16">
        <f t="shared" si="5"/>
        <v>-2.8218694885361328E-3</v>
      </c>
      <c r="AO63" s="16">
        <f t="shared" si="6"/>
        <v>-1.7035341978133833E-2</v>
      </c>
      <c r="AP63" s="16">
        <f t="shared" si="7"/>
        <v>-1.9607843137254832E-3</v>
      </c>
      <c r="AQ63" s="16">
        <f t="shared" si="8"/>
        <v>-4.9985004498642738E-4</v>
      </c>
      <c r="AR63" s="16">
        <f t="shared" si="9"/>
        <v>1.6064257028112205E-2</v>
      </c>
      <c r="AS63" s="16">
        <f t="shared" si="10"/>
        <v>-2.8167820911959573E-3</v>
      </c>
    </row>
    <row r="64" spans="1:45" x14ac:dyDescent="0.2">
      <c r="A64" s="4"/>
      <c r="B64" s="13">
        <v>40996.666666666664</v>
      </c>
      <c r="C64" s="14">
        <v>22.06</v>
      </c>
      <c r="D64" s="5"/>
      <c r="E64" s="15">
        <v>40996.666666666664</v>
      </c>
      <c r="F64" s="14">
        <v>36.33</v>
      </c>
      <c r="G64" s="5"/>
      <c r="H64" s="15">
        <v>40996.666666666664</v>
      </c>
      <c r="I64" s="14">
        <v>1.7</v>
      </c>
      <c r="J64" s="2"/>
      <c r="K64" s="15">
        <v>40996.666666666664</v>
      </c>
      <c r="L64" s="14">
        <v>81.78</v>
      </c>
      <c r="M64" s="5"/>
      <c r="N64" s="15">
        <v>40996.666666666664</v>
      </c>
      <c r="O64" s="14">
        <v>43.51</v>
      </c>
      <c r="Q64" s="15">
        <v>40996.666666666664</v>
      </c>
      <c r="R64" s="14">
        <v>198</v>
      </c>
      <c r="S64" s="5"/>
      <c r="T64" s="15">
        <v>40996.666666666664</v>
      </c>
      <c r="U64" s="14">
        <v>38.26</v>
      </c>
      <c r="W64" s="15">
        <v>40996.666666666664</v>
      </c>
      <c r="X64" s="14">
        <v>20.399999999999999</v>
      </c>
      <c r="Z64" s="15">
        <v>40996.666666666664</v>
      </c>
      <c r="AA64" s="14">
        <v>99.83</v>
      </c>
      <c r="AC64" s="15">
        <v>40996.666666666664</v>
      </c>
      <c r="AD64" s="14">
        <v>2.52</v>
      </c>
      <c r="AF64" s="15">
        <v>40996.666666666664</v>
      </c>
      <c r="AG64" s="14">
        <v>1405.54</v>
      </c>
      <c r="AH64" s="5"/>
      <c r="AI64" s="16">
        <f t="shared" si="0"/>
        <v>5.0113895216401527E-3</v>
      </c>
      <c r="AJ64" s="16">
        <f t="shared" si="1"/>
        <v>1.0851419031719489E-2</v>
      </c>
      <c r="AK64" s="16">
        <f t="shared" si="2"/>
        <v>-1.1627906976744207E-2</v>
      </c>
      <c r="AL64" s="16">
        <f t="shared" si="3"/>
        <v>2.4461839530331986E-4</v>
      </c>
      <c r="AM64" s="16">
        <f t="shared" si="4"/>
        <v>-1.4496036240090659E-2</v>
      </c>
      <c r="AN64" s="16">
        <f t="shared" si="5"/>
        <v>5.558643690939391E-4</v>
      </c>
      <c r="AO64" s="16">
        <f t="shared" si="6"/>
        <v>-1.0346611484738699E-2</v>
      </c>
      <c r="AP64" s="16">
        <f t="shared" si="7"/>
        <v>1.9646365422396617E-3</v>
      </c>
      <c r="AQ64" s="16">
        <f t="shared" si="8"/>
        <v>-1.5003000600120053E-3</v>
      </c>
      <c r="AR64" s="16">
        <f t="shared" si="9"/>
        <v>-3.9525691699603405E-3</v>
      </c>
      <c r="AS64" s="16">
        <f t="shared" si="10"/>
        <v>-4.9415229518874337E-3</v>
      </c>
    </row>
    <row r="65" spans="1:45" x14ac:dyDescent="0.2">
      <c r="A65" s="4"/>
      <c r="B65" s="13">
        <v>40997.666666666664</v>
      </c>
      <c r="C65" s="14">
        <v>21.78</v>
      </c>
      <c r="D65" s="5"/>
      <c r="E65" s="15">
        <v>40997.666666666664</v>
      </c>
      <c r="F65" s="14">
        <v>36.909999999999997</v>
      </c>
      <c r="G65" s="5"/>
      <c r="H65" s="15">
        <v>40997.666666666664</v>
      </c>
      <c r="I65" s="14">
        <v>1.64</v>
      </c>
      <c r="J65" s="2"/>
      <c r="K65" s="15">
        <v>40997.666666666664</v>
      </c>
      <c r="L65" s="14">
        <v>81.349999999999994</v>
      </c>
      <c r="M65" s="5"/>
      <c r="N65" s="15">
        <v>40997.666666666664</v>
      </c>
      <c r="O65" s="14">
        <v>43.01</v>
      </c>
      <c r="Q65" s="15">
        <v>40997.666666666664</v>
      </c>
      <c r="R65" s="14">
        <v>198.93</v>
      </c>
      <c r="S65" s="5"/>
      <c r="T65" s="15">
        <v>40997.666666666664</v>
      </c>
      <c r="U65" s="14">
        <v>38.07</v>
      </c>
      <c r="W65" s="15">
        <v>40997.666666666664</v>
      </c>
      <c r="X65" s="14">
        <v>20.27</v>
      </c>
      <c r="Z65" s="15">
        <v>40997.666666666664</v>
      </c>
      <c r="AA65" s="14">
        <v>99.53</v>
      </c>
      <c r="AC65" s="15">
        <v>40997.666666666664</v>
      </c>
      <c r="AD65" s="14">
        <v>2.4900000000000002</v>
      </c>
      <c r="AF65" s="15">
        <v>40997.666666666664</v>
      </c>
      <c r="AG65" s="14">
        <v>1403.28</v>
      </c>
      <c r="AH65" s="5"/>
      <c r="AI65" s="16">
        <f t="shared" si="0"/>
        <v>-1.2692656391658952E-2</v>
      </c>
      <c r="AJ65" s="16">
        <f t="shared" si="1"/>
        <v>1.5964767409853975E-2</v>
      </c>
      <c r="AK65" s="16">
        <f t="shared" si="2"/>
        <v>-3.5294117647058809E-2</v>
      </c>
      <c r="AL65" s="16">
        <f t="shared" si="3"/>
        <v>-5.2580092932258404E-3</v>
      </c>
      <c r="AM65" s="16">
        <f t="shared" si="4"/>
        <v>-1.149161112387953E-2</v>
      </c>
      <c r="AN65" s="16">
        <f t="shared" si="5"/>
        <v>4.6969696969696439E-3</v>
      </c>
      <c r="AO65" s="16">
        <f t="shared" si="6"/>
        <v>-4.9660219550443641E-3</v>
      </c>
      <c r="AP65" s="16">
        <f t="shared" si="7"/>
        <v>-6.3725490196078205E-3</v>
      </c>
      <c r="AQ65" s="16">
        <f t="shared" si="8"/>
        <v>-3.0051086847641129E-3</v>
      </c>
      <c r="AR65" s="16">
        <f t="shared" si="9"/>
        <v>-1.1904761904761862E-2</v>
      </c>
      <c r="AS65" s="16">
        <f t="shared" si="10"/>
        <v>-1.6079229335344003E-3</v>
      </c>
    </row>
    <row r="66" spans="1:45" x14ac:dyDescent="0.2">
      <c r="A66" s="4"/>
      <c r="B66" s="13">
        <v>40998.666666666664</v>
      </c>
      <c r="C66" s="14">
        <v>21.41</v>
      </c>
      <c r="D66" s="5"/>
      <c r="E66" s="15">
        <v>40998.666666666664</v>
      </c>
      <c r="F66" s="14">
        <v>37.01</v>
      </c>
      <c r="G66" s="5"/>
      <c r="H66" s="15">
        <v>40998.666666666664</v>
      </c>
      <c r="I66" s="14">
        <v>1.64</v>
      </c>
      <c r="J66" s="2"/>
      <c r="K66" s="15">
        <v>40998.666666666664</v>
      </c>
      <c r="L66" s="14">
        <v>81.150000000000006</v>
      </c>
      <c r="M66" s="5"/>
      <c r="N66" s="15">
        <v>40998.666666666664</v>
      </c>
      <c r="O66" s="14">
        <v>43.78</v>
      </c>
      <c r="Q66" s="15">
        <v>40998.666666666664</v>
      </c>
      <c r="R66" s="14">
        <v>199.29</v>
      </c>
      <c r="S66" s="5"/>
      <c r="T66" s="15">
        <v>40998.666666666664</v>
      </c>
      <c r="U66" s="14">
        <v>38.229999999999997</v>
      </c>
      <c r="W66" s="15">
        <v>40998.666666666664</v>
      </c>
      <c r="X66" s="14">
        <v>20.399999999999999</v>
      </c>
      <c r="Z66" s="15">
        <v>40998.666666666664</v>
      </c>
      <c r="AA66" s="14">
        <v>100.13</v>
      </c>
      <c r="AC66" s="15">
        <v>40998.666666666664</v>
      </c>
      <c r="AD66" s="14">
        <v>2.48</v>
      </c>
      <c r="AF66" s="15">
        <v>40998.666666666664</v>
      </c>
      <c r="AG66" s="14">
        <v>1408.47</v>
      </c>
      <c r="AH66" s="5"/>
      <c r="AI66" s="16">
        <f t="shared" si="0"/>
        <v>-1.6988062442607976E-2</v>
      </c>
      <c r="AJ66" s="16">
        <f t="shared" si="1"/>
        <v>2.7092928745597877E-3</v>
      </c>
      <c r="AK66" s="16">
        <f t="shared" si="2"/>
        <v>0</v>
      </c>
      <c r="AL66" s="16">
        <f t="shared" si="3"/>
        <v>-2.4585125998769497E-3</v>
      </c>
      <c r="AM66" s="16">
        <f t="shared" si="4"/>
        <v>1.7902813299232712E-2</v>
      </c>
      <c r="AN66" s="16">
        <f t="shared" si="5"/>
        <v>1.8096817976172019E-3</v>
      </c>
      <c r="AO66" s="16">
        <f t="shared" si="6"/>
        <v>4.2027843446281743E-3</v>
      </c>
      <c r="AP66" s="16">
        <f t="shared" si="7"/>
        <v>6.4134188455846619E-3</v>
      </c>
      <c r="AQ66" s="16">
        <f t="shared" si="8"/>
        <v>6.0283331658794737E-3</v>
      </c>
      <c r="AR66" s="16">
        <f t="shared" si="9"/>
        <v>-4.0160642570281624E-3</v>
      </c>
      <c r="AS66" s="16">
        <f t="shared" si="10"/>
        <v>3.6984778518898143E-3</v>
      </c>
    </row>
    <row r="67" spans="1:45" x14ac:dyDescent="0.2">
      <c r="A67" s="4"/>
      <c r="B67" s="13">
        <v>41001.666666666664</v>
      </c>
      <c r="C67" s="14">
        <v>22.09</v>
      </c>
      <c r="D67" s="5"/>
      <c r="E67" s="15">
        <v>41001.666666666664</v>
      </c>
      <c r="F67" s="14">
        <v>37.07</v>
      </c>
      <c r="G67" s="5"/>
      <c r="H67" s="15">
        <v>41001.666666666664</v>
      </c>
      <c r="I67" s="14">
        <v>1.63</v>
      </c>
      <c r="J67" s="2"/>
      <c r="K67" s="15">
        <v>41001.666666666664</v>
      </c>
      <c r="L67" s="14">
        <v>81.84</v>
      </c>
      <c r="M67" s="5"/>
      <c r="N67" s="15">
        <v>41001.666666666664</v>
      </c>
      <c r="O67" s="14">
        <v>43.84</v>
      </c>
      <c r="Q67" s="15">
        <v>41001.666666666664</v>
      </c>
      <c r="R67" s="14">
        <v>200.08</v>
      </c>
      <c r="S67" s="5"/>
      <c r="T67" s="15">
        <v>41001.666666666664</v>
      </c>
      <c r="U67" s="14">
        <v>38.520000000000003</v>
      </c>
      <c r="W67" s="15">
        <v>41001.666666666664</v>
      </c>
      <c r="X67" s="14">
        <v>20.45</v>
      </c>
      <c r="Z67" s="15">
        <v>41001.666666666664</v>
      </c>
      <c r="AA67" s="14">
        <v>99.88</v>
      </c>
      <c r="AC67" s="15">
        <v>41001.666666666664</v>
      </c>
      <c r="AD67" s="14">
        <v>2.44</v>
      </c>
      <c r="AF67" s="15">
        <v>41001.666666666664</v>
      </c>
      <c r="AG67" s="14">
        <v>1418.9</v>
      </c>
      <c r="AH67" s="5"/>
      <c r="AI67" s="16">
        <f t="shared" si="0"/>
        <v>3.1760859411489983E-2</v>
      </c>
      <c r="AJ67" s="16">
        <f t="shared" si="1"/>
        <v>1.6211834639288103E-3</v>
      </c>
      <c r="AK67" s="16">
        <f t="shared" si="2"/>
        <v>-6.0975609756097615E-3</v>
      </c>
      <c r="AL67" s="16">
        <f t="shared" si="3"/>
        <v>8.5027726432531647E-3</v>
      </c>
      <c r="AM67" s="16">
        <f t="shared" si="4"/>
        <v>1.3704888076748745E-3</v>
      </c>
      <c r="AN67" s="16">
        <f t="shared" si="5"/>
        <v>3.9640724572231889E-3</v>
      </c>
      <c r="AO67" s="16">
        <f t="shared" si="6"/>
        <v>7.5856657075596967E-3</v>
      </c>
      <c r="AP67" s="16">
        <f t="shared" si="7"/>
        <v>2.450980392156854E-3</v>
      </c>
      <c r="AQ67" s="16">
        <f t="shared" si="8"/>
        <v>-2.4967542195146741E-3</v>
      </c>
      <c r="AR67" s="16">
        <f t="shared" si="9"/>
        <v>-1.6129032258064502E-2</v>
      </c>
      <c r="AS67" s="16">
        <f t="shared" si="10"/>
        <v>7.4051985487799676E-3</v>
      </c>
    </row>
    <row r="68" spans="1:45" x14ac:dyDescent="0.2">
      <c r="A68" s="4"/>
      <c r="B68" s="13">
        <v>41002.666666666664</v>
      </c>
      <c r="C68" s="14">
        <v>22.48</v>
      </c>
      <c r="D68" s="5"/>
      <c r="E68" s="15">
        <v>41002.666666666664</v>
      </c>
      <c r="F68" s="14">
        <v>36.880000000000003</v>
      </c>
      <c r="G68" s="5"/>
      <c r="H68" s="15">
        <v>41002.666666666664</v>
      </c>
      <c r="I68" s="14">
        <v>1.61</v>
      </c>
      <c r="J68" s="2"/>
      <c r="K68" s="15">
        <v>41002.666666666664</v>
      </c>
      <c r="L68" s="14">
        <v>81.540000000000006</v>
      </c>
      <c r="M68" s="5"/>
      <c r="N68" s="15">
        <v>41002.666666666664</v>
      </c>
      <c r="O68" s="14">
        <v>43.29</v>
      </c>
      <c r="Q68" s="15">
        <v>41002.666666666664</v>
      </c>
      <c r="R68" s="14">
        <v>200.11</v>
      </c>
      <c r="S68" s="5"/>
      <c r="T68" s="15">
        <v>41002.666666666664</v>
      </c>
      <c r="U68" s="14">
        <v>38.46</v>
      </c>
      <c r="W68" s="15">
        <v>41002.666666666664</v>
      </c>
      <c r="X68" s="14">
        <v>20.22</v>
      </c>
      <c r="Z68" s="15">
        <v>41002.666666666664</v>
      </c>
      <c r="AA68" s="14">
        <v>99.58</v>
      </c>
      <c r="AC68" s="15">
        <v>41002.666666666664</v>
      </c>
      <c r="AD68" s="14">
        <v>2.5299999999999998</v>
      </c>
      <c r="AF68" s="15">
        <v>41002.666666666664</v>
      </c>
      <c r="AG68" s="14">
        <v>1413.31</v>
      </c>
      <c r="AH68" s="5"/>
      <c r="AI68" s="16">
        <f t="shared" si="0"/>
        <v>1.7655047532820323E-2</v>
      </c>
      <c r="AJ68" s="16">
        <f t="shared" si="1"/>
        <v>-5.1254383598596798E-3</v>
      </c>
      <c r="AK68" s="16">
        <f t="shared" si="2"/>
        <v>-1.2269938650306678E-2</v>
      </c>
      <c r="AL68" s="16">
        <f t="shared" si="3"/>
        <v>-3.665689149560114E-3</v>
      </c>
      <c r="AM68" s="16">
        <f t="shared" si="4"/>
        <v>-1.2545620437956262E-2</v>
      </c>
      <c r="AN68" s="16">
        <f t="shared" si="5"/>
        <v>1.4994002399038031E-4</v>
      </c>
      <c r="AO68" s="16">
        <f t="shared" si="6"/>
        <v>-1.5576323987539498E-3</v>
      </c>
      <c r="AP68" s="16">
        <f t="shared" si="7"/>
        <v>-1.1246943765281237E-2</v>
      </c>
      <c r="AQ68" s="16">
        <f t="shared" si="8"/>
        <v>-3.0036043251902012E-3</v>
      </c>
      <c r="AR68" s="16">
        <f t="shared" si="9"/>
        <v>3.688524590163933E-2</v>
      </c>
      <c r="AS68" s="16">
        <f t="shared" si="10"/>
        <v>-3.9396715765734891E-3</v>
      </c>
    </row>
    <row r="69" spans="1:45" x14ac:dyDescent="0.2">
      <c r="A69" s="4"/>
      <c r="B69" s="13">
        <v>41003.666666666664</v>
      </c>
      <c r="C69" s="14">
        <v>22.3</v>
      </c>
      <c r="D69" s="5"/>
      <c r="E69" s="15">
        <v>41003.666666666664</v>
      </c>
      <c r="F69" s="14">
        <v>36.729999999999997</v>
      </c>
      <c r="G69" s="5"/>
      <c r="H69" s="15">
        <v>41003.666666666664</v>
      </c>
      <c r="I69" s="14">
        <v>1.58</v>
      </c>
      <c r="J69" s="2"/>
      <c r="K69" s="15">
        <v>41003.666666666664</v>
      </c>
      <c r="L69" s="14">
        <v>81.05</v>
      </c>
      <c r="M69" s="5"/>
      <c r="N69" s="15">
        <v>41003.666666666664</v>
      </c>
      <c r="O69" s="14">
        <v>42.93</v>
      </c>
      <c r="Q69" s="15">
        <v>41003.666666666664</v>
      </c>
      <c r="R69" s="14">
        <v>196.81</v>
      </c>
      <c r="S69" s="5"/>
      <c r="T69" s="15">
        <v>41003.666666666664</v>
      </c>
      <c r="U69" s="14">
        <v>38.39</v>
      </c>
      <c r="W69" s="15">
        <v>41003.666666666664</v>
      </c>
      <c r="X69" s="14">
        <v>20.09</v>
      </c>
      <c r="Z69" s="15">
        <v>41003.666666666664</v>
      </c>
      <c r="AA69" s="14">
        <v>98.48</v>
      </c>
      <c r="AC69" s="15">
        <v>41003.666666666664</v>
      </c>
      <c r="AD69" s="14">
        <v>2.33</v>
      </c>
      <c r="AF69" s="15">
        <v>41003.666666666664</v>
      </c>
      <c r="AG69" s="14">
        <v>1398.96</v>
      </c>
      <c r="AH69" s="5"/>
      <c r="AI69" s="16">
        <f t="shared" si="0"/>
        <v>-8.0071174377224219E-3</v>
      </c>
      <c r="AJ69" s="16">
        <f t="shared" si="1"/>
        <v>-4.0672451193060066E-3</v>
      </c>
      <c r="AK69" s="16">
        <f t="shared" si="2"/>
        <v>-1.8633540372670843E-2</v>
      </c>
      <c r="AL69" s="16">
        <f t="shared" si="3"/>
        <v>-6.0093205788571691E-3</v>
      </c>
      <c r="AM69" s="16">
        <f t="shared" si="4"/>
        <v>-8.3160083160083165E-3</v>
      </c>
      <c r="AN69" s="16">
        <f t="shared" si="5"/>
        <v>-1.6490929988506431E-2</v>
      </c>
      <c r="AO69" s="16">
        <f t="shared" si="6"/>
        <v>-1.8200728029120761E-3</v>
      </c>
      <c r="AP69" s="16">
        <f t="shared" si="7"/>
        <v>-6.4292779426310398E-3</v>
      </c>
      <c r="AQ69" s="16">
        <f t="shared" si="8"/>
        <v>-1.1046394858405195E-2</v>
      </c>
      <c r="AR69" s="16">
        <f t="shared" si="9"/>
        <v>-7.9051383399209363E-2</v>
      </c>
      <c r="AS69" s="16">
        <f t="shared" si="10"/>
        <v>-1.0153469514826874E-2</v>
      </c>
    </row>
    <row r="70" spans="1:45" x14ac:dyDescent="0.2">
      <c r="A70" s="4"/>
      <c r="B70" s="13">
        <v>41004.666666666664</v>
      </c>
      <c r="C70" s="14">
        <v>22.63</v>
      </c>
      <c r="D70" s="5"/>
      <c r="E70" s="15">
        <v>41004.666666666664</v>
      </c>
      <c r="F70" s="14">
        <v>36.74</v>
      </c>
      <c r="G70" s="5"/>
      <c r="H70" s="15">
        <v>41004.666666666664</v>
      </c>
      <c r="I70" s="14">
        <v>1.58</v>
      </c>
      <c r="J70" s="2"/>
      <c r="K70" s="15">
        <v>41004.666666666664</v>
      </c>
      <c r="L70" s="14">
        <v>80.91</v>
      </c>
      <c r="M70" s="5"/>
      <c r="N70" s="15">
        <v>41004.666666666664</v>
      </c>
      <c r="O70" s="14">
        <v>43.08</v>
      </c>
      <c r="Q70" s="15">
        <v>41004.666666666664</v>
      </c>
      <c r="R70" s="14">
        <v>196.26</v>
      </c>
      <c r="S70" s="5"/>
      <c r="T70" s="15">
        <v>41004.666666666664</v>
      </c>
      <c r="U70" s="14">
        <v>37.659999999999997</v>
      </c>
      <c r="W70" s="15">
        <v>41004.666666666664</v>
      </c>
      <c r="X70" s="14">
        <v>20.22</v>
      </c>
      <c r="Z70" s="15">
        <v>41004.666666666664</v>
      </c>
      <c r="AA70" s="14">
        <v>97.24</v>
      </c>
      <c r="AC70" s="15">
        <v>41004.666666666664</v>
      </c>
      <c r="AD70" s="14">
        <v>2.2999999999999998</v>
      </c>
      <c r="AF70" s="15">
        <v>41004.666666666664</v>
      </c>
      <c r="AG70" s="14">
        <v>1398.08</v>
      </c>
      <c r="AH70" s="5"/>
      <c r="AI70" s="16">
        <f t="shared" ref="AI70:AI133" si="11">C70/C69-1</f>
        <v>1.4798206278026749E-2</v>
      </c>
      <c r="AJ70" s="16">
        <f t="shared" ref="AJ70:AJ133" si="12">F70/F69-1</f>
        <v>2.7225701061817098E-4</v>
      </c>
      <c r="AK70" s="16">
        <f t="shared" ref="AK70:AK133" si="13">I70/I69-1</f>
        <v>0</v>
      </c>
      <c r="AL70" s="16">
        <f t="shared" ref="AL70:AL133" si="14">L70/L69-1</f>
        <v>-1.7273288093769823E-3</v>
      </c>
      <c r="AM70" s="16">
        <f t="shared" ref="AM70:AM133" si="15">O70/O69-1</f>
        <v>3.4940600978337066E-3</v>
      </c>
      <c r="AN70" s="16">
        <f t="shared" ref="AN70:AN133" si="16">R70/R69-1</f>
        <v>-2.7945734464712713E-3</v>
      </c>
      <c r="AO70" s="16">
        <f t="shared" ref="AO70:AO133" si="17">U70/U69-1</f>
        <v>-1.9015368585569292E-2</v>
      </c>
      <c r="AP70" s="16">
        <f t="shared" ref="AP70:AP133" si="18">X70/X69-1</f>
        <v>6.4708810353408808E-3</v>
      </c>
      <c r="AQ70" s="16">
        <f t="shared" ref="AQ70:AQ133" si="19">AA70/AA69-1</f>
        <v>-1.2591389114541163E-2</v>
      </c>
      <c r="AR70" s="16">
        <f t="shared" ref="AR70:AR133" si="20">AD70/AD69-1</f>
        <v>-1.2875536480686844E-2</v>
      </c>
      <c r="AS70" s="16">
        <f t="shared" si="10"/>
        <v>-6.2903871447372861E-4</v>
      </c>
    </row>
    <row r="71" spans="1:45" x14ac:dyDescent="0.2">
      <c r="A71" s="4"/>
      <c r="B71" s="13">
        <v>41008.666666666664</v>
      </c>
      <c r="C71" s="14">
        <v>22.72</v>
      </c>
      <c r="D71" s="5"/>
      <c r="E71" s="15">
        <v>41008.666666666664</v>
      </c>
      <c r="F71" s="14">
        <v>36.44</v>
      </c>
      <c r="G71" s="5"/>
      <c r="H71" s="15">
        <v>41008.666666666664</v>
      </c>
      <c r="I71" s="14">
        <v>1.52</v>
      </c>
      <c r="J71" s="2"/>
      <c r="K71" s="15">
        <v>41008.666666666664</v>
      </c>
      <c r="L71" s="14">
        <v>79.760000000000005</v>
      </c>
      <c r="M71" s="5"/>
      <c r="N71" s="15">
        <v>41008.666666666664</v>
      </c>
      <c r="O71" s="14">
        <v>42.11</v>
      </c>
      <c r="Q71" s="15">
        <v>41008.666666666664</v>
      </c>
      <c r="R71" s="14">
        <v>195.75</v>
      </c>
      <c r="S71" s="5"/>
      <c r="T71" s="15">
        <v>41008.666666666664</v>
      </c>
      <c r="U71" s="14">
        <v>37.46</v>
      </c>
      <c r="W71" s="15">
        <v>41008.666666666664</v>
      </c>
      <c r="X71" s="14">
        <v>20.04</v>
      </c>
      <c r="Z71" s="15">
        <v>41008.666666666664</v>
      </c>
      <c r="AA71" s="14">
        <v>95.79</v>
      </c>
      <c r="AC71" s="15">
        <v>41008.666666666664</v>
      </c>
      <c r="AD71" s="14">
        <v>2.21</v>
      </c>
      <c r="AF71" s="15">
        <v>41008.666666666664</v>
      </c>
      <c r="AG71" s="14">
        <v>1382.2</v>
      </c>
      <c r="AH71" s="5"/>
      <c r="AI71" s="16">
        <f t="shared" si="11"/>
        <v>3.9770216526733293E-3</v>
      </c>
      <c r="AJ71" s="16">
        <f t="shared" si="12"/>
        <v>-8.1654872074035101E-3</v>
      </c>
      <c r="AK71" s="16">
        <f t="shared" si="13"/>
        <v>-3.7974683544303778E-2</v>
      </c>
      <c r="AL71" s="16">
        <f t="shared" si="14"/>
        <v>-1.4213323445803838E-2</v>
      </c>
      <c r="AM71" s="16">
        <f t="shared" si="15"/>
        <v>-2.2516248839368536E-2</v>
      </c>
      <c r="AN71" s="16">
        <f t="shared" si="16"/>
        <v>-2.5985937022316996E-3</v>
      </c>
      <c r="AO71" s="16">
        <f t="shared" si="17"/>
        <v>-5.3106744556558061E-3</v>
      </c>
      <c r="AP71" s="16">
        <f t="shared" si="18"/>
        <v>-8.9020771513352859E-3</v>
      </c>
      <c r="AQ71" s="16">
        <f t="shared" si="19"/>
        <v>-1.4911559029205934E-2</v>
      </c>
      <c r="AR71" s="16">
        <f t="shared" si="20"/>
        <v>-3.9130434782608692E-2</v>
      </c>
      <c r="AS71" s="16">
        <f t="shared" ref="AS71:AS134" si="21">AG71/AG70-1</f>
        <v>-1.1358434424353359E-2</v>
      </c>
    </row>
    <row r="72" spans="1:45" x14ac:dyDescent="0.2">
      <c r="A72" s="4"/>
      <c r="B72" s="13">
        <v>41009.666666666664</v>
      </c>
      <c r="C72" s="14">
        <v>22.44</v>
      </c>
      <c r="D72" s="5"/>
      <c r="E72" s="15">
        <v>41009.666666666664</v>
      </c>
      <c r="F72" s="14">
        <v>36.01</v>
      </c>
      <c r="G72" s="5"/>
      <c r="H72" s="15">
        <v>41009.666666666664</v>
      </c>
      <c r="I72" s="14">
        <v>1.46</v>
      </c>
      <c r="J72" s="2"/>
      <c r="K72" s="15">
        <v>41009.666666666664</v>
      </c>
      <c r="L72" s="14">
        <v>78.7</v>
      </c>
      <c r="M72" s="5"/>
      <c r="N72" s="15">
        <v>41009.666666666664</v>
      </c>
      <c r="O72" s="14">
        <v>40.99</v>
      </c>
      <c r="Q72" s="15">
        <v>41009.666666666664</v>
      </c>
      <c r="R72" s="14">
        <v>193.26</v>
      </c>
      <c r="S72" s="5"/>
      <c r="T72" s="15">
        <v>41009.666666666664</v>
      </c>
      <c r="U72" s="14">
        <v>36.799999999999997</v>
      </c>
      <c r="W72" s="15">
        <v>41009.666666666664</v>
      </c>
      <c r="X72" s="14">
        <v>19.98</v>
      </c>
      <c r="Z72" s="15">
        <v>41009.666666666664</v>
      </c>
      <c r="AA72" s="14">
        <v>93.49</v>
      </c>
      <c r="AC72" s="15">
        <v>41009.666666666664</v>
      </c>
      <c r="AD72" s="14">
        <v>2.16</v>
      </c>
      <c r="AF72" s="15">
        <v>41009.666666666664</v>
      </c>
      <c r="AG72" s="14">
        <v>1358.59</v>
      </c>
      <c r="AH72" s="5"/>
      <c r="AI72" s="16">
        <f t="shared" si="11"/>
        <v>-1.2323943661971759E-2</v>
      </c>
      <c r="AJ72" s="16">
        <f t="shared" si="12"/>
        <v>-1.1800219538968149E-2</v>
      </c>
      <c r="AK72" s="16">
        <f t="shared" si="13"/>
        <v>-3.9473684210526327E-2</v>
      </c>
      <c r="AL72" s="16">
        <f t="shared" si="14"/>
        <v>-1.3289869608826499E-2</v>
      </c>
      <c r="AM72" s="16">
        <f t="shared" si="15"/>
        <v>-2.6597007836618336E-2</v>
      </c>
      <c r="AN72" s="16">
        <f t="shared" si="16"/>
        <v>-1.2720306513410051E-2</v>
      </c>
      <c r="AO72" s="16">
        <f t="shared" si="17"/>
        <v>-1.7618793379605036E-2</v>
      </c>
      <c r="AP72" s="16">
        <f t="shared" si="18"/>
        <v>-2.9940119760478723E-3</v>
      </c>
      <c r="AQ72" s="16">
        <f t="shared" si="19"/>
        <v>-2.4010857083202941E-2</v>
      </c>
      <c r="AR72" s="16">
        <f t="shared" si="20"/>
        <v>-2.2624434389140191E-2</v>
      </c>
      <c r="AS72" s="16">
        <f t="shared" si="21"/>
        <v>-1.7081464332224128E-2</v>
      </c>
    </row>
    <row r="73" spans="1:45" x14ac:dyDescent="0.2">
      <c r="A73" s="4"/>
      <c r="B73" s="13">
        <v>41010.666666666664</v>
      </c>
      <c r="C73" s="14">
        <v>22.36</v>
      </c>
      <c r="D73" s="5"/>
      <c r="E73" s="15">
        <v>41010.666666666664</v>
      </c>
      <c r="F73" s="14">
        <v>36.06</v>
      </c>
      <c r="G73" s="5"/>
      <c r="H73" s="15">
        <v>41010.666666666664</v>
      </c>
      <c r="I73" s="14">
        <v>1.43</v>
      </c>
      <c r="J73" s="2"/>
      <c r="K73" s="15">
        <v>41010.666666666664</v>
      </c>
      <c r="L73" s="14">
        <v>79.05</v>
      </c>
      <c r="M73" s="5"/>
      <c r="N73" s="15">
        <v>41010.666666666664</v>
      </c>
      <c r="O73" s="14">
        <v>41.37</v>
      </c>
      <c r="Q73" s="15">
        <v>41010.666666666664</v>
      </c>
      <c r="R73" s="14">
        <v>193.5</v>
      </c>
      <c r="S73" s="5"/>
      <c r="T73" s="15">
        <v>41010.666666666664</v>
      </c>
      <c r="U73" s="14">
        <v>37.380000000000003</v>
      </c>
      <c r="W73" s="15">
        <v>41010.666666666664</v>
      </c>
      <c r="X73" s="14">
        <v>19.93</v>
      </c>
      <c r="Z73" s="15">
        <v>41010.666666666664</v>
      </c>
      <c r="AA73" s="14">
        <v>94.84</v>
      </c>
      <c r="AC73" s="15">
        <v>41010.666666666664</v>
      </c>
      <c r="AD73" s="14">
        <v>2.21</v>
      </c>
      <c r="AF73" s="15">
        <v>41010.666666666664</v>
      </c>
      <c r="AG73" s="14">
        <v>1368.71</v>
      </c>
      <c r="AH73" s="5"/>
      <c r="AI73" s="16">
        <f t="shared" si="11"/>
        <v>-3.5650623885918886E-3</v>
      </c>
      <c r="AJ73" s="16">
        <f t="shared" si="12"/>
        <v>1.3885031935574332E-3</v>
      </c>
      <c r="AK73" s="16">
        <f t="shared" si="13"/>
        <v>-2.0547945205479423E-2</v>
      </c>
      <c r="AL73" s="16">
        <f t="shared" si="14"/>
        <v>4.4472681067344588E-3</v>
      </c>
      <c r="AM73" s="16">
        <f t="shared" si="15"/>
        <v>9.2705537936081939E-3</v>
      </c>
      <c r="AN73" s="16">
        <f t="shared" si="16"/>
        <v>1.2418503570319483E-3</v>
      </c>
      <c r="AO73" s="16">
        <f t="shared" si="17"/>
        <v>1.5760869565217606E-2</v>
      </c>
      <c r="AP73" s="16">
        <f t="shared" si="18"/>
        <v>-2.5025025025025016E-3</v>
      </c>
      <c r="AQ73" s="16">
        <f t="shared" si="19"/>
        <v>1.4440047063857264E-2</v>
      </c>
      <c r="AR73" s="16">
        <f t="shared" si="20"/>
        <v>2.314814814814814E-2</v>
      </c>
      <c r="AS73" s="16">
        <f t="shared" si="21"/>
        <v>7.4488992264039044E-3</v>
      </c>
    </row>
    <row r="74" spans="1:45" x14ac:dyDescent="0.2">
      <c r="A74" s="4"/>
      <c r="B74" s="13">
        <v>41011.666666666664</v>
      </c>
      <c r="C74" s="14">
        <v>22.24</v>
      </c>
      <c r="D74" s="5"/>
      <c r="E74" s="15">
        <v>41011.666666666664</v>
      </c>
      <c r="F74" s="14">
        <v>36.11</v>
      </c>
      <c r="G74" s="5"/>
      <c r="H74" s="15">
        <v>41011.666666666664</v>
      </c>
      <c r="I74" s="14">
        <v>1.49</v>
      </c>
      <c r="J74" s="2"/>
      <c r="K74" s="15">
        <v>41011.666666666664</v>
      </c>
      <c r="L74" s="14">
        <v>80.06</v>
      </c>
      <c r="M74" s="5"/>
      <c r="N74" s="15">
        <v>41011.666666666664</v>
      </c>
      <c r="O74" s="14">
        <v>42.15</v>
      </c>
      <c r="Q74" s="15">
        <v>41011.666666666664</v>
      </c>
      <c r="R74" s="14">
        <v>196.11</v>
      </c>
      <c r="S74" s="5"/>
      <c r="T74" s="15">
        <v>41011.666666666664</v>
      </c>
      <c r="U74" s="14">
        <v>37.549999999999997</v>
      </c>
      <c r="W74" s="15">
        <v>41011.666666666664</v>
      </c>
      <c r="X74" s="14">
        <v>20.05</v>
      </c>
      <c r="Z74" s="15">
        <v>41011.666666666664</v>
      </c>
      <c r="AA74" s="14">
        <v>96.29</v>
      </c>
      <c r="AC74" s="15">
        <v>41011.666666666664</v>
      </c>
      <c r="AD74" s="14">
        <v>2.23</v>
      </c>
      <c r="AF74" s="15">
        <v>41011.666666666664</v>
      </c>
      <c r="AG74" s="14">
        <v>1387.57</v>
      </c>
      <c r="AH74" s="5"/>
      <c r="AI74" s="16">
        <f t="shared" si="11"/>
        <v>-5.3667262969588903E-3</v>
      </c>
      <c r="AJ74" s="16">
        <f t="shared" si="12"/>
        <v>1.386577925679422E-3</v>
      </c>
      <c r="AK74" s="16">
        <f t="shared" si="13"/>
        <v>4.1958041958042092E-2</v>
      </c>
      <c r="AL74" s="16">
        <f t="shared" si="14"/>
        <v>1.277672359266302E-2</v>
      </c>
      <c r="AM74" s="16">
        <f t="shared" si="15"/>
        <v>1.8854242204495941E-2</v>
      </c>
      <c r="AN74" s="16">
        <f t="shared" si="16"/>
        <v>1.3488372093023226E-2</v>
      </c>
      <c r="AO74" s="16">
        <f t="shared" si="17"/>
        <v>4.5478865703583171E-3</v>
      </c>
      <c r="AP74" s="16">
        <f t="shared" si="18"/>
        <v>6.0210737581536389E-3</v>
      </c>
      <c r="AQ74" s="16">
        <f t="shared" si="19"/>
        <v>1.5288907633909776E-2</v>
      </c>
      <c r="AR74" s="16">
        <f t="shared" si="20"/>
        <v>9.0497737556560764E-3</v>
      </c>
      <c r="AS74" s="16">
        <f t="shared" si="21"/>
        <v>1.3779398119396991E-2</v>
      </c>
    </row>
    <row r="75" spans="1:45" x14ac:dyDescent="0.2">
      <c r="A75" s="4"/>
      <c r="B75" s="13">
        <v>41012.666666666664</v>
      </c>
      <c r="C75" s="14">
        <v>21.62</v>
      </c>
      <c r="D75" s="5"/>
      <c r="E75" s="15">
        <v>41012.666666666664</v>
      </c>
      <c r="F75" s="14">
        <v>35.97</v>
      </c>
      <c r="G75" s="5"/>
      <c r="H75" s="15">
        <v>41012.666666666664</v>
      </c>
      <c r="I75" s="14">
        <v>1.49</v>
      </c>
      <c r="J75" s="2"/>
      <c r="K75" s="15">
        <v>41012.666666666664</v>
      </c>
      <c r="L75" s="14">
        <v>78.819999999999993</v>
      </c>
      <c r="M75" s="5"/>
      <c r="N75" s="15">
        <v>41012.666666666664</v>
      </c>
      <c r="O75" s="14">
        <v>41.85</v>
      </c>
      <c r="Q75" s="15">
        <v>41012.666666666664</v>
      </c>
      <c r="R75" s="14">
        <v>193.71</v>
      </c>
      <c r="S75" s="5"/>
      <c r="T75" s="15">
        <v>41012.666666666664</v>
      </c>
      <c r="U75" s="14">
        <v>37.26</v>
      </c>
      <c r="W75" s="15">
        <v>41012.666666666664</v>
      </c>
      <c r="X75" s="14">
        <v>19.920000000000002</v>
      </c>
      <c r="Z75" s="15">
        <v>41012.666666666664</v>
      </c>
      <c r="AA75" s="14">
        <v>94.19</v>
      </c>
      <c r="AC75" s="15">
        <v>41012.666666666664</v>
      </c>
      <c r="AD75" s="14">
        <v>2.2400000000000002</v>
      </c>
      <c r="AF75" s="15">
        <v>41012.666666666664</v>
      </c>
      <c r="AG75" s="14">
        <v>1370.26</v>
      </c>
      <c r="AH75" s="5"/>
      <c r="AI75" s="16">
        <f t="shared" si="11"/>
        <v>-2.7877697841726556E-2</v>
      </c>
      <c r="AJ75" s="16">
        <f t="shared" si="12"/>
        <v>-3.8770423705345447E-3</v>
      </c>
      <c r="AK75" s="16">
        <f t="shared" si="13"/>
        <v>0</v>
      </c>
      <c r="AL75" s="16">
        <f t="shared" si="14"/>
        <v>-1.5488383712215947E-2</v>
      </c>
      <c r="AM75" s="16">
        <f t="shared" si="15"/>
        <v>-7.1174377224199059E-3</v>
      </c>
      <c r="AN75" s="16">
        <f t="shared" si="16"/>
        <v>-1.2238029677221984E-2</v>
      </c>
      <c r="AO75" s="16">
        <f t="shared" si="17"/>
        <v>-7.7230359520639169E-3</v>
      </c>
      <c r="AP75" s="16">
        <f t="shared" si="18"/>
        <v>-6.4837905236907467E-3</v>
      </c>
      <c r="AQ75" s="16">
        <f t="shared" si="19"/>
        <v>-2.1809118288503515E-2</v>
      </c>
      <c r="AR75" s="16">
        <f t="shared" si="20"/>
        <v>4.484304932735439E-3</v>
      </c>
      <c r="AS75" s="16">
        <f t="shared" si="21"/>
        <v>-1.2475046303970228E-2</v>
      </c>
    </row>
    <row r="76" spans="1:45" x14ac:dyDescent="0.2">
      <c r="A76" s="4"/>
      <c r="B76" s="13">
        <v>41015.666666666664</v>
      </c>
      <c r="C76" s="14">
        <v>20.72</v>
      </c>
      <c r="D76" s="5"/>
      <c r="E76" s="15">
        <v>41015.666666666664</v>
      </c>
      <c r="F76" s="14">
        <v>36.22</v>
      </c>
      <c r="G76" s="5"/>
      <c r="H76" s="15">
        <v>41015.666666666664</v>
      </c>
      <c r="I76" s="14">
        <v>1.45</v>
      </c>
      <c r="J76" s="2"/>
      <c r="K76" s="15">
        <v>41015.666666666664</v>
      </c>
      <c r="L76" s="14">
        <v>79.67</v>
      </c>
      <c r="M76" s="5"/>
      <c r="N76" s="15">
        <v>41015.666666666664</v>
      </c>
      <c r="O76" s="14">
        <v>41.66</v>
      </c>
      <c r="Q76" s="15">
        <v>41015.666666666664</v>
      </c>
      <c r="R76" s="14">
        <v>193.63</v>
      </c>
      <c r="S76" s="5"/>
      <c r="T76" s="15">
        <v>41015.666666666664</v>
      </c>
      <c r="U76" s="14">
        <v>37.43</v>
      </c>
      <c r="W76" s="15">
        <v>41015.666666666664</v>
      </c>
      <c r="X76" s="14">
        <v>20.190000000000001</v>
      </c>
      <c r="Z76" s="15">
        <v>41015.666666666664</v>
      </c>
      <c r="AA76" s="14">
        <v>94.29</v>
      </c>
      <c r="AC76" s="15">
        <v>41015.666666666664</v>
      </c>
      <c r="AD76" s="14">
        <v>2.15</v>
      </c>
      <c r="AF76" s="15">
        <v>41015.666666666664</v>
      </c>
      <c r="AG76" s="14">
        <v>1369.57</v>
      </c>
      <c r="AH76" s="5"/>
      <c r="AI76" s="16">
        <f t="shared" si="11"/>
        <v>-4.1628122109158339E-2</v>
      </c>
      <c r="AJ76" s="16">
        <f t="shared" si="12"/>
        <v>6.9502363080344853E-3</v>
      </c>
      <c r="AK76" s="16">
        <f t="shared" si="13"/>
        <v>-2.684563758389269E-2</v>
      </c>
      <c r="AL76" s="16">
        <f t="shared" si="14"/>
        <v>1.0784064958132555E-2</v>
      </c>
      <c r="AM76" s="16">
        <f t="shared" si="15"/>
        <v>-4.5400238948627436E-3</v>
      </c>
      <c r="AN76" s="16">
        <f t="shared" si="16"/>
        <v>-4.1298848794590892E-4</v>
      </c>
      <c r="AO76" s="16">
        <f t="shared" si="17"/>
        <v>4.5625335480408147E-3</v>
      </c>
      <c r="AP76" s="16">
        <f t="shared" si="18"/>
        <v>1.3554216867469826E-2</v>
      </c>
      <c r="AQ76" s="16">
        <f t="shared" si="19"/>
        <v>1.0616838305552712E-3</v>
      </c>
      <c r="AR76" s="16">
        <f t="shared" si="20"/>
        <v>-4.0178571428571508E-2</v>
      </c>
      <c r="AS76" s="16">
        <f t="shared" si="21"/>
        <v>-5.0355407003055408E-4</v>
      </c>
    </row>
    <row r="77" spans="1:45" x14ac:dyDescent="0.2">
      <c r="A77" s="4"/>
      <c r="B77" s="13">
        <v>41016.666666666664</v>
      </c>
      <c r="C77" s="14">
        <v>21.78</v>
      </c>
      <c r="D77" s="5"/>
      <c r="E77" s="15">
        <v>41016.666666666664</v>
      </c>
      <c r="F77" s="14">
        <v>36.979999999999997</v>
      </c>
      <c r="G77" s="5"/>
      <c r="H77" s="15">
        <v>41016.666666666664</v>
      </c>
      <c r="I77" s="14">
        <v>1.53</v>
      </c>
      <c r="J77" s="2"/>
      <c r="K77" s="15">
        <v>41016.666666666664</v>
      </c>
      <c r="L77" s="14">
        <v>80.760000000000005</v>
      </c>
      <c r="M77" s="5"/>
      <c r="N77" s="15">
        <v>41016.666666666664</v>
      </c>
      <c r="O77" s="14">
        <v>42.68</v>
      </c>
      <c r="Q77" s="15">
        <v>41016.666666666664</v>
      </c>
      <c r="R77" s="14">
        <v>198.15</v>
      </c>
      <c r="S77" s="5"/>
      <c r="T77" s="15">
        <v>41016.666666666664</v>
      </c>
      <c r="U77" s="14">
        <v>37.74</v>
      </c>
      <c r="W77" s="15">
        <v>41016.666666666664</v>
      </c>
      <c r="X77" s="14">
        <v>20.62</v>
      </c>
      <c r="Z77" s="15">
        <v>41016.666666666664</v>
      </c>
      <c r="AA77" s="14">
        <v>96.49</v>
      </c>
      <c r="AC77" s="15">
        <v>41016.666666666664</v>
      </c>
      <c r="AD77" s="14">
        <v>2.15</v>
      </c>
      <c r="AF77" s="15">
        <v>41016.666666666664</v>
      </c>
      <c r="AG77" s="14">
        <v>1390.78</v>
      </c>
      <c r="AH77" s="5"/>
      <c r="AI77" s="16">
        <f t="shared" si="11"/>
        <v>5.1158301158301223E-2</v>
      </c>
      <c r="AJ77" s="16">
        <f t="shared" si="12"/>
        <v>2.0982882385422341E-2</v>
      </c>
      <c r="AK77" s="16">
        <f t="shared" si="13"/>
        <v>5.5172413793103559E-2</v>
      </c>
      <c r="AL77" s="16">
        <f t="shared" si="14"/>
        <v>1.3681435923183161E-2</v>
      </c>
      <c r="AM77" s="16">
        <f t="shared" si="15"/>
        <v>2.4483917426788349E-2</v>
      </c>
      <c r="AN77" s="16">
        <f t="shared" si="16"/>
        <v>2.3343490161648495E-2</v>
      </c>
      <c r="AO77" s="16">
        <f t="shared" si="17"/>
        <v>8.2821266363879431E-3</v>
      </c>
      <c r="AP77" s="16">
        <f t="shared" si="18"/>
        <v>2.1297672114908295E-2</v>
      </c>
      <c r="AQ77" s="16">
        <f t="shared" si="19"/>
        <v>2.333227277547989E-2</v>
      </c>
      <c r="AR77" s="16">
        <f t="shared" si="20"/>
        <v>0</v>
      </c>
      <c r="AS77" s="16">
        <f t="shared" si="21"/>
        <v>1.5486612586432358E-2</v>
      </c>
    </row>
    <row r="78" spans="1:45" x14ac:dyDescent="0.2">
      <c r="A78" s="4"/>
      <c r="B78" s="13">
        <v>41017.666666666664</v>
      </c>
      <c r="C78" s="14">
        <v>21.73</v>
      </c>
      <c r="D78" s="5"/>
      <c r="E78" s="15">
        <v>41017.666666666664</v>
      </c>
      <c r="F78" s="14">
        <v>37.090000000000003</v>
      </c>
      <c r="G78" s="5"/>
      <c r="H78" s="15">
        <v>41017.666666666664</v>
      </c>
      <c r="I78" s="14">
        <v>1.53</v>
      </c>
      <c r="J78" s="2"/>
      <c r="K78" s="15">
        <v>41017.666666666664</v>
      </c>
      <c r="L78" s="14">
        <v>79.739999999999995</v>
      </c>
      <c r="M78" s="5"/>
      <c r="N78" s="15">
        <v>41017.666666666664</v>
      </c>
      <c r="O78" s="14">
        <v>42.49</v>
      </c>
      <c r="Q78" s="15">
        <v>41017.666666666664</v>
      </c>
      <c r="R78" s="14">
        <v>191.16</v>
      </c>
      <c r="S78" s="5"/>
      <c r="T78" s="15">
        <v>41017.666666666664</v>
      </c>
      <c r="U78" s="14">
        <v>37.659999999999997</v>
      </c>
      <c r="W78" s="15">
        <v>41017.666666666664</v>
      </c>
      <c r="X78" s="14">
        <v>20.69</v>
      </c>
      <c r="Z78" s="15">
        <v>41017.666666666664</v>
      </c>
      <c r="AA78" s="14">
        <v>95.29</v>
      </c>
      <c r="AC78" s="15">
        <v>41017.666666666664</v>
      </c>
      <c r="AD78" s="14">
        <v>2.1800000000000002</v>
      </c>
      <c r="AF78" s="15">
        <v>41017.666666666664</v>
      </c>
      <c r="AG78" s="14">
        <v>1385.14</v>
      </c>
      <c r="AH78" s="5"/>
      <c r="AI78" s="16">
        <f t="shared" si="11"/>
        <v>-2.2956841138659367E-3</v>
      </c>
      <c r="AJ78" s="16">
        <f t="shared" si="12"/>
        <v>2.9745808545160735E-3</v>
      </c>
      <c r="AK78" s="16">
        <f t="shared" si="13"/>
        <v>0</v>
      </c>
      <c r="AL78" s="16">
        <f t="shared" si="14"/>
        <v>-1.2630014858841188E-2</v>
      </c>
      <c r="AM78" s="16">
        <f t="shared" si="15"/>
        <v>-4.4517338331770961E-3</v>
      </c>
      <c r="AN78" s="16">
        <f t="shared" si="16"/>
        <v>-3.5276305828917498E-2</v>
      </c>
      <c r="AO78" s="16">
        <f t="shared" si="17"/>
        <v>-2.1197668256492941E-3</v>
      </c>
      <c r="AP78" s="16">
        <f t="shared" si="18"/>
        <v>3.3947623666343851E-3</v>
      </c>
      <c r="AQ78" s="16">
        <f t="shared" si="19"/>
        <v>-1.2436521919369725E-2</v>
      </c>
      <c r="AR78" s="16">
        <f t="shared" si="20"/>
        <v>1.3953488372093092E-2</v>
      </c>
      <c r="AS78" s="16">
        <f t="shared" si="21"/>
        <v>-4.0552783330216613E-3</v>
      </c>
    </row>
    <row r="79" spans="1:45" x14ac:dyDescent="0.2">
      <c r="A79" s="4"/>
      <c r="B79" s="13">
        <v>41018.666666666664</v>
      </c>
      <c r="C79" s="14">
        <v>20.98</v>
      </c>
      <c r="D79" s="5"/>
      <c r="E79" s="15">
        <v>41018.666666666664</v>
      </c>
      <c r="F79" s="14">
        <v>36.909999999999997</v>
      </c>
      <c r="G79" s="5"/>
      <c r="H79" s="15">
        <v>41018.666666666664</v>
      </c>
      <c r="I79" s="14">
        <v>1.53</v>
      </c>
      <c r="J79" s="2"/>
      <c r="K79" s="15">
        <v>41018.666666666664</v>
      </c>
      <c r="L79" s="14">
        <v>79.28</v>
      </c>
      <c r="M79" s="5"/>
      <c r="N79" s="15">
        <v>41018.666666666664</v>
      </c>
      <c r="O79" s="14">
        <v>42.08</v>
      </c>
      <c r="Q79" s="15">
        <v>41018.666666666664</v>
      </c>
      <c r="R79" s="14">
        <v>190.56</v>
      </c>
      <c r="S79" s="5"/>
      <c r="T79" s="15">
        <v>41018.666666666664</v>
      </c>
      <c r="U79" s="14">
        <v>38.15</v>
      </c>
      <c r="W79" s="15">
        <v>41018.666666666664</v>
      </c>
      <c r="X79" s="14">
        <v>20.58</v>
      </c>
      <c r="Z79" s="15">
        <v>41018.666666666664</v>
      </c>
      <c r="AA79" s="14">
        <v>95.49</v>
      </c>
      <c r="AC79" s="15">
        <v>41018.666666666664</v>
      </c>
      <c r="AD79" s="14">
        <v>2.21</v>
      </c>
      <c r="AF79" s="15">
        <v>41018.666666666664</v>
      </c>
      <c r="AG79" s="14">
        <v>1376.92</v>
      </c>
      <c r="AH79" s="5"/>
      <c r="AI79" s="16">
        <f t="shared" si="11"/>
        <v>-3.4514496088357105E-2</v>
      </c>
      <c r="AJ79" s="16">
        <f t="shared" si="12"/>
        <v>-4.8530601240228677E-3</v>
      </c>
      <c r="AK79" s="16">
        <f t="shared" si="13"/>
        <v>0</v>
      </c>
      <c r="AL79" s="16">
        <f t="shared" si="14"/>
        <v>-5.7687484324052685E-3</v>
      </c>
      <c r="AM79" s="16">
        <f t="shared" si="15"/>
        <v>-9.6493292539422404E-3</v>
      </c>
      <c r="AN79" s="16">
        <f t="shared" si="16"/>
        <v>-3.1387319522911961E-3</v>
      </c>
      <c r="AO79" s="16">
        <f t="shared" si="17"/>
        <v>1.3011152416356975E-2</v>
      </c>
      <c r="AP79" s="16">
        <f t="shared" si="18"/>
        <v>-5.3165780570325616E-3</v>
      </c>
      <c r="AQ79" s="16">
        <f t="shared" si="19"/>
        <v>2.0988561234125402E-3</v>
      </c>
      <c r="AR79" s="16">
        <f t="shared" si="20"/>
        <v>1.3761467889908063E-2</v>
      </c>
      <c r="AS79" s="16">
        <f t="shared" si="21"/>
        <v>-5.9344181815557118E-3</v>
      </c>
    </row>
    <row r="80" spans="1:45" x14ac:dyDescent="0.2">
      <c r="A80" s="4"/>
      <c r="B80" s="13">
        <v>41019.666666666664</v>
      </c>
      <c r="C80" s="14">
        <v>20.46</v>
      </c>
      <c r="D80" s="5"/>
      <c r="E80" s="15">
        <v>41019.666666666664</v>
      </c>
      <c r="F80" s="14">
        <v>37.07</v>
      </c>
      <c r="G80" s="5"/>
      <c r="H80" s="15">
        <v>41019.666666666664</v>
      </c>
      <c r="I80" s="14">
        <v>1.52</v>
      </c>
      <c r="J80" s="2"/>
      <c r="K80" s="15">
        <v>41019.666666666664</v>
      </c>
      <c r="L80" s="14">
        <v>78.900000000000006</v>
      </c>
      <c r="M80" s="5"/>
      <c r="N80" s="15">
        <v>41019.666666666664</v>
      </c>
      <c r="O80" s="14">
        <v>42.35</v>
      </c>
      <c r="Q80" s="15">
        <v>41019.666666666664</v>
      </c>
      <c r="R80" s="14">
        <v>190.65</v>
      </c>
      <c r="S80" s="5"/>
      <c r="T80" s="15">
        <v>41019.666666666664</v>
      </c>
      <c r="U80" s="14">
        <v>38.729999999999997</v>
      </c>
      <c r="W80" s="15">
        <v>41019.666666666664</v>
      </c>
      <c r="X80" s="14">
        <v>20.82</v>
      </c>
      <c r="Z80" s="15">
        <v>41019.666666666664</v>
      </c>
      <c r="AA80" s="14">
        <v>96.59</v>
      </c>
      <c r="AC80" s="15">
        <v>41019.666666666664</v>
      </c>
      <c r="AD80" s="14">
        <v>2.21</v>
      </c>
      <c r="AF80" s="15">
        <v>41019.666666666664</v>
      </c>
      <c r="AG80" s="14">
        <v>1378.53</v>
      </c>
      <c r="AH80" s="5"/>
      <c r="AI80" s="16">
        <f t="shared" si="11"/>
        <v>-2.4785510009532885E-2</v>
      </c>
      <c r="AJ80" s="16">
        <f t="shared" si="12"/>
        <v>4.3348685992956604E-3</v>
      </c>
      <c r="AK80" s="16">
        <f t="shared" si="13"/>
        <v>-6.5359477124182774E-3</v>
      </c>
      <c r="AL80" s="16">
        <f t="shared" si="14"/>
        <v>-4.7931382441976922E-3</v>
      </c>
      <c r="AM80" s="16">
        <f t="shared" si="15"/>
        <v>6.416349809885924E-3</v>
      </c>
      <c r="AN80" s="16">
        <f t="shared" si="16"/>
        <v>4.7229219143574142E-4</v>
      </c>
      <c r="AO80" s="16">
        <f t="shared" si="17"/>
        <v>1.5203145478374758E-2</v>
      </c>
      <c r="AP80" s="16">
        <f t="shared" si="18"/>
        <v>1.1661807580175099E-2</v>
      </c>
      <c r="AQ80" s="16">
        <f t="shared" si="19"/>
        <v>1.151953084092594E-2</v>
      </c>
      <c r="AR80" s="16">
        <f t="shared" si="20"/>
        <v>0</v>
      </c>
      <c r="AS80" s="16">
        <f t="shared" si="21"/>
        <v>1.1692763559247865E-3</v>
      </c>
    </row>
    <row r="81" spans="1:45" x14ac:dyDescent="0.2">
      <c r="A81" s="4"/>
      <c r="B81" s="13">
        <v>41022.666666666664</v>
      </c>
      <c r="C81" s="14">
        <v>20.420000000000002</v>
      </c>
      <c r="D81" s="5"/>
      <c r="E81" s="15">
        <v>41022.666666666664</v>
      </c>
      <c r="F81" s="14">
        <v>36.85</v>
      </c>
      <c r="G81" s="5"/>
      <c r="H81" s="15">
        <v>41022.666666666664</v>
      </c>
      <c r="I81" s="14">
        <v>1.45</v>
      </c>
      <c r="J81" s="2"/>
      <c r="K81" s="15">
        <v>41022.666666666664</v>
      </c>
      <c r="L81" s="14">
        <v>78.8</v>
      </c>
      <c r="M81" s="5"/>
      <c r="N81" s="15">
        <v>41022.666666666664</v>
      </c>
      <c r="O81" s="14">
        <v>42.01</v>
      </c>
      <c r="Q81" s="15">
        <v>41022.666666666664</v>
      </c>
      <c r="R81" s="14">
        <v>189.71</v>
      </c>
      <c r="S81" s="5"/>
      <c r="T81" s="15">
        <v>41022.666666666664</v>
      </c>
      <c r="U81" s="14">
        <v>38.57</v>
      </c>
      <c r="W81" s="15">
        <v>41022.666666666664</v>
      </c>
      <c r="X81" s="14">
        <v>19.850000000000001</v>
      </c>
      <c r="Z81" s="15">
        <v>41022.666666666664</v>
      </c>
      <c r="AA81" s="14">
        <v>95.14</v>
      </c>
      <c r="AC81" s="15">
        <v>41022.666666666664</v>
      </c>
      <c r="AD81" s="14">
        <v>2.13</v>
      </c>
      <c r="AF81" s="15">
        <v>41022.666666666664</v>
      </c>
      <c r="AG81" s="14">
        <v>1366.94</v>
      </c>
      <c r="AH81" s="5"/>
      <c r="AI81" s="16">
        <f t="shared" si="11"/>
        <v>-1.9550342130987275E-3</v>
      </c>
      <c r="AJ81" s="16">
        <f t="shared" si="12"/>
        <v>-5.9347181008901906E-3</v>
      </c>
      <c r="AK81" s="16">
        <f t="shared" si="13"/>
        <v>-4.6052631578947456E-2</v>
      </c>
      <c r="AL81" s="16">
        <f t="shared" si="14"/>
        <v>-1.2674271229405898E-3</v>
      </c>
      <c r="AM81" s="16">
        <f t="shared" si="15"/>
        <v>-8.0283353010626168E-3</v>
      </c>
      <c r="AN81" s="16">
        <f t="shared" si="16"/>
        <v>-4.9305009179123616E-3</v>
      </c>
      <c r="AO81" s="16">
        <f t="shared" si="17"/>
        <v>-4.1311644719854712E-3</v>
      </c>
      <c r="AP81" s="16">
        <f t="shared" si="18"/>
        <v>-4.6589817483189133E-2</v>
      </c>
      <c r="AQ81" s="16">
        <f t="shared" si="19"/>
        <v>-1.501190599440938E-2</v>
      </c>
      <c r="AR81" s="16">
        <f t="shared" si="20"/>
        <v>-3.6199095022624417E-2</v>
      </c>
      <c r="AS81" s="16">
        <f t="shared" si="21"/>
        <v>-8.407506546828758E-3</v>
      </c>
    </row>
    <row r="82" spans="1:45" x14ac:dyDescent="0.2">
      <c r="A82" s="4"/>
      <c r="B82" s="13">
        <v>41023.666666666664</v>
      </c>
      <c r="C82" s="14">
        <v>20.010000000000002</v>
      </c>
      <c r="D82" s="5"/>
      <c r="E82" s="15">
        <v>41023.666666666664</v>
      </c>
      <c r="F82" s="14">
        <v>37.06</v>
      </c>
      <c r="G82" s="5"/>
      <c r="H82" s="15">
        <v>41023.666666666664</v>
      </c>
      <c r="I82" s="14">
        <v>1.25</v>
      </c>
      <c r="J82" s="2"/>
      <c r="K82" s="15">
        <v>41023.666666666664</v>
      </c>
      <c r="L82" s="14">
        <v>79.790000000000006</v>
      </c>
      <c r="M82" s="5"/>
      <c r="N82" s="15">
        <v>41023.666666666664</v>
      </c>
      <c r="O82" s="14">
        <v>42.18</v>
      </c>
      <c r="Q82" s="15">
        <v>41023.666666666664</v>
      </c>
      <c r="R82" s="14">
        <v>191.03</v>
      </c>
      <c r="S82" s="5"/>
      <c r="T82" s="15">
        <v>41023.666666666664</v>
      </c>
      <c r="U82" s="14">
        <v>39.5</v>
      </c>
      <c r="W82" s="15">
        <v>41023.666666666664</v>
      </c>
      <c r="X82" s="14">
        <v>19.260000000000002</v>
      </c>
      <c r="Z82" s="15">
        <v>41023.666666666664</v>
      </c>
      <c r="AA82" s="14">
        <v>97.48</v>
      </c>
      <c r="AC82" s="15">
        <v>41023.666666666664</v>
      </c>
      <c r="AD82" s="14">
        <v>2.12</v>
      </c>
      <c r="AF82" s="15">
        <v>41023.666666666664</v>
      </c>
      <c r="AG82" s="14">
        <v>1371.97</v>
      </c>
      <c r="AH82" s="5"/>
      <c r="AI82" s="16">
        <f t="shared" si="11"/>
        <v>-2.0078354554358468E-2</v>
      </c>
      <c r="AJ82" s="16">
        <f t="shared" si="12"/>
        <v>5.6987788331073208E-3</v>
      </c>
      <c r="AK82" s="16">
        <f t="shared" si="13"/>
        <v>-0.13793103448275856</v>
      </c>
      <c r="AL82" s="16">
        <f t="shared" si="14"/>
        <v>1.256345177664997E-2</v>
      </c>
      <c r="AM82" s="16">
        <f t="shared" si="15"/>
        <v>4.0466555582003849E-3</v>
      </c>
      <c r="AN82" s="16">
        <f t="shared" si="16"/>
        <v>6.9579885087764914E-3</v>
      </c>
      <c r="AO82" s="16">
        <f t="shared" si="17"/>
        <v>2.4112004148301835E-2</v>
      </c>
      <c r="AP82" s="16">
        <f t="shared" si="18"/>
        <v>-2.9722921914357658E-2</v>
      </c>
      <c r="AQ82" s="16">
        <f t="shared" si="19"/>
        <v>2.4595333193188962E-2</v>
      </c>
      <c r="AR82" s="16">
        <f t="shared" si="20"/>
        <v>-4.6948356807510194E-3</v>
      </c>
      <c r="AS82" s="16">
        <f t="shared" si="21"/>
        <v>3.6797518545070851E-3</v>
      </c>
    </row>
    <row r="83" spans="1:45" x14ac:dyDescent="0.2">
      <c r="A83" s="4"/>
      <c r="B83" s="13">
        <v>41024.666666666664</v>
      </c>
      <c r="C83" s="14">
        <v>21.79</v>
      </c>
      <c r="D83" s="5"/>
      <c r="E83" s="15">
        <v>41024.666666666664</v>
      </c>
      <c r="F83" s="14">
        <v>37.47</v>
      </c>
      <c r="G83" s="5"/>
      <c r="H83" s="15">
        <v>41024.666666666664</v>
      </c>
      <c r="I83" s="14">
        <v>1.23</v>
      </c>
      <c r="J83" s="2"/>
      <c r="K83" s="15">
        <v>41024.666666666664</v>
      </c>
      <c r="L83" s="14">
        <v>79.94</v>
      </c>
      <c r="M83" s="5"/>
      <c r="N83" s="15">
        <v>41024.666666666664</v>
      </c>
      <c r="O83" s="14">
        <v>42.7</v>
      </c>
      <c r="Q83" s="15">
        <v>41024.666666666664</v>
      </c>
      <c r="R83" s="14">
        <v>194.44</v>
      </c>
      <c r="S83" s="5"/>
      <c r="T83" s="15">
        <v>41024.666666666664</v>
      </c>
      <c r="U83" s="14">
        <v>39.479999999999997</v>
      </c>
      <c r="W83" s="15">
        <v>41024.666666666664</v>
      </c>
      <c r="X83" s="14">
        <v>19.12</v>
      </c>
      <c r="Z83" s="15">
        <v>41024.666666666664</v>
      </c>
      <c r="AA83" s="14">
        <v>97.04</v>
      </c>
      <c r="AC83" s="15">
        <v>41024.666666666664</v>
      </c>
      <c r="AD83" s="14">
        <v>2.19</v>
      </c>
      <c r="AF83" s="15">
        <v>41024.666666666664</v>
      </c>
      <c r="AG83" s="14">
        <v>1390.69</v>
      </c>
      <c r="AH83" s="5"/>
      <c r="AI83" s="16">
        <f t="shared" si="11"/>
        <v>8.895552223888048E-2</v>
      </c>
      <c r="AJ83" s="16">
        <f t="shared" si="12"/>
        <v>1.1063140852671349E-2</v>
      </c>
      <c r="AK83" s="16">
        <f t="shared" si="13"/>
        <v>-1.6000000000000014E-2</v>
      </c>
      <c r="AL83" s="16">
        <f t="shared" si="14"/>
        <v>1.8799348289257889E-3</v>
      </c>
      <c r="AM83" s="16">
        <f t="shared" si="15"/>
        <v>1.23281175912755E-2</v>
      </c>
      <c r="AN83" s="16">
        <f t="shared" si="16"/>
        <v>1.785059938229594E-2</v>
      </c>
      <c r="AO83" s="16">
        <f t="shared" si="17"/>
        <v>-5.0632911392411994E-4</v>
      </c>
      <c r="AP83" s="16">
        <f t="shared" si="18"/>
        <v>-7.2689511941849139E-3</v>
      </c>
      <c r="AQ83" s="16">
        <f t="shared" si="19"/>
        <v>-4.5137464095198476E-3</v>
      </c>
      <c r="AR83" s="16">
        <f t="shared" si="20"/>
        <v>3.3018867924528239E-2</v>
      </c>
      <c r="AS83" s="16">
        <f t="shared" si="21"/>
        <v>1.3644613220405777E-2</v>
      </c>
    </row>
    <row r="84" spans="1:45" x14ac:dyDescent="0.2">
      <c r="A84" s="4"/>
      <c r="B84" s="13">
        <v>41025.666666666664</v>
      </c>
      <c r="C84" s="14">
        <v>21.7</v>
      </c>
      <c r="D84" s="5"/>
      <c r="E84" s="15">
        <v>41025.666666666664</v>
      </c>
      <c r="F84" s="14">
        <v>37.85</v>
      </c>
      <c r="G84" s="5"/>
      <c r="H84" s="15">
        <v>41025.666666666664</v>
      </c>
      <c r="I84" s="14">
        <v>1.22</v>
      </c>
      <c r="J84" s="2"/>
      <c r="K84" s="15">
        <v>41025.666666666664</v>
      </c>
      <c r="L84" s="14">
        <v>80.400000000000006</v>
      </c>
      <c r="M84" s="5"/>
      <c r="N84" s="15">
        <v>41025.666666666664</v>
      </c>
      <c r="O84" s="14">
        <v>43.36</v>
      </c>
      <c r="Q84" s="15">
        <v>41025.666666666664</v>
      </c>
      <c r="R84" s="14">
        <v>196.36</v>
      </c>
      <c r="S84" s="5"/>
      <c r="T84" s="15">
        <v>41025.666666666664</v>
      </c>
      <c r="U84" s="14">
        <v>40.14</v>
      </c>
      <c r="W84" s="15">
        <v>41025.666666666664</v>
      </c>
      <c r="X84" s="14">
        <v>19.649999999999999</v>
      </c>
      <c r="Z84" s="15">
        <v>41025.666666666664</v>
      </c>
      <c r="AA84" s="14">
        <v>97.88</v>
      </c>
      <c r="AC84" s="15">
        <v>41025.666666666664</v>
      </c>
      <c r="AD84" s="14">
        <v>2.23</v>
      </c>
      <c r="AF84" s="15">
        <v>41025.666666666664</v>
      </c>
      <c r="AG84" s="14">
        <v>1399.98</v>
      </c>
      <c r="AH84" s="5"/>
      <c r="AI84" s="16">
        <f t="shared" si="11"/>
        <v>-4.1303350160624142E-3</v>
      </c>
      <c r="AJ84" s="16">
        <f t="shared" si="12"/>
        <v>1.0141446490525841E-2</v>
      </c>
      <c r="AK84" s="16">
        <f t="shared" si="13"/>
        <v>-8.1300813008130524E-3</v>
      </c>
      <c r="AL84" s="16">
        <f t="shared" si="14"/>
        <v>5.7543157368027398E-3</v>
      </c>
      <c r="AM84" s="16">
        <f t="shared" si="15"/>
        <v>1.5456674473067755E-2</v>
      </c>
      <c r="AN84" s="16">
        <f t="shared" si="16"/>
        <v>9.8745114174039195E-3</v>
      </c>
      <c r="AO84" s="16">
        <f t="shared" si="17"/>
        <v>1.6717325227963542E-2</v>
      </c>
      <c r="AP84" s="16">
        <f t="shared" si="18"/>
        <v>2.7719665271966454E-2</v>
      </c>
      <c r="AQ84" s="16">
        <f t="shared" si="19"/>
        <v>8.6562242374277343E-3</v>
      </c>
      <c r="AR84" s="16">
        <f t="shared" si="20"/>
        <v>1.8264840182648401E-2</v>
      </c>
      <c r="AS84" s="16">
        <f t="shared" si="21"/>
        <v>6.6801371980815816E-3</v>
      </c>
    </row>
    <row r="85" spans="1:45" x14ac:dyDescent="0.2">
      <c r="A85" s="4"/>
      <c r="B85" s="13">
        <v>41026.666666666664</v>
      </c>
      <c r="C85" s="14">
        <v>21.54</v>
      </c>
      <c r="D85" s="5"/>
      <c r="E85" s="15">
        <v>41026.666666666664</v>
      </c>
      <c r="F85" s="14">
        <v>38.32</v>
      </c>
      <c r="G85" s="5"/>
      <c r="H85" s="15">
        <v>41026.666666666664</v>
      </c>
      <c r="I85" s="14">
        <v>1.2</v>
      </c>
      <c r="J85" s="2"/>
      <c r="K85" s="15">
        <v>41026.666666666664</v>
      </c>
      <c r="L85" s="14">
        <v>80.56</v>
      </c>
      <c r="M85" s="5"/>
      <c r="N85" s="15">
        <v>41026.666666666664</v>
      </c>
      <c r="O85" s="14">
        <v>43.35</v>
      </c>
      <c r="Q85" s="15">
        <v>41026.666666666664</v>
      </c>
      <c r="R85" s="14">
        <v>197.54</v>
      </c>
      <c r="S85" s="5"/>
      <c r="T85" s="15">
        <v>41026.666666666664</v>
      </c>
      <c r="U85" s="14">
        <v>40.229999999999997</v>
      </c>
      <c r="W85" s="15">
        <v>41026.666666666664</v>
      </c>
      <c r="X85" s="14">
        <v>19.68</v>
      </c>
      <c r="Z85" s="15">
        <v>41026.666666666664</v>
      </c>
      <c r="AA85" s="14">
        <v>98.68</v>
      </c>
      <c r="AC85" s="15">
        <v>41026.666666666664</v>
      </c>
      <c r="AD85" s="14">
        <v>2.2200000000000002</v>
      </c>
      <c r="AF85" s="15">
        <v>41026.666666666664</v>
      </c>
      <c r="AG85" s="14">
        <v>1403.36</v>
      </c>
      <c r="AH85" s="5"/>
      <c r="AI85" s="16">
        <f t="shared" si="11"/>
        <v>-7.3732718894009563E-3</v>
      </c>
      <c r="AJ85" s="16">
        <f t="shared" si="12"/>
        <v>1.2417437252311814E-2</v>
      </c>
      <c r="AK85" s="16">
        <f t="shared" si="13"/>
        <v>-1.6393442622950838E-2</v>
      </c>
      <c r="AL85" s="16">
        <f t="shared" si="14"/>
        <v>1.9900497512437276E-3</v>
      </c>
      <c r="AM85" s="16">
        <f t="shared" si="15"/>
        <v>-2.3062730627299022E-4</v>
      </c>
      <c r="AN85" s="16">
        <f t="shared" si="16"/>
        <v>6.0093705438988287E-3</v>
      </c>
      <c r="AO85" s="16">
        <f t="shared" si="17"/>
        <v>2.2421524663676085E-3</v>
      </c>
      <c r="AP85" s="16">
        <f t="shared" si="18"/>
        <v>1.5267175572519776E-3</v>
      </c>
      <c r="AQ85" s="16">
        <f t="shared" si="19"/>
        <v>8.173273395995162E-3</v>
      </c>
      <c r="AR85" s="16">
        <f t="shared" si="20"/>
        <v>-4.4843049327353279E-3</v>
      </c>
      <c r="AS85" s="16">
        <f t="shared" si="21"/>
        <v>2.4143202045743273E-3</v>
      </c>
    </row>
    <row r="86" spans="1:45" x14ac:dyDescent="0.2">
      <c r="A86" s="4"/>
      <c r="B86" s="13">
        <v>41029.666666666664</v>
      </c>
      <c r="C86" s="14">
        <v>20.86</v>
      </c>
      <c r="D86" s="5"/>
      <c r="E86" s="15">
        <v>41029.666666666664</v>
      </c>
      <c r="F86" s="14">
        <v>38.159999999999997</v>
      </c>
      <c r="G86" s="5"/>
      <c r="H86" s="15">
        <v>41029.666666666664</v>
      </c>
      <c r="I86" s="14">
        <v>1.1399999999999999</v>
      </c>
      <c r="J86" s="2"/>
      <c r="K86" s="15">
        <v>41029.666666666664</v>
      </c>
      <c r="L86" s="14">
        <v>80.45</v>
      </c>
      <c r="M86" s="5"/>
      <c r="N86" s="15">
        <v>41029.666666666664</v>
      </c>
      <c r="O86" s="14">
        <v>43.11</v>
      </c>
      <c r="Q86" s="15">
        <v>41029.666666666664</v>
      </c>
      <c r="R86" s="14">
        <v>197.8</v>
      </c>
      <c r="S86" s="5"/>
      <c r="T86" s="15">
        <v>41029.666666666664</v>
      </c>
      <c r="U86" s="14">
        <v>40.380000000000003</v>
      </c>
      <c r="W86" s="15">
        <v>41029.666666666664</v>
      </c>
      <c r="X86" s="14">
        <v>19.64</v>
      </c>
      <c r="Z86" s="15">
        <v>41029.666666666664</v>
      </c>
      <c r="AA86" s="14">
        <v>97.68</v>
      </c>
      <c r="AC86" s="15">
        <v>41029.666666666664</v>
      </c>
      <c r="AD86" s="14">
        <v>2.21</v>
      </c>
      <c r="AF86" s="15">
        <v>41029.666666666664</v>
      </c>
      <c r="AG86" s="14">
        <v>1397.91</v>
      </c>
      <c r="AH86" s="5"/>
      <c r="AI86" s="16">
        <f t="shared" si="11"/>
        <v>-3.1569173630454972E-2</v>
      </c>
      <c r="AJ86" s="16">
        <f t="shared" si="12"/>
        <v>-4.1753653444677186E-3</v>
      </c>
      <c r="AK86" s="16">
        <f t="shared" si="13"/>
        <v>-5.0000000000000044E-2</v>
      </c>
      <c r="AL86" s="16">
        <f t="shared" si="14"/>
        <v>-1.3654419066534418E-3</v>
      </c>
      <c r="AM86" s="16">
        <f t="shared" si="15"/>
        <v>-5.5363321799308807E-3</v>
      </c>
      <c r="AN86" s="16">
        <f t="shared" si="16"/>
        <v>1.3161891262529757E-3</v>
      </c>
      <c r="AO86" s="16">
        <f t="shared" si="17"/>
        <v>3.7285607755408456E-3</v>
      </c>
      <c r="AP86" s="16">
        <f t="shared" si="18"/>
        <v>-2.0325203252031798E-3</v>
      </c>
      <c r="AQ86" s="16">
        <f t="shared" si="19"/>
        <v>-1.0133765707336817E-2</v>
      </c>
      <c r="AR86" s="16">
        <f t="shared" si="20"/>
        <v>-4.5045045045045695E-3</v>
      </c>
      <c r="AS86" s="16">
        <f t="shared" si="21"/>
        <v>-3.8835366548852779E-3</v>
      </c>
    </row>
    <row r="87" spans="1:45" x14ac:dyDescent="0.2">
      <c r="A87" s="4"/>
      <c r="B87" s="13">
        <v>41030.666666666664</v>
      </c>
      <c r="C87" s="14">
        <v>20.79</v>
      </c>
      <c r="D87" s="5"/>
      <c r="E87" s="15">
        <v>41030.666666666664</v>
      </c>
      <c r="F87" s="14">
        <v>38.47</v>
      </c>
      <c r="G87" s="5"/>
      <c r="H87" s="15">
        <v>41030.666666666664</v>
      </c>
      <c r="I87" s="14">
        <v>1.1599999999999999</v>
      </c>
      <c r="J87" s="2"/>
      <c r="K87" s="15">
        <v>41030.666666666664</v>
      </c>
      <c r="L87" s="14">
        <v>81.459999999999994</v>
      </c>
      <c r="M87" s="5"/>
      <c r="N87" s="15">
        <v>41030.666666666664</v>
      </c>
      <c r="O87" s="14">
        <v>43.79</v>
      </c>
      <c r="Q87" s="15">
        <v>41030.666666666664</v>
      </c>
      <c r="R87" s="14">
        <v>198.67</v>
      </c>
      <c r="S87" s="5"/>
      <c r="T87" s="15">
        <v>41030.666666666664</v>
      </c>
      <c r="U87" s="14">
        <v>40.56</v>
      </c>
      <c r="W87" s="15">
        <v>41030.666666666664</v>
      </c>
      <c r="X87" s="14">
        <v>19.690000000000001</v>
      </c>
      <c r="Z87" s="15">
        <v>41030.666666666664</v>
      </c>
      <c r="AA87" s="14">
        <v>98.78</v>
      </c>
      <c r="AC87" s="15">
        <v>41030.666666666664</v>
      </c>
      <c r="AD87" s="14">
        <v>2.25</v>
      </c>
      <c r="AF87" s="15">
        <v>41030.666666666664</v>
      </c>
      <c r="AG87" s="14">
        <v>1405.82</v>
      </c>
      <c r="AH87" s="5"/>
      <c r="AI87" s="16">
        <f t="shared" si="11"/>
        <v>-3.3557046979866278E-3</v>
      </c>
      <c r="AJ87" s="16">
        <f t="shared" si="12"/>
        <v>8.1236897274634678E-3</v>
      </c>
      <c r="AK87" s="16">
        <f t="shared" si="13"/>
        <v>1.7543859649122862E-2</v>
      </c>
      <c r="AL87" s="16">
        <f t="shared" si="14"/>
        <v>1.2554381603480325E-2</v>
      </c>
      <c r="AM87" s="16">
        <f t="shared" si="15"/>
        <v>1.5773602412433307E-2</v>
      </c>
      <c r="AN87" s="16">
        <f t="shared" si="16"/>
        <v>4.3983822042465981E-3</v>
      </c>
      <c r="AO87" s="16">
        <f t="shared" si="17"/>
        <v>4.4576523031203408E-3</v>
      </c>
      <c r="AP87" s="16">
        <f t="shared" si="18"/>
        <v>2.5458248472505218E-3</v>
      </c>
      <c r="AQ87" s="16">
        <f t="shared" si="19"/>
        <v>1.1261261261261257E-2</v>
      </c>
      <c r="AR87" s="16">
        <f t="shared" si="20"/>
        <v>1.8099547511312153E-2</v>
      </c>
      <c r="AS87" s="16">
        <f t="shared" si="21"/>
        <v>5.65844725339959E-3</v>
      </c>
    </row>
    <row r="88" spans="1:45" x14ac:dyDescent="0.2">
      <c r="A88" s="4"/>
      <c r="B88" s="13">
        <v>41031.666666666664</v>
      </c>
      <c r="C88" s="14">
        <v>20.93</v>
      </c>
      <c r="D88" s="5"/>
      <c r="E88" s="15">
        <v>41031.666666666664</v>
      </c>
      <c r="F88" s="14">
        <v>38.58</v>
      </c>
      <c r="G88" s="5"/>
      <c r="H88" s="15">
        <v>41031.666666666664</v>
      </c>
      <c r="I88" s="14">
        <v>1.17</v>
      </c>
      <c r="J88" s="2"/>
      <c r="K88" s="15">
        <v>41031.666666666664</v>
      </c>
      <c r="L88" s="14">
        <v>81.13</v>
      </c>
      <c r="M88" s="5"/>
      <c r="N88" s="15">
        <v>41031.666666666664</v>
      </c>
      <c r="O88" s="14">
        <v>43.54</v>
      </c>
      <c r="Q88" s="15">
        <v>41031.666666666664</v>
      </c>
      <c r="R88" s="14">
        <v>198.73</v>
      </c>
      <c r="S88" s="5"/>
      <c r="T88" s="15">
        <v>41031.666666666664</v>
      </c>
      <c r="U88" s="14">
        <v>40.6</v>
      </c>
      <c r="W88" s="15">
        <v>41031.666666666664</v>
      </c>
      <c r="X88" s="14">
        <v>19.670000000000002</v>
      </c>
      <c r="Z88" s="15">
        <v>41031.666666666664</v>
      </c>
      <c r="AA88" s="14">
        <v>98.63</v>
      </c>
      <c r="AC88" s="15">
        <v>41031.666666666664</v>
      </c>
      <c r="AD88" s="14">
        <v>2.2599999999999998</v>
      </c>
      <c r="AF88" s="15">
        <v>41031.666666666664</v>
      </c>
      <c r="AG88" s="14">
        <v>1402.31</v>
      </c>
      <c r="AH88" s="5"/>
      <c r="AI88" s="16">
        <f t="shared" si="11"/>
        <v>6.7340067340067034E-3</v>
      </c>
      <c r="AJ88" s="16">
        <f t="shared" si="12"/>
        <v>2.8593709383935018E-3</v>
      </c>
      <c r="AK88" s="16">
        <f t="shared" si="13"/>
        <v>8.6206896551723755E-3</v>
      </c>
      <c r="AL88" s="16">
        <f t="shared" si="14"/>
        <v>-4.0510680088386986E-3</v>
      </c>
      <c r="AM88" s="16">
        <f t="shared" si="15"/>
        <v>-5.7090659968028756E-3</v>
      </c>
      <c r="AN88" s="16">
        <f t="shared" si="16"/>
        <v>3.0200835556448702E-4</v>
      </c>
      <c r="AO88" s="16">
        <f t="shared" si="17"/>
        <v>9.8619329388549559E-4</v>
      </c>
      <c r="AP88" s="16">
        <f t="shared" si="18"/>
        <v>-1.0157440325038181E-3</v>
      </c>
      <c r="AQ88" s="16">
        <f t="shared" si="19"/>
        <v>-1.5185260174125359E-3</v>
      </c>
      <c r="AR88" s="16">
        <f t="shared" si="20"/>
        <v>4.444444444444251E-3</v>
      </c>
      <c r="AS88" s="16">
        <f t="shared" si="21"/>
        <v>-2.4967634547807815E-3</v>
      </c>
    </row>
    <row r="89" spans="1:45" x14ac:dyDescent="0.2">
      <c r="A89" s="4"/>
      <c r="B89" s="13">
        <v>41032.666666666664</v>
      </c>
      <c r="C89" s="14">
        <v>20.78</v>
      </c>
      <c r="D89" s="5"/>
      <c r="E89" s="15">
        <v>41032.666666666664</v>
      </c>
      <c r="F89" s="14">
        <v>38.72</v>
      </c>
      <c r="G89" s="5"/>
      <c r="H89" s="15">
        <v>41032.666666666664</v>
      </c>
      <c r="I89" s="14">
        <v>1.0900000000000001</v>
      </c>
      <c r="J89" s="2"/>
      <c r="K89" s="15">
        <v>41032.666666666664</v>
      </c>
      <c r="L89" s="14">
        <v>81.260000000000005</v>
      </c>
      <c r="M89" s="5"/>
      <c r="N89" s="15">
        <v>41032.666666666664</v>
      </c>
      <c r="O89" s="14">
        <v>43.81</v>
      </c>
      <c r="Q89" s="15">
        <v>41032.666666666664</v>
      </c>
      <c r="R89" s="14">
        <v>197.95</v>
      </c>
      <c r="S89" s="5"/>
      <c r="T89" s="15">
        <v>41032.666666666664</v>
      </c>
      <c r="U89" s="14">
        <v>40.64</v>
      </c>
      <c r="W89" s="15">
        <v>41032.666666666664</v>
      </c>
      <c r="X89" s="14">
        <v>19.66</v>
      </c>
      <c r="Z89" s="15">
        <v>41032.666666666664</v>
      </c>
      <c r="AA89" s="14">
        <v>97.83</v>
      </c>
      <c r="AC89" s="15">
        <v>41032.666666666664</v>
      </c>
      <c r="AD89" s="14">
        <v>2.16</v>
      </c>
      <c r="AF89" s="15">
        <v>41032.666666666664</v>
      </c>
      <c r="AG89" s="14">
        <v>1391.57</v>
      </c>
      <c r="AH89" s="5"/>
      <c r="AI89" s="16">
        <f t="shared" si="11"/>
        <v>-7.1667462971810592E-3</v>
      </c>
      <c r="AJ89" s="16">
        <f t="shared" si="12"/>
        <v>3.6288232244685581E-3</v>
      </c>
      <c r="AK89" s="16">
        <f t="shared" si="13"/>
        <v>-6.8376068376068244E-2</v>
      </c>
      <c r="AL89" s="16">
        <f t="shared" si="14"/>
        <v>1.6023665721682789E-3</v>
      </c>
      <c r="AM89" s="16">
        <f t="shared" si="15"/>
        <v>6.2011943040882755E-3</v>
      </c>
      <c r="AN89" s="16">
        <f t="shared" si="16"/>
        <v>-3.9249232627183162E-3</v>
      </c>
      <c r="AO89" s="16">
        <f t="shared" si="17"/>
        <v>9.852216748769127E-4</v>
      </c>
      <c r="AP89" s="16">
        <f t="shared" si="18"/>
        <v>-5.0838840874434243E-4</v>
      </c>
      <c r="AQ89" s="16">
        <f t="shared" si="19"/>
        <v>-8.1111223765588658E-3</v>
      </c>
      <c r="AR89" s="16">
        <f t="shared" si="20"/>
        <v>-4.4247787610619316E-2</v>
      </c>
      <c r="AS89" s="16">
        <f t="shared" si="21"/>
        <v>-7.6587915653457683E-3</v>
      </c>
    </row>
    <row r="90" spans="1:45" x14ac:dyDescent="0.2">
      <c r="A90" s="4"/>
      <c r="B90" s="13">
        <v>41033.666666666664</v>
      </c>
      <c r="C90" s="14">
        <v>20.190000000000001</v>
      </c>
      <c r="D90" s="5"/>
      <c r="E90" s="15">
        <v>41033.666666666664</v>
      </c>
      <c r="F90" s="14">
        <v>38.5</v>
      </c>
      <c r="G90" s="5"/>
      <c r="H90" s="15">
        <v>41033.666666666664</v>
      </c>
      <c r="I90" s="14">
        <v>1.04</v>
      </c>
      <c r="J90" s="2"/>
      <c r="K90" s="15">
        <v>41033.666666666664</v>
      </c>
      <c r="L90" s="14">
        <v>80.94</v>
      </c>
      <c r="M90" s="5"/>
      <c r="N90" s="15">
        <v>41033.666666666664</v>
      </c>
      <c r="O90" s="14">
        <v>42.93</v>
      </c>
      <c r="Q90" s="15">
        <v>41033.666666666664</v>
      </c>
      <c r="R90" s="14">
        <v>195.8</v>
      </c>
      <c r="S90" s="5"/>
      <c r="T90" s="15">
        <v>41033.666666666664</v>
      </c>
      <c r="U90" s="14">
        <v>40.26</v>
      </c>
      <c r="W90" s="15">
        <v>41033.666666666664</v>
      </c>
      <c r="X90" s="14">
        <v>19.57</v>
      </c>
      <c r="Z90" s="15">
        <v>41033.666666666664</v>
      </c>
      <c r="AA90" s="14">
        <v>96.49</v>
      </c>
      <c r="AC90" s="15">
        <v>41033.666666666664</v>
      </c>
      <c r="AD90" s="14">
        <v>2.12</v>
      </c>
      <c r="AF90" s="15">
        <v>41033.666666666664</v>
      </c>
      <c r="AG90" s="14">
        <v>1369.1</v>
      </c>
      <c r="AH90" s="5"/>
      <c r="AI90" s="16">
        <f t="shared" si="11"/>
        <v>-2.8392685274302165E-2</v>
      </c>
      <c r="AJ90" s="16">
        <f t="shared" si="12"/>
        <v>-5.6818181818181213E-3</v>
      </c>
      <c r="AK90" s="16">
        <f t="shared" si="13"/>
        <v>-4.5871559633027581E-2</v>
      </c>
      <c r="AL90" s="16">
        <f t="shared" si="14"/>
        <v>-3.9379768643860169E-3</v>
      </c>
      <c r="AM90" s="16">
        <f t="shared" si="15"/>
        <v>-2.0086738187628406E-2</v>
      </c>
      <c r="AN90" s="16">
        <f t="shared" si="16"/>
        <v>-1.0861328618337884E-2</v>
      </c>
      <c r="AO90" s="16">
        <f t="shared" si="17"/>
        <v>-9.350393700787496E-3</v>
      </c>
      <c r="AP90" s="16">
        <f t="shared" si="18"/>
        <v>-4.5778229908443047E-3</v>
      </c>
      <c r="AQ90" s="16">
        <f t="shared" si="19"/>
        <v>-1.3697229888582241E-2</v>
      </c>
      <c r="AR90" s="16">
        <f t="shared" si="20"/>
        <v>-1.851851851851849E-2</v>
      </c>
      <c r="AS90" s="16">
        <f t="shared" si="21"/>
        <v>-1.614722938838864E-2</v>
      </c>
    </row>
    <row r="91" spans="1:45" x14ac:dyDescent="0.2">
      <c r="A91" s="4"/>
      <c r="B91" s="13">
        <v>41036.666666666664</v>
      </c>
      <c r="C91" s="14">
        <v>20.34</v>
      </c>
      <c r="D91" s="5"/>
      <c r="E91" s="15">
        <v>41036.666666666664</v>
      </c>
      <c r="F91" s="14">
        <v>38.64</v>
      </c>
      <c r="G91" s="5"/>
      <c r="H91" s="15">
        <v>41036.666666666664</v>
      </c>
      <c r="I91" s="14">
        <v>1.05</v>
      </c>
      <c r="J91" s="2"/>
      <c r="K91" s="15">
        <v>41036.666666666664</v>
      </c>
      <c r="L91" s="14">
        <v>82.47</v>
      </c>
      <c r="M91" s="5"/>
      <c r="N91" s="15">
        <v>41036.666666666664</v>
      </c>
      <c r="O91" s="14">
        <v>43.82</v>
      </c>
      <c r="Q91" s="15">
        <v>41036.666666666664</v>
      </c>
      <c r="R91" s="14">
        <v>194.61</v>
      </c>
      <c r="S91" s="5"/>
      <c r="T91" s="15">
        <v>41036.666666666664</v>
      </c>
      <c r="U91" s="14">
        <v>40.53</v>
      </c>
      <c r="W91" s="15">
        <v>41036.666666666664</v>
      </c>
      <c r="X91" s="14">
        <v>19.73</v>
      </c>
      <c r="Z91" s="15">
        <v>41036.666666666664</v>
      </c>
      <c r="AA91" s="14">
        <v>96.39</v>
      </c>
      <c r="AC91" s="15">
        <v>41036.666666666664</v>
      </c>
      <c r="AD91" s="14">
        <v>2.16</v>
      </c>
      <c r="AF91" s="15">
        <v>41036.666666666664</v>
      </c>
      <c r="AG91" s="14">
        <v>1369.58</v>
      </c>
      <c r="AH91" s="5"/>
      <c r="AI91" s="16">
        <f t="shared" si="11"/>
        <v>7.429420505200568E-3</v>
      </c>
      <c r="AJ91" s="16">
        <f t="shared" si="12"/>
        <v>3.6363636363636598E-3</v>
      </c>
      <c r="AK91" s="16">
        <f t="shared" si="13"/>
        <v>9.6153846153845812E-3</v>
      </c>
      <c r="AL91" s="16">
        <f t="shared" si="14"/>
        <v>1.8902891030392999E-2</v>
      </c>
      <c r="AM91" s="16">
        <f t="shared" si="15"/>
        <v>2.0731423247146497E-2</v>
      </c>
      <c r="AN91" s="16">
        <f t="shared" si="16"/>
        <v>-6.0776302349335731E-3</v>
      </c>
      <c r="AO91" s="16">
        <f t="shared" si="17"/>
        <v>6.7064083457526458E-3</v>
      </c>
      <c r="AP91" s="16">
        <f t="shared" si="18"/>
        <v>8.1757792539600693E-3</v>
      </c>
      <c r="AQ91" s="16">
        <f t="shared" si="19"/>
        <v>-1.0363768266140605E-3</v>
      </c>
      <c r="AR91" s="16">
        <f t="shared" si="20"/>
        <v>1.8867924528301883E-2</v>
      </c>
      <c r="AS91" s="16">
        <f t="shared" si="21"/>
        <v>3.5059528157188602E-4</v>
      </c>
    </row>
    <row r="92" spans="1:45" x14ac:dyDescent="0.2">
      <c r="A92" s="4"/>
      <c r="B92" s="13">
        <v>41037.666666666664</v>
      </c>
      <c r="C92" s="14">
        <v>20.29</v>
      </c>
      <c r="D92" s="5"/>
      <c r="E92" s="15">
        <v>41037.666666666664</v>
      </c>
      <c r="F92" s="14">
        <v>38.57</v>
      </c>
      <c r="G92" s="5"/>
      <c r="H92" s="15">
        <v>41037.666666666664</v>
      </c>
      <c r="I92" s="14">
        <v>1.04</v>
      </c>
      <c r="J92" s="2"/>
      <c r="K92" s="15">
        <v>41037.666666666664</v>
      </c>
      <c r="L92" s="14">
        <v>82.22</v>
      </c>
      <c r="M92" s="5"/>
      <c r="N92" s="15">
        <v>41037.666666666664</v>
      </c>
      <c r="O92" s="14">
        <v>44.3</v>
      </c>
      <c r="Q92" s="15">
        <v>41037.666666666664</v>
      </c>
      <c r="R92" s="14">
        <v>192.45</v>
      </c>
      <c r="S92" s="5"/>
      <c r="T92" s="15">
        <v>41037.666666666664</v>
      </c>
      <c r="U92" s="14">
        <v>40.549999999999997</v>
      </c>
      <c r="W92" s="15">
        <v>41037.666666666664</v>
      </c>
      <c r="X92" s="14">
        <v>19.68</v>
      </c>
      <c r="Z92" s="15">
        <v>41037.666666666664</v>
      </c>
      <c r="AA92" s="14">
        <v>96.04</v>
      </c>
      <c r="AC92" s="15">
        <v>41037.666666666664</v>
      </c>
      <c r="AD92" s="14">
        <v>2.0099999999999998</v>
      </c>
      <c r="AF92" s="15">
        <v>41037.666666666664</v>
      </c>
      <c r="AG92" s="14">
        <v>1363.72</v>
      </c>
      <c r="AH92" s="5"/>
      <c r="AI92" s="16">
        <f t="shared" si="11"/>
        <v>-2.4582104228122459E-3</v>
      </c>
      <c r="AJ92" s="16">
        <f t="shared" si="12"/>
        <v>-1.8115942028985588E-3</v>
      </c>
      <c r="AK92" s="16">
        <f t="shared" si="13"/>
        <v>-9.52380952380949E-3</v>
      </c>
      <c r="AL92" s="16">
        <f t="shared" si="14"/>
        <v>-3.0314053595247303E-3</v>
      </c>
      <c r="AM92" s="16">
        <f t="shared" si="15"/>
        <v>1.0953902327704101E-2</v>
      </c>
      <c r="AN92" s="16">
        <f t="shared" si="16"/>
        <v>-1.1099121319562366E-2</v>
      </c>
      <c r="AO92" s="16">
        <f t="shared" si="17"/>
        <v>4.9346163335783899E-4</v>
      </c>
      <c r="AP92" s="16">
        <f t="shared" si="18"/>
        <v>-2.5342118601114905E-3</v>
      </c>
      <c r="AQ92" s="16">
        <f t="shared" si="19"/>
        <v>-3.6310820624545492E-3</v>
      </c>
      <c r="AR92" s="16">
        <f t="shared" si="20"/>
        <v>-6.9444444444444642E-2</v>
      </c>
      <c r="AS92" s="16">
        <f t="shared" si="21"/>
        <v>-4.2786839761094209E-3</v>
      </c>
    </row>
    <row r="93" spans="1:45" x14ac:dyDescent="0.2">
      <c r="A93" s="4"/>
      <c r="B93" s="13">
        <v>41038.666666666664</v>
      </c>
      <c r="C93" s="14">
        <v>20.329999999999998</v>
      </c>
      <c r="D93" s="5"/>
      <c r="E93" s="15">
        <v>41038.666666666664</v>
      </c>
      <c r="F93" s="14">
        <v>38.39</v>
      </c>
      <c r="G93" s="5"/>
      <c r="H93" s="15">
        <v>41038.666666666664</v>
      </c>
      <c r="I93" s="14">
        <v>1.06</v>
      </c>
      <c r="J93" s="2"/>
      <c r="K93" s="15">
        <v>41038.666666666664</v>
      </c>
      <c r="L93" s="14">
        <v>81.430000000000007</v>
      </c>
      <c r="M93" s="5"/>
      <c r="N93" s="15">
        <v>41038.666666666664</v>
      </c>
      <c r="O93" s="14">
        <v>45.02</v>
      </c>
      <c r="Q93" s="15">
        <v>41038.666666666664</v>
      </c>
      <c r="R93" s="14">
        <v>192.21</v>
      </c>
      <c r="S93" s="5"/>
      <c r="T93" s="15">
        <v>41038.666666666664</v>
      </c>
      <c r="U93" s="14">
        <v>40.25</v>
      </c>
      <c r="W93" s="15">
        <v>41038.666666666664</v>
      </c>
      <c r="X93" s="14">
        <v>19.68</v>
      </c>
      <c r="Z93" s="15">
        <v>41038.666666666664</v>
      </c>
      <c r="AA93" s="14">
        <v>94.34</v>
      </c>
      <c r="AC93" s="15">
        <v>41038.666666666664</v>
      </c>
      <c r="AD93" s="14">
        <v>2</v>
      </c>
      <c r="AF93" s="15">
        <v>41038.666666666664</v>
      </c>
      <c r="AG93" s="14">
        <v>1354.58</v>
      </c>
      <c r="AH93" s="5"/>
      <c r="AI93" s="16">
        <f t="shared" si="11"/>
        <v>1.9714144898963504E-3</v>
      </c>
      <c r="AJ93" s="16">
        <f t="shared" si="12"/>
        <v>-4.6668395125745166E-3</v>
      </c>
      <c r="AK93" s="16">
        <f t="shared" si="13"/>
        <v>1.9230769230769162E-2</v>
      </c>
      <c r="AL93" s="16">
        <f t="shared" si="14"/>
        <v>-9.608367793724093E-3</v>
      </c>
      <c r="AM93" s="16">
        <f t="shared" si="15"/>
        <v>1.6252821670428963E-2</v>
      </c>
      <c r="AN93" s="16">
        <f t="shared" si="16"/>
        <v>-1.2470771628994015E-3</v>
      </c>
      <c r="AO93" s="16">
        <f t="shared" si="17"/>
        <v>-7.3982737361281137E-3</v>
      </c>
      <c r="AP93" s="16">
        <f t="shared" si="18"/>
        <v>0</v>
      </c>
      <c r="AQ93" s="16">
        <f t="shared" si="19"/>
        <v>-1.7700957934194128E-2</v>
      </c>
      <c r="AR93" s="16">
        <f t="shared" si="20"/>
        <v>-4.9751243781093191E-3</v>
      </c>
      <c r="AS93" s="16">
        <f t="shared" si="21"/>
        <v>-6.7022555949902696E-3</v>
      </c>
    </row>
    <row r="94" spans="1:45" x14ac:dyDescent="0.2">
      <c r="A94" s="4"/>
      <c r="B94" s="13">
        <v>41039.666666666664</v>
      </c>
      <c r="C94" s="14">
        <v>20.38</v>
      </c>
      <c r="D94" s="5"/>
      <c r="E94" s="15">
        <v>41039.666666666664</v>
      </c>
      <c r="F94" s="14">
        <v>38.71</v>
      </c>
      <c r="G94" s="5"/>
      <c r="H94" s="15">
        <v>41039.666666666664</v>
      </c>
      <c r="I94" s="14">
        <v>1.03</v>
      </c>
      <c r="J94" s="2"/>
      <c r="K94" s="15">
        <v>41039.666666666664</v>
      </c>
      <c r="L94" s="14">
        <v>81.78</v>
      </c>
      <c r="M94" s="5"/>
      <c r="N94" s="15">
        <v>41039.666666666664</v>
      </c>
      <c r="O94" s="14">
        <v>45.28</v>
      </c>
      <c r="Q94" s="15">
        <v>41039.666666666664</v>
      </c>
      <c r="R94" s="14">
        <v>191.61</v>
      </c>
      <c r="S94" s="5"/>
      <c r="T94" s="15">
        <v>41039.666666666664</v>
      </c>
      <c r="U94" s="14">
        <v>40.549999999999997</v>
      </c>
      <c r="W94" s="15">
        <v>41039.666666666664</v>
      </c>
      <c r="X94" s="14">
        <v>19.73</v>
      </c>
      <c r="Z94" s="15">
        <v>41039.666666666664</v>
      </c>
      <c r="AA94" s="14">
        <v>95.24</v>
      </c>
      <c r="AC94" s="15">
        <v>41039.666666666664</v>
      </c>
      <c r="AD94" s="14">
        <v>2.2000000000000002</v>
      </c>
      <c r="AF94" s="15">
        <v>41039.666666666664</v>
      </c>
      <c r="AG94" s="14">
        <v>1357.99</v>
      </c>
      <c r="AH94" s="5"/>
      <c r="AI94" s="16">
        <f t="shared" si="11"/>
        <v>2.4594195769798155E-3</v>
      </c>
      <c r="AJ94" s="16">
        <f t="shared" si="12"/>
        <v>8.3355040375097111E-3</v>
      </c>
      <c r="AK94" s="16">
        <f t="shared" si="13"/>
        <v>-2.8301886792452824E-2</v>
      </c>
      <c r="AL94" s="16">
        <f t="shared" si="14"/>
        <v>4.2981702075401973E-3</v>
      </c>
      <c r="AM94" s="16">
        <f t="shared" si="15"/>
        <v>5.7752110173256987E-3</v>
      </c>
      <c r="AN94" s="16">
        <f t="shared" si="16"/>
        <v>-3.1215857655688684E-3</v>
      </c>
      <c r="AO94" s="16">
        <f t="shared" si="17"/>
        <v>7.4534161490682482E-3</v>
      </c>
      <c r="AP94" s="16">
        <f t="shared" si="18"/>
        <v>2.5406504065041968E-3</v>
      </c>
      <c r="AQ94" s="16">
        <f t="shared" si="19"/>
        <v>9.5399618401525998E-3</v>
      </c>
      <c r="AR94" s="16">
        <f t="shared" si="20"/>
        <v>0.10000000000000009</v>
      </c>
      <c r="AS94" s="16">
        <f t="shared" si="21"/>
        <v>2.5173854626527881E-3</v>
      </c>
    </row>
    <row r="95" spans="1:45" x14ac:dyDescent="0.2">
      <c r="A95" s="4"/>
      <c r="B95" s="13">
        <v>41040.666666666664</v>
      </c>
      <c r="C95" s="14">
        <v>20.239999999999998</v>
      </c>
      <c r="D95" s="5"/>
      <c r="E95" s="15">
        <v>41040.666666666664</v>
      </c>
      <c r="F95" s="14">
        <v>38.74</v>
      </c>
      <c r="G95" s="5"/>
      <c r="H95" s="15">
        <v>41040.666666666664</v>
      </c>
      <c r="I95" s="14">
        <v>1.1100000000000001</v>
      </c>
      <c r="J95" s="2"/>
      <c r="K95" s="15">
        <v>41040.666666666664</v>
      </c>
      <c r="L95" s="14">
        <v>81.599999999999994</v>
      </c>
      <c r="M95" s="5"/>
      <c r="N95" s="15">
        <v>41040.666666666664</v>
      </c>
      <c r="O95" s="14">
        <v>45.56</v>
      </c>
      <c r="Q95" s="15">
        <v>41040.666666666664</v>
      </c>
      <c r="R95" s="14">
        <v>192.15</v>
      </c>
      <c r="S95" s="5"/>
      <c r="T95" s="15">
        <v>41040.666666666664</v>
      </c>
      <c r="U95" s="14">
        <v>41.16</v>
      </c>
      <c r="W95" s="15">
        <v>41040.666666666664</v>
      </c>
      <c r="X95" s="14">
        <v>19.809999999999999</v>
      </c>
      <c r="Z95" s="15">
        <v>41040.666666666664</v>
      </c>
      <c r="AA95" s="14">
        <v>94.84</v>
      </c>
      <c r="AC95" s="15">
        <v>41040.666666666664</v>
      </c>
      <c r="AD95" s="14">
        <v>2.15</v>
      </c>
      <c r="AF95" s="15">
        <v>41040.666666666664</v>
      </c>
      <c r="AG95" s="14">
        <v>1353.39</v>
      </c>
      <c r="AH95" s="5"/>
      <c r="AI95" s="16">
        <f t="shared" si="11"/>
        <v>-6.8694798822375169E-3</v>
      </c>
      <c r="AJ95" s="16">
        <f t="shared" si="12"/>
        <v>7.7499354172050339E-4</v>
      </c>
      <c r="AK95" s="16">
        <f t="shared" si="13"/>
        <v>7.7669902912621325E-2</v>
      </c>
      <c r="AL95" s="16">
        <f t="shared" si="14"/>
        <v>-2.2010271460015662E-3</v>
      </c>
      <c r="AM95" s="16">
        <f t="shared" si="15"/>
        <v>6.1837455830389132E-3</v>
      </c>
      <c r="AN95" s="16">
        <f t="shared" si="16"/>
        <v>2.8182245185532917E-3</v>
      </c>
      <c r="AO95" s="16">
        <f t="shared" si="17"/>
        <v>1.5043156596794116E-2</v>
      </c>
      <c r="AP95" s="16">
        <f t="shared" si="18"/>
        <v>4.0547389761782515E-3</v>
      </c>
      <c r="AQ95" s="16">
        <f t="shared" si="19"/>
        <v>-4.1999160016799042E-3</v>
      </c>
      <c r="AR95" s="16">
        <f t="shared" si="20"/>
        <v>-2.2727272727272818E-2</v>
      </c>
      <c r="AS95" s="16">
        <f t="shared" si="21"/>
        <v>-3.3873592589046542E-3</v>
      </c>
    </row>
    <row r="96" spans="1:45" x14ac:dyDescent="0.2">
      <c r="A96" s="4"/>
      <c r="B96" s="13">
        <v>41043.666666666664</v>
      </c>
      <c r="C96" s="14">
        <v>19.940000000000001</v>
      </c>
      <c r="D96" s="5"/>
      <c r="E96" s="15">
        <v>41043.666666666664</v>
      </c>
      <c r="F96" s="14">
        <v>38.44</v>
      </c>
      <c r="G96" s="5"/>
      <c r="H96" s="15">
        <v>41043.666666666664</v>
      </c>
      <c r="I96" s="14">
        <v>1.1000000000000001</v>
      </c>
      <c r="J96" s="2"/>
      <c r="K96" s="15">
        <v>41043.666666666664</v>
      </c>
      <c r="L96" s="14">
        <v>80.53</v>
      </c>
      <c r="M96" s="5"/>
      <c r="N96" s="15">
        <v>41043.666666666664</v>
      </c>
      <c r="O96" s="14">
        <v>45.17</v>
      </c>
      <c r="Q96" s="15">
        <v>41043.666666666664</v>
      </c>
      <c r="R96" s="14">
        <v>190.5</v>
      </c>
      <c r="S96" s="5"/>
      <c r="T96" s="15">
        <v>41043.666666666664</v>
      </c>
      <c r="U96" s="14">
        <v>40.89</v>
      </c>
      <c r="W96" s="15">
        <v>41043.666666666664</v>
      </c>
      <c r="X96" s="14">
        <v>19.690000000000001</v>
      </c>
      <c r="Z96" s="15">
        <v>41043.666666666664</v>
      </c>
      <c r="AA96" s="14">
        <v>92.79</v>
      </c>
      <c r="AC96" s="15">
        <v>41043.666666666664</v>
      </c>
      <c r="AD96" s="14">
        <v>2</v>
      </c>
      <c r="AF96" s="15">
        <v>41043.666666666664</v>
      </c>
      <c r="AG96" s="14">
        <v>1338.35</v>
      </c>
      <c r="AH96" s="5"/>
      <c r="AI96" s="16">
        <f t="shared" si="11"/>
        <v>-1.4822134387351693E-2</v>
      </c>
      <c r="AJ96" s="16">
        <f t="shared" si="12"/>
        <v>-7.7439339184306455E-3</v>
      </c>
      <c r="AK96" s="16">
        <f t="shared" si="13"/>
        <v>-9.009009009009028E-3</v>
      </c>
      <c r="AL96" s="16">
        <f t="shared" si="14"/>
        <v>-1.3112745098039169E-2</v>
      </c>
      <c r="AM96" s="16">
        <f t="shared" si="15"/>
        <v>-8.5601404741001419E-3</v>
      </c>
      <c r="AN96" s="16">
        <f t="shared" si="16"/>
        <v>-8.5870413739266294E-3</v>
      </c>
      <c r="AO96" s="16">
        <f t="shared" si="17"/>
        <v>-6.5597667638482848E-3</v>
      </c>
      <c r="AP96" s="16">
        <f t="shared" si="18"/>
        <v>-6.0575466935889333E-3</v>
      </c>
      <c r="AQ96" s="16">
        <f t="shared" si="19"/>
        <v>-2.1615352172079216E-2</v>
      </c>
      <c r="AR96" s="16">
        <f t="shared" si="20"/>
        <v>-6.9767441860465129E-2</v>
      </c>
      <c r="AS96" s="16">
        <f t="shared" si="21"/>
        <v>-1.1112835176852354E-2</v>
      </c>
    </row>
    <row r="97" spans="1:45" x14ac:dyDescent="0.2">
      <c r="A97" s="4"/>
      <c r="B97" s="13">
        <v>41044.666666666664</v>
      </c>
      <c r="C97" s="14">
        <v>19.760000000000002</v>
      </c>
      <c r="D97" s="5"/>
      <c r="E97" s="15">
        <v>41044.666666666664</v>
      </c>
      <c r="F97" s="14">
        <v>38.28</v>
      </c>
      <c r="G97" s="5"/>
      <c r="H97" s="15">
        <v>41044.666666666664</v>
      </c>
      <c r="I97" s="14">
        <v>1.1100000000000001</v>
      </c>
      <c r="J97" s="2"/>
      <c r="K97" s="15">
        <v>41044.666666666664</v>
      </c>
      <c r="L97" s="14">
        <v>80.209999999999994</v>
      </c>
      <c r="M97" s="5"/>
      <c r="N97" s="15">
        <v>41044.666666666664</v>
      </c>
      <c r="O97" s="14">
        <v>45.01</v>
      </c>
      <c r="Q97" s="15">
        <v>41044.666666666664</v>
      </c>
      <c r="R97" s="14">
        <v>190.12</v>
      </c>
      <c r="S97" s="5"/>
      <c r="T97" s="15">
        <v>41044.666666666664</v>
      </c>
      <c r="U97" s="14">
        <v>41.05</v>
      </c>
      <c r="W97" s="15">
        <v>41044.666666666664</v>
      </c>
      <c r="X97" s="14">
        <v>19.78</v>
      </c>
      <c r="Z97" s="15">
        <v>41044.666666666664</v>
      </c>
      <c r="AA97" s="14">
        <v>91.8</v>
      </c>
      <c r="AC97" s="15">
        <v>41044.666666666664</v>
      </c>
      <c r="AD97" s="14">
        <v>1.96</v>
      </c>
      <c r="AF97" s="15">
        <v>41044.666666666664</v>
      </c>
      <c r="AG97" s="14">
        <v>1330.66</v>
      </c>
      <c r="AH97" s="5"/>
      <c r="AI97" s="16">
        <f t="shared" si="11"/>
        <v>-9.0270812437311942E-3</v>
      </c>
      <c r="AJ97" s="16">
        <f t="shared" si="12"/>
        <v>-4.1623309053069324E-3</v>
      </c>
      <c r="AK97" s="16">
        <f t="shared" si="13"/>
        <v>9.0909090909090384E-3</v>
      </c>
      <c r="AL97" s="16">
        <f t="shared" si="14"/>
        <v>-3.9736744070533181E-3</v>
      </c>
      <c r="AM97" s="16">
        <f t="shared" si="15"/>
        <v>-3.5421740092982379E-3</v>
      </c>
      <c r="AN97" s="16">
        <f t="shared" si="16"/>
        <v>-1.9947506561679429E-3</v>
      </c>
      <c r="AO97" s="16">
        <f t="shared" si="17"/>
        <v>3.9129371484469821E-3</v>
      </c>
      <c r="AP97" s="16">
        <f t="shared" si="18"/>
        <v>4.5708481462671813E-3</v>
      </c>
      <c r="AQ97" s="16">
        <f t="shared" si="19"/>
        <v>-1.0669253152279401E-2</v>
      </c>
      <c r="AR97" s="16">
        <f t="shared" si="20"/>
        <v>-2.0000000000000018E-2</v>
      </c>
      <c r="AS97" s="16">
        <f t="shared" si="21"/>
        <v>-5.7458811222772521E-3</v>
      </c>
    </row>
    <row r="98" spans="1:45" x14ac:dyDescent="0.2">
      <c r="A98" s="4"/>
      <c r="B98" s="13">
        <v>41045.666666666664</v>
      </c>
      <c r="C98" s="14">
        <v>19.5</v>
      </c>
      <c r="D98" s="5"/>
      <c r="E98" s="15">
        <v>41045.666666666664</v>
      </c>
      <c r="F98" s="14">
        <v>38.17</v>
      </c>
      <c r="G98" s="5"/>
      <c r="H98" s="15">
        <v>41045.666666666664</v>
      </c>
      <c r="I98" s="14">
        <v>1.06</v>
      </c>
      <c r="J98" s="2"/>
      <c r="K98" s="15">
        <v>41045.666666666664</v>
      </c>
      <c r="L98" s="14">
        <v>80.59</v>
      </c>
      <c r="M98" s="5"/>
      <c r="N98" s="15">
        <v>41045.666666666664</v>
      </c>
      <c r="O98" s="14">
        <v>45.08</v>
      </c>
      <c r="Q98" s="15">
        <v>41045.666666666664</v>
      </c>
      <c r="R98" s="14">
        <v>190.77</v>
      </c>
      <c r="S98" s="5"/>
      <c r="T98" s="15">
        <v>41045.666666666664</v>
      </c>
      <c r="U98" s="14">
        <v>40.880000000000003</v>
      </c>
      <c r="W98" s="15">
        <v>41045.666666666664</v>
      </c>
      <c r="X98" s="14">
        <v>19.73</v>
      </c>
      <c r="Z98" s="15">
        <v>41045.666666666664</v>
      </c>
      <c r="AA98" s="14">
        <v>94.79</v>
      </c>
      <c r="AC98" s="15">
        <v>41045.666666666664</v>
      </c>
      <c r="AD98" s="14">
        <v>1.95</v>
      </c>
      <c r="AF98" s="15">
        <v>41045.666666666664</v>
      </c>
      <c r="AG98" s="14">
        <v>1324.8</v>
      </c>
      <c r="AH98" s="5"/>
      <c r="AI98" s="16">
        <f t="shared" si="11"/>
        <v>-1.3157894736842146E-2</v>
      </c>
      <c r="AJ98" s="16">
        <f t="shared" si="12"/>
        <v>-2.8735632183908288E-3</v>
      </c>
      <c r="AK98" s="16">
        <f t="shared" si="13"/>
        <v>-4.5045045045045029E-2</v>
      </c>
      <c r="AL98" s="16">
        <f t="shared" si="14"/>
        <v>4.7375638947764198E-3</v>
      </c>
      <c r="AM98" s="16">
        <f t="shared" si="15"/>
        <v>1.5552099533437946E-3</v>
      </c>
      <c r="AN98" s="16">
        <f t="shared" si="16"/>
        <v>3.4188933305281388E-3</v>
      </c>
      <c r="AO98" s="16">
        <f t="shared" si="17"/>
        <v>-4.1412911084042214E-3</v>
      </c>
      <c r="AP98" s="16">
        <f t="shared" si="18"/>
        <v>-2.5278058645096246E-3</v>
      </c>
      <c r="AQ98" s="16">
        <f t="shared" si="19"/>
        <v>3.2570806100217897E-2</v>
      </c>
      <c r="AR98" s="16">
        <f t="shared" si="20"/>
        <v>-5.1020408163264808E-3</v>
      </c>
      <c r="AS98" s="16">
        <f t="shared" si="21"/>
        <v>-4.4038296785054998E-3</v>
      </c>
    </row>
    <row r="99" spans="1:45" x14ac:dyDescent="0.2">
      <c r="A99" s="4"/>
      <c r="B99" s="13">
        <v>41046.666666666664</v>
      </c>
      <c r="C99" s="14">
        <v>18.93</v>
      </c>
      <c r="D99" s="5"/>
      <c r="E99" s="15">
        <v>41046.666666666664</v>
      </c>
      <c r="F99" s="14">
        <v>37.56</v>
      </c>
      <c r="G99" s="5"/>
      <c r="H99" s="15">
        <v>41046.666666666664</v>
      </c>
      <c r="I99" s="14">
        <v>1.03</v>
      </c>
      <c r="J99" s="2"/>
      <c r="K99" s="15">
        <v>41046.666666666664</v>
      </c>
      <c r="L99" s="14">
        <v>79.87</v>
      </c>
      <c r="M99" s="5"/>
      <c r="N99" s="15">
        <v>41046.666666666664</v>
      </c>
      <c r="O99" s="14">
        <v>44.33</v>
      </c>
      <c r="Q99" s="15">
        <v>41046.666666666664</v>
      </c>
      <c r="R99" s="14">
        <v>189.02</v>
      </c>
      <c r="S99" s="5"/>
      <c r="T99" s="15">
        <v>41046.666666666664</v>
      </c>
      <c r="U99" s="14">
        <v>41.37</v>
      </c>
      <c r="W99" s="15">
        <v>41046.666666666664</v>
      </c>
      <c r="X99" s="14">
        <v>20.56</v>
      </c>
      <c r="Z99" s="15">
        <v>41046.666666666664</v>
      </c>
      <c r="AA99" s="14">
        <v>94.19</v>
      </c>
      <c r="AC99" s="15">
        <v>41046.666666666664</v>
      </c>
      <c r="AD99" s="14">
        <v>1.9</v>
      </c>
      <c r="AF99" s="15">
        <v>41046.666666666664</v>
      </c>
      <c r="AG99" s="14">
        <v>1304.8599999999999</v>
      </c>
      <c r="AH99" s="5"/>
      <c r="AI99" s="16">
        <f t="shared" si="11"/>
        <v>-2.9230769230769282E-2</v>
      </c>
      <c r="AJ99" s="16">
        <f t="shared" si="12"/>
        <v>-1.5981137018600933E-2</v>
      </c>
      <c r="AK99" s="16">
        <f t="shared" si="13"/>
        <v>-2.8301886792452824E-2</v>
      </c>
      <c r="AL99" s="16">
        <f t="shared" si="14"/>
        <v>-8.9341109318773482E-3</v>
      </c>
      <c r="AM99" s="16">
        <f t="shared" si="15"/>
        <v>-1.6637089618456113E-2</v>
      </c>
      <c r="AN99" s="16">
        <f t="shared" si="16"/>
        <v>-9.1733501074592327E-3</v>
      </c>
      <c r="AO99" s="16">
        <f t="shared" si="17"/>
        <v>1.1986301369862895E-2</v>
      </c>
      <c r="AP99" s="16">
        <f t="shared" si="18"/>
        <v>4.2067916877850831E-2</v>
      </c>
      <c r="AQ99" s="16">
        <f t="shared" si="19"/>
        <v>-6.3297816225340586E-3</v>
      </c>
      <c r="AR99" s="16">
        <f t="shared" si="20"/>
        <v>-2.5641025641025661E-2</v>
      </c>
      <c r="AS99" s="16">
        <f t="shared" si="21"/>
        <v>-1.5051328502415529E-2</v>
      </c>
    </row>
    <row r="100" spans="1:45" x14ac:dyDescent="0.2">
      <c r="A100" s="4"/>
      <c r="B100" s="13">
        <v>41047.666666666664</v>
      </c>
      <c r="C100" s="14">
        <v>18.940000000000001</v>
      </c>
      <c r="D100" s="5"/>
      <c r="E100" s="15">
        <v>41047.666666666664</v>
      </c>
      <c r="F100" s="14">
        <v>37.03</v>
      </c>
      <c r="G100" s="5"/>
      <c r="H100" s="15">
        <v>41047.666666666664</v>
      </c>
      <c r="I100" s="14">
        <v>1</v>
      </c>
      <c r="J100" s="2"/>
      <c r="K100" s="15">
        <v>41047.666666666664</v>
      </c>
      <c r="L100" s="14">
        <v>78.91</v>
      </c>
      <c r="M100" s="5"/>
      <c r="N100" s="15">
        <v>41047.666666666664</v>
      </c>
      <c r="O100" s="14">
        <v>43.81</v>
      </c>
      <c r="Q100" s="15">
        <v>41047.666666666664</v>
      </c>
      <c r="R100" s="14">
        <v>187.1</v>
      </c>
      <c r="S100" s="5"/>
      <c r="T100" s="15">
        <v>41047.666666666664</v>
      </c>
      <c r="U100" s="14">
        <v>41.53</v>
      </c>
      <c r="W100" s="15">
        <v>41047.666666666664</v>
      </c>
      <c r="X100" s="14">
        <v>20.81</v>
      </c>
      <c r="Z100" s="15">
        <v>41047.666666666664</v>
      </c>
      <c r="AA100" s="14">
        <v>94.54</v>
      </c>
      <c r="AC100" s="15">
        <v>41047.666666666664</v>
      </c>
      <c r="AD100" s="14">
        <v>1.84</v>
      </c>
      <c r="AF100" s="15">
        <v>41047.666666666664</v>
      </c>
      <c r="AG100" s="14">
        <v>1295.22</v>
      </c>
      <c r="AH100" s="5"/>
      <c r="AI100" s="16">
        <f t="shared" si="11"/>
        <v>5.2826201796096761E-4</v>
      </c>
      <c r="AJ100" s="16">
        <f t="shared" si="12"/>
        <v>-1.4110756123535739E-2</v>
      </c>
      <c r="AK100" s="16">
        <f t="shared" si="13"/>
        <v>-2.9126213592232997E-2</v>
      </c>
      <c r="AL100" s="16">
        <f t="shared" si="14"/>
        <v>-1.2019531739076106E-2</v>
      </c>
      <c r="AM100" s="16">
        <f t="shared" si="15"/>
        <v>-1.1730205278592254E-2</v>
      </c>
      <c r="AN100" s="16">
        <f t="shared" si="16"/>
        <v>-1.015765527457424E-2</v>
      </c>
      <c r="AO100" s="16">
        <f t="shared" si="17"/>
        <v>3.8675368624607742E-3</v>
      </c>
      <c r="AP100" s="16">
        <f t="shared" si="18"/>
        <v>1.2159533073929918E-2</v>
      </c>
      <c r="AQ100" s="16">
        <f t="shared" si="19"/>
        <v>3.7158934069434491E-3</v>
      </c>
      <c r="AR100" s="16">
        <f t="shared" si="20"/>
        <v>-3.1578947368420929E-2</v>
      </c>
      <c r="AS100" s="16">
        <f t="shared" si="21"/>
        <v>-7.387765737320362E-3</v>
      </c>
    </row>
    <row r="101" spans="1:45" x14ac:dyDescent="0.2">
      <c r="A101" s="4"/>
      <c r="B101" s="13">
        <v>41050.666666666664</v>
      </c>
      <c r="C101" s="14">
        <v>20.05</v>
      </c>
      <c r="D101" s="5"/>
      <c r="E101" s="15">
        <v>41050.666666666664</v>
      </c>
      <c r="F101" s="14">
        <v>37.26</v>
      </c>
      <c r="G101" s="5"/>
      <c r="H101" s="15">
        <v>41050.666666666664</v>
      </c>
      <c r="I101" s="14">
        <v>1.02</v>
      </c>
      <c r="J101" s="2"/>
      <c r="K101" s="15">
        <v>41050.666666666664</v>
      </c>
      <c r="L101" s="14">
        <v>79.8</v>
      </c>
      <c r="M101" s="5"/>
      <c r="N101" s="15">
        <v>41050.666666666664</v>
      </c>
      <c r="O101" s="14">
        <v>44.39</v>
      </c>
      <c r="Q101" s="15">
        <v>41050.666666666664</v>
      </c>
      <c r="R101" s="14">
        <v>188.89</v>
      </c>
      <c r="S101" s="5"/>
      <c r="T101" s="15">
        <v>41050.666666666664</v>
      </c>
      <c r="U101" s="14">
        <v>41.34</v>
      </c>
      <c r="W101" s="15">
        <v>41050.666666666664</v>
      </c>
      <c r="X101" s="14">
        <v>21.01</v>
      </c>
      <c r="Z101" s="15">
        <v>41050.666666666664</v>
      </c>
      <c r="AA101" s="14">
        <v>95.39</v>
      </c>
      <c r="AC101" s="15">
        <v>41050.666666666664</v>
      </c>
      <c r="AD101" s="14">
        <v>1.92</v>
      </c>
      <c r="AF101" s="15">
        <v>41050.666666666664</v>
      </c>
      <c r="AG101" s="14">
        <v>1315.99</v>
      </c>
      <c r="AH101" s="5"/>
      <c r="AI101" s="16">
        <f t="shared" si="11"/>
        <v>5.8606124604012599E-2</v>
      </c>
      <c r="AJ101" s="16">
        <f t="shared" si="12"/>
        <v>6.2111801242235032E-3</v>
      </c>
      <c r="AK101" s="16">
        <f t="shared" si="13"/>
        <v>2.0000000000000018E-2</v>
      </c>
      <c r="AL101" s="16">
        <f t="shared" si="14"/>
        <v>1.1278671904701554E-2</v>
      </c>
      <c r="AM101" s="16">
        <f t="shared" si="15"/>
        <v>1.3238986532755126E-2</v>
      </c>
      <c r="AN101" s="16">
        <f t="shared" si="16"/>
        <v>9.5670764297166588E-3</v>
      </c>
      <c r="AO101" s="16">
        <f t="shared" si="17"/>
        <v>-4.5750060197446984E-3</v>
      </c>
      <c r="AP101" s="16">
        <f t="shared" si="18"/>
        <v>9.6107640557425711E-3</v>
      </c>
      <c r="AQ101" s="16">
        <f t="shared" si="19"/>
        <v>8.9909033213453338E-3</v>
      </c>
      <c r="AR101" s="16">
        <f t="shared" si="20"/>
        <v>4.3478260869565188E-2</v>
      </c>
      <c r="AS101" s="16">
        <f t="shared" si="21"/>
        <v>1.6035885795463223E-2</v>
      </c>
    </row>
    <row r="102" spans="1:45" x14ac:dyDescent="0.2">
      <c r="A102" s="4"/>
      <c r="B102" s="13">
        <v>41051.666666666664</v>
      </c>
      <c r="C102" s="14">
        <v>19.89</v>
      </c>
      <c r="D102" s="5"/>
      <c r="E102" s="15">
        <v>41051.666666666664</v>
      </c>
      <c r="F102" s="14">
        <v>37.1</v>
      </c>
      <c r="G102" s="5"/>
      <c r="H102" s="15">
        <v>41051.666666666664</v>
      </c>
      <c r="I102" s="14">
        <v>0.97</v>
      </c>
      <c r="J102" s="2"/>
      <c r="K102" s="15">
        <v>41051.666666666664</v>
      </c>
      <c r="L102" s="14">
        <v>79.650000000000006</v>
      </c>
      <c r="M102" s="5"/>
      <c r="N102" s="15">
        <v>41051.666666666664</v>
      </c>
      <c r="O102" s="14">
        <v>44.39</v>
      </c>
      <c r="Q102" s="15">
        <v>41051.666666666664</v>
      </c>
      <c r="R102" s="14">
        <v>188</v>
      </c>
      <c r="S102" s="5"/>
      <c r="T102" s="15">
        <v>41051.666666666664</v>
      </c>
      <c r="U102" s="14">
        <v>41.39</v>
      </c>
      <c r="W102" s="15">
        <v>41051.666666666664</v>
      </c>
      <c r="X102" s="14">
        <v>21.24</v>
      </c>
      <c r="Z102" s="15">
        <v>41051.666666666664</v>
      </c>
      <c r="AA102" s="14">
        <v>95.69</v>
      </c>
      <c r="AC102" s="15">
        <v>41051.666666666664</v>
      </c>
      <c r="AD102" s="14">
        <v>2.0499999999999998</v>
      </c>
      <c r="AF102" s="15">
        <v>41051.666666666664</v>
      </c>
      <c r="AG102" s="14">
        <v>1316.63</v>
      </c>
      <c r="AH102" s="5"/>
      <c r="AI102" s="16">
        <f t="shared" si="11"/>
        <v>-7.9800498753117566E-3</v>
      </c>
      <c r="AJ102" s="16">
        <f t="shared" si="12"/>
        <v>-4.2941492216853616E-3</v>
      </c>
      <c r="AK102" s="16">
        <f t="shared" si="13"/>
        <v>-4.9019607843137303E-2</v>
      </c>
      <c r="AL102" s="16">
        <f t="shared" si="14"/>
        <v>-1.879699248120148E-3</v>
      </c>
      <c r="AM102" s="16">
        <f t="shared" si="15"/>
        <v>0</v>
      </c>
      <c r="AN102" s="16">
        <f t="shared" si="16"/>
        <v>-4.7117369897823336E-3</v>
      </c>
      <c r="AO102" s="16">
        <f t="shared" si="17"/>
        <v>1.2094823415578215E-3</v>
      </c>
      <c r="AP102" s="16">
        <f t="shared" si="18"/>
        <v>1.0947168015230657E-2</v>
      </c>
      <c r="AQ102" s="16">
        <f t="shared" si="19"/>
        <v>3.1449837509172074E-3</v>
      </c>
      <c r="AR102" s="16">
        <f t="shared" si="20"/>
        <v>6.7708333333333259E-2</v>
      </c>
      <c r="AS102" s="16">
        <f t="shared" si="21"/>
        <v>4.8632588393537901E-4</v>
      </c>
    </row>
    <row r="103" spans="1:45" x14ac:dyDescent="0.2">
      <c r="A103" s="4"/>
      <c r="B103" s="13">
        <v>41052.666666666664</v>
      </c>
      <c r="C103" s="14">
        <v>20.38</v>
      </c>
      <c r="D103" s="5"/>
      <c r="E103" s="15">
        <v>41052.666666666664</v>
      </c>
      <c r="F103" s="14">
        <v>37.1</v>
      </c>
      <c r="G103" s="5"/>
      <c r="H103" s="15">
        <v>41052.666666666664</v>
      </c>
      <c r="I103" s="14">
        <v>1.03</v>
      </c>
      <c r="J103" s="2"/>
      <c r="K103" s="15">
        <v>41052.666666666664</v>
      </c>
      <c r="L103" s="14">
        <v>79.650000000000006</v>
      </c>
      <c r="M103" s="5"/>
      <c r="N103" s="15">
        <v>41052.666666666664</v>
      </c>
      <c r="O103" s="14">
        <v>44.39</v>
      </c>
      <c r="Q103" s="15">
        <v>41052.666666666664</v>
      </c>
      <c r="R103" s="14">
        <v>187.33</v>
      </c>
      <c r="S103" s="5"/>
      <c r="T103" s="15">
        <v>41052.666666666664</v>
      </c>
      <c r="U103" s="14">
        <v>41.39</v>
      </c>
      <c r="W103" s="15">
        <v>41052.666666666664</v>
      </c>
      <c r="X103" s="14">
        <v>21.24</v>
      </c>
      <c r="Z103" s="15">
        <v>41052.666666666664</v>
      </c>
      <c r="AA103" s="14">
        <v>95.69</v>
      </c>
      <c r="AC103" s="15">
        <v>41052.666666666664</v>
      </c>
      <c r="AD103" s="14">
        <v>2.0699999999999998</v>
      </c>
      <c r="AF103" s="15">
        <v>41052.666666666664</v>
      </c>
      <c r="AG103" s="14">
        <v>1318.86</v>
      </c>
      <c r="AH103" s="5"/>
      <c r="AI103" s="16">
        <f t="shared" si="11"/>
        <v>2.463549522373043E-2</v>
      </c>
      <c r="AJ103" s="16">
        <f t="shared" si="12"/>
        <v>0</v>
      </c>
      <c r="AK103" s="16">
        <f t="shared" si="13"/>
        <v>6.1855670103092786E-2</v>
      </c>
      <c r="AL103" s="16">
        <f t="shared" si="14"/>
        <v>0</v>
      </c>
      <c r="AM103" s="16">
        <f t="shared" si="15"/>
        <v>0</v>
      </c>
      <c r="AN103" s="16">
        <f t="shared" si="16"/>
        <v>-3.5638297872340186E-3</v>
      </c>
      <c r="AO103" s="16">
        <f t="shared" si="17"/>
        <v>0</v>
      </c>
      <c r="AP103" s="16">
        <f t="shared" si="18"/>
        <v>0</v>
      </c>
      <c r="AQ103" s="16">
        <f t="shared" si="19"/>
        <v>0</v>
      </c>
      <c r="AR103" s="16">
        <f t="shared" si="20"/>
        <v>9.7560975609756184E-3</v>
      </c>
      <c r="AS103" s="16">
        <f t="shared" si="21"/>
        <v>1.6937180529077445E-3</v>
      </c>
    </row>
    <row r="104" spans="1:45" x14ac:dyDescent="0.2">
      <c r="A104" s="4"/>
      <c r="B104" s="13">
        <v>41053.666666666664</v>
      </c>
      <c r="C104" s="14">
        <v>20.190000000000001</v>
      </c>
      <c r="D104" s="5"/>
      <c r="E104" s="15">
        <v>41053.666666666664</v>
      </c>
      <c r="F104" s="14">
        <v>37.78</v>
      </c>
      <c r="G104" s="5"/>
      <c r="H104" s="15">
        <v>41053.666666666664</v>
      </c>
      <c r="I104" s="14">
        <v>1</v>
      </c>
      <c r="J104" s="2"/>
      <c r="K104" s="15">
        <v>41053.666666666664</v>
      </c>
      <c r="L104" s="14">
        <v>79.8</v>
      </c>
      <c r="M104" s="5"/>
      <c r="N104" s="15">
        <v>41053.666666666664</v>
      </c>
      <c r="O104" s="14">
        <v>44.44</v>
      </c>
      <c r="Q104" s="15">
        <v>41053.666666666664</v>
      </c>
      <c r="R104" s="14">
        <v>187.3</v>
      </c>
      <c r="S104" s="5"/>
      <c r="T104" s="15">
        <v>41053.666666666664</v>
      </c>
      <c r="U104" s="14">
        <v>41.39</v>
      </c>
      <c r="W104" s="15">
        <v>41053.666666666664</v>
      </c>
      <c r="X104" s="14">
        <v>21.69</v>
      </c>
      <c r="Z104" s="15">
        <v>41053.666666666664</v>
      </c>
      <c r="AA104" s="14">
        <v>96.04</v>
      </c>
      <c r="AC104" s="15">
        <v>41053.666666666664</v>
      </c>
      <c r="AD104" s="14">
        <v>2.02</v>
      </c>
      <c r="AF104" s="15">
        <v>41053.666666666664</v>
      </c>
      <c r="AG104" s="14">
        <v>1320.68</v>
      </c>
      <c r="AH104" s="5"/>
      <c r="AI104" s="16">
        <f t="shared" si="11"/>
        <v>-9.3228655544650429E-3</v>
      </c>
      <c r="AJ104" s="16">
        <f t="shared" si="12"/>
        <v>1.8328840970350369E-2</v>
      </c>
      <c r="AK104" s="16">
        <f t="shared" si="13"/>
        <v>-2.9126213592232997E-2</v>
      </c>
      <c r="AL104" s="16">
        <f t="shared" si="14"/>
        <v>1.8832391713745622E-3</v>
      </c>
      <c r="AM104" s="16">
        <f t="shared" si="15"/>
        <v>1.1263798152736371E-3</v>
      </c>
      <c r="AN104" s="16">
        <f t="shared" si="16"/>
        <v>-1.601451983130886E-4</v>
      </c>
      <c r="AO104" s="16">
        <f t="shared" si="17"/>
        <v>0</v>
      </c>
      <c r="AP104" s="16">
        <f t="shared" si="18"/>
        <v>2.1186440677966267E-2</v>
      </c>
      <c r="AQ104" s="16">
        <f t="shared" si="19"/>
        <v>3.6576444769569338E-3</v>
      </c>
      <c r="AR104" s="16">
        <f t="shared" si="20"/>
        <v>-2.4154589371980562E-2</v>
      </c>
      <c r="AS104" s="16">
        <f t="shared" si="21"/>
        <v>1.3799796794202734E-3</v>
      </c>
    </row>
    <row r="105" spans="1:45" x14ac:dyDescent="0.2">
      <c r="A105" s="4"/>
      <c r="B105" s="13">
        <v>41054.666666666664</v>
      </c>
      <c r="C105" s="14">
        <v>20.079999999999998</v>
      </c>
      <c r="D105" s="5"/>
      <c r="E105" s="15">
        <v>41054.666666666664</v>
      </c>
      <c r="F105" s="14">
        <v>37.619999999999997</v>
      </c>
      <c r="G105" s="5"/>
      <c r="H105" s="15">
        <v>41054.666666666664</v>
      </c>
      <c r="I105" s="14">
        <v>1</v>
      </c>
      <c r="J105" s="2"/>
      <c r="K105" s="15">
        <v>41054.666666666664</v>
      </c>
      <c r="L105" s="14">
        <v>79.25</v>
      </c>
      <c r="M105" s="5"/>
      <c r="N105" s="15">
        <v>41054.666666666664</v>
      </c>
      <c r="O105" s="14">
        <v>44.5</v>
      </c>
      <c r="Q105" s="15">
        <v>41054.666666666664</v>
      </c>
      <c r="R105" s="14">
        <v>185.59</v>
      </c>
      <c r="S105" s="5"/>
      <c r="T105" s="15">
        <v>41054.666666666664</v>
      </c>
      <c r="U105" s="14">
        <v>41.45</v>
      </c>
      <c r="W105" s="15">
        <v>41054.666666666664</v>
      </c>
      <c r="X105" s="14">
        <v>21.77</v>
      </c>
      <c r="Z105" s="15">
        <v>41054.666666666664</v>
      </c>
      <c r="AA105" s="14">
        <v>95.79</v>
      </c>
      <c r="AC105" s="15">
        <v>41054.666666666664</v>
      </c>
      <c r="AD105" s="14">
        <v>1.99</v>
      </c>
      <c r="AF105" s="15">
        <v>41054.666666666664</v>
      </c>
      <c r="AG105" s="14">
        <v>1317.82</v>
      </c>
      <c r="AH105" s="5"/>
      <c r="AI105" s="16">
        <f t="shared" si="11"/>
        <v>-5.4482417038139719E-3</v>
      </c>
      <c r="AJ105" s="16">
        <f t="shared" si="12"/>
        <v>-4.2350449973531656E-3</v>
      </c>
      <c r="AK105" s="16">
        <f t="shared" si="13"/>
        <v>0</v>
      </c>
      <c r="AL105" s="16">
        <f t="shared" si="14"/>
        <v>-6.8922305764410607E-3</v>
      </c>
      <c r="AM105" s="16">
        <f t="shared" si="15"/>
        <v>1.3501350135014523E-3</v>
      </c>
      <c r="AN105" s="16">
        <f t="shared" si="16"/>
        <v>-9.1297383876135507E-3</v>
      </c>
      <c r="AO105" s="16">
        <f t="shared" si="17"/>
        <v>1.449625513409103E-3</v>
      </c>
      <c r="AP105" s="16">
        <f t="shared" si="18"/>
        <v>3.6883356385430943E-3</v>
      </c>
      <c r="AQ105" s="16">
        <f t="shared" si="19"/>
        <v>-2.6030820491461659E-3</v>
      </c>
      <c r="AR105" s="16">
        <f t="shared" si="20"/>
        <v>-1.4851485148514865E-2</v>
      </c>
      <c r="AS105" s="16">
        <f t="shared" si="21"/>
        <v>-2.1655510797469191E-3</v>
      </c>
    </row>
    <row r="106" spans="1:45" x14ac:dyDescent="0.2">
      <c r="A106" s="4"/>
      <c r="B106" s="13">
        <v>41058.666666666664</v>
      </c>
      <c r="C106" s="14">
        <v>20.440000000000001</v>
      </c>
      <c r="D106" s="5"/>
      <c r="E106" s="15">
        <v>41058.666666666664</v>
      </c>
      <c r="F106" s="14">
        <v>37.729999999999997</v>
      </c>
      <c r="G106" s="5"/>
      <c r="H106" s="15">
        <v>41058.666666666664</v>
      </c>
      <c r="I106" s="14">
        <v>0.99</v>
      </c>
      <c r="J106" s="2"/>
      <c r="K106" s="15">
        <v>41058.666666666664</v>
      </c>
      <c r="L106" s="14">
        <v>79.819999999999993</v>
      </c>
      <c r="M106" s="5"/>
      <c r="N106" s="15">
        <v>41058.666666666664</v>
      </c>
      <c r="O106" s="14">
        <v>45.48</v>
      </c>
      <c r="Q106" s="15">
        <v>41058.666666666664</v>
      </c>
      <c r="R106" s="14">
        <v>187.65</v>
      </c>
      <c r="S106" s="5"/>
      <c r="T106" s="15">
        <v>41058.666666666664</v>
      </c>
      <c r="U106" s="14">
        <v>41.75</v>
      </c>
      <c r="W106" s="15">
        <v>41058.666666666664</v>
      </c>
      <c r="X106" s="14">
        <v>21.89</v>
      </c>
      <c r="Z106" s="15">
        <v>41058.666666666664</v>
      </c>
      <c r="AA106" s="14">
        <v>96.54</v>
      </c>
      <c r="AC106" s="15">
        <v>41058.666666666664</v>
      </c>
      <c r="AD106" s="14">
        <v>2.11</v>
      </c>
      <c r="AF106" s="15">
        <v>41058.666666666664</v>
      </c>
      <c r="AG106" s="14">
        <v>1332.42</v>
      </c>
      <c r="AH106" s="5"/>
      <c r="AI106" s="16">
        <f t="shared" si="11"/>
        <v>1.7928286852589848E-2</v>
      </c>
      <c r="AJ106" s="16">
        <f t="shared" si="12"/>
        <v>2.9239766081872176E-3</v>
      </c>
      <c r="AK106" s="16">
        <f t="shared" si="13"/>
        <v>-1.0000000000000009E-2</v>
      </c>
      <c r="AL106" s="16">
        <f t="shared" si="14"/>
        <v>7.1924290220819476E-3</v>
      </c>
      <c r="AM106" s="16">
        <f t="shared" si="15"/>
        <v>2.2022471910112307E-2</v>
      </c>
      <c r="AN106" s="16">
        <f t="shared" si="16"/>
        <v>1.1099735977153857E-2</v>
      </c>
      <c r="AO106" s="16">
        <f t="shared" si="17"/>
        <v>7.2376357056693763E-3</v>
      </c>
      <c r="AP106" s="16">
        <f t="shared" si="18"/>
        <v>5.5121727147451338E-3</v>
      </c>
      <c r="AQ106" s="16">
        <f t="shared" si="19"/>
        <v>7.8296273097400171E-3</v>
      </c>
      <c r="AR106" s="16">
        <f t="shared" si="20"/>
        <v>6.0301507537688481E-2</v>
      </c>
      <c r="AS106" s="16">
        <f t="shared" si="21"/>
        <v>1.1078903036833676E-2</v>
      </c>
    </row>
    <row r="107" spans="1:45" x14ac:dyDescent="0.2">
      <c r="A107" s="4"/>
      <c r="B107" s="13">
        <v>41059.666666666664</v>
      </c>
      <c r="C107" s="14">
        <v>20.68</v>
      </c>
      <c r="D107" s="5"/>
      <c r="E107" s="15">
        <v>41059.666666666664</v>
      </c>
      <c r="F107" s="14">
        <v>37.53</v>
      </c>
      <c r="G107" s="5"/>
      <c r="H107" s="15">
        <v>41059.666666666664</v>
      </c>
      <c r="I107" s="14">
        <v>0.96</v>
      </c>
      <c r="J107" s="2"/>
      <c r="K107" s="15">
        <v>41059.666666666664</v>
      </c>
      <c r="L107" s="14">
        <v>78.83</v>
      </c>
      <c r="M107" s="5"/>
      <c r="N107" s="15">
        <v>41059.666666666664</v>
      </c>
      <c r="O107" s="14">
        <v>45.2</v>
      </c>
      <c r="Q107" s="15">
        <v>41059.666666666664</v>
      </c>
      <c r="R107" s="14">
        <v>185.81</v>
      </c>
      <c r="S107" s="5"/>
      <c r="T107" s="15">
        <v>41059.666666666664</v>
      </c>
      <c r="U107" s="14">
        <v>41.42</v>
      </c>
      <c r="W107" s="15">
        <v>41059.666666666664</v>
      </c>
      <c r="X107" s="14">
        <v>21.81</v>
      </c>
      <c r="Z107" s="15">
        <v>41059.666666666664</v>
      </c>
      <c r="AA107" s="14">
        <v>94.99</v>
      </c>
      <c r="AC107" s="15">
        <v>41059.666666666664</v>
      </c>
      <c r="AD107" s="14">
        <v>2.0299999999999998</v>
      </c>
      <c r="AF107" s="15">
        <v>41059.666666666664</v>
      </c>
      <c r="AG107" s="14">
        <v>1313.32</v>
      </c>
      <c r="AH107" s="5"/>
      <c r="AI107" s="16">
        <f t="shared" si="11"/>
        <v>1.1741682974559575E-2</v>
      </c>
      <c r="AJ107" s="16">
        <f t="shared" si="12"/>
        <v>-5.3008216273521258E-3</v>
      </c>
      <c r="AK107" s="16">
        <f t="shared" si="13"/>
        <v>-3.0303030303030276E-2</v>
      </c>
      <c r="AL107" s="16">
        <f t="shared" si="14"/>
        <v>-1.240290653971432E-2</v>
      </c>
      <c r="AM107" s="16">
        <f t="shared" si="15"/>
        <v>-6.1565523306946757E-3</v>
      </c>
      <c r="AN107" s="16">
        <f t="shared" si="16"/>
        <v>-9.8054889421795854E-3</v>
      </c>
      <c r="AO107" s="16">
        <f t="shared" si="17"/>
        <v>-7.9041916167664761E-3</v>
      </c>
      <c r="AP107" s="16">
        <f t="shared" si="18"/>
        <v>-3.6546368204660729E-3</v>
      </c>
      <c r="AQ107" s="16">
        <f t="shared" si="19"/>
        <v>-1.6055521027553477E-2</v>
      </c>
      <c r="AR107" s="16">
        <f t="shared" si="20"/>
        <v>-3.791469194312802E-2</v>
      </c>
      <c r="AS107" s="16">
        <f t="shared" si="21"/>
        <v>-1.433481935125569E-2</v>
      </c>
    </row>
    <row r="108" spans="1:45" x14ac:dyDescent="0.2">
      <c r="A108" s="4"/>
      <c r="B108" s="13">
        <v>41060.666666666664</v>
      </c>
      <c r="C108" s="14">
        <v>20.63</v>
      </c>
      <c r="D108" s="5"/>
      <c r="E108" s="15">
        <v>41060.666666666664</v>
      </c>
      <c r="F108" s="14">
        <v>37.369999999999997</v>
      </c>
      <c r="G108" s="5"/>
      <c r="H108" s="15">
        <v>41060.666666666664</v>
      </c>
      <c r="I108" s="14">
        <v>0.91</v>
      </c>
      <c r="J108" s="2"/>
      <c r="K108" s="15">
        <v>41060.666666666664</v>
      </c>
      <c r="L108" s="14">
        <v>79.36</v>
      </c>
      <c r="M108" s="5"/>
      <c r="N108" s="15">
        <v>41060.666666666664</v>
      </c>
      <c r="O108" s="14">
        <v>45.71</v>
      </c>
      <c r="Q108" s="15">
        <v>41060.666666666664</v>
      </c>
      <c r="R108" s="14">
        <v>184.25</v>
      </c>
      <c r="S108" s="5"/>
      <c r="T108" s="15">
        <v>41060.666666666664</v>
      </c>
      <c r="U108" s="14">
        <v>41.64</v>
      </c>
      <c r="W108" s="15">
        <v>41060.666666666664</v>
      </c>
      <c r="X108" s="14">
        <v>21.94</v>
      </c>
      <c r="Z108" s="15">
        <v>41060.666666666664</v>
      </c>
      <c r="AA108" s="14">
        <v>95.24</v>
      </c>
      <c r="AC108" s="15">
        <v>41060.666666666664</v>
      </c>
      <c r="AD108" s="14">
        <v>1.97</v>
      </c>
      <c r="AF108" s="15">
        <v>41060.666666666664</v>
      </c>
      <c r="AG108" s="14">
        <v>1310.33</v>
      </c>
      <c r="AH108" s="5"/>
      <c r="AI108" s="16">
        <f t="shared" si="11"/>
        <v>-2.4177949709864865E-3</v>
      </c>
      <c r="AJ108" s="16">
        <f t="shared" si="12"/>
        <v>-4.2632560618173221E-3</v>
      </c>
      <c r="AK108" s="16">
        <f t="shared" si="13"/>
        <v>-5.2083333333333259E-2</v>
      </c>
      <c r="AL108" s="16">
        <f t="shared" si="14"/>
        <v>6.7233286819738947E-3</v>
      </c>
      <c r="AM108" s="16">
        <f t="shared" si="15"/>
        <v>1.1283185840707866E-2</v>
      </c>
      <c r="AN108" s="16">
        <f t="shared" si="16"/>
        <v>-8.3956729993003298E-3</v>
      </c>
      <c r="AO108" s="16">
        <f t="shared" si="17"/>
        <v>5.3114437469821141E-3</v>
      </c>
      <c r="AP108" s="16">
        <f t="shared" si="18"/>
        <v>5.9605685465384806E-3</v>
      </c>
      <c r="AQ108" s="16">
        <f t="shared" si="19"/>
        <v>2.6318559848406142E-3</v>
      </c>
      <c r="AR108" s="16">
        <f t="shared" si="20"/>
        <v>-2.9556650246305383E-2</v>
      </c>
      <c r="AS108" s="16">
        <f t="shared" si="21"/>
        <v>-2.2766728596229635E-3</v>
      </c>
    </row>
    <row r="109" spans="1:45" x14ac:dyDescent="0.2">
      <c r="A109" s="4"/>
      <c r="B109" s="13">
        <v>41061.666666666664</v>
      </c>
      <c r="C109" s="14">
        <v>20.04</v>
      </c>
      <c r="D109" s="5"/>
      <c r="E109" s="15">
        <v>41061.666666666664</v>
      </c>
      <c r="F109" s="14">
        <v>36.549999999999997</v>
      </c>
      <c r="G109" s="5"/>
      <c r="H109" s="15">
        <v>41061.666666666664</v>
      </c>
      <c r="I109" s="14">
        <v>0.9</v>
      </c>
      <c r="J109" s="2"/>
      <c r="K109" s="15">
        <v>41061.666666666664</v>
      </c>
      <c r="L109" s="14">
        <v>79.02</v>
      </c>
      <c r="M109" s="5"/>
      <c r="N109" s="15">
        <v>41061.666666666664</v>
      </c>
      <c r="O109" s="14">
        <v>44.4</v>
      </c>
      <c r="Q109" s="15">
        <v>41061.666666666664</v>
      </c>
      <c r="R109" s="14">
        <v>180.6</v>
      </c>
      <c r="S109" s="5"/>
      <c r="T109" s="15">
        <v>41061.666666666664</v>
      </c>
      <c r="U109" s="14">
        <v>41.03</v>
      </c>
      <c r="W109" s="15">
        <v>41061.666666666664</v>
      </c>
      <c r="X109" s="14">
        <v>21.85</v>
      </c>
      <c r="Z109" s="15">
        <v>41061.666666666664</v>
      </c>
      <c r="AA109" s="14">
        <v>92.5</v>
      </c>
      <c r="AC109" s="15">
        <v>41061.666666666664</v>
      </c>
      <c r="AD109" s="14">
        <v>1.88</v>
      </c>
      <c r="AF109" s="15">
        <v>41061.666666666664</v>
      </c>
      <c r="AG109" s="14">
        <v>1278.04</v>
      </c>
      <c r="AH109" s="5"/>
      <c r="AI109" s="16">
        <f t="shared" si="11"/>
        <v>-2.8599127484246201E-2</v>
      </c>
      <c r="AJ109" s="16">
        <f t="shared" si="12"/>
        <v>-2.194273481402198E-2</v>
      </c>
      <c r="AK109" s="16">
        <f t="shared" si="13"/>
        <v>-1.098901098901095E-2</v>
      </c>
      <c r="AL109" s="16">
        <f t="shared" si="14"/>
        <v>-4.2842741935483764E-3</v>
      </c>
      <c r="AM109" s="16">
        <f t="shared" si="15"/>
        <v>-2.8658936775322719E-2</v>
      </c>
      <c r="AN109" s="16">
        <f t="shared" si="16"/>
        <v>-1.9810040705563137E-2</v>
      </c>
      <c r="AO109" s="16">
        <f t="shared" si="17"/>
        <v>-1.4649375600384262E-2</v>
      </c>
      <c r="AP109" s="16">
        <f t="shared" si="18"/>
        <v>-4.1020966271649861E-3</v>
      </c>
      <c r="AQ109" s="16">
        <f t="shared" si="19"/>
        <v>-2.8769424611507666E-2</v>
      </c>
      <c r="AR109" s="16">
        <f t="shared" si="20"/>
        <v>-4.5685279187817285E-2</v>
      </c>
      <c r="AS109" s="16">
        <f t="shared" si="21"/>
        <v>-2.4642647272061224E-2</v>
      </c>
    </row>
    <row r="110" spans="1:45" x14ac:dyDescent="0.2">
      <c r="A110" s="4"/>
      <c r="B110" s="13">
        <v>41064.666666666664</v>
      </c>
      <c r="C110" s="14">
        <v>20.149999999999999</v>
      </c>
      <c r="D110" s="5"/>
      <c r="E110" s="15">
        <v>41064.666666666664</v>
      </c>
      <c r="F110" s="14">
        <v>36.82</v>
      </c>
      <c r="G110" s="5"/>
      <c r="H110" s="15">
        <v>41064.666666666664</v>
      </c>
      <c r="I110" s="14">
        <v>0.93</v>
      </c>
      <c r="J110" s="2"/>
      <c r="K110" s="15">
        <v>41064.666666666664</v>
      </c>
      <c r="L110" s="14">
        <v>79.040000000000006</v>
      </c>
      <c r="M110" s="5"/>
      <c r="N110" s="15">
        <v>41064.666666666664</v>
      </c>
      <c r="O110" s="14">
        <v>44.41</v>
      </c>
      <c r="Q110" s="15">
        <v>41064.666666666664</v>
      </c>
      <c r="R110" s="14">
        <v>180.09</v>
      </c>
      <c r="S110" s="5"/>
      <c r="T110" s="15">
        <v>41064.666666666664</v>
      </c>
      <c r="U110" s="14">
        <v>41.34</v>
      </c>
      <c r="W110" s="15">
        <v>41064.666666666664</v>
      </c>
      <c r="X110" s="14">
        <v>22</v>
      </c>
      <c r="Z110" s="15">
        <v>41064.666666666664</v>
      </c>
      <c r="AA110" s="14">
        <v>90.55</v>
      </c>
      <c r="AC110" s="15">
        <v>41064.666666666664</v>
      </c>
      <c r="AD110" s="14">
        <v>1.86</v>
      </c>
      <c r="AF110" s="15">
        <v>41064.666666666664</v>
      </c>
      <c r="AG110" s="14">
        <v>1278.18</v>
      </c>
      <c r="AH110" s="5"/>
      <c r="AI110" s="16">
        <f t="shared" si="11"/>
        <v>5.4890219560876918E-3</v>
      </c>
      <c r="AJ110" s="16">
        <f t="shared" si="12"/>
        <v>7.3871409028729573E-3</v>
      </c>
      <c r="AK110" s="16">
        <f t="shared" si="13"/>
        <v>3.3333333333333437E-2</v>
      </c>
      <c r="AL110" s="16">
        <f t="shared" si="14"/>
        <v>2.5310048089099979E-4</v>
      </c>
      <c r="AM110" s="16">
        <f t="shared" si="15"/>
        <v>2.2522522522527844E-4</v>
      </c>
      <c r="AN110" s="16">
        <f t="shared" si="16"/>
        <v>-2.8239202657807105E-3</v>
      </c>
      <c r="AO110" s="16">
        <f t="shared" si="17"/>
        <v>7.5554472337313605E-3</v>
      </c>
      <c r="AP110" s="16">
        <f t="shared" si="18"/>
        <v>6.8649885583522696E-3</v>
      </c>
      <c r="AQ110" s="16">
        <f t="shared" si="19"/>
        <v>-2.1081081081081088E-2</v>
      </c>
      <c r="AR110" s="16">
        <f t="shared" si="20"/>
        <v>-1.0638297872340274E-2</v>
      </c>
      <c r="AS110" s="16">
        <f t="shared" si="21"/>
        <v>1.0954273731655917E-4</v>
      </c>
    </row>
    <row r="111" spans="1:45" x14ac:dyDescent="0.2">
      <c r="A111" s="4"/>
      <c r="B111" s="13">
        <v>41065.666666666664</v>
      </c>
      <c r="C111" s="14">
        <v>20.100000000000001</v>
      </c>
      <c r="D111" s="5"/>
      <c r="E111" s="15">
        <v>41065.666666666664</v>
      </c>
      <c r="F111" s="14">
        <v>36.619999999999997</v>
      </c>
      <c r="G111" s="5"/>
      <c r="H111" s="15">
        <v>41065.666666666664</v>
      </c>
      <c r="I111" s="14">
        <v>0.93</v>
      </c>
      <c r="J111" s="2"/>
      <c r="K111" s="15">
        <v>41065.666666666664</v>
      </c>
      <c r="L111" s="14">
        <v>79.12</v>
      </c>
      <c r="M111" s="5"/>
      <c r="N111" s="15">
        <v>41065.666666666664</v>
      </c>
      <c r="O111" s="14">
        <v>44.84</v>
      </c>
      <c r="Q111" s="15">
        <v>41065.666666666664</v>
      </c>
      <c r="R111" s="14">
        <v>180.72</v>
      </c>
      <c r="S111" s="5"/>
      <c r="T111" s="15">
        <v>41065.666666666664</v>
      </c>
      <c r="U111" s="14">
        <v>41.2</v>
      </c>
      <c r="W111" s="15">
        <v>41065.666666666664</v>
      </c>
      <c r="X111" s="14">
        <v>21.83</v>
      </c>
      <c r="Z111" s="15">
        <v>41065.666666666664</v>
      </c>
      <c r="AA111" s="14">
        <v>91</v>
      </c>
      <c r="AC111" s="15">
        <v>41065.666666666664</v>
      </c>
      <c r="AD111" s="14">
        <v>1.86</v>
      </c>
      <c r="AF111" s="15">
        <v>41065.666666666664</v>
      </c>
      <c r="AG111" s="14">
        <v>1285.5</v>
      </c>
      <c r="AH111" s="5"/>
      <c r="AI111" s="16">
        <f t="shared" si="11"/>
        <v>-2.4813895781636841E-3</v>
      </c>
      <c r="AJ111" s="16">
        <f t="shared" si="12"/>
        <v>-5.431830526887671E-3</v>
      </c>
      <c r="AK111" s="16">
        <f t="shared" si="13"/>
        <v>0</v>
      </c>
      <c r="AL111" s="16">
        <f t="shared" si="14"/>
        <v>1.0121457489877805E-3</v>
      </c>
      <c r="AM111" s="16">
        <f t="shared" si="15"/>
        <v>9.6825039405541435E-3</v>
      </c>
      <c r="AN111" s="16">
        <f t="shared" si="16"/>
        <v>3.4982508745626806E-3</v>
      </c>
      <c r="AO111" s="16">
        <f t="shared" si="17"/>
        <v>-3.3865505563619447E-3</v>
      </c>
      <c r="AP111" s="16">
        <f t="shared" si="18"/>
        <v>-7.7272727272728048E-3</v>
      </c>
      <c r="AQ111" s="16">
        <f t="shared" si="19"/>
        <v>4.9696300386528058E-3</v>
      </c>
      <c r="AR111" s="16">
        <f t="shared" si="20"/>
        <v>0</v>
      </c>
      <c r="AS111" s="16">
        <f t="shared" si="21"/>
        <v>5.7268929258789125E-3</v>
      </c>
    </row>
    <row r="112" spans="1:45" x14ac:dyDescent="0.2">
      <c r="A112" s="4"/>
      <c r="B112" s="13">
        <v>41066.666666666664</v>
      </c>
      <c r="C112" s="14">
        <v>20.41</v>
      </c>
      <c r="D112" s="5"/>
      <c r="E112" s="15">
        <v>41066.666666666664</v>
      </c>
      <c r="F112" s="14">
        <v>37.31</v>
      </c>
      <c r="G112" s="5"/>
      <c r="H112" s="15">
        <v>41066.666666666664</v>
      </c>
      <c r="I112" s="14">
        <v>0.94</v>
      </c>
      <c r="J112" s="2"/>
      <c r="K112" s="15">
        <v>41066.666666666664</v>
      </c>
      <c r="L112" s="14">
        <v>80.680000000000007</v>
      </c>
      <c r="M112" s="5"/>
      <c r="N112" s="15">
        <v>41066.666666666664</v>
      </c>
      <c r="O112" s="14">
        <v>45.53</v>
      </c>
      <c r="Q112" s="15">
        <v>41066.666666666664</v>
      </c>
      <c r="R112" s="14">
        <v>185.29</v>
      </c>
      <c r="S112" s="5"/>
      <c r="T112" s="15">
        <v>41066.666666666664</v>
      </c>
      <c r="U112" s="14">
        <v>41.77</v>
      </c>
      <c r="W112" s="15">
        <v>41066.666666666664</v>
      </c>
      <c r="X112" s="14">
        <v>21.98</v>
      </c>
      <c r="Z112" s="15">
        <v>41066.666666666664</v>
      </c>
      <c r="AA112" s="14">
        <v>94.19</v>
      </c>
      <c r="AC112" s="15">
        <v>41066.666666666664</v>
      </c>
      <c r="AD112" s="14">
        <v>1.95</v>
      </c>
      <c r="AF112" s="15">
        <v>41066.666666666664</v>
      </c>
      <c r="AG112" s="14">
        <v>1315.13</v>
      </c>
      <c r="AH112" s="5"/>
      <c r="AI112" s="16">
        <f t="shared" si="11"/>
        <v>1.5422885572139222E-2</v>
      </c>
      <c r="AJ112" s="16">
        <f t="shared" si="12"/>
        <v>1.8842162752594316E-2</v>
      </c>
      <c r="AK112" s="16">
        <f t="shared" si="13"/>
        <v>1.0752688172043001E-2</v>
      </c>
      <c r="AL112" s="16">
        <f t="shared" si="14"/>
        <v>1.9716885743174872E-2</v>
      </c>
      <c r="AM112" s="16">
        <f t="shared" si="15"/>
        <v>1.5388046387154297E-2</v>
      </c>
      <c r="AN112" s="16">
        <f t="shared" si="16"/>
        <v>2.5287737937140342E-2</v>
      </c>
      <c r="AO112" s="16">
        <f t="shared" si="17"/>
        <v>1.3834951456310751E-2</v>
      </c>
      <c r="AP112" s="16">
        <f t="shared" si="18"/>
        <v>6.8712780577189214E-3</v>
      </c>
      <c r="AQ112" s="16">
        <f t="shared" si="19"/>
        <v>3.5054945054945108E-2</v>
      </c>
      <c r="AR112" s="16">
        <f t="shared" si="20"/>
        <v>4.8387096774193505E-2</v>
      </c>
      <c r="AS112" s="16">
        <f t="shared" si="21"/>
        <v>2.3049397121742699E-2</v>
      </c>
    </row>
    <row r="113" spans="1:45" x14ac:dyDescent="0.2">
      <c r="A113" s="4"/>
      <c r="B113" s="13">
        <v>41067.666666666664</v>
      </c>
      <c r="C113" s="14">
        <v>20.420000000000002</v>
      </c>
      <c r="D113" s="5"/>
      <c r="E113" s="15">
        <v>41067.666666666664</v>
      </c>
      <c r="F113" s="14">
        <v>37.14</v>
      </c>
      <c r="G113" s="5"/>
      <c r="H113" s="15">
        <v>41067.666666666664</v>
      </c>
      <c r="I113" s="14">
        <v>0.92</v>
      </c>
      <c r="J113" s="2"/>
      <c r="K113" s="15">
        <v>41067.666666666664</v>
      </c>
      <c r="L113" s="14">
        <v>80.66</v>
      </c>
      <c r="M113" s="5"/>
      <c r="N113" s="15">
        <v>41067.666666666664</v>
      </c>
      <c r="O113" s="14">
        <v>45.63</v>
      </c>
      <c r="Q113" s="15">
        <v>41067.666666666664</v>
      </c>
      <c r="R113" s="14">
        <v>185.72</v>
      </c>
      <c r="S113" s="5"/>
      <c r="T113" s="15">
        <v>41067.666666666664</v>
      </c>
      <c r="U113" s="14">
        <v>41.64</v>
      </c>
      <c r="W113" s="15">
        <v>41067.666666666664</v>
      </c>
      <c r="X113" s="14">
        <v>21.96</v>
      </c>
      <c r="Z113" s="15">
        <v>41067.666666666664</v>
      </c>
      <c r="AA113" s="14">
        <v>94.79</v>
      </c>
      <c r="AC113" s="15">
        <v>41067.666666666664</v>
      </c>
      <c r="AD113" s="14">
        <v>1.93</v>
      </c>
      <c r="AF113" s="15">
        <v>41067.666666666664</v>
      </c>
      <c r="AG113" s="14">
        <v>1314.99</v>
      </c>
      <c r="AH113" s="5"/>
      <c r="AI113" s="16">
        <f t="shared" si="11"/>
        <v>4.8995590396860855E-4</v>
      </c>
      <c r="AJ113" s="16">
        <f t="shared" si="12"/>
        <v>-4.5564191905655971E-3</v>
      </c>
      <c r="AK113" s="16">
        <f t="shared" si="13"/>
        <v>-2.1276595744680771E-2</v>
      </c>
      <c r="AL113" s="16">
        <f t="shared" si="14"/>
        <v>-2.4789291026294791E-4</v>
      </c>
      <c r="AM113" s="16">
        <f t="shared" si="15"/>
        <v>2.1963540522733638E-3</v>
      </c>
      <c r="AN113" s="16">
        <f t="shared" si="16"/>
        <v>2.3206864914457892E-3</v>
      </c>
      <c r="AO113" s="16">
        <f t="shared" si="17"/>
        <v>-3.1122815417764516E-3</v>
      </c>
      <c r="AP113" s="16">
        <f t="shared" si="18"/>
        <v>-9.0991810737028889E-4</v>
      </c>
      <c r="AQ113" s="16">
        <f t="shared" si="19"/>
        <v>6.3701029833316269E-3</v>
      </c>
      <c r="AR113" s="16">
        <f t="shared" si="20"/>
        <v>-1.025641025641022E-2</v>
      </c>
      <c r="AS113" s="16">
        <f t="shared" si="21"/>
        <v>-1.0645335442127646E-4</v>
      </c>
    </row>
    <row r="114" spans="1:45" x14ac:dyDescent="0.2">
      <c r="A114" s="4"/>
      <c r="B114" s="13">
        <v>41068.666666666664</v>
      </c>
      <c r="C114" s="14">
        <v>20.73</v>
      </c>
      <c r="D114" s="5"/>
      <c r="E114" s="15">
        <v>41068.666666666664</v>
      </c>
      <c r="F114" s="14">
        <v>37.619999999999997</v>
      </c>
      <c r="G114" s="5"/>
      <c r="H114" s="15">
        <v>41068.666666666664</v>
      </c>
      <c r="I114" s="14">
        <v>0.94</v>
      </c>
      <c r="J114" s="2"/>
      <c r="K114" s="15">
        <v>41068.666666666664</v>
      </c>
      <c r="L114" s="14">
        <v>81.36</v>
      </c>
      <c r="M114" s="5"/>
      <c r="N114" s="15">
        <v>41068.666666666664</v>
      </c>
      <c r="O114" s="14">
        <v>46.24</v>
      </c>
      <c r="Q114" s="15">
        <v>41068.666666666664</v>
      </c>
      <c r="R114" s="14">
        <v>186.39</v>
      </c>
      <c r="S114" s="5"/>
      <c r="T114" s="15">
        <v>41068.666666666664</v>
      </c>
      <c r="U114" s="14">
        <v>42.44</v>
      </c>
      <c r="W114" s="15">
        <v>41068.666666666664</v>
      </c>
      <c r="X114" s="14">
        <v>22.74</v>
      </c>
      <c r="Z114" s="15">
        <v>41068.666666666664</v>
      </c>
      <c r="AA114" s="14">
        <v>95.79</v>
      </c>
      <c r="AC114" s="15">
        <v>41068.666666666664</v>
      </c>
      <c r="AD114" s="14">
        <v>2.0099999999999998</v>
      </c>
      <c r="AF114" s="15">
        <v>41068.666666666664</v>
      </c>
      <c r="AG114" s="14">
        <v>1325.66</v>
      </c>
      <c r="AH114" s="5"/>
      <c r="AI114" s="16">
        <f t="shared" si="11"/>
        <v>1.5181194906953799E-2</v>
      </c>
      <c r="AJ114" s="16">
        <f t="shared" si="12"/>
        <v>1.2924071082390798E-2</v>
      </c>
      <c r="AK114" s="16">
        <f t="shared" si="13"/>
        <v>2.1739130434782483E-2</v>
      </c>
      <c r="AL114" s="16">
        <f t="shared" si="14"/>
        <v>8.6784031738160738E-3</v>
      </c>
      <c r="AM114" s="16">
        <f t="shared" si="15"/>
        <v>1.3368397983782643E-2</v>
      </c>
      <c r="AN114" s="16">
        <f t="shared" si="16"/>
        <v>3.6075813051905659E-3</v>
      </c>
      <c r="AO114" s="16">
        <f t="shared" si="17"/>
        <v>1.9212295869356355E-2</v>
      </c>
      <c r="AP114" s="16">
        <f t="shared" si="18"/>
        <v>3.5519125683060038E-2</v>
      </c>
      <c r="AQ114" s="16">
        <f t="shared" si="19"/>
        <v>1.0549636037556764E-2</v>
      </c>
      <c r="AR114" s="16">
        <f t="shared" si="20"/>
        <v>4.1450777202072464E-2</v>
      </c>
      <c r="AS114" s="16">
        <f t="shared" si="21"/>
        <v>8.1141301454763504E-3</v>
      </c>
    </row>
    <row r="115" spans="1:45" x14ac:dyDescent="0.2">
      <c r="A115" s="4"/>
      <c r="B115" s="13">
        <v>41071.666666666664</v>
      </c>
      <c r="C115" s="14">
        <v>20.399999999999999</v>
      </c>
      <c r="D115" s="5"/>
      <c r="E115" s="15">
        <v>41071.666666666664</v>
      </c>
      <c r="F115" s="14">
        <v>37.33</v>
      </c>
      <c r="G115" s="5"/>
      <c r="H115" s="15">
        <v>41071.666666666664</v>
      </c>
      <c r="I115" s="14">
        <v>0.9</v>
      </c>
      <c r="J115" s="2"/>
      <c r="K115" s="15">
        <v>41071.666666666664</v>
      </c>
      <c r="L115" s="14">
        <v>80.28</v>
      </c>
      <c r="M115" s="5"/>
      <c r="N115" s="15">
        <v>41071.666666666664</v>
      </c>
      <c r="O115" s="14">
        <v>45.8</v>
      </c>
      <c r="Q115" s="15">
        <v>41071.666666666664</v>
      </c>
      <c r="R115" s="14">
        <v>183.88</v>
      </c>
      <c r="S115" s="5"/>
      <c r="T115" s="15">
        <v>41071.666666666664</v>
      </c>
      <c r="U115" s="14">
        <v>42.56</v>
      </c>
      <c r="W115" s="15">
        <v>41071.666666666664</v>
      </c>
      <c r="X115" s="14">
        <v>22.51</v>
      </c>
      <c r="Z115" s="15">
        <v>41071.666666666664</v>
      </c>
      <c r="AA115" s="14">
        <v>95.34</v>
      </c>
      <c r="AC115" s="15">
        <v>41071.666666666664</v>
      </c>
      <c r="AD115" s="14">
        <v>1.94</v>
      </c>
      <c r="AF115" s="15">
        <v>41071.666666666664</v>
      </c>
      <c r="AG115" s="14">
        <v>1308.93</v>
      </c>
      <c r="AH115" s="5"/>
      <c r="AI115" s="16">
        <f t="shared" si="11"/>
        <v>-1.591895803183796E-2</v>
      </c>
      <c r="AJ115" s="16">
        <f t="shared" si="12"/>
        <v>-7.7086656034024426E-3</v>
      </c>
      <c r="AK115" s="16">
        <f t="shared" si="13"/>
        <v>-4.2553191489361653E-2</v>
      </c>
      <c r="AL115" s="16">
        <f t="shared" si="14"/>
        <v>-1.3274336283185861E-2</v>
      </c>
      <c r="AM115" s="16">
        <f t="shared" si="15"/>
        <v>-9.5155709342561456E-3</v>
      </c>
      <c r="AN115" s="16">
        <f t="shared" si="16"/>
        <v>-1.3466387681742575E-2</v>
      </c>
      <c r="AO115" s="16">
        <f t="shared" si="17"/>
        <v>2.827521206409056E-3</v>
      </c>
      <c r="AP115" s="16">
        <f t="shared" si="18"/>
        <v>-1.0114335971855626E-2</v>
      </c>
      <c r="AQ115" s="16">
        <f t="shared" si="19"/>
        <v>-4.6977763858440102E-3</v>
      </c>
      <c r="AR115" s="16">
        <f t="shared" si="20"/>
        <v>-3.4825870646766122E-2</v>
      </c>
      <c r="AS115" s="16">
        <f t="shared" si="21"/>
        <v>-1.2620128841482781E-2</v>
      </c>
    </row>
    <row r="116" spans="1:45" x14ac:dyDescent="0.2">
      <c r="A116" s="4"/>
      <c r="B116" s="13">
        <v>41072.666666666664</v>
      </c>
      <c r="C116" s="14">
        <v>20.58</v>
      </c>
      <c r="D116" s="5"/>
      <c r="E116" s="15">
        <v>41072.666666666664</v>
      </c>
      <c r="F116" s="14">
        <v>37.6</v>
      </c>
      <c r="G116" s="5"/>
      <c r="H116" s="15">
        <v>41072.666666666664</v>
      </c>
      <c r="I116" s="14">
        <v>0.9</v>
      </c>
      <c r="J116" s="2"/>
      <c r="K116" s="15">
        <v>41072.666666666664</v>
      </c>
      <c r="L116" s="14">
        <v>81.260000000000005</v>
      </c>
      <c r="M116" s="5"/>
      <c r="N116" s="15">
        <v>41072.666666666664</v>
      </c>
      <c r="O116" s="14">
        <v>46.38</v>
      </c>
      <c r="Q116" s="15">
        <v>41072.666666666664</v>
      </c>
      <c r="R116" s="14">
        <v>185.83</v>
      </c>
      <c r="S116" s="5"/>
      <c r="T116" s="15">
        <v>41072.666666666664</v>
      </c>
      <c r="U116" s="14">
        <v>42.94</v>
      </c>
      <c r="W116" s="15">
        <v>41072.666666666664</v>
      </c>
      <c r="X116" s="14">
        <v>22.57</v>
      </c>
      <c r="Z116" s="15">
        <v>41072.666666666664</v>
      </c>
      <c r="AA116" s="14">
        <v>97.19</v>
      </c>
      <c r="AC116" s="15">
        <v>41072.666666666664</v>
      </c>
      <c r="AD116" s="14">
        <v>1.98</v>
      </c>
      <c r="AF116" s="15">
        <v>41072.666666666664</v>
      </c>
      <c r="AG116" s="14">
        <v>1324.18</v>
      </c>
      <c r="AH116" s="5"/>
      <c r="AI116" s="16">
        <f t="shared" si="11"/>
        <v>8.8235294117646745E-3</v>
      </c>
      <c r="AJ116" s="16">
        <f t="shared" si="12"/>
        <v>7.2327886418430687E-3</v>
      </c>
      <c r="AK116" s="16">
        <f t="shared" si="13"/>
        <v>0</v>
      </c>
      <c r="AL116" s="16">
        <f t="shared" si="14"/>
        <v>1.2207274539113078E-2</v>
      </c>
      <c r="AM116" s="16">
        <f t="shared" si="15"/>
        <v>1.2663755458515391E-2</v>
      </c>
      <c r="AN116" s="16">
        <f t="shared" si="16"/>
        <v>1.060474222318919E-2</v>
      </c>
      <c r="AO116" s="16">
        <f t="shared" si="17"/>
        <v>8.9285714285713969E-3</v>
      </c>
      <c r="AP116" s="16">
        <f t="shared" si="18"/>
        <v>2.6654820079963226E-3</v>
      </c>
      <c r="AQ116" s="16">
        <f t="shared" si="19"/>
        <v>1.9404237465911356E-2</v>
      </c>
      <c r="AR116" s="16">
        <f t="shared" si="20"/>
        <v>2.0618556701030855E-2</v>
      </c>
      <c r="AS116" s="16">
        <f t="shared" si="21"/>
        <v>1.1650737625388707E-2</v>
      </c>
    </row>
    <row r="117" spans="1:45" x14ac:dyDescent="0.2">
      <c r="A117" s="4"/>
      <c r="B117" s="13">
        <v>41073.666666666664</v>
      </c>
      <c r="C117" s="14">
        <v>20.43</v>
      </c>
      <c r="D117" s="5"/>
      <c r="E117" s="15">
        <v>41073.666666666664</v>
      </c>
      <c r="F117" s="14">
        <v>37.35</v>
      </c>
      <c r="G117" s="5"/>
      <c r="H117" s="15">
        <v>41073.666666666664</v>
      </c>
      <c r="I117" s="14">
        <v>0.9</v>
      </c>
      <c r="J117" s="2"/>
      <c r="K117" s="15">
        <v>41073.666666666664</v>
      </c>
      <c r="L117" s="14">
        <v>80.59</v>
      </c>
      <c r="M117" s="5"/>
      <c r="N117" s="15">
        <v>41073.666666666664</v>
      </c>
      <c r="O117" s="14">
        <v>46.23</v>
      </c>
      <c r="Q117" s="15">
        <v>41073.666666666664</v>
      </c>
      <c r="R117" s="14">
        <v>184.44</v>
      </c>
      <c r="S117" s="5"/>
      <c r="T117" s="15">
        <v>41073.666666666664</v>
      </c>
      <c r="U117" s="14">
        <v>42.99</v>
      </c>
      <c r="W117" s="15">
        <v>41073.666666666664</v>
      </c>
      <c r="X117" s="14">
        <v>22.36</v>
      </c>
      <c r="Z117" s="15">
        <v>41073.666666666664</v>
      </c>
      <c r="AA117" s="14">
        <v>96.64</v>
      </c>
      <c r="AC117" s="15">
        <v>41073.666666666664</v>
      </c>
      <c r="AD117" s="14">
        <v>1.98</v>
      </c>
      <c r="AF117" s="15">
        <v>41073.666666666664</v>
      </c>
      <c r="AG117" s="14">
        <v>1314.88</v>
      </c>
      <c r="AH117" s="5"/>
      <c r="AI117" s="16">
        <f t="shared" si="11"/>
        <v>-7.2886297376092424E-3</v>
      </c>
      <c r="AJ117" s="16">
        <f t="shared" si="12"/>
        <v>-6.6489361702127825E-3</v>
      </c>
      <c r="AK117" s="16">
        <f t="shared" si="13"/>
        <v>0</v>
      </c>
      <c r="AL117" s="16">
        <f t="shared" si="14"/>
        <v>-8.2451390598080598E-3</v>
      </c>
      <c r="AM117" s="16">
        <f t="shared" si="15"/>
        <v>-3.2341526520053288E-3</v>
      </c>
      <c r="AN117" s="16">
        <f t="shared" si="16"/>
        <v>-7.4799547973954938E-3</v>
      </c>
      <c r="AO117" s="16">
        <f t="shared" si="17"/>
        <v>1.1644154634373738E-3</v>
      </c>
      <c r="AP117" s="16">
        <f t="shared" si="18"/>
        <v>-9.3043863535666738E-3</v>
      </c>
      <c r="AQ117" s="16">
        <f t="shared" si="19"/>
        <v>-5.6590184175326907E-3</v>
      </c>
      <c r="AR117" s="16">
        <f t="shared" si="20"/>
        <v>0</v>
      </c>
      <c r="AS117" s="16">
        <f t="shared" si="21"/>
        <v>-7.0232143666268954E-3</v>
      </c>
    </row>
    <row r="118" spans="1:45" x14ac:dyDescent="0.2">
      <c r="A118" s="4"/>
      <c r="B118" s="13">
        <v>41074.666666666664</v>
      </c>
      <c r="C118" s="14">
        <v>20.41</v>
      </c>
      <c r="D118" s="5"/>
      <c r="E118" s="15">
        <v>41074.666666666664</v>
      </c>
      <c r="F118" s="14">
        <v>37.869999999999997</v>
      </c>
      <c r="G118" s="5"/>
      <c r="H118" s="15">
        <v>41074.666666666664</v>
      </c>
      <c r="I118" s="14">
        <v>0.9</v>
      </c>
      <c r="J118" s="2"/>
      <c r="K118" s="15">
        <v>41074.666666666664</v>
      </c>
      <c r="L118" s="14">
        <v>81.72</v>
      </c>
      <c r="M118" s="5"/>
      <c r="N118" s="15">
        <v>41074.666666666664</v>
      </c>
      <c r="O118" s="14">
        <v>47.18</v>
      </c>
      <c r="Q118" s="15">
        <v>41074.666666666664</v>
      </c>
      <c r="R118" s="14">
        <v>186.35</v>
      </c>
      <c r="S118" s="5"/>
      <c r="T118" s="15">
        <v>41074.666666666664</v>
      </c>
      <c r="U118" s="14">
        <v>43.75</v>
      </c>
      <c r="W118" s="15">
        <v>41074.666666666664</v>
      </c>
      <c r="X118" s="14">
        <v>22.54</v>
      </c>
      <c r="Z118" s="15">
        <v>41074.666666666664</v>
      </c>
      <c r="AA118" s="14">
        <v>98.38</v>
      </c>
      <c r="AC118" s="15">
        <v>41074.666666666664</v>
      </c>
      <c r="AD118" s="14">
        <v>1.96</v>
      </c>
      <c r="AF118" s="15">
        <v>41074.666666666664</v>
      </c>
      <c r="AG118" s="14">
        <v>1329.1</v>
      </c>
      <c r="AH118" s="5"/>
      <c r="AI118" s="16">
        <f t="shared" si="11"/>
        <v>-9.7895252080271167E-4</v>
      </c>
      <c r="AJ118" s="16">
        <f t="shared" si="12"/>
        <v>1.3922356091030652E-2</v>
      </c>
      <c r="AK118" s="16">
        <f t="shared" si="13"/>
        <v>0</v>
      </c>
      <c r="AL118" s="16">
        <f t="shared" si="14"/>
        <v>1.4021590768085401E-2</v>
      </c>
      <c r="AM118" s="16">
        <f t="shared" si="15"/>
        <v>2.0549426779147728E-2</v>
      </c>
      <c r="AN118" s="16">
        <f t="shared" si="16"/>
        <v>1.0355671220993345E-2</v>
      </c>
      <c r="AO118" s="16">
        <f t="shared" si="17"/>
        <v>1.7678529890672312E-2</v>
      </c>
      <c r="AP118" s="16">
        <f t="shared" si="18"/>
        <v>8.0500894454382799E-3</v>
      </c>
      <c r="AQ118" s="16">
        <f t="shared" si="19"/>
        <v>1.8004966887417151E-2</v>
      </c>
      <c r="AR118" s="16">
        <f t="shared" si="20"/>
        <v>-1.0101010101010055E-2</v>
      </c>
      <c r="AS118" s="16">
        <f t="shared" si="21"/>
        <v>1.0814675103431259E-2</v>
      </c>
    </row>
    <row r="119" spans="1:45" x14ac:dyDescent="0.2">
      <c r="A119" s="4"/>
      <c r="B119" s="13">
        <v>41075.666666666664</v>
      </c>
      <c r="C119" s="14">
        <v>20.5</v>
      </c>
      <c r="D119" s="5"/>
      <c r="E119" s="15">
        <v>41075.666666666664</v>
      </c>
      <c r="F119" s="14">
        <v>38.049999999999997</v>
      </c>
      <c r="G119" s="5"/>
      <c r="H119" s="15">
        <v>41075.666666666664</v>
      </c>
      <c r="I119" s="14">
        <v>0.94</v>
      </c>
      <c r="J119" s="2"/>
      <c r="K119" s="15">
        <v>41075.666666666664</v>
      </c>
      <c r="L119" s="14">
        <v>82.57</v>
      </c>
      <c r="M119" s="5"/>
      <c r="N119" s="15">
        <v>41075.666666666664</v>
      </c>
      <c r="O119" s="14">
        <v>47.09</v>
      </c>
      <c r="Q119" s="15">
        <v>41075.666666666664</v>
      </c>
      <c r="R119" s="14">
        <v>190.17</v>
      </c>
      <c r="S119" s="5"/>
      <c r="T119" s="15">
        <v>41075.666666666664</v>
      </c>
      <c r="U119" s="14">
        <v>43.55</v>
      </c>
      <c r="W119" s="15">
        <v>41075.666666666664</v>
      </c>
      <c r="X119" s="14">
        <v>22.58</v>
      </c>
      <c r="Z119" s="15">
        <v>41075.666666666664</v>
      </c>
      <c r="AA119" s="14">
        <v>99.78</v>
      </c>
      <c r="AC119" s="15">
        <v>41075.666666666664</v>
      </c>
      <c r="AD119" s="14">
        <v>1.99</v>
      </c>
      <c r="AF119" s="15">
        <v>41075.666666666664</v>
      </c>
      <c r="AG119" s="14">
        <v>1342.84</v>
      </c>
      <c r="AH119" s="5"/>
      <c r="AI119" s="16">
        <f t="shared" si="11"/>
        <v>4.409603135717699E-3</v>
      </c>
      <c r="AJ119" s="16">
        <f t="shared" si="12"/>
        <v>4.7531027198310927E-3</v>
      </c>
      <c r="AK119" s="16">
        <f t="shared" si="13"/>
        <v>4.4444444444444287E-2</v>
      </c>
      <c r="AL119" s="16">
        <f t="shared" si="14"/>
        <v>1.0401370533529075E-2</v>
      </c>
      <c r="AM119" s="16">
        <f t="shared" si="15"/>
        <v>-1.9075879610003232E-3</v>
      </c>
      <c r="AN119" s="16">
        <f t="shared" si="16"/>
        <v>2.0499060906895572E-2</v>
      </c>
      <c r="AO119" s="16">
        <f t="shared" si="17"/>
        <v>-4.5714285714286707E-3</v>
      </c>
      <c r="AP119" s="16">
        <f t="shared" si="18"/>
        <v>1.7746228926351915E-3</v>
      </c>
      <c r="AQ119" s="16">
        <f t="shared" si="19"/>
        <v>1.4230534661516581E-2</v>
      </c>
      <c r="AR119" s="16">
        <f t="shared" si="20"/>
        <v>1.5306122448979664E-2</v>
      </c>
      <c r="AS119" s="16">
        <f t="shared" si="21"/>
        <v>1.0337822586712786E-2</v>
      </c>
    </row>
    <row r="120" spans="1:45" x14ac:dyDescent="0.2">
      <c r="A120" s="4"/>
      <c r="B120" s="13">
        <v>41078.666666666664</v>
      </c>
      <c r="C120" s="14">
        <v>20.92</v>
      </c>
      <c r="D120" s="5"/>
      <c r="E120" s="15">
        <v>41078.666666666664</v>
      </c>
      <c r="F120" s="14">
        <v>37.99</v>
      </c>
      <c r="G120" s="5"/>
      <c r="H120" s="15">
        <v>41078.666666666664</v>
      </c>
      <c r="I120" s="14">
        <v>0.95</v>
      </c>
      <c r="J120" s="2"/>
      <c r="K120" s="15">
        <v>41078.666666666664</v>
      </c>
      <c r="L120" s="14">
        <v>82.15</v>
      </c>
      <c r="M120" s="5"/>
      <c r="N120" s="15">
        <v>41078.666666666664</v>
      </c>
      <c r="O120" s="14">
        <v>47.1</v>
      </c>
      <c r="Q120" s="15">
        <v>41078.666666666664</v>
      </c>
      <c r="R120" s="14">
        <v>189.4</v>
      </c>
      <c r="S120" s="5"/>
      <c r="T120" s="15">
        <v>41078.666666666664</v>
      </c>
      <c r="U120" s="14">
        <v>43.82</v>
      </c>
      <c r="W120" s="15">
        <v>41078.666666666664</v>
      </c>
      <c r="X120" s="14">
        <v>22.71</v>
      </c>
      <c r="Z120" s="15">
        <v>41078.666666666664</v>
      </c>
      <c r="AA120" s="14">
        <v>98.53</v>
      </c>
      <c r="AC120" s="15">
        <v>41078.666666666664</v>
      </c>
      <c r="AD120" s="14">
        <v>2.12</v>
      </c>
      <c r="AF120" s="15">
        <v>41078.666666666664</v>
      </c>
      <c r="AG120" s="14">
        <v>1344.78</v>
      </c>
      <c r="AH120" s="5"/>
      <c r="AI120" s="16">
        <f t="shared" si="11"/>
        <v>2.0487804878048799E-2</v>
      </c>
      <c r="AJ120" s="16">
        <f t="shared" si="12"/>
        <v>-1.5768725361365865E-3</v>
      </c>
      <c r="AK120" s="16">
        <f t="shared" si="13"/>
        <v>1.0638297872340496E-2</v>
      </c>
      <c r="AL120" s="16">
        <f t="shared" si="14"/>
        <v>-5.0865931936536768E-3</v>
      </c>
      <c r="AM120" s="16">
        <f t="shared" si="15"/>
        <v>2.1235931195584534E-4</v>
      </c>
      <c r="AN120" s="16">
        <f t="shared" si="16"/>
        <v>-4.0490087816164033E-3</v>
      </c>
      <c r="AO120" s="16">
        <f t="shared" si="17"/>
        <v>6.1997703788749803E-3</v>
      </c>
      <c r="AP120" s="16">
        <f t="shared" si="18"/>
        <v>5.7573073516388185E-3</v>
      </c>
      <c r="AQ120" s="16">
        <f t="shared" si="19"/>
        <v>-1.2527560633393442E-2</v>
      </c>
      <c r="AR120" s="16">
        <f t="shared" si="20"/>
        <v>6.5326633165829096E-2</v>
      </c>
      <c r="AS120" s="16">
        <f t="shared" si="21"/>
        <v>1.444699294033569E-3</v>
      </c>
    </row>
    <row r="121" spans="1:45" x14ac:dyDescent="0.2">
      <c r="A121" s="4"/>
      <c r="B121" s="13">
        <v>41079.666666666664</v>
      </c>
      <c r="C121" s="14">
        <v>20.98</v>
      </c>
      <c r="D121" s="5"/>
      <c r="E121" s="15">
        <v>41079.666666666664</v>
      </c>
      <c r="F121" s="14">
        <v>37.869999999999997</v>
      </c>
      <c r="G121" s="5"/>
      <c r="H121" s="15">
        <v>41079.666666666664</v>
      </c>
      <c r="I121" s="14">
        <v>1</v>
      </c>
      <c r="J121" s="2"/>
      <c r="K121" s="15">
        <v>41079.666666666664</v>
      </c>
      <c r="L121" s="14">
        <v>82.98</v>
      </c>
      <c r="M121" s="5"/>
      <c r="N121" s="15">
        <v>41079.666666666664</v>
      </c>
      <c r="O121" s="14">
        <v>47.51</v>
      </c>
      <c r="Q121" s="15">
        <v>41079.666666666664</v>
      </c>
      <c r="R121" s="14">
        <v>190.01</v>
      </c>
      <c r="S121" s="5"/>
      <c r="T121" s="15">
        <v>41079.666666666664</v>
      </c>
      <c r="U121" s="14">
        <v>43.73</v>
      </c>
      <c r="W121" s="15">
        <v>41079.666666666664</v>
      </c>
      <c r="X121" s="14">
        <v>22.6</v>
      </c>
      <c r="Z121" s="15">
        <v>41079.666666666664</v>
      </c>
      <c r="AA121" s="14">
        <v>99.78</v>
      </c>
      <c r="AC121" s="15">
        <v>41079.666666666664</v>
      </c>
      <c r="AD121" s="14">
        <v>2.14</v>
      </c>
      <c r="AF121" s="15">
        <v>41079.666666666664</v>
      </c>
      <c r="AG121" s="14">
        <v>1357.98</v>
      </c>
      <c r="AH121" s="5"/>
      <c r="AI121" s="16">
        <f t="shared" si="11"/>
        <v>2.8680688336519822E-3</v>
      </c>
      <c r="AJ121" s="16">
        <f t="shared" si="12"/>
        <v>-3.1587259805213597E-3</v>
      </c>
      <c r="AK121" s="16">
        <f t="shared" si="13"/>
        <v>5.2631578947368363E-2</v>
      </c>
      <c r="AL121" s="16">
        <f t="shared" si="14"/>
        <v>1.010346926354222E-2</v>
      </c>
      <c r="AM121" s="16">
        <f t="shared" si="15"/>
        <v>8.7048832271761079E-3</v>
      </c>
      <c r="AN121" s="16">
        <f t="shared" si="16"/>
        <v>3.2206969376979977E-3</v>
      </c>
      <c r="AO121" s="16">
        <f t="shared" si="17"/>
        <v>-2.0538566864446439E-3</v>
      </c>
      <c r="AP121" s="16">
        <f t="shared" si="18"/>
        <v>-4.8436811977102812E-3</v>
      </c>
      <c r="AQ121" s="16">
        <f t="shared" si="19"/>
        <v>1.2686491423931745E-2</v>
      </c>
      <c r="AR121" s="16">
        <f t="shared" si="20"/>
        <v>9.4339622641510523E-3</v>
      </c>
      <c r="AS121" s="16">
        <f t="shared" si="21"/>
        <v>9.8157319412841559E-3</v>
      </c>
    </row>
    <row r="122" spans="1:45" x14ac:dyDescent="0.2">
      <c r="A122" s="4"/>
      <c r="B122" s="13">
        <v>41080.666666666664</v>
      </c>
      <c r="C122" s="14">
        <v>20.92</v>
      </c>
      <c r="D122" s="5"/>
      <c r="E122" s="15">
        <v>41080.666666666664</v>
      </c>
      <c r="F122" s="14">
        <v>37.78</v>
      </c>
      <c r="G122" s="5"/>
      <c r="H122" s="15">
        <v>41080.666666666664</v>
      </c>
      <c r="I122" s="14">
        <v>0.97</v>
      </c>
      <c r="J122" s="2"/>
      <c r="K122" s="15">
        <v>41080.666666666664</v>
      </c>
      <c r="L122" s="14">
        <v>82.46</v>
      </c>
      <c r="M122" s="5"/>
      <c r="N122" s="15">
        <v>41080.666666666664</v>
      </c>
      <c r="O122" s="14">
        <v>47.73</v>
      </c>
      <c r="Q122" s="15">
        <v>41080.666666666664</v>
      </c>
      <c r="R122" s="14">
        <v>189.87</v>
      </c>
      <c r="S122" s="5"/>
      <c r="T122" s="15">
        <v>41080.666666666664</v>
      </c>
      <c r="U122" s="14">
        <v>43.3</v>
      </c>
      <c r="W122" s="15">
        <v>41080.666666666664</v>
      </c>
      <c r="X122" s="14">
        <v>22.84</v>
      </c>
      <c r="Z122" s="15">
        <v>41080.666666666664</v>
      </c>
      <c r="AA122" s="14">
        <v>100.28</v>
      </c>
      <c r="AC122" s="15">
        <v>41080.666666666664</v>
      </c>
      <c r="AD122" s="14">
        <v>2.25</v>
      </c>
      <c r="AF122" s="15">
        <v>41080.666666666664</v>
      </c>
      <c r="AG122" s="14">
        <v>1355.69</v>
      </c>
      <c r="AH122" s="5"/>
      <c r="AI122" s="16">
        <f t="shared" si="11"/>
        <v>-2.8598665395613843E-3</v>
      </c>
      <c r="AJ122" s="16">
        <f t="shared" si="12"/>
        <v>-2.3765513599154353E-3</v>
      </c>
      <c r="AK122" s="16">
        <f t="shared" si="13"/>
        <v>-3.0000000000000027E-2</v>
      </c>
      <c r="AL122" s="16">
        <f t="shared" si="14"/>
        <v>-6.2665702578935667E-3</v>
      </c>
      <c r="AM122" s="16">
        <f t="shared" si="15"/>
        <v>4.6306040833508089E-3</v>
      </c>
      <c r="AN122" s="16">
        <f t="shared" si="16"/>
        <v>-7.3680332614067812E-4</v>
      </c>
      <c r="AO122" s="16">
        <f t="shared" si="17"/>
        <v>-9.8330665447061705E-3</v>
      </c>
      <c r="AP122" s="16">
        <f t="shared" si="18"/>
        <v>1.0619469026548645E-2</v>
      </c>
      <c r="AQ122" s="16">
        <f t="shared" si="19"/>
        <v>5.0110242533574212E-3</v>
      </c>
      <c r="AR122" s="16">
        <f t="shared" si="20"/>
        <v>5.1401869158878455E-2</v>
      </c>
      <c r="AS122" s="16">
        <f t="shared" si="21"/>
        <v>-1.6863282228014587E-3</v>
      </c>
    </row>
    <row r="123" spans="1:45" x14ac:dyDescent="0.2">
      <c r="A123" s="4"/>
      <c r="B123" s="13">
        <v>41081.666666666664</v>
      </c>
      <c r="C123" s="14">
        <v>20.63</v>
      </c>
      <c r="D123" s="5"/>
      <c r="E123" s="15">
        <v>41081.666666666664</v>
      </c>
      <c r="F123" s="14">
        <v>37.340000000000003</v>
      </c>
      <c r="G123" s="5"/>
      <c r="H123" s="15">
        <v>41081.666666666664</v>
      </c>
      <c r="I123" s="14">
        <v>0.94</v>
      </c>
      <c r="J123" s="2"/>
      <c r="K123" s="15">
        <v>41081.666666666664</v>
      </c>
      <c r="L123" s="14">
        <v>81.19</v>
      </c>
      <c r="M123" s="5"/>
      <c r="N123" s="15">
        <v>41081.666666666664</v>
      </c>
      <c r="O123" s="14">
        <v>47.4</v>
      </c>
      <c r="Q123" s="15">
        <v>41081.666666666664</v>
      </c>
      <c r="R123" s="14">
        <v>184.72</v>
      </c>
      <c r="S123" s="5"/>
      <c r="T123" s="15">
        <v>41081.666666666664</v>
      </c>
      <c r="U123" s="14">
        <v>43.33</v>
      </c>
      <c r="W123" s="15">
        <v>41081.666666666664</v>
      </c>
      <c r="X123" s="14">
        <v>22.57</v>
      </c>
      <c r="Z123" s="15">
        <v>41081.666666666664</v>
      </c>
      <c r="AA123" s="14">
        <v>97.43</v>
      </c>
      <c r="AC123" s="15">
        <v>41081.666666666664</v>
      </c>
      <c r="AD123" s="14">
        <v>2.15</v>
      </c>
      <c r="AF123" s="15">
        <v>41081.666666666664</v>
      </c>
      <c r="AG123" s="14">
        <v>1325.51</v>
      </c>
      <c r="AH123" s="5"/>
      <c r="AI123" s="16">
        <f t="shared" si="11"/>
        <v>-1.3862332695984803E-2</v>
      </c>
      <c r="AJ123" s="16">
        <f t="shared" si="12"/>
        <v>-1.1646373742720928E-2</v>
      </c>
      <c r="AK123" s="16">
        <f t="shared" si="13"/>
        <v>-3.0927835051546393E-2</v>
      </c>
      <c r="AL123" s="16">
        <f t="shared" si="14"/>
        <v>-1.5401406742663104E-2</v>
      </c>
      <c r="AM123" s="16">
        <f t="shared" si="15"/>
        <v>-6.9138906348208407E-3</v>
      </c>
      <c r="AN123" s="16">
        <f t="shared" si="16"/>
        <v>-2.7123821562121453E-2</v>
      </c>
      <c r="AO123" s="16">
        <f t="shared" si="17"/>
        <v>6.9284064665131595E-4</v>
      </c>
      <c r="AP123" s="16">
        <f t="shared" si="18"/>
        <v>-1.1821366024518332E-2</v>
      </c>
      <c r="AQ123" s="16">
        <f t="shared" si="19"/>
        <v>-2.8420422816114788E-2</v>
      </c>
      <c r="AR123" s="16">
        <f t="shared" si="20"/>
        <v>-4.4444444444444509E-2</v>
      </c>
      <c r="AS123" s="16">
        <f t="shared" si="21"/>
        <v>-2.2261726500896306E-2</v>
      </c>
    </row>
    <row r="124" spans="1:45" x14ac:dyDescent="0.2">
      <c r="A124" s="4"/>
      <c r="B124" s="13">
        <v>41082.666666666664</v>
      </c>
      <c r="C124" s="14">
        <v>20.79</v>
      </c>
      <c r="D124" s="5"/>
      <c r="E124" s="15">
        <v>41082.666666666664</v>
      </c>
      <c r="F124" s="14">
        <v>37.47</v>
      </c>
      <c r="G124" s="5"/>
      <c r="H124" s="15">
        <v>41082.666666666664</v>
      </c>
      <c r="I124" s="14">
        <v>0.97</v>
      </c>
      <c r="J124" s="2"/>
      <c r="K124" s="15">
        <v>41082.666666666664</v>
      </c>
      <c r="L124" s="14">
        <v>81.87</v>
      </c>
      <c r="M124" s="5"/>
      <c r="N124" s="15">
        <v>41082.666666666664</v>
      </c>
      <c r="O124" s="14">
        <v>47.47</v>
      </c>
      <c r="Q124" s="15">
        <v>41082.666666666664</v>
      </c>
      <c r="R124" s="14">
        <v>185.02</v>
      </c>
      <c r="S124" s="5"/>
      <c r="T124" s="15">
        <v>41082.666666666664</v>
      </c>
      <c r="U124" s="14">
        <v>43.95</v>
      </c>
      <c r="W124" s="15">
        <v>41082.666666666664</v>
      </c>
      <c r="X124" s="14">
        <v>22.43</v>
      </c>
      <c r="Z124" s="15">
        <v>41082.666666666664</v>
      </c>
      <c r="AA124" s="14">
        <v>98.83</v>
      </c>
      <c r="AC124" s="15">
        <v>41082.666666666664</v>
      </c>
      <c r="AD124" s="14">
        <v>2.25</v>
      </c>
      <c r="AF124" s="15">
        <v>41082.666666666664</v>
      </c>
      <c r="AG124" s="14">
        <v>1335.02</v>
      </c>
      <c r="AH124" s="5"/>
      <c r="AI124" s="16">
        <f t="shared" si="11"/>
        <v>7.7556955889481749E-3</v>
      </c>
      <c r="AJ124" s="16">
        <f t="shared" si="12"/>
        <v>3.4815211569361182E-3</v>
      </c>
      <c r="AK124" s="16">
        <f t="shared" si="13"/>
        <v>3.1914893617021267E-2</v>
      </c>
      <c r="AL124" s="16">
        <f t="shared" si="14"/>
        <v>8.3754156915876177E-3</v>
      </c>
      <c r="AM124" s="16">
        <f t="shared" si="15"/>
        <v>1.4767932489452296E-3</v>
      </c>
      <c r="AN124" s="16">
        <f t="shared" si="16"/>
        <v>1.6240796881767938E-3</v>
      </c>
      <c r="AO124" s="16">
        <f t="shared" si="17"/>
        <v>1.4308792984075724E-2</v>
      </c>
      <c r="AP124" s="16">
        <f t="shared" si="18"/>
        <v>-6.2029242357111158E-3</v>
      </c>
      <c r="AQ124" s="16">
        <f t="shared" si="19"/>
        <v>1.4369290772862531E-2</v>
      </c>
      <c r="AR124" s="16">
        <f t="shared" si="20"/>
        <v>4.6511627906976827E-2</v>
      </c>
      <c r="AS124" s="16">
        <f t="shared" si="21"/>
        <v>7.1745969475900395E-3</v>
      </c>
    </row>
    <row r="125" spans="1:45" x14ac:dyDescent="0.2">
      <c r="A125" s="4"/>
      <c r="B125" s="13">
        <v>41085.666666666664</v>
      </c>
      <c r="C125" s="14">
        <v>20.38</v>
      </c>
      <c r="D125" s="5"/>
      <c r="E125" s="15">
        <v>41085.666666666664</v>
      </c>
      <c r="F125" s="14">
        <v>37.39</v>
      </c>
      <c r="G125" s="5"/>
      <c r="H125" s="15">
        <v>41085.666666666664</v>
      </c>
      <c r="I125" s="14">
        <v>0.96</v>
      </c>
      <c r="J125" s="2"/>
      <c r="K125" s="15">
        <v>41085.666666666664</v>
      </c>
      <c r="L125" s="14">
        <v>80.47</v>
      </c>
      <c r="M125" s="5"/>
      <c r="N125" s="15">
        <v>41085.666666666664</v>
      </c>
      <c r="O125" s="14">
        <v>46.7</v>
      </c>
      <c r="Q125" s="15">
        <v>41085.666666666664</v>
      </c>
      <c r="R125" s="14">
        <v>184.21</v>
      </c>
      <c r="S125" s="5"/>
      <c r="T125" s="15">
        <v>41085.666666666664</v>
      </c>
      <c r="U125" s="14">
        <v>43.65</v>
      </c>
      <c r="W125" s="15">
        <v>41085.666666666664</v>
      </c>
      <c r="X125" s="14">
        <v>22.73</v>
      </c>
      <c r="Z125" s="15">
        <v>41085.666666666664</v>
      </c>
      <c r="AA125" s="14">
        <v>97.38</v>
      </c>
      <c r="AC125" s="15">
        <v>41085.666666666664</v>
      </c>
      <c r="AD125" s="14">
        <v>2.21</v>
      </c>
      <c r="AF125" s="15">
        <v>41085.666666666664</v>
      </c>
      <c r="AG125" s="14">
        <v>1313.72</v>
      </c>
      <c r="AH125" s="5"/>
      <c r="AI125" s="16">
        <f t="shared" si="11"/>
        <v>-1.9721019721019695E-2</v>
      </c>
      <c r="AJ125" s="16">
        <f t="shared" si="12"/>
        <v>-2.1350413664263934E-3</v>
      </c>
      <c r="AK125" s="16">
        <f t="shared" si="13"/>
        <v>-1.0309278350515427E-2</v>
      </c>
      <c r="AL125" s="16">
        <f t="shared" si="14"/>
        <v>-1.7100280933186829E-2</v>
      </c>
      <c r="AM125" s="16">
        <f t="shared" si="15"/>
        <v>-1.6220771013271462E-2</v>
      </c>
      <c r="AN125" s="16">
        <f t="shared" si="16"/>
        <v>-4.3779050913415052E-3</v>
      </c>
      <c r="AO125" s="16">
        <f t="shared" si="17"/>
        <v>-6.8259385665530026E-3</v>
      </c>
      <c r="AP125" s="16">
        <f t="shared" si="18"/>
        <v>1.3374944271065559E-2</v>
      </c>
      <c r="AQ125" s="16">
        <f t="shared" si="19"/>
        <v>-1.4671658403318855E-2</v>
      </c>
      <c r="AR125" s="16">
        <f t="shared" si="20"/>
        <v>-1.7777777777777781E-2</v>
      </c>
      <c r="AS125" s="16">
        <f t="shared" si="21"/>
        <v>-1.5954817156297207E-2</v>
      </c>
    </row>
    <row r="126" spans="1:45" x14ac:dyDescent="0.2">
      <c r="A126" s="4"/>
      <c r="B126" s="13">
        <v>41086.666666666664</v>
      </c>
      <c r="C126" s="14">
        <v>20.43</v>
      </c>
      <c r="D126" s="5"/>
      <c r="E126" s="15">
        <v>41086.666666666664</v>
      </c>
      <c r="F126" s="14">
        <v>37.54</v>
      </c>
      <c r="G126" s="5"/>
      <c r="H126" s="15">
        <v>41086.666666666664</v>
      </c>
      <c r="I126" s="14">
        <v>0.95</v>
      </c>
      <c r="J126" s="2"/>
      <c r="K126" s="15">
        <v>41086.666666666664</v>
      </c>
      <c r="L126" s="14">
        <v>81.33</v>
      </c>
      <c r="M126" s="5"/>
      <c r="N126" s="15">
        <v>41086.666666666664</v>
      </c>
      <c r="O126" s="14">
        <v>47.3</v>
      </c>
      <c r="Q126" s="15">
        <v>41086.666666666664</v>
      </c>
      <c r="R126" s="14">
        <v>183.34</v>
      </c>
      <c r="S126" s="5"/>
      <c r="T126" s="15">
        <v>41086.666666666664</v>
      </c>
      <c r="U126" s="14">
        <v>43.84</v>
      </c>
      <c r="W126" s="15">
        <v>41086.666666666664</v>
      </c>
      <c r="X126" s="14">
        <v>22.86</v>
      </c>
      <c r="Z126" s="15">
        <v>41086.666666666664</v>
      </c>
      <c r="AA126" s="14">
        <v>98.78</v>
      </c>
      <c r="AC126" s="15">
        <v>41086.666666666664</v>
      </c>
      <c r="AD126" s="14">
        <v>2.11</v>
      </c>
      <c r="AF126" s="15">
        <v>41086.666666666664</v>
      </c>
      <c r="AG126" s="14">
        <v>1319.99</v>
      </c>
      <c r="AH126" s="5"/>
      <c r="AI126" s="16">
        <f t="shared" si="11"/>
        <v>2.4533856722277481E-3</v>
      </c>
      <c r="AJ126" s="16">
        <f t="shared" si="12"/>
        <v>4.0117678523670097E-3</v>
      </c>
      <c r="AK126" s="16">
        <f t="shared" si="13"/>
        <v>-1.041666666666663E-2</v>
      </c>
      <c r="AL126" s="16">
        <f t="shared" si="14"/>
        <v>1.0687212625823284E-2</v>
      </c>
      <c r="AM126" s="16">
        <f t="shared" si="15"/>
        <v>1.2847965738757905E-2</v>
      </c>
      <c r="AN126" s="16">
        <f t="shared" si="16"/>
        <v>-4.7228706367732354E-3</v>
      </c>
      <c r="AO126" s="16">
        <f t="shared" si="17"/>
        <v>4.3528064146622913E-3</v>
      </c>
      <c r="AP126" s="16">
        <f t="shared" si="18"/>
        <v>5.7193136823581181E-3</v>
      </c>
      <c r="AQ126" s="16">
        <f t="shared" si="19"/>
        <v>1.4376668720476493E-2</v>
      </c>
      <c r="AR126" s="16">
        <f t="shared" si="20"/>
        <v>-4.5248868778280604E-2</v>
      </c>
      <c r="AS126" s="16">
        <f t="shared" si="21"/>
        <v>4.7727065128033708E-3</v>
      </c>
    </row>
    <row r="127" spans="1:45" x14ac:dyDescent="0.2">
      <c r="A127" s="4"/>
      <c r="B127" s="13">
        <v>41087.666666666664</v>
      </c>
      <c r="C127" s="14">
        <v>20.52</v>
      </c>
      <c r="D127" s="5"/>
      <c r="E127" s="15">
        <v>41087.666666666664</v>
      </c>
      <c r="F127" s="14">
        <v>38.17</v>
      </c>
      <c r="G127" s="5"/>
      <c r="H127" s="15">
        <v>41087.666666666664</v>
      </c>
      <c r="I127" s="14">
        <v>0.95</v>
      </c>
      <c r="J127" s="2"/>
      <c r="K127" s="15">
        <v>41087.666666666664</v>
      </c>
      <c r="L127" s="14">
        <v>81.98</v>
      </c>
      <c r="M127" s="5"/>
      <c r="N127" s="15">
        <v>41087.666666666664</v>
      </c>
      <c r="O127" s="14">
        <v>47.87</v>
      </c>
      <c r="Q127" s="15">
        <v>41087.666666666664</v>
      </c>
      <c r="R127" s="14">
        <v>184.35</v>
      </c>
      <c r="S127" s="5"/>
      <c r="T127" s="15">
        <v>41087.666666666664</v>
      </c>
      <c r="U127" s="14">
        <v>43.78</v>
      </c>
      <c r="W127" s="15">
        <v>41087.666666666664</v>
      </c>
      <c r="X127" s="14">
        <v>22.86</v>
      </c>
      <c r="Z127" s="15">
        <v>41087.666666666664</v>
      </c>
      <c r="AA127" s="14">
        <v>100.43</v>
      </c>
      <c r="AC127" s="15">
        <v>41087.666666666664</v>
      </c>
      <c r="AD127" s="14">
        <v>2.13</v>
      </c>
      <c r="AF127" s="15">
        <v>41087.666666666664</v>
      </c>
      <c r="AG127" s="14">
        <v>1331.85</v>
      </c>
      <c r="AH127" s="5"/>
      <c r="AI127" s="16">
        <f t="shared" si="11"/>
        <v>4.405286343612369E-3</v>
      </c>
      <c r="AJ127" s="16">
        <f t="shared" si="12"/>
        <v>1.6782099094299507E-2</v>
      </c>
      <c r="AK127" s="16">
        <f t="shared" si="13"/>
        <v>0</v>
      </c>
      <c r="AL127" s="16">
        <f t="shared" si="14"/>
        <v>7.9921308250339163E-3</v>
      </c>
      <c r="AM127" s="16">
        <f t="shared" si="15"/>
        <v>1.2050739957716772E-2</v>
      </c>
      <c r="AN127" s="16">
        <f t="shared" si="16"/>
        <v>5.508890585796733E-3</v>
      </c>
      <c r="AO127" s="16">
        <f t="shared" si="17"/>
        <v>-1.3686131386861922E-3</v>
      </c>
      <c r="AP127" s="16">
        <f t="shared" si="18"/>
        <v>0</v>
      </c>
      <c r="AQ127" s="16">
        <f t="shared" si="19"/>
        <v>1.6703786191536896E-2</v>
      </c>
      <c r="AR127" s="16">
        <f t="shared" si="20"/>
        <v>9.4786729857820884E-3</v>
      </c>
      <c r="AS127" s="16">
        <f t="shared" si="21"/>
        <v>8.9849165523980812E-3</v>
      </c>
    </row>
    <row r="128" spans="1:45" x14ac:dyDescent="0.2">
      <c r="A128" s="4"/>
      <c r="B128" s="13">
        <v>41088.666666666664</v>
      </c>
      <c r="C128" s="14">
        <v>20.32</v>
      </c>
      <c r="D128" s="5"/>
      <c r="E128" s="15">
        <v>41088.666666666664</v>
      </c>
      <c r="F128" s="14">
        <v>38.28</v>
      </c>
      <c r="G128" s="5"/>
      <c r="H128" s="15">
        <v>41088.666666666664</v>
      </c>
      <c r="I128" s="14">
        <v>0.96</v>
      </c>
      <c r="J128" s="2"/>
      <c r="K128" s="15">
        <v>41088.666666666664</v>
      </c>
      <c r="L128" s="14">
        <v>82.34</v>
      </c>
      <c r="M128" s="5"/>
      <c r="N128" s="15">
        <v>41088.666666666664</v>
      </c>
      <c r="O128" s="14">
        <v>47.82</v>
      </c>
      <c r="Q128" s="15">
        <v>41088.666666666664</v>
      </c>
      <c r="R128" s="14">
        <v>182.82</v>
      </c>
      <c r="S128" s="5"/>
      <c r="T128" s="15">
        <v>41088.666666666664</v>
      </c>
      <c r="U128" s="14">
        <v>43.97</v>
      </c>
      <c r="W128" s="15">
        <v>41088.666666666664</v>
      </c>
      <c r="X128" s="14">
        <v>22.77</v>
      </c>
      <c r="Z128" s="15">
        <v>41088.666666666664</v>
      </c>
      <c r="AA128" s="14">
        <v>100.78</v>
      </c>
      <c r="AC128" s="15">
        <v>41088.666666666664</v>
      </c>
      <c r="AD128" s="14">
        <v>2.09</v>
      </c>
      <c r="AF128" s="15">
        <v>41088.666666666664</v>
      </c>
      <c r="AG128" s="14">
        <v>1329.04</v>
      </c>
      <c r="AH128" s="5"/>
      <c r="AI128" s="16">
        <f t="shared" si="11"/>
        <v>-9.746588693957059E-3</v>
      </c>
      <c r="AJ128" s="16">
        <f t="shared" si="12"/>
        <v>2.8818443804035088E-3</v>
      </c>
      <c r="AK128" s="16">
        <f t="shared" si="13"/>
        <v>1.0526315789473717E-2</v>
      </c>
      <c r="AL128" s="16">
        <f t="shared" si="14"/>
        <v>4.3913149548671093E-3</v>
      </c>
      <c r="AM128" s="16">
        <f t="shared" si="15"/>
        <v>-1.044495508669252E-3</v>
      </c>
      <c r="AN128" s="16">
        <f t="shared" si="16"/>
        <v>-8.2994304312449252E-3</v>
      </c>
      <c r="AO128" s="16">
        <f t="shared" si="17"/>
        <v>4.339881224303177E-3</v>
      </c>
      <c r="AP128" s="16">
        <f t="shared" si="18"/>
        <v>-3.937007874015741E-3</v>
      </c>
      <c r="AQ128" s="16">
        <f t="shared" si="19"/>
        <v>3.4850144379168224E-3</v>
      </c>
      <c r="AR128" s="16">
        <f t="shared" si="20"/>
        <v>-1.8779342723004744E-2</v>
      </c>
      <c r="AS128" s="16">
        <f t="shared" si="21"/>
        <v>-2.1098472050155026E-3</v>
      </c>
    </row>
    <row r="129" spans="1:45" x14ac:dyDescent="0.2">
      <c r="A129" s="4"/>
      <c r="B129" s="13">
        <v>41089.666666666664</v>
      </c>
      <c r="C129" s="14">
        <v>20.86</v>
      </c>
      <c r="D129" s="5"/>
      <c r="E129" s="15">
        <v>41089.666666666664</v>
      </c>
      <c r="F129" s="14">
        <v>39.1</v>
      </c>
      <c r="G129" s="5"/>
      <c r="H129" s="15">
        <v>41089.666666666664</v>
      </c>
      <c r="I129" s="14">
        <v>0.98</v>
      </c>
      <c r="J129" s="2"/>
      <c r="K129" s="15">
        <v>41089.666666666664</v>
      </c>
      <c r="L129" s="14">
        <v>83.33</v>
      </c>
      <c r="M129" s="5"/>
      <c r="N129" s="15">
        <v>41089.666666666664</v>
      </c>
      <c r="O129" s="14">
        <v>48.5</v>
      </c>
      <c r="Q129" s="15">
        <v>41089.666666666664</v>
      </c>
      <c r="R129" s="14">
        <v>186.81</v>
      </c>
      <c r="S129" s="5"/>
      <c r="T129" s="15">
        <v>41089.666666666664</v>
      </c>
      <c r="U129" s="14">
        <v>44.44</v>
      </c>
      <c r="W129" s="15">
        <v>41089.666666666664</v>
      </c>
      <c r="X129" s="14">
        <v>23.24</v>
      </c>
      <c r="Z129" s="15">
        <v>41089.666666666664</v>
      </c>
      <c r="AA129" s="14">
        <v>103.97</v>
      </c>
      <c r="AC129" s="15">
        <v>41089.666666666664</v>
      </c>
      <c r="AD129" s="14">
        <v>2.09</v>
      </c>
      <c r="AF129" s="15">
        <v>41089.666666666664</v>
      </c>
      <c r="AG129" s="14">
        <v>1362.16</v>
      </c>
      <c r="AH129" s="5"/>
      <c r="AI129" s="16">
        <f t="shared" si="11"/>
        <v>2.6574803149606252E-2</v>
      </c>
      <c r="AJ129" s="16">
        <f t="shared" si="12"/>
        <v>2.1421107628004199E-2</v>
      </c>
      <c r="AK129" s="16">
        <f t="shared" si="13"/>
        <v>2.0833333333333259E-2</v>
      </c>
      <c r="AL129" s="16">
        <f t="shared" si="14"/>
        <v>1.2023317949963586E-2</v>
      </c>
      <c r="AM129" s="16">
        <f t="shared" si="15"/>
        <v>1.4219991635298967E-2</v>
      </c>
      <c r="AN129" s="16">
        <f t="shared" si="16"/>
        <v>2.182474565146042E-2</v>
      </c>
      <c r="AO129" s="16">
        <f t="shared" si="17"/>
        <v>1.0689106208778609E-2</v>
      </c>
      <c r="AP129" s="16">
        <f t="shared" si="18"/>
        <v>2.0641194554237963E-2</v>
      </c>
      <c r="AQ129" s="16">
        <f t="shared" si="19"/>
        <v>3.1653105774955392E-2</v>
      </c>
      <c r="AR129" s="16">
        <f t="shared" si="20"/>
        <v>0</v>
      </c>
      <c r="AS129" s="16">
        <f t="shared" si="21"/>
        <v>2.4920243183049529E-2</v>
      </c>
    </row>
    <row r="130" spans="1:45" x14ac:dyDescent="0.2">
      <c r="A130" s="4"/>
      <c r="B130" s="13">
        <v>41092.666666666664</v>
      </c>
      <c r="C130" s="14">
        <v>21.16</v>
      </c>
      <c r="D130" s="5"/>
      <c r="E130" s="15">
        <v>41092.666666666664</v>
      </c>
      <c r="F130" s="14">
        <v>39.46</v>
      </c>
      <c r="G130" s="5"/>
      <c r="H130" s="15">
        <v>41092.666666666664</v>
      </c>
      <c r="I130" s="14">
        <v>0.97</v>
      </c>
      <c r="J130" s="2"/>
      <c r="K130" s="15">
        <v>41092.666666666664</v>
      </c>
      <c r="L130" s="14">
        <v>83.65</v>
      </c>
      <c r="M130" s="5"/>
      <c r="N130" s="15">
        <v>41092.666666666664</v>
      </c>
      <c r="O130" s="14">
        <v>48.72</v>
      </c>
      <c r="Q130" s="15">
        <v>41092.666666666664</v>
      </c>
      <c r="R130" s="14">
        <v>187.05</v>
      </c>
      <c r="S130" s="5"/>
      <c r="T130" s="15">
        <v>41092.666666666664</v>
      </c>
      <c r="U130" s="14">
        <v>44.93</v>
      </c>
      <c r="W130" s="15">
        <v>41092.666666666664</v>
      </c>
      <c r="X130" s="14">
        <v>23.12</v>
      </c>
      <c r="Z130" s="15">
        <v>41092.666666666664</v>
      </c>
      <c r="AA130" s="14">
        <v>102.22</v>
      </c>
      <c r="AC130" s="15">
        <v>41092.666666666664</v>
      </c>
      <c r="AD130" s="14">
        <v>2.0299999999999998</v>
      </c>
      <c r="AF130" s="15">
        <v>41092.666666666664</v>
      </c>
      <c r="AG130" s="14">
        <v>1365.51</v>
      </c>
      <c r="AH130" s="5"/>
      <c r="AI130" s="16">
        <f t="shared" si="11"/>
        <v>1.4381591562799612E-2</v>
      </c>
      <c r="AJ130" s="16">
        <f t="shared" si="12"/>
        <v>9.2071611253197183E-3</v>
      </c>
      <c r="AK130" s="16">
        <f t="shared" si="13"/>
        <v>-1.0204081632653073E-2</v>
      </c>
      <c r="AL130" s="16">
        <f t="shared" si="14"/>
        <v>3.8401536061443142E-3</v>
      </c>
      <c r="AM130" s="16">
        <f t="shared" si="15"/>
        <v>4.5360824742268768E-3</v>
      </c>
      <c r="AN130" s="16">
        <f t="shared" si="16"/>
        <v>1.2847277982976912E-3</v>
      </c>
      <c r="AO130" s="16">
        <f t="shared" si="17"/>
        <v>1.1026102610261157E-2</v>
      </c>
      <c r="AP130" s="16">
        <f t="shared" si="18"/>
        <v>-5.1635111876074946E-3</v>
      </c>
      <c r="AQ130" s="16">
        <f t="shared" si="19"/>
        <v>-1.6831778397614738E-2</v>
      </c>
      <c r="AR130" s="16">
        <f t="shared" si="20"/>
        <v>-2.8708133971291905E-2</v>
      </c>
      <c r="AS130" s="16">
        <f t="shared" si="21"/>
        <v>2.4593293005226169E-3</v>
      </c>
    </row>
    <row r="131" spans="1:45" x14ac:dyDescent="0.2">
      <c r="A131" s="4"/>
      <c r="B131" s="13">
        <v>41093.666666666664</v>
      </c>
      <c r="C131" s="14">
        <v>21.41</v>
      </c>
      <c r="D131" s="5"/>
      <c r="E131" s="15">
        <v>41093.666666666664</v>
      </c>
      <c r="F131" s="14">
        <v>39.58</v>
      </c>
      <c r="G131" s="5"/>
      <c r="H131" s="15">
        <v>41093.666666666664</v>
      </c>
      <c r="I131" s="14">
        <v>1.03</v>
      </c>
      <c r="J131" s="2"/>
      <c r="K131" s="15">
        <v>41093.666666666664</v>
      </c>
      <c r="L131" s="14">
        <v>83.78</v>
      </c>
      <c r="M131" s="5"/>
      <c r="N131" s="15">
        <v>41093.666666666664</v>
      </c>
      <c r="O131" s="14">
        <v>48.59</v>
      </c>
      <c r="Q131" s="15">
        <v>41093.666666666664</v>
      </c>
      <c r="R131" s="14">
        <v>187.15</v>
      </c>
      <c r="S131" s="5"/>
      <c r="T131" s="15">
        <v>41093.666666666664</v>
      </c>
      <c r="U131" s="14">
        <v>44.95</v>
      </c>
      <c r="W131" s="15">
        <v>41093.666666666664</v>
      </c>
      <c r="X131" s="14">
        <v>23.58</v>
      </c>
      <c r="Z131" s="15">
        <v>41093.666666666664</v>
      </c>
      <c r="AA131" s="14">
        <v>101.92</v>
      </c>
      <c r="AC131" s="15">
        <v>41093.666666666664</v>
      </c>
      <c r="AD131" s="14">
        <v>2.04</v>
      </c>
      <c r="AF131" s="15">
        <v>41093.666666666664</v>
      </c>
      <c r="AG131" s="14">
        <v>1374.02</v>
      </c>
      <c r="AH131" s="5"/>
      <c r="AI131" s="16">
        <f t="shared" si="11"/>
        <v>1.1814744801512234E-2</v>
      </c>
      <c r="AJ131" s="16">
        <f t="shared" si="12"/>
        <v>3.0410542321337442E-3</v>
      </c>
      <c r="AK131" s="16">
        <f t="shared" si="13"/>
        <v>6.1855670103092786E-2</v>
      </c>
      <c r="AL131" s="16">
        <f t="shared" si="14"/>
        <v>1.5540944411236435E-3</v>
      </c>
      <c r="AM131" s="16">
        <f t="shared" si="15"/>
        <v>-2.6683087027913333E-3</v>
      </c>
      <c r="AN131" s="16">
        <f t="shared" si="16"/>
        <v>5.3461641272378735E-4</v>
      </c>
      <c r="AO131" s="16">
        <f t="shared" si="17"/>
        <v>4.4513687959057968E-4</v>
      </c>
      <c r="AP131" s="16">
        <f t="shared" si="18"/>
        <v>1.9896193771626214E-2</v>
      </c>
      <c r="AQ131" s="16">
        <f t="shared" si="19"/>
        <v>-2.934846409704539E-3</v>
      </c>
      <c r="AR131" s="16">
        <f t="shared" si="20"/>
        <v>4.9261083743843415E-3</v>
      </c>
      <c r="AS131" s="16">
        <f t="shared" si="21"/>
        <v>6.2321037561057224E-3</v>
      </c>
    </row>
    <row r="132" spans="1:45" x14ac:dyDescent="0.2">
      <c r="A132" s="4"/>
      <c r="B132" s="13">
        <v>41095.666666666664</v>
      </c>
      <c r="C132" s="14">
        <v>21.78</v>
      </c>
      <c r="D132" s="5"/>
      <c r="E132" s="15">
        <v>41095.666666666664</v>
      </c>
      <c r="F132" s="14">
        <v>39.229999999999997</v>
      </c>
      <c r="G132" s="5"/>
      <c r="H132" s="15">
        <v>41095.666666666664</v>
      </c>
      <c r="I132" s="14">
        <v>1.17</v>
      </c>
      <c r="J132" s="2"/>
      <c r="K132" s="15">
        <v>41095.666666666664</v>
      </c>
      <c r="L132" s="14">
        <v>83.22</v>
      </c>
      <c r="M132" s="5"/>
      <c r="N132" s="15">
        <v>41095.666666666664</v>
      </c>
      <c r="O132" s="14">
        <v>48.11</v>
      </c>
      <c r="Q132" s="15">
        <v>41095.666666666664</v>
      </c>
      <c r="R132" s="14">
        <v>186.53</v>
      </c>
      <c r="S132" s="5"/>
      <c r="T132" s="15">
        <v>41095.666666666664</v>
      </c>
      <c r="U132" s="14">
        <v>44.89</v>
      </c>
      <c r="W132" s="15">
        <v>41095.666666666664</v>
      </c>
      <c r="X132" s="14">
        <v>23.69</v>
      </c>
      <c r="Z132" s="15">
        <v>41095.666666666664</v>
      </c>
      <c r="AA132" s="14">
        <v>101.43</v>
      </c>
      <c r="AC132" s="15">
        <v>41095.666666666664</v>
      </c>
      <c r="AD132" s="14">
        <v>2.08</v>
      </c>
      <c r="AF132" s="15">
        <v>41095.666666666664</v>
      </c>
      <c r="AG132" s="14">
        <v>1367.58</v>
      </c>
      <c r="AH132" s="5"/>
      <c r="AI132" s="16">
        <f t="shared" si="11"/>
        <v>1.7281644091545978E-2</v>
      </c>
      <c r="AJ132" s="16">
        <f t="shared" si="12"/>
        <v>-8.8428499242041436E-3</v>
      </c>
      <c r="AK132" s="16">
        <f t="shared" si="13"/>
        <v>0.13592233009708732</v>
      </c>
      <c r="AL132" s="16">
        <f t="shared" si="14"/>
        <v>-6.68417283361189E-3</v>
      </c>
      <c r="AM132" s="16">
        <f t="shared" si="15"/>
        <v>-9.8785758386500389E-3</v>
      </c>
      <c r="AN132" s="16">
        <f t="shared" si="16"/>
        <v>-3.3128506545552217E-3</v>
      </c>
      <c r="AO132" s="16">
        <f t="shared" si="17"/>
        <v>-1.3348164627364767E-3</v>
      </c>
      <c r="AP132" s="16">
        <f t="shared" si="18"/>
        <v>4.6649703138255116E-3</v>
      </c>
      <c r="AQ132" s="16">
        <f t="shared" si="19"/>
        <v>-4.8076923076922906E-3</v>
      </c>
      <c r="AR132" s="16">
        <f t="shared" si="20"/>
        <v>1.9607843137254832E-2</v>
      </c>
      <c r="AS132" s="16">
        <f t="shared" si="21"/>
        <v>-4.6869768998996086E-3</v>
      </c>
    </row>
    <row r="133" spans="1:45" x14ac:dyDescent="0.2">
      <c r="A133" s="4"/>
      <c r="B133" s="13">
        <v>41096.666666666664</v>
      </c>
      <c r="C133" s="14">
        <v>21.64</v>
      </c>
      <c r="D133" s="5"/>
      <c r="E133" s="15">
        <v>41096.666666666664</v>
      </c>
      <c r="F133" s="14">
        <v>39.08</v>
      </c>
      <c r="G133" s="5"/>
      <c r="H133" s="15">
        <v>41096.666666666664</v>
      </c>
      <c r="I133" s="14">
        <v>1.17</v>
      </c>
      <c r="J133" s="2"/>
      <c r="K133" s="15">
        <v>41096.666666666664</v>
      </c>
      <c r="L133" s="14">
        <v>82.54</v>
      </c>
      <c r="M133" s="5"/>
      <c r="N133" s="15">
        <v>41096.666666666664</v>
      </c>
      <c r="O133" s="14">
        <v>48.04</v>
      </c>
      <c r="Q133" s="15">
        <v>41096.666666666664</v>
      </c>
      <c r="R133" s="14">
        <v>182.83</v>
      </c>
      <c r="S133" s="5"/>
      <c r="T133" s="15">
        <v>41096.666666666664</v>
      </c>
      <c r="U133" s="14">
        <v>44.42</v>
      </c>
      <c r="W133" s="15">
        <v>41096.666666666664</v>
      </c>
      <c r="X133" s="14">
        <v>23.79</v>
      </c>
      <c r="Z133" s="15">
        <v>41096.666666666664</v>
      </c>
      <c r="AA133" s="14">
        <v>99.78</v>
      </c>
      <c r="AC133" s="15">
        <v>41096.666666666664</v>
      </c>
      <c r="AD133" s="14">
        <v>2.0699999999999998</v>
      </c>
      <c r="AF133" s="15">
        <v>41096.666666666664</v>
      </c>
      <c r="AG133" s="14">
        <v>1354.68</v>
      </c>
      <c r="AH133" s="5"/>
      <c r="AI133" s="16">
        <f t="shared" si="11"/>
        <v>-6.4279155188246007E-3</v>
      </c>
      <c r="AJ133" s="16">
        <f t="shared" si="12"/>
        <v>-3.8236043843996592E-3</v>
      </c>
      <c r="AK133" s="16">
        <f t="shared" si="13"/>
        <v>0</v>
      </c>
      <c r="AL133" s="16">
        <f t="shared" si="14"/>
        <v>-8.171112713289963E-3</v>
      </c>
      <c r="AM133" s="16">
        <f t="shared" si="15"/>
        <v>-1.4549989607149927E-3</v>
      </c>
      <c r="AN133" s="16">
        <f t="shared" si="16"/>
        <v>-1.9835951321503176E-2</v>
      </c>
      <c r="AO133" s="16">
        <f t="shared" si="17"/>
        <v>-1.0470037870349724E-2</v>
      </c>
      <c r="AP133" s="16">
        <f t="shared" si="18"/>
        <v>4.2211903756859126E-3</v>
      </c>
      <c r="AQ133" s="16">
        <f t="shared" si="19"/>
        <v>-1.6267376515823773E-2</v>
      </c>
      <c r="AR133" s="16">
        <f t="shared" si="20"/>
        <v>-4.8076923076924016E-3</v>
      </c>
      <c r="AS133" s="16">
        <f t="shared" si="21"/>
        <v>-9.4327205721054241E-3</v>
      </c>
    </row>
    <row r="134" spans="1:45" x14ac:dyDescent="0.2">
      <c r="A134" s="4"/>
      <c r="B134" s="13">
        <v>41099.666666666664</v>
      </c>
      <c r="C134" s="14">
        <v>21.92</v>
      </c>
      <c r="D134" s="5"/>
      <c r="E134" s="15">
        <v>41099.666666666664</v>
      </c>
      <c r="F134" s="14">
        <v>38.99</v>
      </c>
      <c r="G134" s="5"/>
      <c r="H134" s="15">
        <v>41099.666666666664</v>
      </c>
      <c r="I134" s="14">
        <v>1.19</v>
      </c>
      <c r="J134" s="2"/>
      <c r="K134" s="15">
        <v>41099.666666666664</v>
      </c>
      <c r="L134" s="14">
        <v>83.39</v>
      </c>
      <c r="M134" s="5"/>
      <c r="N134" s="15">
        <v>41099.666666666664</v>
      </c>
      <c r="O134" s="14">
        <v>48</v>
      </c>
      <c r="Q134" s="15">
        <v>41099.666666666664</v>
      </c>
      <c r="R134" s="14">
        <v>181.17</v>
      </c>
      <c r="S134" s="5"/>
      <c r="T134" s="15">
        <v>41099.666666666664</v>
      </c>
      <c r="U134" s="14">
        <v>44.74</v>
      </c>
      <c r="W134" s="15">
        <v>41099.666666666664</v>
      </c>
      <c r="X134" s="14">
        <v>23.92</v>
      </c>
      <c r="Z134" s="15">
        <v>41099.666666666664</v>
      </c>
      <c r="AA134" s="14">
        <v>99.98</v>
      </c>
      <c r="AC134" s="15">
        <v>41099.666666666664</v>
      </c>
      <c r="AD134" s="14">
        <v>2.1</v>
      </c>
      <c r="AF134" s="15">
        <v>41099.666666666664</v>
      </c>
      <c r="AG134" s="14">
        <v>1352.46</v>
      </c>
      <c r="AH134" s="5"/>
      <c r="AI134" s="16">
        <f t="shared" ref="AI134:AI197" si="22">C134/C133-1</f>
        <v>1.2939001848428777E-2</v>
      </c>
      <c r="AJ134" s="16">
        <f t="shared" ref="AJ134:AJ197" si="23">F134/F133-1</f>
        <v>-2.3029682702148113E-3</v>
      </c>
      <c r="AK134" s="16">
        <f t="shared" ref="AK134:AK197" si="24">I134/I133-1</f>
        <v>1.7094017094017033E-2</v>
      </c>
      <c r="AL134" s="16">
        <f t="shared" ref="AL134:AL197" si="25">L134/L133-1</f>
        <v>1.0298037315241038E-2</v>
      </c>
      <c r="AM134" s="16">
        <f t="shared" ref="AM134:AM197" si="26">O134/O133-1</f>
        <v>-8.3263946711076287E-4</v>
      </c>
      <c r="AN134" s="16">
        <f t="shared" ref="AN134:AN197" si="27">R134/R133-1</f>
        <v>-9.0794727342341508E-3</v>
      </c>
      <c r="AO134" s="16">
        <f t="shared" ref="AO134:AO197" si="28">U134/U133-1</f>
        <v>7.2039621791986086E-3</v>
      </c>
      <c r="AP134" s="16">
        <f t="shared" ref="AP134:AP197" si="29">X134/X133-1</f>
        <v>5.464480874316946E-3</v>
      </c>
      <c r="AQ134" s="16">
        <f t="shared" ref="AQ134:AQ197" si="30">AA134/AA133-1</f>
        <v>2.0044097013429685E-3</v>
      </c>
      <c r="AR134" s="16">
        <f t="shared" ref="AR134:AR197" si="31">AD134/AD133-1</f>
        <v>1.449275362318847E-2</v>
      </c>
      <c r="AS134" s="16">
        <f t="shared" si="21"/>
        <v>-1.6387633979980665E-3</v>
      </c>
    </row>
    <row r="135" spans="1:45" x14ac:dyDescent="0.2">
      <c r="A135" s="4"/>
      <c r="B135" s="13">
        <v>41100.666666666664</v>
      </c>
      <c r="C135" s="14">
        <v>21.72</v>
      </c>
      <c r="D135" s="5"/>
      <c r="E135" s="15">
        <v>41100.666666666664</v>
      </c>
      <c r="F135" s="14">
        <v>38.99</v>
      </c>
      <c r="G135" s="5"/>
      <c r="H135" s="15">
        <v>41100.666666666664</v>
      </c>
      <c r="I135" s="14">
        <v>1.1499999999999999</v>
      </c>
      <c r="J135" s="2"/>
      <c r="K135" s="15">
        <v>41100.666666666664</v>
      </c>
      <c r="L135" s="14">
        <v>83.05</v>
      </c>
      <c r="M135" s="5"/>
      <c r="N135" s="15">
        <v>41100.666666666664</v>
      </c>
      <c r="O135" s="14">
        <v>47.36</v>
      </c>
      <c r="Q135" s="15">
        <v>41100.666666666664</v>
      </c>
      <c r="R135" s="14">
        <v>177.91</v>
      </c>
      <c r="S135" s="5"/>
      <c r="T135" s="15">
        <v>41100.666666666664</v>
      </c>
      <c r="U135" s="14">
        <v>44.7</v>
      </c>
      <c r="W135" s="15">
        <v>41100.666666666664</v>
      </c>
      <c r="X135" s="14">
        <v>24.04</v>
      </c>
      <c r="Z135" s="15">
        <v>41100.666666666664</v>
      </c>
      <c r="AA135" s="14">
        <v>97.88</v>
      </c>
      <c r="AC135" s="15">
        <v>41100.666666666664</v>
      </c>
      <c r="AD135" s="14">
        <v>2.08</v>
      </c>
      <c r="AF135" s="15">
        <v>41100.666666666664</v>
      </c>
      <c r="AG135" s="14">
        <v>1341.47</v>
      </c>
      <c r="AH135" s="5"/>
      <c r="AI135" s="16">
        <f t="shared" si="22"/>
        <v>-9.1240875912410591E-3</v>
      </c>
      <c r="AJ135" s="16">
        <f t="shared" si="23"/>
        <v>0</v>
      </c>
      <c r="AK135" s="16">
        <f t="shared" si="24"/>
        <v>-3.3613445378151252E-2</v>
      </c>
      <c r="AL135" s="16">
        <f t="shared" si="25"/>
        <v>-4.077227485310031E-3</v>
      </c>
      <c r="AM135" s="16">
        <f t="shared" si="26"/>
        <v>-1.3333333333333308E-2</v>
      </c>
      <c r="AN135" s="16">
        <f t="shared" si="27"/>
        <v>-1.7994149141690063E-2</v>
      </c>
      <c r="AO135" s="16">
        <f t="shared" si="28"/>
        <v>-8.9405453732671614E-4</v>
      </c>
      <c r="AP135" s="16">
        <f t="shared" si="29"/>
        <v>5.0167224080266415E-3</v>
      </c>
      <c r="AQ135" s="16">
        <f t="shared" si="30"/>
        <v>-2.1004200840168075E-2</v>
      </c>
      <c r="AR135" s="16">
        <f t="shared" si="31"/>
        <v>-9.52380952380949E-3</v>
      </c>
      <c r="AS135" s="16">
        <f t="shared" ref="AS135:AS198" si="32">AG135/AG134-1</f>
        <v>-8.1259334841695674E-3</v>
      </c>
    </row>
    <row r="136" spans="1:45" x14ac:dyDescent="0.2">
      <c r="A136" s="4"/>
      <c r="B136" s="13">
        <v>41101.666666666664</v>
      </c>
      <c r="C136" s="14">
        <v>21.59</v>
      </c>
      <c r="D136" s="5"/>
      <c r="E136" s="15">
        <v>41101.666666666664</v>
      </c>
      <c r="F136" s="14">
        <v>38.729999999999997</v>
      </c>
      <c r="G136" s="5"/>
      <c r="H136" s="15">
        <v>41101.666666666664</v>
      </c>
      <c r="I136" s="14">
        <v>1.17</v>
      </c>
      <c r="J136" s="2"/>
      <c r="K136" s="15">
        <v>41101.666666666664</v>
      </c>
      <c r="L136" s="14">
        <v>84.09</v>
      </c>
      <c r="M136" s="5"/>
      <c r="N136" s="15">
        <v>41101.666666666664</v>
      </c>
      <c r="O136" s="14">
        <v>47.27</v>
      </c>
      <c r="Q136" s="15">
        <v>41101.666666666664</v>
      </c>
      <c r="R136" s="14">
        <v>176.94</v>
      </c>
      <c r="S136" s="5"/>
      <c r="T136" s="15">
        <v>41101.666666666664</v>
      </c>
      <c r="U136" s="14">
        <v>44.9</v>
      </c>
      <c r="W136" s="15">
        <v>41101.666666666664</v>
      </c>
      <c r="X136" s="14">
        <v>24.09</v>
      </c>
      <c r="Z136" s="15">
        <v>41101.666666666664</v>
      </c>
      <c r="AA136" s="14">
        <v>98.18</v>
      </c>
      <c r="AC136" s="15">
        <v>41101.666666666664</v>
      </c>
      <c r="AD136" s="14">
        <v>2.1</v>
      </c>
      <c r="AF136" s="15">
        <v>41101.666666666664</v>
      </c>
      <c r="AG136" s="14">
        <v>1341.45</v>
      </c>
      <c r="AH136" s="5"/>
      <c r="AI136" s="16">
        <f t="shared" si="22"/>
        <v>-5.9852670349906933E-3</v>
      </c>
      <c r="AJ136" s="16">
        <f t="shared" si="23"/>
        <v>-6.6683765067967471E-3</v>
      </c>
      <c r="AK136" s="16">
        <f t="shared" si="24"/>
        <v>1.7391304347826209E-2</v>
      </c>
      <c r="AL136" s="16">
        <f t="shared" si="25"/>
        <v>1.2522576760987336E-2</v>
      </c>
      <c r="AM136" s="16">
        <f t="shared" si="26"/>
        <v>-1.9003378378377178E-3</v>
      </c>
      <c r="AN136" s="16">
        <f t="shared" si="27"/>
        <v>-5.4521949300208039E-3</v>
      </c>
      <c r="AO136" s="16">
        <f t="shared" si="28"/>
        <v>4.4742729306486151E-3</v>
      </c>
      <c r="AP136" s="16">
        <f t="shared" si="29"/>
        <v>2.0798668885191329E-3</v>
      </c>
      <c r="AQ136" s="16">
        <f t="shared" si="30"/>
        <v>3.0649775234983245E-3</v>
      </c>
      <c r="AR136" s="16">
        <f t="shared" si="31"/>
        <v>9.6153846153845812E-3</v>
      </c>
      <c r="AS136" s="16">
        <f t="shared" si="32"/>
        <v>-1.4909017719388906E-5</v>
      </c>
    </row>
    <row r="137" spans="1:45" x14ac:dyDescent="0.2">
      <c r="A137" s="4"/>
      <c r="B137" s="13">
        <v>41102.666666666664</v>
      </c>
      <c r="C137" s="14">
        <v>21.39</v>
      </c>
      <c r="D137" s="5"/>
      <c r="E137" s="15">
        <v>41102.666666666664</v>
      </c>
      <c r="F137" s="14">
        <v>38.32</v>
      </c>
      <c r="G137" s="5"/>
      <c r="H137" s="15">
        <v>41102.666666666664</v>
      </c>
      <c r="I137" s="14">
        <v>1.21</v>
      </c>
      <c r="J137" s="2"/>
      <c r="K137" s="15">
        <v>41102.666666666664</v>
      </c>
      <c r="L137" s="14">
        <v>83.54</v>
      </c>
      <c r="M137" s="5"/>
      <c r="N137" s="15">
        <v>41102.666666666664</v>
      </c>
      <c r="O137" s="14">
        <v>47.41</v>
      </c>
      <c r="Q137" s="15">
        <v>41102.666666666664</v>
      </c>
      <c r="R137" s="14">
        <v>174.88</v>
      </c>
      <c r="S137" s="5"/>
      <c r="T137" s="15">
        <v>41102.666666666664</v>
      </c>
      <c r="U137" s="14">
        <v>44.67</v>
      </c>
      <c r="W137" s="15">
        <v>41102.666666666664</v>
      </c>
      <c r="X137" s="14">
        <v>24.1</v>
      </c>
      <c r="Z137" s="15">
        <v>41102.666666666664</v>
      </c>
      <c r="AA137" s="14">
        <v>96.99</v>
      </c>
      <c r="AC137" s="15">
        <v>41102.666666666664</v>
      </c>
      <c r="AD137" s="14">
        <v>2.1800000000000002</v>
      </c>
      <c r="AF137" s="15">
        <v>41102.666666666664</v>
      </c>
      <c r="AG137" s="14">
        <v>1334.76</v>
      </c>
      <c r="AH137" s="5"/>
      <c r="AI137" s="16">
        <f t="shared" si="22"/>
        <v>-9.263547938860528E-3</v>
      </c>
      <c r="AJ137" s="16">
        <f t="shared" si="23"/>
        <v>-1.0586108959462881E-2</v>
      </c>
      <c r="AK137" s="16">
        <f t="shared" si="24"/>
        <v>3.4188034188034289E-2</v>
      </c>
      <c r="AL137" s="16">
        <f t="shared" si="25"/>
        <v>-6.5406112498512803E-3</v>
      </c>
      <c r="AM137" s="16">
        <f t="shared" si="26"/>
        <v>2.9617093293843322E-3</v>
      </c>
      <c r="AN137" s="16">
        <f t="shared" si="27"/>
        <v>-1.1642364643381975E-2</v>
      </c>
      <c r="AO137" s="16">
        <f t="shared" si="28"/>
        <v>-5.1224944320712451E-3</v>
      </c>
      <c r="AP137" s="16">
        <f t="shared" si="29"/>
        <v>4.1511000415117572E-4</v>
      </c>
      <c r="AQ137" s="16">
        <f t="shared" si="30"/>
        <v>-1.2120594825830278E-2</v>
      </c>
      <c r="AR137" s="16">
        <f t="shared" si="31"/>
        <v>3.8095238095238182E-2</v>
      </c>
      <c r="AS137" s="16">
        <f t="shared" si="32"/>
        <v>-4.9871407804987777E-3</v>
      </c>
    </row>
    <row r="138" spans="1:45" x14ac:dyDescent="0.2">
      <c r="A138" s="4"/>
      <c r="B138" s="13">
        <v>41103.666666666664</v>
      </c>
      <c r="C138" s="14">
        <v>21.61</v>
      </c>
      <c r="D138" s="5"/>
      <c r="E138" s="15">
        <v>41103.666666666664</v>
      </c>
      <c r="F138" s="14">
        <v>38.64</v>
      </c>
      <c r="G138" s="5"/>
      <c r="H138" s="15">
        <v>41103.666666666664</v>
      </c>
      <c r="I138" s="14">
        <v>1.21</v>
      </c>
      <c r="J138" s="2"/>
      <c r="K138" s="15">
        <v>41103.666666666664</v>
      </c>
      <c r="L138" s="14">
        <v>84.48</v>
      </c>
      <c r="M138" s="5"/>
      <c r="N138" s="15">
        <v>41103.666666666664</v>
      </c>
      <c r="O138" s="14">
        <v>48.19</v>
      </c>
      <c r="Q138" s="15">
        <v>41103.666666666664</v>
      </c>
      <c r="R138" s="14">
        <v>177.67</v>
      </c>
      <c r="S138" s="5"/>
      <c r="T138" s="15">
        <v>41103.666666666664</v>
      </c>
      <c r="U138" s="14">
        <v>45.21</v>
      </c>
      <c r="W138" s="15">
        <v>41103.666666666664</v>
      </c>
      <c r="X138" s="14">
        <v>24.39</v>
      </c>
      <c r="Z138" s="15">
        <v>41103.666666666664</v>
      </c>
      <c r="AA138" s="14">
        <v>98.63</v>
      </c>
      <c r="AC138" s="15">
        <v>41103.666666666664</v>
      </c>
      <c r="AD138" s="14">
        <v>2.2799999999999998</v>
      </c>
      <c r="AF138" s="15">
        <v>41103.666666666664</v>
      </c>
      <c r="AG138" s="14">
        <v>1356.78</v>
      </c>
      <c r="AH138" s="5"/>
      <c r="AI138" s="16">
        <f t="shared" si="22"/>
        <v>1.0285179990649818E-2</v>
      </c>
      <c r="AJ138" s="16">
        <f t="shared" si="23"/>
        <v>8.3507306889352151E-3</v>
      </c>
      <c r="AK138" s="16">
        <f t="shared" si="24"/>
        <v>0</v>
      </c>
      <c r="AL138" s="16">
        <f t="shared" si="25"/>
        <v>1.1252094804883761E-2</v>
      </c>
      <c r="AM138" s="16">
        <f t="shared" si="26"/>
        <v>1.6452225268930531E-2</v>
      </c>
      <c r="AN138" s="16">
        <f t="shared" si="27"/>
        <v>1.5953796889295546E-2</v>
      </c>
      <c r="AO138" s="16">
        <f t="shared" si="28"/>
        <v>1.2088650100738674E-2</v>
      </c>
      <c r="AP138" s="16">
        <f t="shared" si="29"/>
        <v>1.2033195020746845E-2</v>
      </c>
      <c r="AQ138" s="16">
        <f t="shared" si="30"/>
        <v>1.6908959686565694E-2</v>
      </c>
      <c r="AR138" s="16">
        <f t="shared" si="31"/>
        <v>4.5871559633027248E-2</v>
      </c>
      <c r="AS138" s="16">
        <f t="shared" si="32"/>
        <v>1.6497347837813425E-2</v>
      </c>
    </row>
    <row r="139" spans="1:45" x14ac:dyDescent="0.2">
      <c r="A139" s="4"/>
      <c r="B139" s="13">
        <v>41106.666666666664</v>
      </c>
      <c r="C139" s="14">
        <v>21.68</v>
      </c>
      <c r="D139" s="5"/>
      <c r="E139" s="15">
        <v>41106.666666666664</v>
      </c>
      <c r="F139" s="14">
        <v>38.24</v>
      </c>
      <c r="G139" s="5"/>
      <c r="H139" s="15">
        <v>41106.666666666664</v>
      </c>
      <c r="I139" s="14">
        <v>1.19</v>
      </c>
      <c r="J139" s="2"/>
      <c r="K139" s="15">
        <v>41106.666666666664</v>
      </c>
      <c r="L139" s="14">
        <v>83.98</v>
      </c>
      <c r="M139" s="5"/>
      <c r="N139" s="15">
        <v>41106.666666666664</v>
      </c>
      <c r="O139" s="14">
        <v>47.86</v>
      </c>
      <c r="Q139" s="15">
        <v>41106.666666666664</v>
      </c>
      <c r="R139" s="14">
        <v>176.5</v>
      </c>
      <c r="S139" s="5"/>
      <c r="T139" s="15">
        <v>41106.666666666664</v>
      </c>
      <c r="U139" s="14">
        <v>45.27</v>
      </c>
      <c r="W139" s="15">
        <v>41106.666666666664</v>
      </c>
      <c r="X139" s="14">
        <v>24.33</v>
      </c>
      <c r="Z139" s="15">
        <v>41106.666666666664</v>
      </c>
      <c r="AA139" s="14">
        <v>97.73</v>
      </c>
      <c r="AC139" s="15">
        <v>41106.666666666664</v>
      </c>
      <c r="AD139" s="14">
        <v>2.4</v>
      </c>
      <c r="AF139" s="15">
        <v>41106.666666666664</v>
      </c>
      <c r="AG139" s="14">
        <v>1353.64</v>
      </c>
      <c r="AH139" s="5"/>
      <c r="AI139" s="16">
        <f t="shared" si="22"/>
        <v>3.239241092086953E-3</v>
      </c>
      <c r="AJ139" s="16">
        <f t="shared" si="23"/>
        <v>-1.0351966873705987E-2</v>
      </c>
      <c r="AK139" s="16">
        <f t="shared" si="24"/>
        <v>-1.6528925619834767E-2</v>
      </c>
      <c r="AL139" s="16">
        <f t="shared" si="25"/>
        <v>-5.9185606060605522E-3</v>
      </c>
      <c r="AM139" s="16">
        <f t="shared" si="26"/>
        <v>-6.8478937538908324E-3</v>
      </c>
      <c r="AN139" s="16">
        <f t="shared" si="27"/>
        <v>-6.585242303146166E-3</v>
      </c>
      <c r="AO139" s="16">
        <f t="shared" si="28"/>
        <v>1.3271400132714994E-3</v>
      </c>
      <c r="AP139" s="16">
        <f t="shared" si="29"/>
        <v>-2.4600246002460802E-3</v>
      </c>
      <c r="AQ139" s="16">
        <f t="shared" si="30"/>
        <v>-9.1250126736286408E-3</v>
      </c>
      <c r="AR139" s="16">
        <f t="shared" si="31"/>
        <v>5.2631578947368363E-2</v>
      </c>
      <c r="AS139" s="16">
        <f t="shared" si="32"/>
        <v>-2.3143029820603678E-3</v>
      </c>
    </row>
    <row r="140" spans="1:45" x14ac:dyDescent="0.2">
      <c r="A140" s="4"/>
      <c r="B140" s="13">
        <v>41107.666666666664</v>
      </c>
      <c r="C140" s="14">
        <v>21.68</v>
      </c>
      <c r="D140" s="5"/>
      <c r="E140" s="15">
        <v>41107.666666666664</v>
      </c>
      <c r="F140" s="14">
        <v>38.85</v>
      </c>
      <c r="G140" s="5"/>
      <c r="H140" s="15">
        <v>41107.666666666664</v>
      </c>
      <c r="I140" s="14">
        <v>1.17</v>
      </c>
      <c r="J140" s="2"/>
      <c r="K140" s="15">
        <v>41107.666666666664</v>
      </c>
      <c r="L140" s="14">
        <v>85.19</v>
      </c>
      <c r="M140" s="5"/>
      <c r="N140" s="15">
        <v>41107.666666666664</v>
      </c>
      <c r="O140" s="14">
        <v>49.35</v>
      </c>
      <c r="Q140" s="15">
        <v>41107.666666666664</v>
      </c>
      <c r="R140" s="14">
        <v>175.42</v>
      </c>
      <c r="S140" s="5"/>
      <c r="T140" s="15">
        <v>41107.666666666664</v>
      </c>
      <c r="U140" s="14">
        <v>45.66</v>
      </c>
      <c r="W140" s="15">
        <v>41107.666666666664</v>
      </c>
      <c r="X140" s="14">
        <v>24.37</v>
      </c>
      <c r="Z140" s="15">
        <v>41107.666666666664</v>
      </c>
      <c r="AA140" s="14">
        <v>98.38</v>
      </c>
      <c r="AC140" s="15">
        <v>41107.666666666664</v>
      </c>
      <c r="AD140" s="14">
        <v>2.2200000000000002</v>
      </c>
      <c r="AF140" s="15">
        <v>41107.666666666664</v>
      </c>
      <c r="AG140" s="14">
        <v>1363.67</v>
      </c>
      <c r="AH140" s="5"/>
      <c r="AI140" s="16">
        <f t="shared" si="22"/>
        <v>0</v>
      </c>
      <c r="AJ140" s="16">
        <f t="shared" si="23"/>
        <v>1.5951882845188337E-2</v>
      </c>
      <c r="AK140" s="16">
        <f t="shared" si="24"/>
        <v>-1.6806722689075682E-2</v>
      </c>
      <c r="AL140" s="16">
        <f t="shared" si="25"/>
        <v>1.4408192426768274E-2</v>
      </c>
      <c r="AM140" s="16">
        <f t="shared" si="26"/>
        <v>3.1132469703301302E-2</v>
      </c>
      <c r="AN140" s="16">
        <f t="shared" si="27"/>
        <v>-6.1189801699716995E-3</v>
      </c>
      <c r="AO140" s="16">
        <f t="shared" si="28"/>
        <v>8.6149768058314535E-3</v>
      </c>
      <c r="AP140" s="16">
        <f t="shared" si="29"/>
        <v>1.6440608302508153E-3</v>
      </c>
      <c r="AQ140" s="16">
        <f t="shared" si="30"/>
        <v>6.6509771820320029E-3</v>
      </c>
      <c r="AR140" s="16">
        <f t="shared" si="31"/>
        <v>-7.4999999999999845E-2</v>
      </c>
      <c r="AS140" s="16">
        <f t="shared" si="32"/>
        <v>7.4096510150409856E-3</v>
      </c>
    </row>
    <row r="141" spans="1:45" x14ac:dyDescent="0.2">
      <c r="A141" s="4"/>
      <c r="B141" s="13">
        <v>41108.666666666664</v>
      </c>
      <c r="C141" s="14">
        <v>21.65</v>
      </c>
      <c r="D141" s="5"/>
      <c r="E141" s="15">
        <v>41108.666666666664</v>
      </c>
      <c r="F141" s="14">
        <v>38.72</v>
      </c>
      <c r="G141" s="5"/>
      <c r="H141" s="15">
        <v>41108.666666666664</v>
      </c>
      <c r="I141" s="14">
        <v>1.1599999999999999</v>
      </c>
      <c r="J141" s="2"/>
      <c r="K141" s="15">
        <v>41108.666666666664</v>
      </c>
      <c r="L141" s="14">
        <v>84.98</v>
      </c>
      <c r="M141" s="5"/>
      <c r="N141" s="15">
        <v>41108.666666666664</v>
      </c>
      <c r="O141" s="14">
        <v>49.35</v>
      </c>
      <c r="Q141" s="15">
        <v>41108.666666666664</v>
      </c>
      <c r="R141" s="14">
        <v>179.81</v>
      </c>
      <c r="S141" s="5"/>
      <c r="T141" s="15">
        <v>41108.666666666664</v>
      </c>
      <c r="U141" s="14">
        <v>45.89</v>
      </c>
      <c r="W141" s="15">
        <v>41108.666666666664</v>
      </c>
      <c r="X141" s="14">
        <v>24.28</v>
      </c>
      <c r="Z141" s="15">
        <v>41108.666666666664</v>
      </c>
      <c r="AA141" s="14">
        <v>98.98</v>
      </c>
      <c r="AC141" s="15">
        <v>41108.666666666664</v>
      </c>
      <c r="AD141" s="14">
        <v>2.14</v>
      </c>
      <c r="AF141" s="15">
        <v>41108.666666666664</v>
      </c>
      <c r="AG141" s="14">
        <v>1372.78</v>
      </c>
      <c r="AH141" s="5"/>
      <c r="AI141" s="16">
        <f t="shared" si="22"/>
        <v>-1.3837638376383854E-3</v>
      </c>
      <c r="AJ141" s="16">
        <f t="shared" si="23"/>
        <v>-3.3462033462033913E-3</v>
      </c>
      <c r="AK141" s="16">
        <f t="shared" si="24"/>
        <v>-8.5470085470085166E-3</v>
      </c>
      <c r="AL141" s="16">
        <f t="shared" si="25"/>
        <v>-2.4650780608052036E-3</v>
      </c>
      <c r="AM141" s="16">
        <f t="shared" si="26"/>
        <v>0</v>
      </c>
      <c r="AN141" s="16">
        <f t="shared" si="27"/>
        <v>2.5025652719188329E-2</v>
      </c>
      <c r="AO141" s="16">
        <f t="shared" si="28"/>
        <v>5.0372317126587962E-3</v>
      </c>
      <c r="AP141" s="16">
        <f t="shared" si="29"/>
        <v>-3.6930652441526934E-3</v>
      </c>
      <c r="AQ141" s="16">
        <f t="shared" si="30"/>
        <v>6.0988005692215186E-3</v>
      </c>
      <c r="AR141" s="16">
        <f t="shared" si="31"/>
        <v>-3.6036036036036112E-2</v>
      </c>
      <c r="AS141" s="16">
        <f t="shared" si="32"/>
        <v>6.6805018809534822E-3</v>
      </c>
    </row>
    <row r="142" spans="1:45" x14ac:dyDescent="0.2">
      <c r="A142" s="4"/>
      <c r="B142" s="13">
        <v>41109.666666666664</v>
      </c>
      <c r="C142" s="14">
        <v>21.94</v>
      </c>
      <c r="D142" s="5"/>
      <c r="E142" s="15">
        <v>41109.666666666664</v>
      </c>
      <c r="F142" s="14">
        <v>38.78</v>
      </c>
      <c r="G142" s="5"/>
      <c r="H142" s="15">
        <v>41109.666666666664</v>
      </c>
      <c r="I142" s="14">
        <v>1.19</v>
      </c>
      <c r="J142" s="2"/>
      <c r="K142" s="15">
        <v>41109.666666666664</v>
      </c>
      <c r="L142" s="14">
        <v>84.63</v>
      </c>
      <c r="M142" s="5"/>
      <c r="N142" s="15">
        <v>41109.666666666664</v>
      </c>
      <c r="O142" s="14">
        <v>48.99</v>
      </c>
      <c r="Q142" s="15">
        <v>41109.666666666664</v>
      </c>
      <c r="R142" s="14">
        <v>186.58</v>
      </c>
      <c r="S142" s="5"/>
      <c r="T142" s="15">
        <v>41109.666666666664</v>
      </c>
      <c r="U142" s="14">
        <v>44.54</v>
      </c>
      <c r="W142" s="15">
        <v>41109.666666666664</v>
      </c>
      <c r="X142" s="14">
        <v>23.84</v>
      </c>
      <c r="Z142" s="15">
        <v>41109.666666666664</v>
      </c>
      <c r="AA142" s="14">
        <v>98.78</v>
      </c>
      <c r="AC142" s="15">
        <v>41109.666666666664</v>
      </c>
      <c r="AD142" s="14">
        <v>2.15</v>
      </c>
      <c r="AF142" s="15">
        <v>41109.666666666664</v>
      </c>
      <c r="AG142" s="14">
        <v>1376.51</v>
      </c>
      <c r="AH142" s="5"/>
      <c r="AI142" s="16">
        <f t="shared" si="22"/>
        <v>1.3394919168591368E-2</v>
      </c>
      <c r="AJ142" s="16">
        <f t="shared" si="23"/>
        <v>1.5495867768595684E-3</v>
      </c>
      <c r="AK142" s="16">
        <f t="shared" si="24"/>
        <v>2.5862068965517349E-2</v>
      </c>
      <c r="AL142" s="16">
        <f t="shared" si="25"/>
        <v>-4.1186161449754399E-3</v>
      </c>
      <c r="AM142" s="16">
        <f t="shared" si="26"/>
        <v>-7.2948328267476992E-3</v>
      </c>
      <c r="AN142" s="16">
        <f t="shared" si="27"/>
        <v>3.7650853678883323E-2</v>
      </c>
      <c r="AO142" s="16">
        <f t="shared" si="28"/>
        <v>-2.9418173894094624E-2</v>
      </c>
      <c r="AP142" s="16">
        <f t="shared" si="29"/>
        <v>-1.8121911037891292E-2</v>
      </c>
      <c r="AQ142" s="16">
        <f t="shared" si="30"/>
        <v>-2.0206102242877888E-3</v>
      </c>
      <c r="AR142" s="16">
        <f t="shared" si="31"/>
        <v>4.6728971962615162E-3</v>
      </c>
      <c r="AS142" s="16">
        <f t="shared" si="32"/>
        <v>2.7171141770714335E-3</v>
      </c>
    </row>
    <row r="143" spans="1:45" x14ac:dyDescent="0.2">
      <c r="A143" s="4"/>
      <c r="B143" s="13">
        <v>41110.666666666664</v>
      </c>
      <c r="C143" s="14">
        <v>21.58</v>
      </c>
      <c r="D143" s="5"/>
      <c r="E143" s="15">
        <v>41110.666666666664</v>
      </c>
      <c r="F143" s="14">
        <v>38.520000000000003</v>
      </c>
      <c r="G143" s="5"/>
      <c r="H143" s="15">
        <v>41110.666666666664</v>
      </c>
      <c r="I143" s="14">
        <v>1.17</v>
      </c>
      <c r="J143" s="2"/>
      <c r="K143" s="15">
        <v>41110.666666666664</v>
      </c>
      <c r="L143" s="14">
        <v>83.83</v>
      </c>
      <c r="M143" s="5"/>
      <c r="N143" s="15">
        <v>41110.666666666664</v>
      </c>
      <c r="O143" s="14">
        <v>48.59</v>
      </c>
      <c r="Q143" s="15">
        <v>41110.666666666664</v>
      </c>
      <c r="R143" s="14">
        <v>183.82</v>
      </c>
      <c r="S143" s="5"/>
      <c r="T143" s="15">
        <v>41110.666666666664</v>
      </c>
      <c r="U143" s="14">
        <v>44.49</v>
      </c>
      <c r="W143" s="15">
        <v>41110.666666666664</v>
      </c>
      <c r="X143" s="14">
        <v>24.08</v>
      </c>
      <c r="Z143" s="15">
        <v>41110.666666666664</v>
      </c>
      <c r="AA143" s="14">
        <v>99.13</v>
      </c>
      <c r="AC143" s="15">
        <v>41110.666666666664</v>
      </c>
      <c r="AD143" s="14">
        <v>2.12</v>
      </c>
      <c r="AF143" s="15">
        <v>41110.666666666664</v>
      </c>
      <c r="AG143" s="14">
        <v>1362.66</v>
      </c>
      <c r="AH143" s="5"/>
      <c r="AI143" s="16">
        <f t="shared" si="22"/>
        <v>-1.6408386508660167E-2</v>
      </c>
      <c r="AJ143" s="16">
        <f t="shared" si="23"/>
        <v>-6.7044868488911336E-3</v>
      </c>
      <c r="AK143" s="16">
        <f t="shared" si="24"/>
        <v>-1.6806722689075682E-2</v>
      </c>
      <c r="AL143" s="16">
        <f t="shared" si="25"/>
        <v>-9.4529126787190609E-3</v>
      </c>
      <c r="AM143" s="16">
        <f t="shared" si="26"/>
        <v>-8.1649316186976906E-3</v>
      </c>
      <c r="AN143" s="16">
        <f t="shared" si="27"/>
        <v>-1.479258227033986E-2</v>
      </c>
      <c r="AO143" s="16">
        <f t="shared" si="28"/>
        <v>-1.1225864391557483E-3</v>
      </c>
      <c r="AP143" s="16">
        <f t="shared" si="29"/>
        <v>1.0067114093959662E-2</v>
      </c>
      <c r="AQ143" s="16">
        <f t="shared" si="30"/>
        <v>3.5432273739621767E-3</v>
      </c>
      <c r="AR143" s="16">
        <f t="shared" si="31"/>
        <v>-1.3953488372092981E-2</v>
      </c>
      <c r="AS143" s="16">
        <f t="shared" si="32"/>
        <v>-1.0061677721193374E-2</v>
      </c>
    </row>
    <row r="144" spans="1:45" x14ac:dyDescent="0.2">
      <c r="A144" s="4"/>
      <c r="B144" s="13">
        <v>41113.666666666664</v>
      </c>
      <c r="C144" s="14">
        <v>21.57</v>
      </c>
      <c r="D144" s="5"/>
      <c r="E144" s="15">
        <v>41113.666666666664</v>
      </c>
      <c r="F144" s="14">
        <v>38.44</v>
      </c>
      <c r="G144" s="5"/>
      <c r="H144" s="15">
        <v>41113.666666666664</v>
      </c>
      <c r="I144" s="14">
        <v>1.1399999999999999</v>
      </c>
      <c r="J144" s="2"/>
      <c r="K144" s="15">
        <v>41113.666666666664</v>
      </c>
      <c r="L144" s="14">
        <v>83.59</v>
      </c>
      <c r="M144" s="5"/>
      <c r="N144" s="15">
        <v>41113.666666666664</v>
      </c>
      <c r="O144" s="14">
        <v>47.98</v>
      </c>
      <c r="Q144" s="15">
        <v>41113.666666666664</v>
      </c>
      <c r="R144" s="14">
        <v>182.27</v>
      </c>
      <c r="S144" s="5"/>
      <c r="T144" s="15">
        <v>41113.666666666664</v>
      </c>
      <c r="U144" s="14">
        <v>44.35</v>
      </c>
      <c r="W144" s="15">
        <v>41113.666666666664</v>
      </c>
      <c r="X144" s="14">
        <v>23.95</v>
      </c>
      <c r="Z144" s="15">
        <v>41113.666666666664</v>
      </c>
      <c r="AA144" s="14">
        <v>100.23</v>
      </c>
      <c r="AC144" s="15">
        <v>41113.666666666664</v>
      </c>
      <c r="AD144" s="14">
        <v>2.04</v>
      </c>
      <c r="AF144" s="15">
        <v>41113.666666666664</v>
      </c>
      <c r="AG144" s="14">
        <v>1350.52</v>
      </c>
      <c r="AH144" s="5"/>
      <c r="AI144" s="16">
        <f t="shared" si="22"/>
        <v>-4.6339202965695048E-4</v>
      </c>
      <c r="AJ144" s="16">
        <f t="shared" si="23"/>
        <v>-2.0768431983386737E-3</v>
      </c>
      <c r="AK144" s="16">
        <f t="shared" si="24"/>
        <v>-2.5641025641025661E-2</v>
      </c>
      <c r="AL144" s="16">
        <f t="shared" si="25"/>
        <v>-2.8629368960991775E-3</v>
      </c>
      <c r="AM144" s="16">
        <f t="shared" si="26"/>
        <v>-1.2554023461617714E-2</v>
      </c>
      <c r="AN144" s="16">
        <f t="shared" si="27"/>
        <v>-8.4321618975083945E-3</v>
      </c>
      <c r="AO144" s="16">
        <f t="shared" si="28"/>
        <v>-3.1467745560800342E-3</v>
      </c>
      <c r="AP144" s="16">
        <f t="shared" si="29"/>
        <v>-5.3986710963455087E-3</v>
      </c>
      <c r="AQ144" s="16">
        <f t="shared" si="30"/>
        <v>1.1096539897104796E-2</v>
      </c>
      <c r="AR144" s="16">
        <f t="shared" si="31"/>
        <v>-3.7735849056603765E-2</v>
      </c>
      <c r="AS144" s="16">
        <f t="shared" si="32"/>
        <v>-8.909045543275762E-3</v>
      </c>
    </row>
    <row r="145" spans="1:45" x14ac:dyDescent="0.2">
      <c r="A145" s="4"/>
      <c r="B145" s="13">
        <v>41114.666666666664</v>
      </c>
      <c r="C145" s="14">
        <v>21.46</v>
      </c>
      <c r="D145" s="5"/>
      <c r="E145" s="15">
        <v>41114.666666666664</v>
      </c>
      <c r="F145" s="14">
        <v>38.33</v>
      </c>
      <c r="G145" s="5"/>
      <c r="H145" s="15">
        <v>41114.666666666664</v>
      </c>
      <c r="I145" s="14">
        <v>1.1499999999999999</v>
      </c>
      <c r="J145" s="2"/>
      <c r="K145" s="15">
        <v>41114.666666666664</v>
      </c>
      <c r="L145" s="14">
        <v>83.7</v>
      </c>
      <c r="M145" s="5"/>
      <c r="N145" s="15">
        <v>41114.666666666664</v>
      </c>
      <c r="O145" s="14">
        <v>48.16</v>
      </c>
      <c r="Q145" s="15">
        <v>41114.666666666664</v>
      </c>
      <c r="R145" s="14">
        <v>181.81</v>
      </c>
      <c r="S145" s="5"/>
      <c r="T145" s="15">
        <v>41114.666666666664</v>
      </c>
      <c r="U145" s="14">
        <v>43.77</v>
      </c>
      <c r="W145" s="15">
        <v>41114.666666666664</v>
      </c>
      <c r="X145" s="14">
        <v>24.05</v>
      </c>
      <c r="Z145" s="15">
        <v>41114.666666666664</v>
      </c>
      <c r="AA145" s="14">
        <v>99.63</v>
      </c>
      <c r="AC145" s="15">
        <v>41114.666666666664</v>
      </c>
      <c r="AD145" s="14">
        <v>1.99</v>
      </c>
      <c r="AF145" s="15">
        <v>41114.666666666664</v>
      </c>
      <c r="AG145" s="14">
        <v>1338.31</v>
      </c>
      <c r="AH145" s="5"/>
      <c r="AI145" s="16">
        <f t="shared" si="22"/>
        <v>-5.0996754751969631E-3</v>
      </c>
      <c r="AJ145" s="16">
        <f t="shared" si="23"/>
        <v>-2.8616024973985299E-3</v>
      </c>
      <c r="AK145" s="16">
        <f t="shared" si="24"/>
        <v>8.7719298245614308E-3</v>
      </c>
      <c r="AL145" s="16">
        <f t="shared" si="25"/>
        <v>1.3159468835985955E-3</v>
      </c>
      <c r="AM145" s="16">
        <f t="shared" si="26"/>
        <v>3.7515631513129755E-3</v>
      </c>
      <c r="AN145" s="16">
        <f t="shared" si="27"/>
        <v>-2.5237285345915961E-3</v>
      </c>
      <c r="AO145" s="16">
        <f t="shared" si="28"/>
        <v>-1.3077790304396819E-2</v>
      </c>
      <c r="AP145" s="16">
        <f t="shared" si="29"/>
        <v>4.1753653444676075E-3</v>
      </c>
      <c r="AQ145" s="16">
        <f t="shared" si="30"/>
        <v>-5.9862316671656091E-3</v>
      </c>
      <c r="AR145" s="16">
        <f t="shared" si="31"/>
        <v>-2.4509803921568651E-2</v>
      </c>
      <c r="AS145" s="16">
        <f t="shared" si="32"/>
        <v>-9.0409619998222945E-3</v>
      </c>
    </row>
    <row r="146" spans="1:45" x14ac:dyDescent="0.2">
      <c r="A146" s="4"/>
      <c r="B146" s="13">
        <v>41115.666666666664</v>
      </c>
      <c r="C146" s="14">
        <v>20.53</v>
      </c>
      <c r="D146" s="5"/>
      <c r="E146" s="15">
        <v>41115.666666666664</v>
      </c>
      <c r="F146" s="14">
        <v>38.51</v>
      </c>
      <c r="G146" s="5"/>
      <c r="H146" s="15">
        <v>41115.666666666664</v>
      </c>
      <c r="I146" s="14">
        <v>0.86</v>
      </c>
      <c r="J146" s="2"/>
      <c r="K146" s="15">
        <v>41115.666666666664</v>
      </c>
      <c r="L146" s="14">
        <v>84.04</v>
      </c>
      <c r="M146" s="5"/>
      <c r="N146" s="15">
        <v>41115.666666666664</v>
      </c>
      <c r="O146" s="14">
        <v>48.3</v>
      </c>
      <c r="Q146" s="15">
        <v>41115.666666666664</v>
      </c>
      <c r="R146" s="14">
        <v>182.51</v>
      </c>
      <c r="S146" s="5"/>
      <c r="T146" s="15">
        <v>41115.666666666664</v>
      </c>
      <c r="U146" s="14">
        <v>43.72</v>
      </c>
      <c r="W146" s="15">
        <v>41115.666666666664</v>
      </c>
      <c r="X146" s="14">
        <v>24.03</v>
      </c>
      <c r="Z146" s="15">
        <v>41115.666666666664</v>
      </c>
      <c r="AA146" s="14">
        <v>99.78</v>
      </c>
      <c r="AC146" s="15">
        <v>41115.666666666664</v>
      </c>
      <c r="AD146" s="14">
        <v>1.93</v>
      </c>
      <c r="AF146" s="15">
        <v>41115.666666666664</v>
      </c>
      <c r="AG146" s="14">
        <v>1337.89</v>
      </c>
      <c r="AH146" s="5"/>
      <c r="AI146" s="16">
        <f t="shared" si="22"/>
        <v>-4.3336439888164047E-2</v>
      </c>
      <c r="AJ146" s="16">
        <f t="shared" si="23"/>
        <v>4.6960605270023326E-3</v>
      </c>
      <c r="AK146" s="16">
        <f t="shared" si="24"/>
        <v>-0.25217391304347825</v>
      </c>
      <c r="AL146" s="16">
        <f t="shared" si="25"/>
        <v>4.062126642771835E-3</v>
      </c>
      <c r="AM146" s="16">
        <f t="shared" si="26"/>
        <v>2.9069767441860517E-3</v>
      </c>
      <c r="AN146" s="16">
        <f t="shared" si="27"/>
        <v>3.8501732577964631E-3</v>
      </c>
      <c r="AO146" s="16">
        <f t="shared" si="28"/>
        <v>-1.1423349326022958E-3</v>
      </c>
      <c r="AP146" s="16">
        <f t="shared" si="29"/>
        <v>-8.3160083160083165E-4</v>
      </c>
      <c r="AQ146" s="16">
        <f t="shared" si="30"/>
        <v>1.505570611261664E-3</v>
      </c>
      <c r="AR146" s="16">
        <f t="shared" si="31"/>
        <v>-3.0150753768844241E-2</v>
      </c>
      <c r="AS146" s="16">
        <f t="shared" si="32"/>
        <v>-3.138286346211494E-4</v>
      </c>
    </row>
    <row r="147" spans="1:45" x14ac:dyDescent="0.2">
      <c r="A147" s="4"/>
      <c r="B147" s="13">
        <v>41116.666666666664</v>
      </c>
      <c r="C147" s="14">
        <v>20.53</v>
      </c>
      <c r="D147" s="5"/>
      <c r="E147" s="15">
        <v>41116.666666666664</v>
      </c>
      <c r="F147" s="14">
        <v>39.42</v>
      </c>
      <c r="G147" s="5"/>
      <c r="H147" s="15">
        <v>41116.666666666664</v>
      </c>
      <c r="I147" s="14">
        <v>0.81</v>
      </c>
      <c r="J147" s="2"/>
      <c r="K147" s="15">
        <v>41116.666666666664</v>
      </c>
      <c r="L147" s="14">
        <v>84.67</v>
      </c>
      <c r="M147" s="5"/>
      <c r="N147" s="15">
        <v>41116.666666666664</v>
      </c>
      <c r="O147" s="14">
        <v>49.71</v>
      </c>
      <c r="Q147" s="15">
        <v>41116.666666666664</v>
      </c>
      <c r="R147" s="14">
        <v>185.25</v>
      </c>
      <c r="S147" s="5"/>
      <c r="T147" s="15">
        <v>41116.666666666664</v>
      </c>
      <c r="U147" s="14">
        <v>44.46</v>
      </c>
      <c r="W147" s="15">
        <v>41116.666666666664</v>
      </c>
      <c r="X147" s="14">
        <v>24.56</v>
      </c>
      <c r="Z147" s="15">
        <v>41116.666666666664</v>
      </c>
      <c r="AA147" s="14">
        <v>102.57</v>
      </c>
      <c r="AC147" s="15">
        <v>41116.666666666664</v>
      </c>
      <c r="AD147" s="14">
        <v>1.88</v>
      </c>
      <c r="AF147" s="15">
        <v>41116.666666666664</v>
      </c>
      <c r="AG147" s="14">
        <v>1360.02</v>
      </c>
      <c r="AH147" s="5"/>
      <c r="AI147" s="16">
        <f t="shared" si="22"/>
        <v>0</v>
      </c>
      <c r="AJ147" s="16">
        <f t="shared" si="23"/>
        <v>2.3630225915346692E-2</v>
      </c>
      <c r="AK147" s="16">
        <f t="shared" si="24"/>
        <v>-5.8139534883720811E-2</v>
      </c>
      <c r="AL147" s="16">
        <f t="shared" si="25"/>
        <v>7.4964302712994257E-3</v>
      </c>
      <c r="AM147" s="16">
        <f t="shared" si="26"/>
        <v>2.9192546583850953E-2</v>
      </c>
      <c r="AN147" s="16">
        <f t="shared" si="27"/>
        <v>1.501287600679424E-2</v>
      </c>
      <c r="AO147" s="16">
        <f t="shared" si="28"/>
        <v>1.6925892040256185E-2</v>
      </c>
      <c r="AP147" s="16">
        <f t="shared" si="29"/>
        <v>2.2055763628797243E-2</v>
      </c>
      <c r="AQ147" s="16">
        <f t="shared" si="30"/>
        <v>2.7961515333734033E-2</v>
      </c>
      <c r="AR147" s="16">
        <f t="shared" si="31"/>
        <v>-2.5906735751295318E-2</v>
      </c>
      <c r="AS147" s="16">
        <f t="shared" si="32"/>
        <v>1.6540971230818657E-2</v>
      </c>
    </row>
    <row r="148" spans="1:45" x14ac:dyDescent="0.2">
      <c r="A148" s="4"/>
      <c r="B148" s="13">
        <v>41117.666666666664</v>
      </c>
      <c r="C148" s="14">
        <v>20.9</v>
      </c>
      <c r="D148" s="5"/>
      <c r="E148" s="15">
        <v>41117.666666666664</v>
      </c>
      <c r="F148" s="14">
        <v>40.01</v>
      </c>
      <c r="G148" s="5"/>
      <c r="H148" s="15">
        <v>41117.666666666664</v>
      </c>
      <c r="I148" s="14">
        <v>0.84</v>
      </c>
      <c r="J148" s="2"/>
      <c r="K148" s="15">
        <v>41117.666666666664</v>
      </c>
      <c r="L148" s="14">
        <v>85.2</v>
      </c>
      <c r="M148" s="5"/>
      <c r="N148" s="15">
        <v>41117.666666666664</v>
      </c>
      <c r="O148" s="14">
        <v>49.94</v>
      </c>
      <c r="Q148" s="15">
        <v>41117.666666666664</v>
      </c>
      <c r="R148" s="14">
        <v>187.58</v>
      </c>
      <c r="S148" s="5"/>
      <c r="T148" s="15">
        <v>41117.666666666664</v>
      </c>
      <c r="U148" s="14">
        <v>44.9</v>
      </c>
      <c r="W148" s="15">
        <v>41117.666666666664</v>
      </c>
      <c r="X148" s="14">
        <v>24.84</v>
      </c>
      <c r="Z148" s="15">
        <v>41117.666666666664</v>
      </c>
      <c r="AA148" s="14">
        <v>104.37</v>
      </c>
      <c r="AC148" s="15">
        <v>41117.666666666664</v>
      </c>
      <c r="AD148" s="14">
        <v>1.97</v>
      </c>
      <c r="AF148" s="15">
        <v>41117.666666666664</v>
      </c>
      <c r="AG148" s="14">
        <v>1385.97</v>
      </c>
      <c r="AH148" s="5"/>
      <c r="AI148" s="16">
        <f t="shared" si="22"/>
        <v>1.8022406234778243E-2</v>
      </c>
      <c r="AJ148" s="16">
        <f t="shared" si="23"/>
        <v>1.496702181633669E-2</v>
      </c>
      <c r="AK148" s="16">
        <f t="shared" si="24"/>
        <v>3.7037037037036979E-2</v>
      </c>
      <c r="AL148" s="16">
        <f t="shared" si="25"/>
        <v>6.2595960788944804E-3</v>
      </c>
      <c r="AM148" s="16">
        <f t="shared" si="26"/>
        <v>4.6268356467511484E-3</v>
      </c>
      <c r="AN148" s="16">
        <f t="shared" si="27"/>
        <v>1.257759784075585E-2</v>
      </c>
      <c r="AO148" s="16">
        <f t="shared" si="28"/>
        <v>9.8965362123255574E-3</v>
      </c>
      <c r="AP148" s="16">
        <f t="shared" si="29"/>
        <v>1.1400651465798051E-2</v>
      </c>
      <c r="AQ148" s="16">
        <f t="shared" si="30"/>
        <v>1.7548990933021535E-2</v>
      </c>
      <c r="AR148" s="16">
        <f t="shared" si="31"/>
        <v>4.7872340425531901E-2</v>
      </c>
      <c r="AS148" s="16">
        <f t="shared" si="32"/>
        <v>1.9080601755856463E-2</v>
      </c>
    </row>
    <row r="149" spans="1:45" x14ac:dyDescent="0.2">
      <c r="A149" s="4"/>
      <c r="B149" s="13">
        <v>41120.666666666664</v>
      </c>
      <c r="C149" s="14">
        <v>21.25</v>
      </c>
      <c r="D149" s="5"/>
      <c r="E149" s="15">
        <v>41120.666666666664</v>
      </c>
      <c r="F149" s="14">
        <v>40.56</v>
      </c>
      <c r="G149" s="5"/>
      <c r="H149" s="15">
        <v>41120.666666666664</v>
      </c>
      <c r="I149" s="14">
        <v>0.83</v>
      </c>
      <c r="J149" s="2"/>
      <c r="K149" s="15">
        <v>41120.666666666664</v>
      </c>
      <c r="L149" s="14">
        <v>85.23</v>
      </c>
      <c r="M149" s="5"/>
      <c r="N149" s="15">
        <v>41120.666666666664</v>
      </c>
      <c r="O149" s="14">
        <v>49.8</v>
      </c>
      <c r="Q149" s="15">
        <v>41120.666666666664</v>
      </c>
      <c r="R149" s="14">
        <v>187.86</v>
      </c>
      <c r="S149" s="5"/>
      <c r="T149" s="15">
        <v>41120.666666666664</v>
      </c>
      <c r="U149" s="14">
        <v>44.95</v>
      </c>
      <c r="W149" s="15">
        <v>41120.666666666664</v>
      </c>
      <c r="X149" s="14">
        <v>24.99</v>
      </c>
      <c r="Z149" s="15">
        <v>41120.666666666664</v>
      </c>
      <c r="AA149" s="14">
        <v>103.77</v>
      </c>
      <c r="AC149" s="15">
        <v>41120.666666666664</v>
      </c>
      <c r="AD149" s="14">
        <v>1.82</v>
      </c>
      <c r="AF149" s="15">
        <v>41120.666666666664</v>
      </c>
      <c r="AG149" s="14">
        <v>1385.3</v>
      </c>
      <c r="AH149" s="5"/>
      <c r="AI149" s="16">
        <f t="shared" si="22"/>
        <v>1.674641148325362E-2</v>
      </c>
      <c r="AJ149" s="16">
        <f t="shared" si="23"/>
        <v>1.3746563359160247E-2</v>
      </c>
      <c r="AK149" s="16">
        <f t="shared" si="24"/>
        <v>-1.1904761904761862E-2</v>
      </c>
      <c r="AL149" s="16">
        <f t="shared" si="25"/>
        <v>3.5211267605639307E-4</v>
      </c>
      <c r="AM149" s="16">
        <f t="shared" si="26"/>
        <v>-2.8033640368442247E-3</v>
      </c>
      <c r="AN149" s="16">
        <f t="shared" si="27"/>
        <v>1.4926964495147743E-3</v>
      </c>
      <c r="AO149" s="16">
        <f t="shared" si="28"/>
        <v>1.1135857461026522E-3</v>
      </c>
      <c r="AP149" s="16">
        <f t="shared" si="29"/>
        <v>6.0386473429951959E-3</v>
      </c>
      <c r="AQ149" s="16">
        <f t="shared" si="30"/>
        <v>-5.7487783845933116E-3</v>
      </c>
      <c r="AR149" s="16">
        <f t="shared" si="31"/>
        <v>-7.6142131979695438E-2</v>
      </c>
      <c r="AS149" s="16">
        <f t="shared" si="32"/>
        <v>-4.834159469542243E-4</v>
      </c>
    </row>
    <row r="150" spans="1:45" x14ac:dyDescent="0.2">
      <c r="A150" s="4"/>
      <c r="B150" s="13">
        <v>41121.666666666664</v>
      </c>
      <c r="C150" s="14">
        <v>21.81</v>
      </c>
      <c r="D150" s="5"/>
      <c r="E150" s="15">
        <v>41121.666666666664</v>
      </c>
      <c r="F150" s="14">
        <v>40.4</v>
      </c>
      <c r="G150" s="5"/>
      <c r="H150" s="15">
        <v>41121.666666666664</v>
      </c>
      <c r="I150" s="14">
        <v>0.81</v>
      </c>
      <c r="J150" s="2"/>
      <c r="K150" s="15">
        <v>41121.666666666664</v>
      </c>
      <c r="L150" s="14">
        <v>84.84</v>
      </c>
      <c r="M150" s="5"/>
      <c r="N150" s="15">
        <v>41121.666666666664</v>
      </c>
      <c r="O150" s="14">
        <v>49.14</v>
      </c>
      <c r="Q150" s="15">
        <v>41121.666666666664</v>
      </c>
      <c r="R150" s="14">
        <v>187.19</v>
      </c>
      <c r="S150" s="5"/>
      <c r="T150" s="15">
        <v>41121.666666666664</v>
      </c>
      <c r="U150" s="14">
        <v>45.14</v>
      </c>
      <c r="W150" s="15">
        <v>41121.666666666664</v>
      </c>
      <c r="X150" s="14">
        <v>24.81</v>
      </c>
      <c r="Z150" s="15">
        <v>41121.666666666664</v>
      </c>
      <c r="AA150" s="14">
        <v>103.52</v>
      </c>
      <c r="AC150" s="15">
        <v>41121.666666666664</v>
      </c>
      <c r="AD150" s="14">
        <v>1.83</v>
      </c>
      <c r="AF150" s="15">
        <v>41121.666666666664</v>
      </c>
      <c r="AG150" s="14">
        <v>1379.32</v>
      </c>
      <c r="AH150" s="5"/>
      <c r="AI150" s="16">
        <f t="shared" si="22"/>
        <v>2.6352941176470468E-2</v>
      </c>
      <c r="AJ150" s="16">
        <f t="shared" si="23"/>
        <v>-3.9447731755425375E-3</v>
      </c>
      <c r="AK150" s="16">
        <f t="shared" si="24"/>
        <v>-2.409638554216853E-2</v>
      </c>
      <c r="AL150" s="16">
        <f t="shared" si="25"/>
        <v>-4.5758535726856397E-3</v>
      </c>
      <c r="AM150" s="16">
        <f t="shared" si="26"/>
        <v>-1.3253012048192736E-2</v>
      </c>
      <c r="AN150" s="16">
        <f t="shared" si="27"/>
        <v>-3.5664856808261813E-3</v>
      </c>
      <c r="AO150" s="16">
        <f t="shared" si="28"/>
        <v>4.2269187986652135E-3</v>
      </c>
      <c r="AP150" s="16">
        <f t="shared" si="29"/>
        <v>-7.2028811524609271E-3</v>
      </c>
      <c r="AQ150" s="16">
        <f t="shared" si="30"/>
        <v>-2.40917413510644E-3</v>
      </c>
      <c r="AR150" s="16">
        <f t="shared" si="31"/>
        <v>5.494505494505475E-3</v>
      </c>
      <c r="AS150" s="16">
        <f t="shared" si="32"/>
        <v>-4.3167544936114632E-3</v>
      </c>
    </row>
    <row r="151" spans="1:45" x14ac:dyDescent="0.2">
      <c r="A151" s="4"/>
      <c r="B151" s="13">
        <v>41122.666666666664</v>
      </c>
      <c r="C151" s="14">
        <v>21.67</v>
      </c>
      <c r="D151" s="5"/>
      <c r="E151" s="15">
        <v>41122.666666666664</v>
      </c>
      <c r="F151" s="14">
        <v>40.51</v>
      </c>
      <c r="G151" s="5"/>
      <c r="H151" s="15">
        <v>41122.666666666664</v>
      </c>
      <c r="I151" s="14">
        <v>0.78</v>
      </c>
      <c r="J151" s="2"/>
      <c r="K151" s="15">
        <v>41122.666666666664</v>
      </c>
      <c r="L151" s="14">
        <v>84.62</v>
      </c>
      <c r="M151" s="5"/>
      <c r="N151" s="15">
        <v>41122.666666666664</v>
      </c>
      <c r="O151" s="14">
        <v>49.14</v>
      </c>
      <c r="Q151" s="15">
        <v>41122.666666666664</v>
      </c>
      <c r="R151" s="14">
        <v>186.43</v>
      </c>
      <c r="S151" s="5"/>
      <c r="T151" s="15">
        <v>41122.666666666664</v>
      </c>
      <c r="U151" s="14">
        <v>45.21</v>
      </c>
      <c r="W151" s="15">
        <v>41122.666666666664</v>
      </c>
      <c r="X151" s="14">
        <v>24.54</v>
      </c>
      <c r="Z151" s="15">
        <v>41122.666666666664</v>
      </c>
      <c r="AA151" s="14">
        <v>103.42</v>
      </c>
      <c r="AC151" s="15">
        <v>41122.666666666664</v>
      </c>
      <c r="AD151" s="14">
        <v>1.75</v>
      </c>
      <c r="AF151" s="15">
        <v>41122.666666666664</v>
      </c>
      <c r="AG151" s="14">
        <v>1375.32</v>
      </c>
      <c r="AH151" s="5"/>
      <c r="AI151" s="16">
        <f t="shared" si="22"/>
        <v>-6.4190738193488084E-3</v>
      </c>
      <c r="AJ151" s="16">
        <f t="shared" si="23"/>
        <v>2.7227722772276142E-3</v>
      </c>
      <c r="AK151" s="16">
        <f t="shared" si="24"/>
        <v>-3.703703703703709E-2</v>
      </c>
      <c r="AL151" s="16">
        <f t="shared" si="25"/>
        <v>-2.5931164545025531E-3</v>
      </c>
      <c r="AM151" s="16">
        <f t="shared" si="26"/>
        <v>0</v>
      </c>
      <c r="AN151" s="16">
        <f t="shared" si="27"/>
        <v>-4.0600459426251012E-3</v>
      </c>
      <c r="AO151" s="16">
        <f t="shared" si="28"/>
        <v>1.550731058927779E-3</v>
      </c>
      <c r="AP151" s="16">
        <f t="shared" si="29"/>
        <v>-1.0882708585247869E-2</v>
      </c>
      <c r="AQ151" s="16">
        <f t="shared" si="30"/>
        <v>-9.6599690880982969E-4</v>
      </c>
      <c r="AR151" s="16">
        <f t="shared" si="31"/>
        <v>-4.3715846994535568E-2</v>
      </c>
      <c r="AS151" s="16">
        <f t="shared" si="32"/>
        <v>-2.8999797001421079E-3</v>
      </c>
    </row>
    <row r="152" spans="1:45" x14ac:dyDescent="0.2">
      <c r="A152" s="4"/>
      <c r="B152" s="13">
        <v>41123.666666666664</v>
      </c>
      <c r="C152" s="14">
        <v>21.71</v>
      </c>
      <c r="D152" s="5"/>
      <c r="E152" s="15">
        <v>41123.666666666664</v>
      </c>
      <c r="F152" s="14">
        <v>39.880000000000003</v>
      </c>
      <c r="G152" s="5"/>
      <c r="H152" s="15">
        <v>41123.666666666664</v>
      </c>
      <c r="I152" s="14">
        <v>0.77</v>
      </c>
      <c r="J152" s="2"/>
      <c r="K152" s="15">
        <v>41123.666666666664</v>
      </c>
      <c r="L152" s="14">
        <v>84.08</v>
      </c>
      <c r="M152" s="5"/>
      <c r="N152" s="15">
        <v>41123.666666666664</v>
      </c>
      <c r="O152" s="14">
        <v>48.98</v>
      </c>
      <c r="Q152" s="15">
        <v>41123.666666666664</v>
      </c>
      <c r="R152" s="14">
        <v>185.73</v>
      </c>
      <c r="S152" s="5"/>
      <c r="T152" s="15">
        <v>41123.666666666664</v>
      </c>
      <c r="U152" s="14">
        <v>44.62</v>
      </c>
      <c r="W152" s="15">
        <v>41123.666666666664</v>
      </c>
      <c r="X152" s="14">
        <v>24.68</v>
      </c>
      <c r="Z152" s="15">
        <v>41123.666666666664</v>
      </c>
      <c r="AA152" s="14">
        <v>102.37</v>
      </c>
      <c r="AC152" s="15">
        <v>41123.666666666664</v>
      </c>
      <c r="AD152" s="14">
        <v>1.74</v>
      </c>
      <c r="AF152" s="15">
        <v>41123.666666666664</v>
      </c>
      <c r="AG152" s="14">
        <v>1365</v>
      </c>
      <c r="AH152" s="5"/>
      <c r="AI152" s="16">
        <f t="shared" si="22"/>
        <v>1.8458698661742989E-3</v>
      </c>
      <c r="AJ152" s="16">
        <f t="shared" si="23"/>
        <v>-1.555171562577129E-2</v>
      </c>
      <c r="AK152" s="16">
        <f t="shared" si="24"/>
        <v>-1.2820512820512886E-2</v>
      </c>
      <c r="AL152" s="16">
        <f t="shared" si="25"/>
        <v>-6.3814701016309261E-3</v>
      </c>
      <c r="AM152" s="16">
        <f t="shared" si="26"/>
        <v>-3.2560032560032814E-3</v>
      </c>
      <c r="AN152" s="16">
        <f t="shared" si="27"/>
        <v>-3.7547604999196293E-3</v>
      </c>
      <c r="AO152" s="16">
        <f t="shared" si="28"/>
        <v>-1.3050210130502227E-2</v>
      </c>
      <c r="AP152" s="16">
        <f t="shared" si="29"/>
        <v>5.7049714751427061E-3</v>
      </c>
      <c r="AQ152" s="16">
        <f t="shared" si="30"/>
        <v>-1.0152775091858413E-2</v>
      </c>
      <c r="AR152" s="16">
        <f t="shared" si="31"/>
        <v>-5.7142857142856718E-3</v>
      </c>
      <c r="AS152" s="16">
        <f t="shared" si="32"/>
        <v>-7.5037082279032497E-3</v>
      </c>
    </row>
    <row r="153" spans="1:45" x14ac:dyDescent="0.2">
      <c r="A153" s="4"/>
      <c r="B153" s="13">
        <v>41124.666666666664</v>
      </c>
      <c r="C153" s="14">
        <v>21.99</v>
      </c>
      <c r="D153" s="5"/>
      <c r="E153" s="15">
        <v>41124.666666666664</v>
      </c>
      <c r="F153" s="14">
        <v>40.42</v>
      </c>
      <c r="G153" s="5"/>
      <c r="H153" s="15">
        <v>41124.666666666664</v>
      </c>
      <c r="I153" s="14">
        <v>0.77</v>
      </c>
      <c r="J153" s="2"/>
      <c r="K153" s="15">
        <v>41124.666666666664</v>
      </c>
      <c r="L153" s="14">
        <v>85.58</v>
      </c>
      <c r="M153" s="5"/>
      <c r="N153" s="15">
        <v>41124.666666666664</v>
      </c>
      <c r="O153" s="14">
        <v>49.77</v>
      </c>
      <c r="Q153" s="15">
        <v>41124.666666666664</v>
      </c>
      <c r="R153" s="14">
        <v>189.62</v>
      </c>
      <c r="S153" s="5"/>
      <c r="T153" s="15">
        <v>41124.666666666664</v>
      </c>
      <c r="U153" s="14">
        <v>44.46</v>
      </c>
      <c r="W153" s="15">
        <v>41124.666666666664</v>
      </c>
      <c r="X153" s="14">
        <v>24.85</v>
      </c>
      <c r="Z153" s="15">
        <v>41124.666666666664</v>
      </c>
      <c r="AA153" s="14">
        <v>104.57</v>
      </c>
      <c r="AC153" s="15">
        <v>41124.666666666664</v>
      </c>
      <c r="AD153" s="14">
        <v>1.82</v>
      </c>
      <c r="AF153" s="15">
        <v>41124.666666666664</v>
      </c>
      <c r="AG153" s="14">
        <v>1390.99</v>
      </c>
      <c r="AH153" s="5"/>
      <c r="AI153" s="16">
        <f t="shared" si="22"/>
        <v>1.2897282358360185E-2</v>
      </c>
      <c r="AJ153" s="16">
        <f t="shared" si="23"/>
        <v>1.354062186559668E-2</v>
      </c>
      <c r="AK153" s="16">
        <f t="shared" si="24"/>
        <v>0</v>
      </c>
      <c r="AL153" s="16">
        <f t="shared" si="25"/>
        <v>1.7840152235965689E-2</v>
      </c>
      <c r="AM153" s="16">
        <f t="shared" si="26"/>
        <v>1.6129032258064724E-2</v>
      </c>
      <c r="AN153" s="16">
        <f t="shared" si="27"/>
        <v>2.0944381629246944E-2</v>
      </c>
      <c r="AO153" s="16">
        <f t="shared" si="28"/>
        <v>-3.5858359480053226E-3</v>
      </c>
      <c r="AP153" s="16">
        <f t="shared" si="29"/>
        <v>6.8881685575366003E-3</v>
      </c>
      <c r="AQ153" s="16">
        <f t="shared" si="30"/>
        <v>2.149067109504732E-2</v>
      </c>
      <c r="AR153" s="16">
        <f t="shared" si="31"/>
        <v>4.5977011494252817E-2</v>
      </c>
      <c r="AS153" s="16">
        <f t="shared" si="32"/>
        <v>1.9040293040293088E-2</v>
      </c>
    </row>
    <row r="154" spans="1:45" x14ac:dyDescent="0.2">
      <c r="A154" s="4"/>
      <c r="B154" s="13">
        <v>41127.666666666664</v>
      </c>
      <c r="C154" s="14">
        <v>22.23</v>
      </c>
      <c r="D154" s="5"/>
      <c r="E154" s="15">
        <v>41127.666666666664</v>
      </c>
      <c r="F154" s="14">
        <v>40.32</v>
      </c>
      <c r="G154" s="5"/>
      <c r="H154" s="15">
        <v>41127.666666666664</v>
      </c>
      <c r="I154" s="14">
        <v>0.81</v>
      </c>
      <c r="J154" s="2"/>
      <c r="K154" s="15">
        <v>41127.666666666664</v>
      </c>
      <c r="L154" s="14">
        <v>85.15</v>
      </c>
      <c r="M154" s="5"/>
      <c r="N154" s="15">
        <v>41127.666666666664</v>
      </c>
      <c r="O154" s="14">
        <v>49.65</v>
      </c>
      <c r="Q154" s="15">
        <v>41127.666666666664</v>
      </c>
      <c r="R154" s="14">
        <v>189.85</v>
      </c>
      <c r="S154" s="5"/>
      <c r="T154" s="15">
        <v>41127.666666666664</v>
      </c>
      <c r="U154" s="14">
        <v>44.69</v>
      </c>
      <c r="W154" s="15">
        <v>41127.666666666664</v>
      </c>
      <c r="X154" s="14">
        <v>24.76</v>
      </c>
      <c r="Z154" s="15">
        <v>41127.666666666664</v>
      </c>
      <c r="AA154" s="14">
        <v>104.62</v>
      </c>
      <c r="AC154" s="15">
        <v>41127.666666666664</v>
      </c>
      <c r="AD154" s="14">
        <v>1.88</v>
      </c>
      <c r="AF154" s="15">
        <v>41127.666666666664</v>
      </c>
      <c r="AG154" s="14">
        <v>1394.23</v>
      </c>
      <c r="AH154" s="5"/>
      <c r="AI154" s="16">
        <f t="shared" si="22"/>
        <v>1.0914051841746319E-2</v>
      </c>
      <c r="AJ154" s="16">
        <f t="shared" si="23"/>
        <v>-2.4740227610093868E-3</v>
      </c>
      <c r="AK154" s="16">
        <f t="shared" si="24"/>
        <v>5.1948051948051965E-2</v>
      </c>
      <c r="AL154" s="16">
        <f t="shared" si="25"/>
        <v>-5.0245384435615437E-3</v>
      </c>
      <c r="AM154" s="16">
        <f t="shared" si="26"/>
        <v>-2.4110910186860846E-3</v>
      </c>
      <c r="AN154" s="16">
        <f t="shared" si="27"/>
        <v>1.2129522202299903E-3</v>
      </c>
      <c r="AO154" s="16">
        <f t="shared" si="28"/>
        <v>5.1731893837156928E-3</v>
      </c>
      <c r="AP154" s="16">
        <f t="shared" si="29"/>
        <v>-3.6217303822937419E-3</v>
      </c>
      <c r="AQ154" s="16">
        <f t="shared" si="30"/>
        <v>4.781486085876363E-4</v>
      </c>
      <c r="AR154" s="16">
        <f t="shared" si="31"/>
        <v>3.296703296703285E-2</v>
      </c>
      <c r="AS154" s="16">
        <f t="shared" si="32"/>
        <v>2.3292762708575498E-3</v>
      </c>
    </row>
    <row r="155" spans="1:45" x14ac:dyDescent="0.2">
      <c r="A155" s="4"/>
      <c r="B155" s="13">
        <v>41128.666666666664</v>
      </c>
      <c r="C155" s="14">
        <v>22.18</v>
      </c>
      <c r="D155" s="5"/>
      <c r="E155" s="15">
        <v>41128.666666666664</v>
      </c>
      <c r="F155" s="14">
        <v>39.89</v>
      </c>
      <c r="G155" s="5"/>
      <c r="H155" s="15">
        <v>41128.666666666664</v>
      </c>
      <c r="I155" s="14">
        <v>0.83</v>
      </c>
      <c r="J155" s="2"/>
      <c r="K155" s="15">
        <v>41128.666666666664</v>
      </c>
      <c r="L155" s="14">
        <v>84.67</v>
      </c>
      <c r="M155" s="5"/>
      <c r="N155" s="15">
        <v>41128.666666666664</v>
      </c>
      <c r="O155" s="14">
        <v>49.81</v>
      </c>
      <c r="Q155" s="15">
        <v>41128.666666666664</v>
      </c>
      <c r="R155" s="14">
        <v>190.97</v>
      </c>
      <c r="S155" s="5"/>
      <c r="T155" s="15">
        <v>41128.666666666664</v>
      </c>
      <c r="U155" s="14">
        <v>44.47</v>
      </c>
      <c r="W155" s="15">
        <v>41128.666666666664</v>
      </c>
      <c r="X155" s="14">
        <v>24.66</v>
      </c>
      <c r="Z155" s="15">
        <v>41128.666666666664</v>
      </c>
      <c r="AA155" s="14">
        <v>105.37</v>
      </c>
      <c r="AC155" s="15">
        <v>41128.666666666664</v>
      </c>
      <c r="AD155" s="14">
        <v>2.02</v>
      </c>
      <c r="AF155" s="15">
        <v>41128.666666666664</v>
      </c>
      <c r="AG155" s="14">
        <v>1401.35</v>
      </c>
      <c r="AH155" s="5"/>
      <c r="AI155" s="16">
        <f t="shared" si="22"/>
        <v>-2.2492127755285862E-3</v>
      </c>
      <c r="AJ155" s="16">
        <f t="shared" si="23"/>
        <v>-1.0664682539682557E-2</v>
      </c>
      <c r="AK155" s="16">
        <f t="shared" si="24"/>
        <v>2.4691358024691246E-2</v>
      </c>
      <c r="AL155" s="16">
        <f t="shared" si="25"/>
        <v>-5.6371109806224728E-3</v>
      </c>
      <c r="AM155" s="16">
        <f t="shared" si="26"/>
        <v>3.2225579053375419E-3</v>
      </c>
      <c r="AN155" s="16">
        <f t="shared" si="27"/>
        <v>5.8993942586251791E-3</v>
      </c>
      <c r="AO155" s="16">
        <f t="shared" si="28"/>
        <v>-4.9228015215931897E-3</v>
      </c>
      <c r="AP155" s="16">
        <f t="shared" si="29"/>
        <v>-4.0387722132472215E-3</v>
      </c>
      <c r="AQ155" s="16">
        <f t="shared" si="30"/>
        <v>7.1688013764099612E-3</v>
      </c>
      <c r="AR155" s="16">
        <f t="shared" si="31"/>
        <v>7.4468085106383031E-2</v>
      </c>
      <c r="AS155" s="16">
        <f t="shared" si="32"/>
        <v>5.1067614382132032E-3</v>
      </c>
    </row>
    <row r="156" spans="1:45" x14ac:dyDescent="0.2">
      <c r="A156" s="4"/>
      <c r="B156" s="13">
        <v>41129.666666666664</v>
      </c>
      <c r="C156" s="14">
        <v>22.14</v>
      </c>
      <c r="D156" s="5"/>
      <c r="E156" s="15">
        <v>41129.666666666664</v>
      </c>
      <c r="F156" s="14">
        <v>39.78</v>
      </c>
      <c r="G156" s="5"/>
      <c r="H156" s="15">
        <v>41129.666666666664</v>
      </c>
      <c r="I156" s="14">
        <v>0.83</v>
      </c>
      <c r="J156" s="2"/>
      <c r="K156" s="15">
        <v>41129.666666666664</v>
      </c>
      <c r="L156" s="14">
        <v>84.65</v>
      </c>
      <c r="M156" s="5"/>
      <c r="N156" s="15">
        <v>41129.666666666664</v>
      </c>
      <c r="O156" s="14">
        <v>50.49</v>
      </c>
      <c r="Q156" s="15">
        <v>41129.666666666664</v>
      </c>
      <c r="R156" s="14">
        <v>190.11</v>
      </c>
      <c r="S156" s="5"/>
      <c r="T156" s="15">
        <v>41129.666666666664</v>
      </c>
      <c r="U156" s="14">
        <v>44.18</v>
      </c>
      <c r="W156" s="15">
        <v>41129.666666666664</v>
      </c>
      <c r="X156" s="14">
        <v>24.77</v>
      </c>
      <c r="Z156" s="15">
        <v>41129.666666666664</v>
      </c>
      <c r="AA156" s="14">
        <v>104.82</v>
      </c>
      <c r="AC156" s="15">
        <v>41129.666666666664</v>
      </c>
      <c r="AD156" s="14">
        <v>1.94</v>
      </c>
      <c r="AF156" s="15">
        <v>41129.666666666664</v>
      </c>
      <c r="AG156" s="14">
        <v>1402.22</v>
      </c>
      <c r="AH156" s="5"/>
      <c r="AI156" s="16">
        <f t="shared" si="22"/>
        <v>-1.8034265103696878E-3</v>
      </c>
      <c r="AJ156" s="16">
        <f t="shared" si="23"/>
        <v>-2.7575833542240469E-3</v>
      </c>
      <c r="AK156" s="16">
        <f t="shared" si="24"/>
        <v>0</v>
      </c>
      <c r="AL156" s="16">
        <f t="shared" si="25"/>
        <v>-2.3621117278838089E-4</v>
      </c>
      <c r="AM156" s="16">
        <f t="shared" si="26"/>
        <v>1.3651877133105783E-2</v>
      </c>
      <c r="AN156" s="16">
        <f t="shared" si="27"/>
        <v>-4.5033251296013876E-3</v>
      </c>
      <c r="AO156" s="16">
        <f t="shared" si="28"/>
        <v>-6.5212502810884088E-3</v>
      </c>
      <c r="AP156" s="16">
        <f t="shared" si="29"/>
        <v>4.4606650446066265E-3</v>
      </c>
      <c r="AQ156" s="16">
        <f t="shared" si="30"/>
        <v>-5.2197020024675744E-3</v>
      </c>
      <c r="AR156" s="16">
        <f t="shared" si="31"/>
        <v>-3.9603960396039639E-2</v>
      </c>
      <c r="AS156" s="16">
        <f t="shared" si="32"/>
        <v>6.2082991401157805E-4</v>
      </c>
    </row>
    <row r="157" spans="1:45" x14ac:dyDescent="0.2">
      <c r="A157" s="4"/>
      <c r="B157" s="13">
        <v>41130.666666666664</v>
      </c>
      <c r="C157" s="14">
        <v>22.17</v>
      </c>
      <c r="D157" s="5"/>
      <c r="E157" s="15">
        <v>41130.666666666664</v>
      </c>
      <c r="F157" s="14">
        <v>39.619999999999997</v>
      </c>
      <c r="G157" s="5"/>
      <c r="H157" s="15">
        <v>41130.666666666664</v>
      </c>
      <c r="I157" s="14">
        <v>0.83</v>
      </c>
      <c r="J157" s="2"/>
      <c r="K157" s="15">
        <v>41130.666666666664</v>
      </c>
      <c r="L157" s="14">
        <v>84.54</v>
      </c>
      <c r="M157" s="5"/>
      <c r="N157" s="15">
        <v>41130.666666666664</v>
      </c>
      <c r="O157" s="14">
        <v>49.96</v>
      </c>
      <c r="Q157" s="15">
        <v>41130.666666666664</v>
      </c>
      <c r="R157" s="14">
        <v>189.52</v>
      </c>
      <c r="S157" s="5"/>
      <c r="T157" s="15">
        <v>41130.666666666664</v>
      </c>
      <c r="U157" s="14">
        <v>44.34</v>
      </c>
      <c r="W157" s="15">
        <v>41130.666666666664</v>
      </c>
      <c r="X157" s="14">
        <v>24.62</v>
      </c>
      <c r="Z157" s="15">
        <v>41130.666666666664</v>
      </c>
      <c r="AA157" s="14">
        <v>105.07</v>
      </c>
      <c r="AC157" s="15">
        <v>41130.666666666664</v>
      </c>
      <c r="AD157" s="14">
        <v>1.96</v>
      </c>
      <c r="AF157" s="15">
        <v>41130.666666666664</v>
      </c>
      <c r="AG157" s="14">
        <v>1402.8</v>
      </c>
      <c r="AH157" s="5"/>
      <c r="AI157" s="16">
        <f t="shared" si="22"/>
        <v>1.3550135501354532E-3</v>
      </c>
      <c r="AJ157" s="16">
        <f t="shared" si="23"/>
        <v>-4.0221216691805894E-3</v>
      </c>
      <c r="AK157" s="16">
        <f t="shared" si="24"/>
        <v>0</v>
      </c>
      <c r="AL157" s="16">
        <f t="shared" si="25"/>
        <v>-1.2994683992911815E-3</v>
      </c>
      <c r="AM157" s="16">
        <f t="shared" si="26"/>
        <v>-1.0497128144187018E-2</v>
      </c>
      <c r="AN157" s="16">
        <f t="shared" si="27"/>
        <v>-3.103466414181244E-3</v>
      </c>
      <c r="AO157" s="16">
        <f t="shared" si="28"/>
        <v>3.6215482118606701E-3</v>
      </c>
      <c r="AP157" s="16">
        <f t="shared" si="29"/>
        <v>-6.0557125555106284E-3</v>
      </c>
      <c r="AQ157" s="16">
        <f t="shared" si="30"/>
        <v>2.3850410227055363E-3</v>
      </c>
      <c r="AR157" s="16">
        <f t="shared" si="31"/>
        <v>1.0309278350515427E-2</v>
      </c>
      <c r="AS157" s="16">
        <f t="shared" si="32"/>
        <v>4.136298155781315E-4</v>
      </c>
    </row>
    <row r="158" spans="1:45" x14ac:dyDescent="0.2">
      <c r="A158" s="4"/>
      <c r="B158" s="13">
        <v>41131.666666666664</v>
      </c>
      <c r="C158" s="14">
        <v>22.2</v>
      </c>
      <c r="D158" s="5"/>
      <c r="E158" s="15">
        <v>41131.666666666664</v>
      </c>
      <c r="F158" s="14">
        <v>39.4</v>
      </c>
      <c r="G158" s="5"/>
      <c r="H158" s="15">
        <v>41131.666666666664</v>
      </c>
      <c r="I158" s="14">
        <v>0.86</v>
      </c>
      <c r="J158" s="2"/>
      <c r="K158" s="15">
        <v>41131.666666666664</v>
      </c>
      <c r="L158" s="14">
        <v>84.77</v>
      </c>
      <c r="M158" s="5"/>
      <c r="N158" s="15">
        <v>41131.666666666664</v>
      </c>
      <c r="O158" s="14">
        <v>49.65</v>
      </c>
      <c r="Q158" s="15">
        <v>41131.666666666664</v>
      </c>
      <c r="R158" s="14">
        <v>190.35</v>
      </c>
      <c r="S158" s="5"/>
      <c r="T158" s="15">
        <v>41131.666666666664</v>
      </c>
      <c r="U158" s="14">
        <v>44.6</v>
      </c>
      <c r="W158" s="15">
        <v>41131.666666666664</v>
      </c>
      <c r="X158" s="14">
        <v>24.56</v>
      </c>
      <c r="Z158" s="15">
        <v>41131.666666666664</v>
      </c>
      <c r="AA158" s="14">
        <v>105.27</v>
      </c>
      <c r="AC158" s="15">
        <v>41131.666666666664</v>
      </c>
      <c r="AD158" s="14">
        <v>2</v>
      </c>
      <c r="AF158" s="15">
        <v>41131.666666666664</v>
      </c>
      <c r="AG158" s="14">
        <v>1405.87</v>
      </c>
      <c r="AH158" s="5"/>
      <c r="AI158" s="16">
        <f t="shared" si="22"/>
        <v>1.3531799729362692E-3</v>
      </c>
      <c r="AJ158" s="16">
        <f t="shared" si="23"/>
        <v>-5.5527511357900128E-3</v>
      </c>
      <c r="AK158" s="16">
        <f t="shared" si="24"/>
        <v>3.6144578313253017E-2</v>
      </c>
      <c r="AL158" s="16">
        <f t="shared" si="25"/>
        <v>2.7206056304707182E-3</v>
      </c>
      <c r="AM158" s="16">
        <f t="shared" si="26"/>
        <v>-6.20496397117698E-3</v>
      </c>
      <c r="AN158" s="16">
        <f t="shared" si="27"/>
        <v>4.3794850147740316E-3</v>
      </c>
      <c r="AO158" s="16">
        <f t="shared" si="28"/>
        <v>5.8637798827243515E-3</v>
      </c>
      <c r="AP158" s="16">
        <f t="shared" si="29"/>
        <v>-2.4370430544273791E-3</v>
      </c>
      <c r="AQ158" s="16">
        <f t="shared" si="30"/>
        <v>1.9034929094889907E-3</v>
      </c>
      <c r="AR158" s="16">
        <f t="shared" si="31"/>
        <v>2.0408163265306145E-2</v>
      </c>
      <c r="AS158" s="16">
        <f t="shared" si="32"/>
        <v>2.1884801824920697E-3</v>
      </c>
    </row>
    <row r="159" spans="1:45" x14ac:dyDescent="0.2">
      <c r="A159" s="4"/>
      <c r="B159" s="13">
        <v>41134.666666666664</v>
      </c>
      <c r="C159" s="14">
        <v>22.5</v>
      </c>
      <c r="D159" s="5"/>
      <c r="E159" s="15">
        <v>41134.666666666664</v>
      </c>
      <c r="F159" s="14">
        <v>39.299999999999997</v>
      </c>
      <c r="G159" s="5"/>
      <c r="H159" s="15">
        <v>41134.666666666664</v>
      </c>
      <c r="I159" s="14">
        <v>0.86</v>
      </c>
      <c r="J159" s="2"/>
      <c r="K159" s="15">
        <v>41134.666666666664</v>
      </c>
      <c r="L159" s="14">
        <v>84.99</v>
      </c>
      <c r="M159" s="5"/>
      <c r="N159" s="15">
        <v>41134.666666666664</v>
      </c>
      <c r="O159" s="14">
        <v>49.86</v>
      </c>
      <c r="Q159" s="15">
        <v>41134.666666666664</v>
      </c>
      <c r="R159" s="14">
        <v>190.09</v>
      </c>
      <c r="S159" s="5"/>
      <c r="T159" s="15">
        <v>41134.666666666664</v>
      </c>
      <c r="U159" s="14">
        <v>44.27</v>
      </c>
      <c r="W159" s="15">
        <v>41134.666666666664</v>
      </c>
      <c r="X159" s="14">
        <v>24.47</v>
      </c>
      <c r="Z159" s="15">
        <v>41134.666666666664</v>
      </c>
      <c r="AA159" s="14">
        <v>104.72</v>
      </c>
      <c r="AC159" s="15">
        <v>41134.666666666664</v>
      </c>
      <c r="AD159" s="14">
        <v>2.08</v>
      </c>
      <c r="AF159" s="15">
        <v>41134.666666666664</v>
      </c>
      <c r="AG159" s="14">
        <v>1404.11</v>
      </c>
      <c r="AH159" s="5"/>
      <c r="AI159" s="16">
        <f t="shared" si="22"/>
        <v>1.3513513513513598E-2</v>
      </c>
      <c r="AJ159" s="16">
        <f t="shared" si="23"/>
        <v>-2.5380710659899108E-3</v>
      </c>
      <c r="AK159" s="16">
        <f t="shared" si="24"/>
        <v>0</v>
      </c>
      <c r="AL159" s="16">
        <f t="shared" si="25"/>
        <v>2.5952577562817769E-3</v>
      </c>
      <c r="AM159" s="16">
        <f t="shared" si="26"/>
        <v>4.229607250755274E-3</v>
      </c>
      <c r="AN159" s="16">
        <f t="shared" si="27"/>
        <v>-1.3659049120041677E-3</v>
      </c>
      <c r="AO159" s="16">
        <f t="shared" si="28"/>
        <v>-7.3991031390133744E-3</v>
      </c>
      <c r="AP159" s="16">
        <f t="shared" si="29"/>
        <v>-3.6644951140064608E-3</v>
      </c>
      <c r="AQ159" s="16">
        <f t="shared" si="30"/>
        <v>-5.2246603970741434E-3</v>
      </c>
      <c r="AR159" s="16">
        <f t="shared" si="31"/>
        <v>4.0000000000000036E-2</v>
      </c>
      <c r="AS159" s="16">
        <f t="shared" si="32"/>
        <v>-1.2518938450923889E-3</v>
      </c>
    </row>
    <row r="160" spans="1:45" x14ac:dyDescent="0.2">
      <c r="A160" s="4"/>
      <c r="B160" s="13">
        <v>41135.666666666664</v>
      </c>
      <c r="C160" s="14">
        <v>22.56</v>
      </c>
      <c r="D160" s="5"/>
      <c r="E160" s="15">
        <v>41135.666666666664</v>
      </c>
      <c r="F160" s="14">
        <v>39.380000000000003</v>
      </c>
      <c r="G160" s="5"/>
      <c r="H160" s="15">
        <v>41135.666666666664</v>
      </c>
      <c r="I160" s="14">
        <v>0.88</v>
      </c>
      <c r="J160" s="2"/>
      <c r="K160" s="15">
        <v>41135.666666666664</v>
      </c>
      <c r="L160" s="14">
        <v>84.94</v>
      </c>
      <c r="M160" s="5"/>
      <c r="N160" s="15">
        <v>41135.666666666664</v>
      </c>
      <c r="O160" s="14">
        <v>49.69</v>
      </c>
      <c r="Q160" s="15">
        <v>41135.666666666664</v>
      </c>
      <c r="R160" s="14">
        <v>189.4</v>
      </c>
      <c r="S160" s="5"/>
      <c r="T160" s="15">
        <v>41135.666666666664</v>
      </c>
      <c r="U160" s="14">
        <v>44.33</v>
      </c>
      <c r="W160" s="15">
        <v>41135.666666666664</v>
      </c>
      <c r="X160" s="14">
        <v>24.67</v>
      </c>
      <c r="Z160" s="15">
        <v>41135.666666666664</v>
      </c>
      <c r="AA160" s="14">
        <v>104.47</v>
      </c>
      <c r="AC160" s="15">
        <v>41135.666666666664</v>
      </c>
      <c r="AD160" s="14">
        <v>1.96</v>
      </c>
      <c r="AF160" s="15">
        <v>41135.666666666664</v>
      </c>
      <c r="AG160" s="14">
        <v>1403.93</v>
      </c>
      <c r="AH160" s="5"/>
      <c r="AI160" s="16">
        <f t="shared" si="22"/>
        <v>2.666666666666595E-3</v>
      </c>
      <c r="AJ160" s="16">
        <f t="shared" si="23"/>
        <v>2.0356234096694514E-3</v>
      </c>
      <c r="AK160" s="16">
        <f t="shared" si="24"/>
        <v>2.3255813953488413E-2</v>
      </c>
      <c r="AL160" s="16">
        <f t="shared" si="25"/>
        <v>-5.8830450641245147E-4</v>
      </c>
      <c r="AM160" s="16">
        <f t="shared" si="26"/>
        <v>-3.4095467308463689E-3</v>
      </c>
      <c r="AN160" s="16">
        <f t="shared" si="27"/>
        <v>-3.6298595402177725E-3</v>
      </c>
      <c r="AO160" s="16">
        <f t="shared" si="28"/>
        <v>1.3553196295459369E-3</v>
      </c>
      <c r="AP160" s="16">
        <f t="shared" si="29"/>
        <v>8.173273395995162E-3</v>
      </c>
      <c r="AQ160" s="16">
        <f t="shared" si="30"/>
        <v>-2.3873185637891536E-3</v>
      </c>
      <c r="AR160" s="16">
        <f t="shared" si="31"/>
        <v>-5.7692307692307709E-2</v>
      </c>
      <c r="AS160" s="16">
        <f t="shared" si="32"/>
        <v>-1.2819508443062677E-4</v>
      </c>
    </row>
    <row r="161" spans="1:45" x14ac:dyDescent="0.2">
      <c r="A161" s="4"/>
      <c r="B161" s="13">
        <v>41136.666666666664</v>
      </c>
      <c r="C161" s="14">
        <v>22.53</v>
      </c>
      <c r="D161" s="5"/>
      <c r="E161" s="15">
        <v>41136.666666666664</v>
      </c>
      <c r="F161" s="14">
        <v>39.35</v>
      </c>
      <c r="G161" s="5"/>
      <c r="H161" s="15">
        <v>41136.666666666664</v>
      </c>
      <c r="I161" s="14">
        <v>0.9</v>
      </c>
      <c r="J161" s="2"/>
      <c r="K161" s="15">
        <v>41136.666666666664</v>
      </c>
      <c r="L161" s="14">
        <v>84.71</v>
      </c>
      <c r="M161" s="5"/>
      <c r="N161" s="15">
        <v>41136.666666666664</v>
      </c>
      <c r="O161" s="14">
        <v>49.89</v>
      </c>
      <c r="Q161" s="15">
        <v>41136.666666666664</v>
      </c>
      <c r="R161" s="14">
        <v>189.5</v>
      </c>
      <c r="S161" s="5"/>
      <c r="T161" s="15">
        <v>41136.666666666664</v>
      </c>
      <c r="U161" s="14">
        <v>44.19</v>
      </c>
      <c r="W161" s="15">
        <v>41136.666666666664</v>
      </c>
      <c r="X161" s="14">
        <v>24.82</v>
      </c>
      <c r="Z161" s="15">
        <v>41136.666666666664</v>
      </c>
      <c r="AA161" s="14">
        <v>104.57</v>
      </c>
      <c r="AC161" s="15">
        <v>41136.666666666664</v>
      </c>
      <c r="AD161" s="14">
        <v>1.96</v>
      </c>
      <c r="AF161" s="15">
        <v>41136.666666666664</v>
      </c>
      <c r="AG161" s="14">
        <v>1405.53</v>
      </c>
      <c r="AH161" s="5"/>
      <c r="AI161" s="16">
        <f t="shared" si="22"/>
        <v>-1.3297872340424233E-3</v>
      </c>
      <c r="AJ161" s="16">
        <f t="shared" si="23"/>
        <v>-7.6180802437786355E-4</v>
      </c>
      <c r="AK161" s="16">
        <f t="shared" si="24"/>
        <v>2.2727272727272707E-2</v>
      </c>
      <c r="AL161" s="16">
        <f t="shared" si="25"/>
        <v>-2.7077937367554483E-3</v>
      </c>
      <c r="AM161" s="16">
        <f t="shared" si="26"/>
        <v>4.0249547192594548E-3</v>
      </c>
      <c r="AN161" s="16">
        <f t="shared" si="27"/>
        <v>5.2798310454060804E-4</v>
      </c>
      <c r="AO161" s="16">
        <f t="shared" si="28"/>
        <v>-3.1581321903902948E-3</v>
      </c>
      <c r="AP161" s="16">
        <f t="shared" si="29"/>
        <v>6.0802594244020458E-3</v>
      </c>
      <c r="AQ161" s="16">
        <f t="shared" si="30"/>
        <v>9.5721259691772254E-4</v>
      </c>
      <c r="AR161" s="16">
        <f t="shared" si="31"/>
        <v>0</v>
      </c>
      <c r="AS161" s="16">
        <f t="shared" si="32"/>
        <v>1.1396579601545831E-3</v>
      </c>
    </row>
    <row r="162" spans="1:45" x14ac:dyDescent="0.2">
      <c r="A162" s="4"/>
      <c r="B162" s="13">
        <v>41137.666666666664</v>
      </c>
      <c r="C162" s="14">
        <v>22.73</v>
      </c>
      <c r="D162" s="5"/>
      <c r="E162" s="15">
        <v>41137.666666666664</v>
      </c>
      <c r="F162" s="14">
        <v>39.549999999999997</v>
      </c>
      <c r="G162" s="5"/>
      <c r="H162" s="15">
        <v>41137.666666666664</v>
      </c>
      <c r="I162" s="14">
        <v>0.92</v>
      </c>
      <c r="J162" s="2"/>
      <c r="K162" s="15">
        <v>41137.666666666664</v>
      </c>
      <c r="L162" s="14">
        <v>85.22</v>
      </c>
      <c r="M162" s="5"/>
      <c r="N162" s="15">
        <v>41137.666666666664</v>
      </c>
      <c r="O162" s="14">
        <v>50.25</v>
      </c>
      <c r="Q162" s="15">
        <v>41137.666666666664</v>
      </c>
      <c r="R162" s="14">
        <v>191.84</v>
      </c>
      <c r="S162" s="5"/>
      <c r="T162" s="15">
        <v>41137.666666666664</v>
      </c>
      <c r="U162" s="14">
        <v>44.12</v>
      </c>
      <c r="W162" s="15">
        <v>41137.666666666664</v>
      </c>
      <c r="X162" s="14">
        <v>24.05</v>
      </c>
      <c r="Z162" s="15">
        <v>41137.666666666664</v>
      </c>
      <c r="AA162" s="14">
        <v>105.02</v>
      </c>
      <c r="AC162" s="15">
        <v>41137.666666666664</v>
      </c>
      <c r="AD162" s="14">
        <v>2.02</v>
      </c>
      <c r="AF162" s="15">
        <v>41137.666666666664</v>
      </c>
      <c r="AG162" s="14">
        <v>1415.51</v>
      </c>
      <c r="AH162" s="5"/>
      <c r="AI162" s="16">
        <f t="shared" si="22"/>
        <v>8.8770528184642927E-3</v>
      </c>
      <c r="AJ162" s="16">
        <f t="shared" si="23"/>
        <v>5.0825921219821435E-3</v>
      </c>
      <c r="AK162" s="16">
        <f t="shared" si="24"/>
        <v>2.2222222222222143E-2</v>
      </c>
      <c r="AL162" s="16">
        <f t="shared" si="25"/>
        <v>6.0205406681619333E-3</v>
      </c>
      <c r="AM162" s="16">
        <f t="shared" si="26"/>
        <v>7.2158749248345533E-3</v>
      </c>
      <c r="AN162" s="16">
        <f t="shared" si="27"/>
        <v>1.2348284960422173E-2</v>
      </c>
      <c r="AO162" s="16">
        <f t="shared" si="28"/>
        <v>-1.5840687938447617E-3</v>
      </c>
      <c r="AP162" s="16">
        <f t="shared" si="29"/>
        <v>-3.1023368251410166E-2</v>
      </c>
      <c r="AQ162" s="16">
        <f t="shared" si="30"/>
        <v>4.3033374772880606E-3</v>
      </c>
      <c r="AR162" s="16">
        <f t="shared" si="31"/>
        <v>3.0612244897959107E-2</v>
      </c>
      <c r="AS162" s="16">
        <f t="shared" si="32"/>
        <v>7.1005243573598609E-3</v>
      </c>
    </row>
    <row r="163" spans="1:45" x14ac:dyDescent="0.2">
      <c r="A163" s="4"/>
      <c r="B163" s="13">
        <v>41138.666666666664</v>
      </c>
      <c r="C163" s="14">
        <v>23.15</v>
      </c>
      <c r="D163" s="5"/>
      <c r="E163" s="15">
        <v>41138.666666666664</v>
      </c>
      <c r="F163" s="14">
        <v>39.53</v>
      </c>
      <c r="G163" s="5"/>
      <c r="H163" s="15">
        <v>41138.666666666664</v>
      </c>
      <c r="I163" s="14">
        <v>0.91</v>
      </c>
      <c r="J163" s="2"/>
      <c r="K163" s="15">
        <v>41138.666666666664</v>
      </c>
      <c r="L163" s="14">
        <v>85.87</v>
      </c>
      <c r="M163" s="5"/>
      <c r="N163" s="15">
        <v>41138.666666666664</v>
      </c>
      <c r="O163" s="14">
        <v>50.46</v>
      </c>
      <c r="Q163" s="15">
        <v>41138.666666666664</v>
      </c>
      <c r="R163" s="14">
        <v>192.2</v>
      </c>
      <c r="S163" s="5"/>
      <c r="T163" s="15">
        <v>41138.666666666664</v>
      </c>
      <c r="U163" s="14">
        <v>44.06</v>
      </c>
      <c r="W163" s="15">
        <v>41138.666666666664</v>
      </c>
      <c r="X163" s="14">
        <v>24</v>
      </c>
      <c r="Z163" s="15">
        <v>41138.666666666664</v>
      </c>
      <c r="AA163" s="14">
        <v>104.77</v>
      </c>
      <c r="AC163" s="15">
        <v>41138.666666666664</v>
      </c>
      <c r="AD163" s="14">
        <v>2</v>
      </c>
      <c r="AF163" s="15">
        <v>41138.666666666664</v>
      </c>
      <c r="AG163" s="14">
        <v>1418.16</v>
      </c>
      <c r="AH163" s="5"/>
      <c r="AI163" s="16">
        <f t="shared" si="22"/>
        <v>1.8477782666080023E-2</v>
      </c>
      <c r="AJ163" s="16">
        <f t="shared" si="23"/>
        <v>-5.056890012641313E-4</v>
      </c>
      <c r="AK163" s="16">
        <f t="shared" si="24"/>
        <v>-1.0869565217391353E-2</v>
      </c>
      <c r="AL163" s="16">
        <f t="shared" si="25"/>
        <v>7.6273175310961339E-3</v>
      </c>
      <c r="AM163" s="16">
        <f t="shared" si="26"/>
        <v>4.1791044776120501E-3</v>
      </c>
      <c r="AN163" s="16">
        <f t="shared" si="27"/>
        <v>1.8765638031692511E-3</v>
      </c>
      <c r="AO163" s="16">
        <f t="shared" si="28"/>
        <v>-1.3599274705348163E-3</v>
      </c>
      <c r="AP163" s="16">
        <f t="shared" si="29"/>
        <v>-2.0790020790021346E-3</v>
      </c>
      <c r="AQ163" s="16">
        <f t="shared" si="30"/>
        <v>-2.3804989525804121E-3</v>
      </c>
      <c r="AR163" s="16">
        <f t="shared" si="31"/>
        <v>-9.9009900990099098E-3</v>
      </c>
      <c r="AS163" s="16">
        <f t="shared" si="32"/>
        <v>1.8721167635693536E-3</v>
      </c>
    </row>
    <row r="164" spans="1:45" x14ac:dyDescent="0.2">
      <c r="A164" s="4"/>
      <c r="B164" s="13">
        <v>41141.666666666664</v>
      </c>
      <c r="C164" s="14">
        <v>23.76</v>
      </c>
      <c r="D164" s="5"/>
      <c r="E164" s="15">
        <v>41141.666666666664</v>
      </c>
      <c r="F164" s="14">
        <v>39.47</v>
      </c>
      <c r="G164" s="5"/>
      <c r="H164" s="15">
        <v>41141.666666666664</v>
      </c>
      <c r="I164" s="14">
        <v>0.92</v>
      </c>
      <c r="J164" s="2"/>
      <c r="K164" s="15">
        <v>41141.666666666664</v>
      </c>
      <c r="L164" s="14">
        <v>85.75</v>
      </c>
      <c r="M164" s="5"/>
      <c r="N164" s="15">
        <v>41141.666666666664</v>
      </c>
      <c r="O164" s="14">
        <v>50.45</v>
      </c>
      <c r="Q164" s="15">
        <v>41141.666666666664</v>
      </c>
      <c r="R164" s="14">
        <v>191.51</v>
      </c>
      <c r="S164" s="5"/>
      <c r="T164" s="15">
        <v>41141.666666666664</v>
      </c>
      <c r="U164" s="14">
        <v>43.7</v>
      </c>
      <c r="W164" s="15">
        <v>41141.666666666664</v>
      </c>
      <c r="X164" s="14">
        <v>24.1</v>
      </c>
      <c r="Z164" s="15">
        <v>41141.666666666664</v>
      </c>
      <c r="AA164" s="14">
        <v>104.42</v>
      </c>
      <c r="AC164" s="15">
        <v>41141.666666666664</v>
      </c>
      <c r="AD164" s="14">
        <v>1.97</v>
      </c>
      <c r="AF164" s="15">
        <v>41141.666666666664</v>
      </c>
      <c r="AG164" s="14">
        <v>1418.13</v>
      </c>
      <c r="AH164" s="5"/>
      <c r="AI164" s="16">
        <f t="shared" si="22"/>
        <v>2.6349892008639353E-2</v>
      </c>
      <c r="AJ164" s="16">
        <f t="shared" si="23"/>
        <v>-1.5178345560334927E-3</v>
      </c>
      <c r="AK164" s="16">
        <f t="shared" si="24"/>
        <v>1.098901098901095E-2</v>
      </c>
      <c r="AL164" s="16">
        <f t="shared" si="25"/>
        <v>-1.3974612786771257E-3</v>
      </c>
      <c r="AM164" s="16">
        <f t="shared" si="26"/>
        <v>-1.9817677368205722E-4</v>
      </c>
      <c r="AN164" s="16">
        <f t="shared" si="27"/>
        <v>-3.590010405827293E-3</v>
      </c>
      <c r="AO164" s="16">
        <f t="shared" si="28"/>
        <v>-8.1706763504312274E-3</v>
      </c>
      <c r="AP164" s="16">
        <f t="shared" si="29"/>
        <v>4.1666666666666519E-3</v>
      </c>
      <c r="AQ164" s="16">
        <f t="shared" si="30"/>
        <v>-3.3406509496992642E-3</v>
      </c>
      <c r="AR164" s="16">
        <f t="shared" si="31"/>
        <v>-1.5000000000000013E-2</v>
      </c>
      <c r="AS164" s="16">
        <f t="shared" si="32"/>
        <v>-2.1154171602644212E-5</v>
      </c>
    </row>
    <row r="165" spans="1:45" x14ac:dyDescent="0.2">
      <c r="A165" s="4"/>
      <c r="B165" s="13">
        <v>41142.666666666664</v>
      </c>
      <c r="C165" s="14">
        <v>23.43</v>
      </c>
      <c r="D165" s="5"/>
      <c r="E165" s="15">
        <v>41142.666666666664</v>
      </c>
      <c r="F165" s="14">
        <v>39.26</v>
      </c>
      <c r="G165" s="5"/>
      <c r="H165" s="15">
        <v>41142.666666666664</v>
      </c>
      <c r="I165" s="14">
        <v>0.94</v>
      </c>
      <c r="J165" s="2"/>
      <c r="K165" s="15">
        <v>41142.666666666664</v>
      </c>
      <c r="L165" s="14">
        <v>85.22</v>
      </c>
      <c r="M165" s="5"/>
      <c r="N165" s="15">
        <v>41142.666666666664</v>
      </c>
      <c r="O165" s="14">
        <v>49.64</v>
      </c>
      <c r="Q165" s="15">
        <v>41142.666666666664</v>
      </c>
      <c r="R165" s="14">
        <v>189.74</v>
      </c>
      <c r="S165" s="5"/>
      <c r="T165" s="15">
        <v>41142.666666666664</v>
      </c>
      <c r="U165" s="14">
        <v>42.89</v>
      </c>
      <c r="W165" s="15">
        <v>41142.666666666664</v>
      </c>
      <c r="X165" s="14">
        <v>23.81</v>
      </c>
      <c r="Z165" s="15">
        <v>41142.666666666664</v>
      </c>
      <c r="AA165" s="14">
        <v>104.02</v>
      </c>
      <c r="AC165" s="15">
        <v>41142.666666666664</v>
      </c>
      <c r="AD165" s="14">
        <v>1.94</v>
      </c>
      <c r="AF165" s="15">
        <v>41142.666666666664</v>
      </c>
      <c r="AG165" s="14">
        <v>1413.17</v>
      </c>
      <c r="AH165" s="5"/>
      <c r="AI165" s="16">
        <f t="shared" si="22"/>
        <v>-1.3888888888888951E-2</v>
      </c>
      <c r="AJ165" s="16">
        <f t="shared" si="23"/>
        <v>-5.3204965796808112E-3</v>
      </c>
      <c r="AK165" s="16">
        <f t="shared" si="24"/>
        <v>2.1739130434782483E-2</v>
      </c>
      <c r="AL165" s="16">
        <f t="shared" si="25"/>
        <v>-6.1807580174927379E-3</v>
      </c>
      <c r="AM165" s="16">
        <f t="shared" si="26"/>
        <v>-1.6055500495540165E-2</v>
      </c>
      <c r="AN165" s="16">
        <f t="shared" si="27"/>
        <v>-9.2423372147667493E-3</v>
      </c>
      <c r="AO165" s="16">
        <f t="shared" si="28"/>
        <v>-1.853546910755155E-2</v>
      </c>
      <c r="AP165" s="16">
        <f t="shared" si="29"/>
        <v>-1.2033195020746956E-2</v>
      </c>
      <c r="AQ165" s="16">
        <f t="shared" si="30"/>
        <v>-3.8306837770543112E-3</v>
      </c>
      <c r="AR165" s="16">
        <f t="shared" si="31"/>
        <v>-1.5228426395939132E-2</v>
      </c>
      <c r="AS165" s="16">
        <f t="shared" si="32"/>
        <v>-3.4975636930324461E-3</v>
      </c>
    </row>
    <row r="166" spans="1:45" x14ac:dyDescent="0.2">
      <c r="A166" s="4"/>
      <c r="B166" s="13">
        <v>41143.666666666664</v>
      </c>
      <c r="C166" s="14">
        <v>23.89</v>
      </c>
      <c r="D166" s="5"/>
      <c r="E166" s="15">
        <v>41143.666666666664</v>
      </c>
      <c r="F166" s="14">
        <v>38.770000000000003</v>
      </c>
      <c r="G166" s="5"/>
      <c r="H166" s="15">
        <v>41143.666666666664</v>
      </c>
      <c r="I166" s="14">
        <v>0.93</v>
      </c>
      <c r="J166" s="2"/>
      <c r="K166" s="15">
        <v>41143.666666666664</v>
      </c>
      <c r="L166" s="14">
        <v>85.69</v>
      </c>
      <c r="M166" s="5"/>
      <c r="N166" s="15">
        <v>41143.666666666664</v>
      </c>
      <c r="O166" s="14">
        <v>49.66</v>
      </c>
      <c r="Q166" s="15">
        <v>41143.666666666664</v>
      </c>
      <c r="R166" s="14">
        <v>188.41</v>
      </c>
      <c r="S166" s="5"/>
      <c r="T166" s="15">
        <v>41143.666666666664</v>
      </c>
      <c r="U166" s="14">
        <v>42.62</v>
      </c>
      <c r="W166" s="15">
        <v>41143.666666666664</v>
      </c>
      <c r="X166" s="14">
        <v>23.92</v>
      </c>
      <c r="Z166" s="15">
        <v>41143.666666666664</v>
      </c>
      <c r="AA166" s="14">
        <v>103.67</v>
      </c>
      <c r="AC166" s="15">
        <v>41143.666666666664</v>
      </c>
      <c r="AD166" s="14">
        <v>2</v>
      </c>
      <c r="AF166" s="15">
        <v>41143.666666666664</v>
      </c>
      <c r="AG166" s="14">
        <v>1413.49</v>
      </c>
      <c r="AH166" s="5"/>
      <c r="AI166" s="16">
        <f t="shared" si="22"/>
        <v>1.9632949210414141E-2</v>
      </c>
      <c r="AJ166" s="16">
        <f t="shared" si="23"/>
        <v>-1.2480896586856693E-2</v>
      </c>
      <c r="AK166" s="16">
        <f t="shared" si="24"/>
        <v>-1.0638297872340274E-2</v>
      </c>
      <c r="AL166" s="16">
        <f t="shared" si="25"/>
        <v>5.5151372917154884E-3</v>
      </c>
      <c r="AM166" s="16">
        <f t="shared" si="26"/>
        <v>4.0290088638195165E-4</v>
      </c>
      <c r="AN166" s="16">
        <f t="shared" si="27"/>
        <v>-7.0095920733636019E-3</v>
      </c>
      <c r="AO166" s="16">
        <f t="shared" si="28"/>
        <v>-6.2951737001633035E-3</v>
      </c>
      <c r="AP166" s="16">
        <f t="shared" si="29"/>
        <v>4.61990760184805E-3</v>
      </c>
      <c r="AQ166" s="16">
        <f t="shared" si="30"/>
        <v>-3.3647375504710642E-3</v>
      </c>
      <c r="AR166" s="16">
        <f t="shared" si="31"/>
        <v>3.0927835051546504E-2</v>
      </c>
      <c r="AS166" s="16">
        <f t="shared" si="32"/>
        <v>2.2644126325910285E-4</v>
      </c>
    </row>
    <row r="167" spans="1:45" x14ac:dyDescent="0.2">
      <c r="A167" s="4"/>
      <c r="B167" s="13">
        <v>41144.666666666664</v>
      </c>
      <c r="C167" s="14">
        <v>23.67</v>
      </c>
      <c r="D167" s="5"/>
      <c r="E167" s="15">
        <v>41144.666666666664</v>
      </c>
      <c r="F167" s="14">
        <v>38.11</v>
      </c>
      <c r="G167" s="5"/>
      <c r="H167" s="15">
        <v>41144.666666666664</v>
      </c>
      <c r="I167" s="14">
        <v>0.92</v>
      </c>
      <c r="J167" s="2"/>
      <c r="K167" s="15">
        <v>41144.666666666664</v>
      </c>
      <c r="L167" s="14">
        <v>85.15</v>
      </c>
      <c r="M167" s="5"/>
      <c r="N167" s="15">
        <v>41144.666666666664</v>
      </c>
      <c r="O167" s="14">
        <v>49.17</v>
      </c>
      <c r="Q167" s="15">
        <v>41144.666666666664</v>
      </c>
      <c r="R167" s="14">
        <v>186.93</v>
      </c>
      <c r="S167" s="5"/>
      <c r="T167" s="15">
        <v>41144.666666666664</v>
      </c>
      <c r="U167" s="14">
        <v>42.25</v>
      </c>
      <c r="W167" s="15">
        <v>41144.666666666664</v>
      </c>
      <c r="X167" s="14">
        <v>23.85</v>
      </c>
      <c r="Z167" s="15">
        <v>41144.666666666664</v>
      </c>
      <c r="AA167" s="14">
        <v>102.97</v>
      </c>
      <c r="AC167" s="15">
        <v>41144.666666666664</v>
      </c>
      <c r="AD167" s="14">
        <v>2.0499999999999998</v>
      </c>
      <c r="AF167" s="15">
        <v>41144.666666666664</v>
      </c>
      <c r="AG167" s="14">
        <v>1402.08</v>
      </c>
      <c r="AH167" s="5"/>
      <c r="AI167" s="16">
        <f t="shared" si="22"/>
        <v>-9.2088740058601237E-3</v>
      </c>
      <c r="AJ167" s="16">
        <f t="shared" si="23"/>
        <v>-1.7023471756512865E-2</v>
      </c>
      <c r="AK167" s="16">
        <f t="shared" si="24"/>
        <v>-1.0752688172043001E-2</v>
      </c>
      <c r="AL167" s="16">
        <f t="shared" si="25"/>
        <v>-6.3017855058932204E-3</v>
      </c>
      <c r="AM167" s="16">
        <f t="shared" si="26"/>
        <v>-9.8670962545307495E-3</v>
      </c>
      <c r="AN167" s="16">
        <f t="shared" si="27"/>
        <v>-7.8552093837905845E-3</v>
      </c>
      <c r="AO167" s="16">
        <f t="shared" si="28"/>
        <v>-8.681370248709519E-3</v>
      </c>
      <c r="AP167" s="16">
        <f t="shared" si="29"/>
        <v>-2.9264214046822445E-3</v>
      </c>
      <c r="AQ167" s="16">
        <f t="shared" si="30"/>
        <v>-6.7521944632005226E-3</v>
      </c>
      <c r="AR167" s="16">
        <f t="shared" si="31"/>
        <v>2.4999999999999911E-2</v>
      </c>
      <c r="AS167" s="16">
        <f t="shared" si="32"/>
        <v>-8.0722184097518079E-3</v>
      </c>
    </row>
    <row r="168" spans="1:45" x14ac:dyDescent="0.2">
      <c r="A168" s="4"/>
      <c r="B168" s="13">
        <v>41145.666666666664</v>
      </c>
      <c r="C168" s="14">
        <v>23.69</v>
      </c>
      <c r="D168" s="5"/>
      <c r="E168" s="15">
        <v>41145.666666666664</v>
      </c>
      <c r="F168" s="14">
        <v>38.47</v>
      </c>
      <c r="G168" s="5"/>
      <c r="H168" s="15">
        <v>41145.666666666664</v>
      </c>
      <c r="I168" s="14">
        <v>0.9</v>
      </c>
      <c r="J168" s="2"/>
      <c r="K168" s="15">
        <v>41145.666666666664</v>
      </c>
      <c r="L168" s="14">
        <v>85.39</v>
      </c>
      <c r="M168" s="5"/>
      <c r="N168" s="15">
        <v>41145.666666666664</v>
      </c>
      <c r="O168" s="14">
        <v>49.56</v>
      </c>
      <c r="Q168" s="15">
        <v>41145.666666666664</v>
      </c>
      <c r="R168" s="14">
        <v>188.9</v>
      </c>
      <c r="S168" s="5"/>
      <c r="T168" s="15">
        <v>41145.666666666664</v>
      </c>
      <c r="U168" s="14">
        <v>43.17</v>
      </c>
      <c r="W168" s="15">
        <v>41145.666666666664</v>
      </c>
      <c r="X168" s="14">
        <v>24.04</v>
      </c>
      <c r="Z168" s="15">
        <v>41145.666666666664</v>
      </c>
      <c r="AA168" s="14">
        <v>103.77</v>
      </c>
      <c r="AC168" s="15">
        <v>41145.666666666664</v>
      </c>
      <c r="AD168" s="14">
        <v>1.97</v>
      </c>
      <c r="AF168" s="15">
        <v>41145.666666666664</v>
      </c>
      <c r="AG168" s="14">
        <v>1411.13</v>
      </c>
      <c r="AH168" s="5"/>
      <c r="AI168" s="16">
        <f t="shared" si="22"/>
        <v>8.4495141529350448E-4</v>
      </c>
      <c r="AJ168" s="16">
        <f t="shared" si="23"/>
        <v>9.4463395434269959E-3</v>
      </c>
      <c r="AK168" s="16">
        <f t="shared" si="24"/>
        <v>-2.1739130434782594E-2</v>
      </c>
      <c r="AL168" s="16">
        <f t="shared" si="25"/>
        <v>2.8185554903110699E-3</v>
      </c>
      <c r="AM168" s="16">
        <f t="shared" si="26"/>
        <v>7.9316656497865345E-3</v>
      </c>
      <c r="AN168" s="16">
        <f t="shared" si="27"/>
        <v>1.0538704327823334E-2</v>
      </c>
      <c r="AO168" s="16">
        <f t="shared" si="28"/>
        <v>2.1775147928994043E-2</v>
      </c>
      <c r="AP168" s="16">
        <f t="shared" si="29"/>
        <v>7.9664570230606468E-3</v>
      </c>
      <c r="AQ168" s="16">
        <f t="shared" si="30"/>
        <v>7.769253180538005E-3</v>
      </c>
      <c r="AR168" s="16">
        <f t="shared" si="31"/>
        <v>-3.9024390243902363E-2</v>
      </c>
      <c r="AS168" s="16">
        <f t="shared" si="32"/>
        <v>6.4546958804063692E-3</v>
      </c>
    </row>
    <row r="169" spans="1:45" x14ac:dyDescent="0.2">
      <c r="A169" s="4"/>
      <c r="B169" s="13">
        <v>41148.666666666664</v>
      </c>
      <c r="C169" s="14">
        <v>24.13</v>
      </c>
      <c r="D169" s="5"/>
      <c r="E169" s="15">
        <v>41148.666666666664</v>
      </c>
      <c r="F169" s="14">
        <v>38.17</v>
      </c>
      <c r="G169" s="5"/>
      <c r="H169" s="15">
        <v>41148.666666666664</v>
      </c>
      <c r="I169" s="14">
        <v>0.89</v>
      </c>
      <c r="J169" s="2"/>
      <c r="K169" s="15">
        <v>41148.666666666664</v>
      </c>
      <c r="L169" s="14">
        <v>85.41</v>
      </c>
      <c r="M169" s="5"/>
      <c r="N169" s="15">
        <v>41148.666666666664</v>
      </c>
      <c r="O169" s="14">
        <v>49.63</v>
      </c>
      <c r="Q169" s="15">
        <v>41148.666666666664</v>
      </c>
      <c r="R169" s="14">
        <v>186.92</v>
      </c>
      <c r="S169" s="5"/>
      <c r="T169" s="15">
        <v>41148.666666666664</v>
      </c>
      <c r="U169" s="14">
        <v>42.76</v>
      </c>
      <c r="W169" s="15">
        <v>41148.666666666664</v>
      </c>
      <c r="X169" s="14">
        <v>24.17</v>
      </c>
      <c r="Z169" s="15">
        <v>41148.666666666664</v>
      </c>
      <c r="AA169" s="14">
        <v>104.02</v>
      </c>
      <c r="AC169" s="15">
        <v>41148.666666666664</v>
      </c>
      <c r="AD169" s="14">
        <v>1.89</v>
      </c>
      <c r="AF169" s="15">
        <v>41148.666666666664</v>
      </c>
      <c r="AG169" s="14">
        <v>1410.44</v>
      </c>
      <c r="AH169" s="5"/>
      <c r="AI169" s="16">
        <f t="shared" si="22"/>
        <v>1.8573237653018104E-2</v>
      </c>
      <c r="AJ169" s="16">
        <f t="shared" si="23"/>
        <v>-7.7982843774369037E-3</v>
      </c>
      <c r="AK169" s="16">
        <f t="shared" si="24"/>
        <v>-1.1111111111111072E-2</v>
      </c>
      <c r="AL169" s="16">
        <f t="shared" si="25"/>
        <v>2.342194636373307E-4</v>
      </c>
      <c r="AM169" s="16">
        <f t="shared" si="26"/>
        <v>1.4124293785311437E-3</v>
      </c>
      <c r="AN169" s="16">
        <f t="shared" si="27"/>
        <v>-1.0481736368448957E-2</v>
      </c>
      <c r="AO169" s="16">
        <f t="shared" si="28"/>
        <v>-9.497336113041599E-3</v>
      </c>
      <c r="AP169" s="16">
        <f t="shared" si="29"/>
        <v>5.4076539101499677E-3</v>
      </c>
      <c r="AQ169" s="16">
        <f t="shared" si="30"/>
        <v>2.40917413510644E-3</v>
      </c>
      <c r="AR169" s="16">
        <f t="shared" si="31"/>
        <v>-4.0609137055837574E-2</v>
      </c>
      <c r="AS169" s="16">
        <f t="shared" si="32"/>
        <v>-4.8896983268731375E-4</v>
      </c>
    </row>
    <row r="170" spans="1:45" x14ac:dyDescent="0.2">
      <c r="A170" s="4"/>
      <c r="B170" s="13">
        <v>41149.666666666664</v>
      </c>
      <c r="C170" s="14">
        <v>24.1</v>
      </c>
      <c r="D170" s="5"/>
      <c r="E170" s="15">
        <v>41149.666666666664</v>
      </c>
      <c r="F170" s="14">
        <v>38</v>
      </c>
      <c r="G170" s="5"/>
      <c r="H170" s="15">
        <v>41149.666666666664</v>
      </c>
      <c r="I170" s="14">
        <v>0.9</v>
      </c>
      <c r="J170" s="2"/>
      <c r="K170" s="15">
        <v>41149.666666666664</v>
      </c>
      <c r="L170" s="14">
        <v>84.92</v>
      </c>
      <c r="M170" s="5"/>
      <c r="N170" s="15">
        <v>41149.666666666664</v>
      </c>
      <c r="O170" s="14">
        <v>49.63</v>
      </c>
      <c r="Q170" s="15">
        <v>41149.666666666664</v>
      </c>
      <c r="R170" s="14">
        <v>186.13</v>
      </c>
      <c r="S170" s="5"/>
      <c r="T170" s="15">
        <v>41149.666666666664</v>
      </c>
      <c r="U170" s="14">
        <v>42.67</v>
      </c>
      <c r="W170" s="15">
        <v>41149.666666666664</v>
      </c>
      <c r="X170" s="14">
        <v>24.14</v>
      </c>
      <c r="Z170" s="15">
        <v>41149.666666666664</v>
      </c>
      <c r="AA170" s="14">
        <v>103.82</v>
      </c>
      <c r="AC170" s="15">
        <v>41149.666666666664</v>
      </c>
      <c r="AD170" s="14">
        <v>1.91</v>
      </c>
      <c r="AF170" s="15">
        <v>41149.666666666664</v>
      </c>
      <c r="AG170" s="14">
        <v>1409.3</v>
      </c>
      <c r="AH170" s="5"/>
      <c r="AI170" s="16">
        <f t="shared" si="22"/>
        <v>-1.2432656444258949E-3</v>
      </c>
      <c r="AJ170" s="16">
        <f t="shared" si="23"/>
        <v>-4.4537594969872307E-3</v>
      </c>
      <c r="AK170" s="16">
        <f t="shared" si="24"/>
        <v>1.1235955056179803E-2</v>
      </c>
      <c r="AL170" s="16">
        <f t="shared" si="25"/>
        <v>-5.7370331342933012E-3</v>
      </c>
      <c r="AM170" s="16">
        <f t="shared" si="26"/>
        <v>0</v>
      </c>
      <c r="AN170" s="16">
        <f t="shared" si="27"/>
        <v>-4.2264070190455305E-3</v>
      </c>
      <c r="AO170" s="16">
        <f t="shared" si="28"/>
        <v>-2.1047708138446364E-3</v>
      </c>
      <c r="AP170" s="16">
        <f t="shared" si="29"/>
        <v>-1.2412081092263438E-3</v>
      </c>
      <c r="AQ170" s="16">
        <f t="shared" si="30"/>
        <v>-1.9227071716977351E-3</v>
      </c>
      <c r="AR170" s="16">
        <f t="shared" si="31"/>
        <v>1.0582010582010692E-2</v>
      </c>
      <c r="AS170" s="16">
        <f t="shared" si="32"/>
        <v>-8.082584158135564E-4</v>
      </c>
    </row>
    <row r="171" spans="1:45" x14ac:dyDescent="0.2">
      <c r="A171" s="4"/>
      <c r="B171" s="13">
        <v>41150.666666666664</v>
      </c>
      <c r="C171" s="14">
        <v>24.05</v>
      </c>
      <c r="D171" s="5"/>
      <c r="E171" s="15">
        <v>41150.666666666664</v>
      </c>
      <c r="F171" s="14">
        <v>37.46</v>
      </c>
      <c r="G171" s="5"/>
      <c r="H171" s="15">
        <v>41150.666666666664</v>
      </c>
      <c r="I171" s="14">
        <v>0.91</v>
      </c>
      <c r="J171" s="2"/>
      <c r="K171" s="15">
        <v>41150.666666666664</v>
      </c>
      <c r="L171" s="14">
        <v>84.55</v>
      </c>
      <c r="M171" s="5"/>
      <c r="N171" s="15">
        <v>41150.666666666664</v>
      </c>
      <c r="O171" s="14">
        <v>50.04</v>
      </c>
      <c r="Q171" s="15">
        <v>41150.666666666664</v>
      </c>
      <c r="R171" s="14">
        <v>186.33</v>
      </c>
      <c r="S171" s="5"/>
      <c r="T171" s="15">
        <v>41150.666666666664</v>
      </c>
      <c r="U171" s="14">
        <v>43.09</v>
      </c>
      <c r="W171" s="15">
        <v>41150.666666666664</v>
      </c>
      <c r="X171" s="14">
        <v>24.26</v>
      </c>
      <c r="Z171" s="15">
        <v>41150.666666666664</v>
      </c>
      <c r="AA171" s="14">
        <v>103.87</v>
      </c>
      <c r="AC171" s="15">
        <v>41150.666666666664</v>
      </c>
      <c r="AD171" s="14">
        <v>1.89</v>
      </c>
      <c r="AF171" s="15">
        <v>41150.666666666664</v>
      </c>
      <c r="AG171" s="14">
        <v>1410.49</v>
      </c>
      <c r="AH171" s="5"/>
      <c r="AI171" s="16">
        <f t="shared" si="22"/>
        <v>-2.0746887966804906E-3</v>
      </c>
      <c r="AJ171" s="16">
        <f t="shared" si="23"/>
        <v>-1.4210526315789451E-2</v>
      </c>
      <c r="AK171" s="16">
        <f t="shared" si="24"/>
        <v>1.1111111111111072E-2</v>
      </c>
      <c r="AL171" s="16">
        <f t="shared" si="25"/>
        <v>-4.3570419218088574E-3</v>
      </c>
      <c r="AM171" s="16">
        <f t="shared" si="26"/>
        <v>8.2611323796091263E-3</v>
      </c>
      <c r="AN171" s="16">
        <f t="shared" si="27"/>
        <v>1.0745178101327912E-3</v>
      </c>
      <c r="AO171" s="16">
        <f t="shared" si="28"/>
        <v>9.8429810171081211E-3</v>
      </c>
      <c r="AP171" s="16">
        <f t="shared" si="29"/>
        <v>4.9710024855011969E-3</v>
      </c>
      <c r="AQ171" s="16">
        <f t="shared" si="30"/>
        <v>4.8160277403219709E-4</v>
      </c>
      <c r="AR171" s="16">
        <f t="shared" si="31"/>
        <v>-1.0471204188481686E-2</v>
      </c>
      <c r="AS171" s="16">
        <f t="shared" si="32"/>
        <v>8.4439083232812351E-4</v>
      </c>
    </row>
    <row r="172" spans="1:45" x14ac:dyDescent="0.2">
      <c r="A172" s="4"/>
      <c r="B172" s="13">
        <v>41151.666666666664</v>
      </c>
      <c r="C172" s="14">
        <v>23.71</v>
      </c>
      <c r="D172" s="5"/>
      <c r="E172" s="15">
        <v>41151.666666666664</v>
      </c>
      <c r="F172" s="14">
        <v>37.14</v>
      </c>
      <c r="G172" s="5"/>
      <c r="H172" s="15">
        <v>41151.666666666664</v>
      </c>
      <c r="I172" s="14">
        <v>0.86</v>
      </c>
      <c r="J172" s="2"/>
      <c r="K172" s="15">
        <v>41151.666666666664</v>
      </c>
      <c r="L172" s="14">
        <v>84.01</v>
      </c>
      <c r="M172" s="5"/>
      <c r="N172" s="15">
        <v>41151.666666666664</v>
      </c>
      <c r="O172" s="14">
        <v>49.42</v>
      </c>
      <c r="Q172" s="15">
        <v>41151.666666666664</v>
      </c>
      <c r="R172" s="14">
        <v>184.7</v>
      </c>
      <c r="S172" s="5"/>
      <c r="T172" s="15">
        <v>41151.666666666664</v>
      </c>
      <c r="U172" s="14">
        <v>42.77</v>
      </c>
      <c r="W172" s="15">
        <v>41151.666666666664</v>
      </c>
      <c r="X172" s="14">
        <v>24.08</v>
      </c>
      <c r="Z172" s="15">
        <v>41151.666666666664</v>
      </c>
      <c r="AA172" s="14">
        <v>102.97</v>
      </c>
      <c r="AC172" s="15">
        <v>41151.666666666664</v>
      </c>
      <c r="AD172" s="14">
        <v>1.89</v>
      </c>
      <c r="AF172" s="15">
        <v>41151.666666666664</v>
      </c>
      <c r="AG172" s="14">
        <v>1399.48</v>
      </c>
      <c r="AH172" s="5"/>
      <c r="AI172" s="16">
        <f t="shared" si="22"/>
        <v>-1.4137214137214138E-2</v>
      </c>
      <c r="AJ172" s="16">
        <f t="shared" si="23"/>
        <v>-8.5424452749599533E-3</v>
      </c>
      <c r="AK172" s="16">
        <f t="shared" si="24"/>
        <v>-5.4945054945054972E-2</v>
      </c>
      <c r="AL172" s="16">
        <f t="shared" si="25"/>
        <v>-6.3867534003547721E-3</v>
      </c>
      <c r="AM172" s="16">
        <f t="shared" si="26"/>
        <v>-1.2390087929656235E-2</v>
      </c>
      <c r="AN172" s="16">
        <f t="shared" si="27"/>
        <v>-8.7479203563570751E-3</v>
      </c>
      <c r="AO172" s="16">
        <f t="shared" si="28"/>
        <v>-7.4263170109074572E-3</v>
      </c>
      <c r="AP172" s="16">
        <f t="shared" si="29"/>
        <v>-7.4196207749382959E-3</v>
      </c>
      <c r="AQ172" s="16">
        <f t="shared" si="30"/>
        <v>-8.6646770000963214E-3</v>
      </c>
      <c r="AR172" s="16">
        <f t="shared" si="31"/>
        <v>0</v>
      </c>
      <c r="AS172" s="16">
        <f t="shared" si="32"/>
        <v>-7.8057979850973958E-3</v>
      </c>
    </row>
    <row r="173" spans="1:45" x14ac:dyDescent="0.2">
      <c r="A173" s="4"/>
      <c r="B173" s="13">
        <v>41152.666666666664</v>
      </c>
      <c r="C173" s="14">
        <v>23.76</v>
      </c>
      <c r="D173" s="5"/>
      <c r="E173" s="15">
        <v>41152.666666666664</v>
      </c>
      <c r="F173" s="14">
        <v>37.4</v>
      </c>
      <c r="G173" s="5"/>
      <c r="H173" s="15">
        <v>41152.666666666664</v>
      </c>
      <c r="I173" s="14">
        <v>0.85</v>
      </c>
      <c r="J173" s="2"/>
      <c r="K173" s="15">
        <v>41152.666666666664</v>
      </c>
      <c r="L173" s="14">
        <v>84.34</v>
      </c>
      <c r="M173" s="5"/>
      <c r="N173" s="15">
        <v>41152.666666666664</v>
      </c>
      <c r="O173" s="14">
        <v>49.47</v>
      </c>
      <c r="Q173" s="15">
        <v>41152.666666666664</v>
      </c>
      <c r="R173" s="14">
        <v>186.11</v>
      </c>
      <c r="S173" s="5"/>
      <c r="T173" s="15">
        <v>41152.666666666664</v>
      </c>
      <c r="U173" s="14">
        <v>42.94</v>
      </c>
      <c r="W173" s="15">
        <v>41152.666666666664</v>
      </c>
      <c r="X173" s="14">
        <v>24.2</v>
      </c>
      <c r="Z173" s="15">
        <v>41152.666666666664</v>
      </c>
      <c r="AA173" s="14">
        <v>103.32</v>
      </c>
      <c r="AC173" s="15">
        <v>41152.666666666664</v>
      </c>
      <c r="AD173" s="14">
        <v>1.9</v>
      </c>
      <c r="AF173" s="15">
        <v>41152.666666666664</v>
      </c>
      <c r="AG173" s="14">
        <v>1406.58</v>
      </c>
      <c r="AH173" s="5"/>
      <c r="AI173" s="16">
        <f t="shared" si="22"/>
        <v>2.1088148460566281E-3</v>
      </c>
      <c r="AJ173" s="16">
        <f t="shared" si="23"/>
        <v>7.0005385029616729E-3</v>
      </c>
      <c r="AK173" s="16">
        <f t="shared" si="24"/>
        <v>-1.1627906976744207E-2</v>
      </c>
      <c r="AL173" s="16">
        <f t="shared" si="25"/>
        <v>3.9281037971670152E-3</v>
      </c>
      <c r="AM173" s="16">
        <f t="shared" si="26"/>
        <v>1.0117361392147917E-3</v>
      </c>
      <c r="AN173" s="16">
        <f t="shared" si="27"/>
        <v>7.6340010828370719E-3</v>
      </c>
      <c r="AO173" s="16">
        <f t="shared" si="28"/>
        <v>3.9747486555996581E-3</v>
      </c>
      <c r="AP173" s="16">
        <f t="shared" si="29"/>
        <v>4.983388704318914E-3</v>
      </c>
      <c r="AQ173" s="16">
        <f t="shared" si="30"/>
        <v>3.3990482664854049E-3</v>
      </c>
      <c r="AR173" s="16">
        <f t="shared" si="31"/>
        <v>5.2910052910053462E-3</v>
      </c>
      <c r="AS173" s="16">
        <f t="shared" si="32"/>
        <v>5.0733129448079506E-3</v>
      </c>
    </row>
    <row r="174" spans="1:45" x14ac:dyDescent="0.2">
      <c r="A174" s="4"/>
      <c r="B174" s="13">
        <v>41156.666666666664</v>
      </c>
      <c r="C174" s="14">
        <v>24.11</v>
      </c>
      <c r="D174" s="5"/>
      <c r="E174" s="15">
        <v>41156.666666666664</v>
      </c>
      <c r="F174" s="14">
        <v>37.28</v>
      </c>
      <c r="G174" s="5"/>
      <c r="H174" s="15">
        <v>41156.666666666664</v>
      </c>
      <c r="I174" s="14">
        <v>0.8</v>
      </c>
      <c r="J174" s="2"/>
      <c r="K174" s="15">
        <v>41156.666666666664</v>
      </c>
      <c r="L174" s="14">
        <v>84.25</v>
      </c>
      <c r="M174" s="5"/>
      <c r="N174" s="15">
        <v>41156.666666666664</v>
      </c>
      <c r="O174" s="14">
        <v>49.66</v>
      </c>
      <c r="Q174" s="15">
        <v>41156.666666666664</v>
      </c>
      <c r="R174" s="14">
        <v>185.82</v>
      </c>
      <c r="S174" s="5"/>
      <c r="T174" s="15">
        <v>41156.666666666664</v>
      </c>
      <c r="U174" s="14">
        <v>43.7</v>
      </c>
      <c r="W174" s="15">
        <v>41156.666666666664</v>
      </c>
      <c r="X174" s="14">
        <v>24.5</v>
      </c>
      <c r="Z174" s="15">
        <v>41156.666666666664</v>
      </c>
      <c r="AA174" s="14">
        <v>102.32</v>
      </c>
      <c r="AC174" s="15">
        <v>41156.666666666664</v>
      </c>
      <c r="AD174" s="14">
        <v>1.88</v>
      </c>
      <c r="AF174" s="15">
        <v>41156.666666666664</v>
      </c>
      <c r="AG174" s="14">
        <v>1404.94</v>
      </c>
      <c r="AH174" s="5"/>
      <c r="AI174" s="16">
        <f t="shared" si="22"/>
        <v>1.4730639730639705E-2</v>
      </c>
      <c r="AJ174" s="16">
        <f t="shared" si="23"/>
        <v>-3.2085561497325887E-3</v>
      </c>
      <c r="AK174" s="16">
        <f t="shared" si="24"/>
        <v>-5.8823529411764608E-2</v>
      </c>
      <c r="AL174" s="16">
        <f t="shared" si="25"/>
        <v>-1.0671093194214443E-3</v>
      </c>
      <c r="AM174" s="16">
        <f t="shared" si="26"/>
        <v>3.8407115423488847E-3</v>
      </c>
      <c r="AN174" s="16">
        <f t="shared" si="27"/>
        <v>-1.5582182580196058E-3</v>
      </c>
      <c r="AO174" s="16">
        <f t="shared" si="28"/>
        <v>1.7699115044247815E-2</v>
      </c>
      <c r="AP174" s="16">
        <f t="shared" si="29"/>
        <v>1.2396694214876103E-2</v>
      </c>
      <c r="AQ174" s="16">
        <f t="shared" si="30"/>
        <v>-9.6786682152535386E-3</v>
      </c>
      <c r="AR174" s="16">
        <f t="shared" si="31"/>
        <v>-1.0526315789473717E-2</v>
      </c>
      <c r="AS174" s="16">
        <f t="shared" si="32"/>
        <v>-1.1659486129476093E-3</v>
      </c>
    </row>
    <row r="175" spans="1:45" x14ac:dyDescent="0.2">
      <c r="A175" s="4"/>
      <c r="B175" s="13">
        <v>41157.666666666664</v>
      </c>
      <c r="C175" s="14">
        <v>23.94</v>
      </c>
      <c r="D175" s="5"/>
      <c r="E175" s="15">
        <v>41157.666666666664</v>
      </c>
      <c r="F175" s="14">
        <v>37.51</v>
      </c>
      <c r="G175" s="5"/>
      <c r="H175" s="15">
        <v>41157.666666666664</v>
      </c>
      <c r="I175" s="14">
        <v>0.79</v>
      </c>
      <c r="J175" s="2"/>
      <c r="K175" s="15">
        <v>41157.666666666664</v>
      </c>
      <c r="L175" s="14">
        <v>85.19</v>
      </c>
      <c r="M175" s="5"/>
      <c r="N175" s="15">
        <v>41157.666666666664</v>
      </c>
      <c r="O175" s="14">
        <v>50.79</v>
      </c>
      <c r="Q175" s="15">
        <v>41157.666666666664</v>
      </c>
      <c r="R175" s="14">
        <v>186.3</v>
      </c>
      <c r="S175" s="5"/>
      <c r="T175" s="15">
        <v>41157.666666666664</v>
      </c>
      <c r="U175" s="14">
        <v>43.8</v>
      </c>
      <c r="W175" s="15">
        <v>41157.666666666664</v>
      </c>
      <c r="X175" s="14">
        <v>24.52</v>
      </c>
      <c r="Z175" s="15">
        <v>41157.666666666664</v>
      </c>
      <c r="AA175" s="14">
        <v>103.02</v>
      </c>
      <c r="AC175" s="15">
        <v>41157.666666666664</v>
      </c>
      <c r="AD175" s="14">
        <v>1.86</v>
      </c>
      <c r="AF175" s="15">
        <v>41157.666666666664</v>
      </c>
      <c r="AG175" s="14">
        <v>1403.44</v>
      </c>
      <c r="AH175" s="5"/>
      <c r="AI175" s="16">
        <f t="shared" si="22"/>
        <v>-7.0510161758605694E-3</v>
      </c>
      <c r="AJ175" s="16">
        <f t="shared" si="23"/>
        <v>6.1695278969955414E-3</v>
      </c>
      <c r="AK175" s="16">
        <f t="shared" si="24"/>
        <v>-1.2499999999999956E-2</v>
      </c>
      <c r="AL175" s="16">
        <f t="shared" si="25"/>
        <v>1.1157270029673594E-2</v>
      </c>
      <c r="AM175" s="16">
        <f t="shared" si="26"/>
        <v>2.2754732178815962E-2</v>
      </c>
      <c r="AN175" s="16">
        <f t="shared" si="27"/>
        <v>2.5831449790121308E-3</v>
      </c>
      <c r="AO175" s="16">
        <f t="shared" si="28"/>
        <v>2.2883295194506825E-3</v>
      </c>
      <c r="AP175" s="16">
        <f t="shared" si="29"/>
        <v>8.1632653061225469E-4</v>
      </c>
      <c r="AQ175" s="16">
        <f t="shared" si="30"/>
        <v>6.8412822517591731E-3</v>
      </c>
      <c r="AR175" s="16">
        <f t="shared" si="31"/>
        <v>-1.0638297872340274E-2</v>
      </c>
      <c r="AS175" s="16">
        <f t="shared" si="32"/>
        <v>-1.0676612524378459E-3</v>
      </c>
    </row>
    <row r="176" spans="1:45" x14ac:dyDescent="0.2">
      <c r="A176" s="4"/>
      <c r="B176" s="13">
        <v>41158.666666666664</v>
      </c>
      <c r="C176" s="14">
        <v>24.15</v>
      </c>
      <c r="D176" s="5"/>
      <c r="E176" s="15">
        <v>41158.666666666664</v>
      </c>
      <c r="F176" s="14">
        <v>38.15</v>
      </c>
      <c r="G176" s="5"/>
      <c r="H176" s="15">
        <v>41158.666666666664</v>
      </c>
      <c r="I176" s="14">
        <v>0.81</v>
      </c>
      <c r="J176" s="2"/>
      <c r="K176" s="15">
        <v>41158.666666666664</v>
      </c>
      <c r="L176" s="14">
        <v>86.47</v>
      </c>
      <c r="M176" s="5"/>
      <c r="N176" s="15">
        <v>41158.666666666664</v>
      </c>
      <c r="O176" s="14">
        <v>51.86</v>
      </c>
      <c r="Q176" s="15">
        <v>41158.666666666664</v>
      </c>
      <c r="R176" s="14">
        <v>190.17</v>
      </c>
      <c r="S176" s="5"/>
      <c r="T176" s="15">
        <v>41158.666666666664</v>
      </c>
      <c r="U176" s="14">
        <v>44.15</v>
      </c>
      <c r="W176" s="15">
        <v>41158.666666666664</v>
      </c>
      <c r="X176" s="14">
        <v>24.94</v>
      </c>
      <c r="Z176" s="15">
        <v>41158.666666666664</v>
      </c>
      <c r="AA176" s="14">
        <v>106.31</v>
      </c>
      <c r="AC176" s="15">
        <v>41158.666666666664</v>
      </c>
      <c r="AD176" s="14">
        <v>1.9</v>
      </c>
      <c r="AF176" s="15">
        <v>41158.666666666664</v>
      </c>
      <c r="AG176" s="14">
        <v>1432.12</v>
      </c>
      <c r="AH176" s="5"/>
      <c r="AI176" s="16">
        <f t="shared" si="22"/>
        <v>8.7719298245612087E-3</v>
      </c>
      <c r="AJ176" s="16">
        <f t="shared" si="23"/>
        <v>1.7062116768861602E-2</v>
      </c>
      <c r="AK176" s="16">
        <f t="shared" si="24"/>
        <v>2.5316455696202445E-2</v>
      </c>
      <c r="AL176" s="16">
        <f t="shared" si="25"/>
        <v>1.5025237703955918E-2</v>
      </c>
      <c r="AM176" s="16">
        <f t="shared" si="26"/>
        <v>2.1067139200630081E-2</v>
      </c>
      <c r="AN176" s="16">
        <f t="shared" si="27"/>
        <v>2.0772946859903163E-2</v>
      </c>
      <c r="AO176" s="16">
        <f t="shared" si="28"/>
        <v>7.9908675799087447E-3</v>
      </c>
      <c r="AP176" s="16">
        <f t="shared" si="29"/>
        <v>1.71288743882545E-2</v>
      </c>
      <c r="AQ176" s="16">
        <f t="shared" si="30"/>
        <v>3.1935546495826195E-2</v>
      </c>
      <c r="AR176" s="16">
        <f t="shared" si="31"/>
        <v>2.1505376344086002E-2</v>
      </c>
      <c r="AS176" s="16">
        <f t="shared" si="32"/>
        <v>2.043550133956562E-2</v>
      </c>
    </row>
    <row r="177" spans="1:45" x14ac:dyDescent="0.2">
      <c r="A177" s="4"/>
      <c r="B177" s="13">
        <v>41159.666666666664</v>
      </c>
      <c r="C177" s="14">
        <v>24.3</v>
      </c>
      <c r="D177" s="5"/>
      <c r="E177" s="15">
        <v>41159.666666666664</v>
      </c>
      <c r="F177" s="14">
        <v>37.9</v>
      </c>
      <c r="G177" s="5"/>
      <c r="H177" s="15">
        <v>41159.666666666664</v>
      </c>
      <c r="I177" s="14">
        <v>0.81</v>
      </c>
      <c r="J177" s="2"/>
      <c r="K177" s="15">
        <v>41159.666666666664</v>
      </c>
      <c r="L177" s="14">
        <v>86.64</v>
      </c>
      <c r="M177" s="5"/>
      <c r="N177" s="15">
        <v>41159.666666666664</v>
      </c>
      <c r="O177" s="14">
        <v>51.74</v>
      </c>
      <c r="Q177" s="15">
        <v>41159.666666666664</v>
      </c>
      <c r="R177" s="14">
        <v>190.56</v>
      </c>
      <c r="S177" s="5"/>
      <c r="T177" s="15">
        <v>41159.666666666664</v>
      </c>
      <c r="U177" s="14">
        <v>43.72</v>
      </c>
      <c r="W177" s="15">
        <v>41159.666666666664</v>
      </c>
      <c r="X177" s="14">
        <v>24.61</v>
      </c>
      <c r="Z177" s="15">
        <v>41159.666666666664</v>
      </c>
      <c r="AA177" s="14">
        <v>107.71</v>
      </c>
      <c r="AC177" s="15">
        <v>41159.666666666664</v>
      </c>
      <c r="AD177" s="14">
        <v>1.96</v>
      </c>
      <c r="AF177" s="15">
        <v>41159.666666666664</v>
      </c>
      <c r="AG177" s="14">
        <v>1437.92</v>
      </c>
      <c r="AH177" s="5"/>
      <c r="AI177" s="16">
        <f t="shared" si="22"/>
        <v>6.2111801242237252E-3</v>
      </c>
      <c r="AJ177" s="16">
        <f t="shared" si="23"/>
        <v>-6.5530799475753687E-3</v>
      </c>
      <c r="AK177" s="16">
        <f t="shared" si="24"/>
        <v>0</v>
      </c>
      <c r="AL177" s="16">
        <f t="shared" si="25"/>
        <v>1.9659997687060393E-3</v>
      </c>
      <c r="AM177" s="16">
        <f t="shared" si="26"/>
        <v>-2.3139220979560005E-3</v>
      </c>
      <c r="AN177" s="16">
        <f t="shared" si="27"/>
        <v>2.0507966556240209E-3</v>
      </c>
      <c r="AO177" s="16">
        <f t="shared" si="28"/>
        <v>-9.7395243488108685E-3</v>
      </c>
      <c r="AP177" s="16">
        <f t="shared" si="29"/>
        <v>-1.3231756214915902E-2</v>
      </c>
      <c r="AQ177" s="16">
        <f t="shared" si="30"/>
        <v>1.3169033957294518E-2</v>
      </c>
      <c r="AR177" s="16">
        <f t="shared" si="31"/>
        <v>3.1578947368421151E-2</v>
      </c>
      <c r="AS177" s="16">
        <f t="shared" si="32"/>
        <v>4.04993994916647E-3</v>
      </c>
    </row>
    <row r="178" spans="1:45" x14ac:dyDescent="0.2">
      <c r="A178" s="4"/>
      <c r="B178" s="13">
        <v>41162.666666666664</v>
      </c>
      <c r="C178" s="14">
        <v>23.67</v>
      </c>
      <c r="D178" s="5"/>
      <c r="E178" s="15">
        <v>41162.666666666664</v>
      </c>
      <c r="F178" s="14">
        <v>37.659999999999997</v>
      </c>
      <c r="G178" s="5"/>
      <c r="H178" s="15">
        <v>41162.666666666664</v>
      </c>
      <c r="I178" s="14">
        <v>0.8</v>
      </c>
      <c r="J178" s="2"/>
      <c r="K178" s="15">
        <v>41162.666666666664</v>
      </c>
      <c r="L178" s="14">
        <v>86.61</v>
      </c>
      <c r="M178" s="5"/>
      <c r="N178" s="15">
        <v>41162.666666666664</v>
      </c>
      <c r="O178" s="14">
        <v>51.52</v>
      </c>
      <c r="Q178" s="15">
        <v>41162.666666666664</v>
      </c>
      <c r="R178" s="14">
        <v>191.94</v>
      </c>
      <c r="S178" s="5"/>
      <c r="T178" s="15">
        <v>41162.666666666664</v>
      </c>
      <c r="U178" s="14">
        <v>44.06</v>
      </c>
      <c r="W178" s="15">
        <v>41162.666666666664</v>
      </c>
      <c r="X178" s="14">
        <v>24.5</v>
      </c>
      <c r="Z178" s="15">
        <v>41162.666666666664</v>
      </c>
      <c r="AA178" s="14">
        <v>107.16</v>
      </c>
      <c r="AC178" s="15">
        <v>41162.666666666664</v>
      </c>
      <c r="AD178" s="14">
        <v>1.82</v>
      </c>
      <c r="AF178" s="15">
        <v>41162.666666666664</v>
      </c>
      <c r="AG178" s="14">
        <v>1429.08</v>
      </c>
      <c r="AH178" s="5"/>
      <c r="AI178" s="16">
        <f t="shared" si="22"/>
        <v>-2.5925925925925908E-2</v>
      </c>
      <c r="AJ178" s="16">
        <f t="shared" si="23"/>
        <v>-6.3324538258575647E-3</v>
      </c>
      <c r="AK178" s="16">
        <f t="shared" si="24"/>
        <v>-1.2345679012345734E-2</v>
      </c>
      <c r="AL178" s="16">
        <f t="shared" si="25"/>
        <v>-3.4626038781160329E-4</v>
      </c>
      <c r="AM178" s="16">
        <f t="shared" si="26"/>
        <v>-4.2520293776574514E-3</v>
      </c>
      <c r="AN178" s="16">
        <f t="shared" si="27"/>
        <v>7.2418136020151458E-3</v>
      </c>
      <c r="AO178" s="16">
        <f t="shared" si="28"/>
        <v>7.7767612076853343E-3</v>
      </c>
      <c r="AP178" s="16">
        <f t="shared" si="29"/>
        <v>-4.4697277529459623E-3</v>
      </c>
      <c r="AQ178" s="16">
        <f t="shared" si="30"/>
        <v>-5.1063039643486352E-3</v>
      </c>
      <c r="AR178" s="16">
        <f t="shared" si="31"/>
        <v>-7.1428571428571397E-2</v>
      </c>
      <c r="AS178" s="16">
        <f t="shared" si="32"/>
        <v>-6.1477689996662921E-3</v>
      </c>
    </row>
    <row r="179" spans="1:45" x14ac:dyDescent="0.2">
      <c r="A179" s="4"/>
      <c r="B179" s="13">
        <v>41163.666666666664</v>
      </c>
      <c r="C179" s="14">
        <v>23.59</v>
      </c>
      <c r="D179" s="5"/>
      <c r="E179" s="15">
        <v>41163.666666666664</v>
      </c>
      <c r="F179" s="14">
        <v>37.770000000000003</v>
      </c>
      <c r="G179" s="5"/>
      <c r="H179" s="15">
        <v>41163.666666666664</v>
      </c>
      <c r="I179" s="14">
        <v>0.82</v>
      </c>
      <c r="J179" s="2"/>
      <c r="K179" s="15">
        <v>41163.666666666664</v>
      </c>
      <c r="L179" s="14">
        <v>86.76</v>
      </c>
      <c r="M179" s="5"/>
      <c r="N179" s="15">
        <v>41163.666666666664</v>
      </c>
      <c r="O179" s="14">
        <v>51.56</v>
      </c>
      <c r="Q179" s="15">
        <v>41163.666666666664</v>
      </c>
      <c r="R179" s="14">
        <v>194.16</v>
      </c>
      <c r="S179" s="5"/>
      <c r="T179" s="15">
        <v>41163.666666666664</v>
      </c>
      <c r="U179" s="14">
        <v>44.24</v>
      </c>
      <c r="W179" s="15">
        <v>41163.666666666664</v>
      </c>
      <c r="X179" s="14">
        <v>24.69</v>
      </c>
      <c r="Z179" s="15">
        <v>41163.666666666664</v>
      </c>
      <c r="AA179" s="14">
        <v>107.71</v>
      </c>
      <c r="AC179" s="15">
        <v>41163.666666666664</v>
      </c>
      <c r="AD179" s="14">
        <v>1.85</v>
      </c>
      <c r="AF179" s="15">
        <v>41163.666666666664</v>
      </c>
      <c r="AG179" s="14">
        <v>1433.56</v>
      </c>
      <c r="AH179" s="5"/>
      <c r="AI179" s="16">
        <f t="shared" si="22"/>
        <v>-3.379805661174573E-3</v>
      </c>
      <c r="AJ179" s="16">
        <f t="shared" si="23"/>
        <v>2.9208709506109987E-3</v>
      </c>
      <c r="AK179" s="16">
        <f t="shared" si="24"/>
        <v>2.4999999999999911E-2</v>
      </c>
      <c r="AL179" s="16">
        <f t="shared" si="25"/>
        <v>1.731901627987531E-3</v>
      </c>
      <c r="AM179" s="16">
        <f t="shared" si="26"/>
        <v>7.763975155279379E-4</v>
      </c>
      <c r="AN179" s="16">
        <f t="shared" si="27"/>
        <v>1.1566114410753281E-2</v>
      </c>
      <c r="AO179" s="16">
        <f t="shared" si="28"/>
        <v>4.0853381752155027E-3</v>
      </c>
      <c r="AP179" s="16">
        <f t="shared" si="29"/>
        <v>7.7551020408164195E-3</v>
      </c>
      <c r="AQ179" s="16">
        <f t="shared" si="30"/>
        <v>5.1325121313923194E-3</v>
      </c>
      <c r="AR179" s="16">
        <f t="shared" si="31"/>
        <v>1.6483516483516425E-2</v>
      </c>
      <c r="AS179" s="16">
        <f t="shared" si="32"/>
        <v>3.134883981302572E-3</v>
      </c>
    </row>
    <row r="180" spans="1:45" x14ac:dyDescent="0.2">
      <c r="A180" s="4"/>
      <c r="B180" s="13">
        <v>41164.666666666664</v>
      </c>
      <c r="C180" s="14">
        <v>23.92</v>
      </c>
      <c r="D180" s="5"/>
      <c r="E180" s="15">
        <v>41164.666666666664</v>
      </c>
      <c r="F180" s="14">
        <v>37.549999999999997</v>
      </c>
      <c r="G180" s="5"/>
      <c r="H180" s="15">
        <v>41164.666666666664</v>
      </c>
      <c r="I180" s="14">
        <v>0.82</v>
      </c>
      <c r="J180" s="2"/>
      <c r="K180" s="15">
        <v>41164.666666666664</v>
      </c>
      <c r="L180" s="14">
        <v>86.73</v>
      </c>
      <c r="M180" s="5"/>
      <c r="N180" s="15">
        <v>41164.666666666664</v>
      </c>
      <c r="O180" s="14">
        <v>51.7</v>
      </c>
      <c r="Q180" s="15">
        <v>41164.666666666664</v>
      </c>
      <c r="R180" s="14">
        <v>194.63</v>
      </c>
      <c r="S180" s="5"/>
      <c r="T180" s="15">
        <v>41164.666666666664</v>
      </c>
      <c r="U180" s="14">
        <v>44.89</v>
      </c>
      <c r="W180" s="15">
        <v>41164.666666666664</v>
      </c>
      <c r="X180" s="14">
        <v>24.69</v>
      </c>
      <c r="Z180" s="15">
        <v>41164.666666666664</v>
      </c>
      <c r="AA180" s="14">
        <v>109.21</v>
      </c>
      <c r="AC180" s="15">
        <v>41164.666666666664</v>
      </c>
      <c r="AD180" s="14">
        <v>1.89</v>
      </c>
      <c r="AF180" s="15">
        <v>41164.666666666664</v>
      </c>
      <c r="AG180" s="14">
        <v>1436.56</v>
      </c>
      <c r="AH180" s="5"/>
      <c r="AI180" s="16">
        <f t="shared" si="22"/>
        <v>1.3988978380669925E-2</v>
      </c>
      <c r="AJ180" s="16">
        <f t="shared" si="23"/>
        <v>-5.8247286205984627E-3</v>
      </c>
      <c r="AK180" s="16">
        <f t="shared" si="24"/>
        <v>0</v>
      </c>
      <c r="AL180" s="16">
        <f t="shared" si="25"/>
        <v>-3.4578146611341509E-4</v>
      </c>
      <c r="AM180" s="16">
        <f t="shared" si="26"/>
        <v>2.7152831652443865E-3</v>
      </c>
      <c r="AN180" s="16">
        <f t="shared" si="27"/>
        <v>2.4206839719818074E-3</v>
      </c>
      <c r="AO180" s="16">
        <f t="shared" si="28"/>
        <v>1.469258589511746E-2</v>
      </c>
      <c r="AP180" s="16">
        <f t="shared" si="29"/>
        <v>0</v>
      </c>
      <c r="AQ180" s="16">
        <f t="shared" si="30"/>
        <v>1.3926283539132944E-2</v>
      </c>
      <c r="AR180" s="16">
        <f t="shared" si="31"/>
        <v>2.1621621621621623E-2</v>
      </c>
      <c r="AS180" s="16">
        <f t="shared" si="32"/>
        <v>2.0926923184241275E-3</v>
      </c>
    </row>
    <row r="181" spans="1:45" x14ac:dyDescent="0.2">
      <c r="A181" s="4"/>
      <c r="B181" s="13">
        <v>41165.666666666664</v>
      </c>
      <c r="C181" s="14">
        <v>24.39</v>
      </c>
      <c r="D181" s="5"/>
      <c r="E181" s="15">
        <v>41165.666666666664</v>
      </c>
      <c r="F181" s="14">
        <v>38.35</v>
      </c>
      <c r="G181" s="5"/>
      <c r="H181" s="15">
        <v>41165.666666666664</v>
      </c>
      <c r="I181" s="14">
        <v>0.83</v>
      </c>
      <c r="J181" s="2"/>
      <c r="K181" s="15">
        <v>41165.666666666664</v>
      </c>
      <c r="L181" s="14">
        <v>88.56</v>
      </c>
      <c r="M181" s="5"/>
      <c r="N181" s="15">
        <v>41165.666666666664</v>
      </c>
      <c r="O181" s="14">
        <v>52.6</v>
      </c>
      <c r="Q181" s="15">
        <v>41165.666666666664</v>
      </c>
      <c r="R181" s="14">
        <v>197.11</v>
      </c>
      <c r="S181" s="5"/>
      <c r="T181" s="15">
        <v>41165.666666666664</v>
      </c>
      <c r="U181" s="14">
        <v>45.58</v>
      </c>
      <c r="W181" s="15">
        <v>41165.666666666664</v>
      </c>
      <c r="X181" s="14">
        <v>25.05</v>
      </c>
      <c r="Z181" s="15">
        <v>41165.666666666664</v>
      </c>
      <c r="AA181" s="14">
        <v>109.86</v>
      </c>
      <c r="AC181" s="15">
        <v>41165.666666666664</v>
      </c>
      <c r="AD181" s="14">
        <v>1.97</v>
      </c>
      <c r="AF181" s="15">
        <v>41165.666666666664</v>
      </c>
      <c r="AG181" s="14">
        <v>1459.99</v>
      </c>
      <c r="AH181" s="5"/>
      <c r="AI181" s="16">
        <f t="shared" si="22"/>
        <v>1.9648829431438086E-2</v>
      </c>
      <c r="AJ181" s="16">
        <f t="shared" si="23"/>
        <v>2.1304926764314391E-2</v>
      </c>
      <c r="AK181" s="16">
        <f t="shared" si="24"/>
        <v>1.2195121951219523E-2</v>
      </c>
      <c r="AL181" s="16">
        <f t="shared" si="25"/>
        <v>2.1099965409892674E-2</v>
      </c>
      <c r="AM181" s="16">
        <f t="shared" si="26"/>
        <v>1.740812379110257E-2</v>
      </c>
      <c r="AN181" s="16">
        <f t="shared" si="27"/>
        <v>1.2742126085392824E-2</v>
      </c>
      <c r="AO181" s="16">
        <f t="shared" si="28"/>
        <v>1.5370906660726158E-2</v>
      </c>
      <c r="AP181" s="16">
        <f t="shared" si="29"/>
        <v>1.4580801944106936E-2</v>
      </c>
      <c r="AQ181" s="16">
        <f t="shared" si="30"/>
        <v>5.9518359124621778E-3</v>
      </c>
      <c r="AR181" s="16">
        <f t="shared" si="31"/>
        <v>4.2328042328042326E-2</v>
      </c>
      <c r="AS181" s="16">
        <f t="shared" si="32"/>
        <v>1.6309795622876821E-2</v>
      </c>
    </row>
    <row r="182" spans="1:45" x14ac:dyDescent="0.2">
      <c r="A182" s="4"/>
      <c r="B182" s="13">
        <v>41166.666666666664</v>
      </c>
      <c r="C182" s="14">
        <v>24.69</v>
      </c>
      <c r="D182" s="5"/>
      <c r="E182" s="15">
        <v>41166.666666666664</v>
      </c>
      <c r="F182" s="14">
        <v>38.119999999999997</v>
      </c>
      <c r="G182" s="5"/>
      <c r="H182" s="15">
        <v>41166.666666666664</v>
      </c>
      <c r="I182" s="14">
        <v>0.86</v>
      </c>
      <c r="J182" s="2"/>
      <c r="K182" s="15">
        <v>41166.666666666664</v>
      </c>
      <c r="L182" s="14">
        <v>88.7</v>
      </c>
      <c r="M182" s="5"/>
      <c r="N182" s="15">
        <v>41166.666666666664</v>
      </c>
      <c r="O182" s="14">
        <v>52.35</v>
      </c>
      <c r="Q182" s="15">
        <v>41166.666666666664</v>
      </c>
      <c r="R182" s="14">
        <v>197.54</v>
      </c>
      <c r="S182" s="5"/>
      <c r="T182" s="15">
        <v>41166.666666666664</v>
      </c>
      <c r="U182" s="14">
        <v>44.53</v>
      </c>
      <c r="W182" s="15">
        <v>41166.666666666664</v>
      </c>
      <c r="X182" s="14">
        <v>24.83</v>
      </c>
      <c r="Z182" s="15">
        <v>41166.666666666664</v>
      </c>
      <c r="AA182" s="14">
        <v>110.31</v>
      </c>
      <c r="AC182" s="15">
        <v>41166.666666666664</v>
      </c>
      <c r="AD182" s="14">
        <v>2.0299999999999998</v>
      </c>
      <c r="AF182" s="15">
        <v>41166.666666666664</v>
      </c>
      <c r="AG182" s="14">
        <v>1465.77</v>
      </c>
      <c r="AH182" s="5"/>
      <c r="AI182" s="16">
        <f t="shared" si="22"/>
        <v>1.2300123001230068E-2</v>
      </c>
      <c r="AJ182" s="16">
        <f t="shared" si="23"/>
        <v>-5.9973924380705146E-3</v>
      </c>
      <c r="AK182" s="16">
        <f t="shared" si="24"/>
        <v>3.6144578313253017E-2</v>
      </c>
      <c r="AL182" s="16">
        <f t="shared" si="25"/>
        <v>1.5808491418247694E-3</v>
      </c>
      <c r="AM182" s="16">
        <f t="shared" si="26"/>
        <v>-4.7528517110265733E-3</v>
      </c>
      <c r="AN182" s="16">
        <f t="shared" si="27"/>
        <v>2.1815230074575531E-3</v>
      </c>
      <c r="AO182" s="16">
        <f t="shared" si="28"/>
        <v>-2.3036419482229009E-2</v>
      </c>
      <c r="AP182" s="16">
        <f t="shared" si="29"/>
        <v>-8.78243512974064E-3</v>
      </c>
      <c r="AQ182" s="16">
        <f t="shared" si="30"/>
        <v>4.0961223375204359E-3</v>
      </c>
      <c r="AR182" s="16">
        <f t="shared" si="31"/>
        <v>3.0456852791878042E-2</v>
      </c>
      <c r="AS182" s="16">
        <f t="shared" si="32"/>
        <v>3.9589312255563502E-3</v>
      </c>
    </row>
    <row r="183" spans="1:45" x14ac:dyDescent="0.2">
      <c r="A183" s="4"/>
      <c r="B183" s="13">
        <v>41169.666666666664</v>
      </c>
      <c r="C183" s="14">
        <v>24.99</v>
      </c>
      <c r="D183" s="5"/>
      <c r="E183" s="15">
        <v>41169.666666666664</v>
      </c>
      <c r="F183" s="14">
        <v>38.35</v>
      </c>
      <c r="G183" s="5"/>
      <c r="H183" s="15">
        <v>41169.666666666664</v>
      </c>
      <c r="I183" s="14">
        <v>0.81</v>
      </c>
      <c r="J183" s="2"/>
      <c r="K183" s="15">
        <v>41169.666666666664</v>
      </c>
      <c r="L183" s="14">
        <v>88.52</v>
      </c>
      <c r="M183" s="5"/>
      <c r="N183" s="15">
        <v>41169.666666666664</v>
      </c>
      <c r="O183" s="14">
        <v>52.15</v>
      </c>
      <c r="Q183" s="15">
        <v>41169.666666666664</v>
      </c>
      <c r="R183" s="14">
        <v>197.86</v>
      </c>
      <c r="S183" s="5"/>
      <c r="T183" s="15">
        <v>41169.666666666664</v>
      </c>
      <c r="U183" s="14">
        <v>44.58</v>
      </c>
      <c r="W183" s="15">
        <v>41169.666666666664</v>
      </c>
      <c r="X183" s="14">
        <v>24.66</v>
      </c>
      <c r="Z183" s="15">
        <v>41169.666666666664</v>
      </c>
      <c r="AA183" s="14">
        <v>110.01</v>
      </c>
      <c r="AC183" s="15">
        <v>41169.666666666664</v>
      </c>
      <c r="AD183" s="14">
        <v>2.17</v>
      </c>
      <c r="AF183" s="15">
        <v>41169.666666666664</v>
      </c>
      <c r="AG183" s="14">
        <v>1461.19</v>
      </c>
      <c r="AH183" s="5"/>
      <c r="AI183" s="16">
        <f t="shared" si="22"/>
        <v>1.2150668286755595E-2</v>
      </c>
      <c r="AJ183" s="16">
        <f t="shared" si="23"/>
        <v>6.0335781741869265E-3</v>
      </c>
      <c r="AK183" s="16">
        <f t="shared" si="24"/>
        <v>-5.8139534883720811E-2</v>
      </c>
      <c r="AL183" s="16">
        <f t="shared" si="25"/>
        <v>-2.0293122886133608E-3</v>
      </c>
      <c r="AM183" s="16">
        <f t="shared" si="26"/>
        <v>-3.8204393505253398E-3</v>
      </c>
      <c r="AN183" s="16">
        <f t="shared" si="27"/>
        <v>1.6199250784652008E-3</v>
      </c>
      <c r="AO183" s="16">
        <f t="shared" si="28"/>
        <v>1.1228385358184045E-3</v>
      </c>
      <c r="AP183" s="16">
        <f t="shared" si="29"/>
        <v>-6.8465565847763976E-3</v>
      </c>
      <c r="AQ183" s="16">
        <f t="shared" si="30"/>
        <v>-2.719608376393734E-3</v>
      </c>
      <c r="AR183" s="16">
        <f t="shared" si="31"/>
        <v>6.8965517241379448E-2</v>
      </c>
      <c r="AS183" s="16">
        <f t="shared" si="32"/>
        <v>-3.1246375625098022E-3</v>
      </c>
    </row>
    <row r="184" spans="1:45" x14ac:dyDescent="0.2">
      <c r="A184" s="4"/>
      <c r="B184" s="13">
        <v>41170.666666666664</v>
      </c>
      <c r="C184" s="14">
        <v>25.07</v>
      </c>
      <c r="D184" s="5"/>
      <c r="E184" s="15">
        <v>41170.666666666664</v>
      </c>
      <c r="F184" s="14">
        <v>38.619999999999997</v>
      </c>
      <c r="G184" s="5"/>
      <c r="H184" s="15">
        <v>41170.666666666664</v>
      </c>
      <c r="I184" s="14">
        <v>0.8</v>
      </c>
      <c r="J184" s="2"/>
      <c r="K184" s="15">
        <v>41170.666666666664</v>
      </c>
      <c r="L184" s="14">
        <v>88.61</v>
      </c>
      <c r="M184" s="5"/>
      <c r="N184" s="15">
        <v>41170.666666666664</v>
      </c>
      <c r="O184" s="14">
        <v>51.9</v>
      </c>
      <c r="Q184" s="15">
        <v>41170.666666666664</v>
      </c>
      <c r="R184" s="14">
        <v>197.79</v>
      </c>
      <c r="S184" s="5"/>
      <c r="T184" s="15">
        <v>41170.666666666664</v>
      </c>
      <c r="U184" s="14">
        <v>44.91</v>
      </c>
      <c r="W184" s="15">
        <v>41170.666666666664</v>
      </c>
      <c r="X184" s="14">
        <v>24.65</v>
      </c>
      <c r="Z184" s="15">
        <v>41170.666666666664</v>
      </c>
      <c r="AA184" s="14">
        <v>110.95</v>
      </c>
      <c r="AC184" s="15">
        <v>41170.666666666664</v>
      </c>
      <c r="AD184" s="14">
        <v>2.09</v>
      </c>
      <c r="AF184" s="15">
        <v>41170.666666666664</v>
      </c>
      <c r="AG184" s="14">
        <v>1459.32</v>
      </c>
      <c r="AH184" s="5"/>
      <c r="AI184" s="16">
        <f t="shared" si="22"/>
        <v>3.2012805122050292E-3</v>
      </c>
      <c r="AJ184" s="16">
        <f t="shared" si="23"/>
        <v>7.040417209908556E-3</v>
      </c>
      <c r="AK184" s="16">
        <f t="shared" si="24"/>
        <v>-1.2345679012345734E-2</v>
      </c>
      <c r="AL184" s="16">
        <f t="shared" si="25"/>
        <v>1.0167193854495604E-3</v>
      </c>
      <c r="AM184" s="16">
        <f t="shared" si="26"/>
        <v>-4.7938638542665002E-3</v>
      </c>
      <c r="AN184" s="16">
        <f t="shared" si="27"/>
        <v>-3.5378550490261507E-4</v>
      </c>
      <c r="AO184" s="16">
        <f t="shared" si="28"/>
        <v>7.4024226110362967E-3</v>
      </c>
      <c r="AP184" s="16">
        <f t="shared" si="29"/>
        <v>-4.0551500405516805E-4</v>
      </c>
      <c r="AQ184" s="16">
        <f t="shared" si="30"/>
        <v>8.5446777565676424E-3</v>
      </c>
      <c r="AR184" s="16">
        <f t="shared" si="31"/>
        <v>-3.6866359447004671E-2</v>
      </c>
      <c r="AS184" s="16">
        <f t="shared" si="32"/>
        <v>-1.2797788104217389E-3</v>
      </c>
    </row>
    <row r="185" spans="1:45" x14ac:dyDescent="0.2">
      <c r="A185" s="4"/>
      <c r="B185" s="13">
        <v>41171.666666666664</v>
      </c>
      <c r="C185" s="14">
        <v>25.08</v>
      </c>
      <c r="D185" s="5"/>
      <c r="E185" s="15">
        <v>41171.666666666664</v>
      </c>
      <c r="F185" s="14">
        <v>38.520000000000003</v>
      </c>
      <c r="G185" s="5"/>
      <c r="H185" s="15">
        <v>41171.666666666664</v>
      </c>
      <c r="I185" s="14">
        <v>0.81</v>
      </c>
      <c r="J185" s="2"/>
      <c r="K185" s="15">
        <v>41171.666666666664</v>
      </c>
      <c r="L185" s="14">
        <v>88.95</v>
      </c>
      <c r="M185" s="5"/>
      <c r="N185" s="15">
        <v>41171.666666666664</v>
      </c>
      <c r="O185" s="14">
        <v>52.7</v>
      </c>
      <c r="Q185" s="15">
        <v>41171.666666666664</v>
      </c>
      <c r="R185" s="14">
        <v>197.17</v>
      </c>
      <c r="S185" s="5"/>
      <c r="T185" s="15">
        <v>41171.666666666664</v>
      </c>
      <c r="U185" s="14">
        <v>45.27</v>
      </c>
      <c r="W185" s="15">
        <v>41171.666666666664</v>
      </c>
      <c r="X185" s="14">
        <v>24.79</v>
      </c>
      <c r="Z185" s="15">
        <v>41171.666666666664</v>
      </c>
      <c r="AA185" s="14">
        <v>111.9</v>
      </c>
      <c r="AC185" s="15">
        <v>41171.666666666664</v>
      </c>
      <c r="AD185" s="14">
        <v>2.0699999999999998</v>
      </c>
      <c r="AF185" s="15">
        <v>41171.666666666664</v>
      </c>
      <c r="AG185" s="14">
        <v>1461.05</v>
      </c>
      <c r="AH185" s="5"/>
      <c r="AI185" s="16">
        <f t="shared" si="22"/>
        <v>3.9888312724367658E-4</v>
      </c>
      <c r="AJ185" s="16">
        <f t="shared" si="23"/>
        <v>-2.5893319523561109E-3</v>
      </c>
      <c r="AK185" s="16">
        <f t="shared" si="24"/>
        <v>1.2499999999999956E-2</v>
      </c>
      <c r="AL185" s="16">
        <f t="shared" si="25"/>
        <v>3.8370387089494695E-3</v>
      </c>
      <c r="AM185" s="16">
        <f t="shared" si="26"/>
        <v>1.5414258188824803E-2</v>
      </c>
      <c r="AN185" s="16">
        <f t="shared" si="27"/>
        <v>-3.1346377471055398E-3</v>
      </c>
      <c r="AO185" s="16">
        <f t="shared" si="28"/>
        <v>8.0160320641284866E-3</v>
      </c>
      <c r="AP185" s="16">
        <f t="shared" si="29"/>
        <v>5.6795131845841507E-3</v>
      </c>
      <c r="AQ185" s="16">
        <f t="shared" si="30"/>
        <v>8.5624155024786042E-3</v>
      </c>
      <c r="AR185" s="16">
        <f t="shared" si="31"/>
        <v>-9.5693779904306719E-3</v>
      </c>
      <c r="AS185" s="16">
        <f t="shared" si="32"/>
        <v>1.1854836499192167E-3</v>
      </c>
    </row>
    <row r="186" spans="1:45" x14ac:dyDescent="0.2">
      <c r="A186" s="4"/>
      <c r="B186" s="13">
        <v>41172.666666666664</v>
      </c>
      <c r="C186" s="14">
        <v>24.95</v>
      </c>
      <c r="D186" s="5"/>
      <c r="E186" s="15">
        <v>41172.666666666664</v>
      </c>
      <c r="F186" s="14">
        <v>38.64</v>
      </c>
      <c r="G186" s="5"/>
      <c r="H186" s="15">
        <v>41172.666666666664</v>
      </c>
      <c r="I186" s="14">
        <v>0.84</v>
      </c>
      <c r="J186" s="2"/>
      <c r="K186" s="15">
        <v>41172.666666666664</v>
      </c>
      <c r="L186" s="14">
        <v>89.33</v>
      </c>
      <c r="M186" s="5"/>
      <c r="N186" s="15">
        <v>41172.666666666664</v>
      </c>
      <c r="O186" s="14">
        <v>52.66</v>
      </c>
      <c r="Q186" s="15">
        <v>41172.666666666664</v>
      </c>
      <c r="R186" s="14">
        <v>196.94</v>
      </c>
      <c r="S186" s="5"/>
      <c r="T186" s="15">
        <v>41172.666666666664</v>
      </c>
      <c r="U186" s="14">
        <v>45.49</v>
      </c>
      <c r="W186" s="15">
        <v>41172.666666666664</v>
      </c>
      <c r="X186" s="14">
        <v>24.92</v>
      </c>
      <c r="Z186" s="15">
        <v>41172.666666666664</v>
      </c>
      <c r="AA186" s="14">
        <v>111.9</v>
      </c>
      <c r="AC186" s="15">
        <v>41172.666666666664</v>
      </c>
      <c r="AD186" s="14">
        <v>2.06</v>
      </c>
      <c r="AF186" s="15">
        <v>41172.666666666664</v>
      </c>
      <c r="AG186" s="14">
        <v>1460.26</v>
      </c>
      <c r="AH186" s="5"/>
      <c r="AI186" s="16">
        <f t="shared" si="22"/>
        <v>-5.1834130781498455E-3</v>
      </c>
      <c r="AJ186" s="16">
        <f t="shared" si="23"/>
        <v>3.1152647975076775E-3</v>
      </c>
      <c r="AK186" s="16">
        <f t="shared" si="24"/>
        <v>3.7037037037036979E-2</v>
      </c>
      <c r="AL186" s="16">
        <f t="shared" si="25"/>
        <v>4.2720629567172264E-3</v>
      </c>
      <c r="AM186" s="16">
        <f t="shared" si="26"/>
        <v>-7.5901328273253466E-4</v>
      </c>
      <c r="AN186" s="16">
        <f t="shared" si="27"/>
        <v>-1.1665060607597422E-3</v>
      </c>
      <c r="AO186" s="16">
        <f t="shared" si="28"/>
        <v>4.8597305058537543E-3</v>
      </c>
      <c r="AP186" s="16">
        <f t="shared" si="29"/>
        <v>5.2440500201695883E-3</v>
      </c>
      <c r="AQ186" s="16">
        <f t="shared" si="30"/>
        <v>0</v>
      </c>
      <c r="AR186" s="16">
        <f t="shared" si="31"/>
        <v>-4.8309178743960457E-3</v>
      </c>
      <c r="AS186" s="16">
        <f t="shared" si="32"/>
        <v>-5.4070702576913821E-4</v>
      </c>
    </row>
    <row r="187" spans="1:45" x14ac:dyDescent="0.2">
      <c r="A187" s="4"/>
      <c r="B187" s="13">
        <v>41173.666666666664</v>
      </c>
      <c r="C187" s="14">
        <v>25</v>
      </c>
      <c r="D187" s="5"/>
      <c r="E187" s="15">
        <v>41173.666666666664</v>
      </c>
      <c r="F187" s="14">
        <v>38.03</v>
      </c>
      <c r="G187" s="5"/>
      <c r="H187" s="15">
        <v>41173.666666666664</v>
      </c>
      <c r="I187" s="14">
        <v>0.83</v>
      </c>
      <c r="J187" s="2"/>
      <c r="K187" s="15">
        <v>41173.666666666664</v>
      </c>
      <c r="L187" s="14">
        <v>89.54</v>
      </c>
      <c r="M187" s="5"/>
      <c r="N187" s="15">
        <v>41173.666666666664</v>
      </c>
      <c r="O187" s="14">
        <v>52.74</v>
      </c>
      <c r="Q187" s="15">
        <v>41173.666666666664</v>
      </c>
      <c r="R187" s="14">
        <v>196.74</v>
      </c>
      <c r="S187" s="5"/>
      <c r="T187" s="15">
        <v>41173.666666666664</v>
      </c>
      <c r="U187" s="14">
        <v>45.64</v>
      </c>
      <c r="W187" s="15">
        <v>41173.666666666664</v>
      </c>
      <c r="X187" s="14">
        <v>24.82</v>
      </c>
      <c r="Z187" s="15">
        <v>41173.666666666664</v>
      </c>
      <c r="AA187" s="14">
        <v>112.4</v>
      </c>
      <c r="AC187" s="15">
        <v>41173.666666666664</v>
      </c>
      <c r="AD187" s="14">
        <v>2</v>
      </c>
      <c r="AF187" s="15">
        <v>41173.666666666664</v>
      </c>
      <c r="AG187" s="14">
        <v>1460.15</v>
      </c>
      <c r="AH187" s="5"/>
      <c r="AI187" s="16">
        <f t="shared" si="22"/>
        <v>2.0040080160321772E-3</v>
      </c>
      <c r="AJ187" s="16">
        <f t="shared" si="23"/>
        <v>-1.5786749482401663E-2</v>
      </c>
      <c r="AK187" s="16">
        <f t="shared" si="24"/>
        <v>-1.1904761904761862E-2</v>
      </c>
      <c r="AL187" s="16">
        <f t="shared" si="25"/>
        <v>2.3508339863429484E-3</v>
      </c>
      <c r="AM187" s="16">
        <f t="shared" si="26"/>
        <v>1.5191796429929738E-3</v>
      </c>
      <c r="AN187" s="16">
        <f t="shared" si="27"/>
        <v>-1.015537727226512E-3</v>
      </c>
      <c r="AO187" s="16">
        <f t="shared" si="28"/>
        <v>3.2974280061550676E-3</v>
      </c>
      <c r="AP187" s="16">
        <f t="shared" si="29"/>
        <v>-4.0128410914928025E-3</v>
      </c>
      <c r="AQ187" s="16">
        <f t="shared" si="30"/>
        <v>4.4682752457552155E-3</v>
      </c>
      <c r="AR187" s="16">
        <f t="shared" si="31"/>
        <v>-2.9126213592232997E-2</v>
      </c>
      <c r="AS187" s="16">
        <f t="shared" si="32"/>
        <v>-7.5329050990835533E-5</v>
      </c>
    </row>
    <row r="188" spans="1:45" x14ac:dyDescent="0.2">
      <c r="A188" s="4"/>
      <c r="B188" s="13">
        <v>41176.666666666664</v>
      </c>
      <c r="C188" s="14">
        <v>24.67</v>
      </c>
      <c r="D188" s="5"/>
      <c r="E188" s="15">
        <v>41176.666666666664</v>
      </c>
      <c r="F188" s="14">
        <v>38.119999999999997</v>
      </c>
      <c r="G188" s="5"/>
      <c r="H188" s="15">
        <v>41176.666666666664</v>
      </c>
      <c r="I188" s="14">
        <v>0.81</v>
      </c>
      <c r="J188" s="2"/>
      <c r="K188" s="15">
        <v>41176.666666666664</v>
      </c>
      <c r="L188" s="14">
        <v>88.66</v>
      </c>
      <c r="M188" s="5"/>
      <c r="N188" s="15">
        <v>41176.666666666664</v>
      </c>
      <c r="O188" s="14">
        <v>52.92</v>
      </c>
      <c r="Q188" s="15">
        <v>41176.666666666664</v>
      </c>
      <c r="R188" s="14">
        <v>196.09</v>
      </c>
      <c r="S188" s="5"/>
      <c r="T188" s="15">
        <v>41176.666666666664</v>
      </c>
      <c r="U188" s="14">
        <v>45.68</v>
      </c>
      <c r="W188" s="15">
        <v>41176.666666666664</v>
      </c>
      <c r="X188" s="14">
        <v>24.91</v>
      </c>
      <c r="Z188" s="15">
        <v>41176.666666666664</v>
      </c>
      <c r="AA188" s="14">
        <v>111.55</v>
      </c>
      <c r="AC188" s="15">
        <v>41176.666666666664</v>
      </c>
      <c r="AD188" s="14">
        <v>2.04</v>
      </c>
      <c r="AF188" s="15">
        <v>41176.666666666664</v>
      </c>
      <c r="AG188" s="14">
        <v>1456.89</v>
      </c>
      <c r="AH188" s="5"/>
      <c r="AI188" s="16">
        <f t="shared" si="22"/>
        <v>-1.3199999999999878E-2</v>
      </c>
      <c r="AJ188" s="16">
        <f t="shared" si="23"/>
        <v>2.3665527215355198E-3</v>
      </c>
      <c r="AK188" s="16">
        <f t="shared" si="24"/>
        <v>-2.409638554216853E-2</v>
      </c>
      <c r="AL188" s="16">
        <f t="shared" si="25"/>
        <v>-9.8280098280099093E-3</v>
      </c>
      <c r="AM188" s="16">
        <f t="shared" si="26"/>
        <v>3.4129692832765013E-3</v>
      </c>
      <c r="AN188" s="16">
        <f t="shared" si="27"/>
        <v>-3.3038528006505974E-3</v>
      </c>
      <c r="AO188" s="16">
        <f t="shared" si="28"/>
        <v>8.7642418930755639E-4</v>
      </c>
      <c r="AP188" s="16">
        <f t="shared" si="29"/>
        <v>3.6261079774375649E-3</v>
      </c>
      <c r="AQ188" s="16">
        <f t="shared" si="30"/>
        <v>-7.5622775800712194E-3</v>
      </c>
      <c r="AR188" s="16">
        <f t="shared" si="31"/>
        <v>2.0000000000000018E-2</v>
      </c>
      <c r="AS188" s="16">
        <f t="shared" si="32"/>
        <v>-2.2326473307536787E-3</v>
      </c>
    </row>
    <row r="189" spans="1:45" x14ac:dyDescent="0.2">
      <c r="A189" s="4"/>
      <c r="B189" s="13">
        <v>41177.666666666664</v>
      </c>
      <c r="C189" s="14">
        <v>24.05</v>
      </c>
      <c r="D189" s="5"/>
      <c r="E189" s="15">
        <v>41177.666666666664</v>
      </c>
      <c r="F189" s="14">
        <v>37.68</v>
      </c>
      <c r="G189" s="5"/>
      <c r="H189" s="15">
        <v>41177.666666666664</v>
      </c>
      <c r="I189" s="14">
        <v>0.77</v>
      </c>
      <c r="J189" s="2"/>
      <c r="K189" s="15">
        <v>41177.666666666664</v>
      </c>
      <c r="L189" s="14">
        <v>88.12</v>
      </c>
      <c r="M189" s="5"/>
      <c r="N189" s="15">
        <v>41177.666666666664</v>
      </c>
      <c r="O189" s="14">
        <v>52.54</v>
      </c>
      <c r="Q189" s="15">
        <v>41177.666666666664</v>
      </c>
      <c r="R189" s="14">
        <v>195.79</v>
      </c>
      <c r="S189" s="5"/>
      <c r="T189" s="15">
        <v>41177.666666666664</v>
      </c>
      <c r="U189" s="14">
        <v>45.62</v>
      </c>
      <c r="W189" s="15">
        <v>41177.666666666664</v>
      </c>
      <c r="X189" s="14">
        <v>24.75</v>
      </c>
      <c r="Z189" s="15">
        <v>41177.666666666664</v>
      </c>
      <c r="AA189" s="14">
        <v>111.3</v>
      </c>
      <c r="AC189" s="15">
        <v>41177.666666666664</v>
      </c>
      <c r="AD189" s="14">
        <v>1.84</v>
      </c>
      <c r="AF189" s="15">
        <v>41177.666666666664</v>
      </c>
      <c r="AG189" s="14">
        <v>1441.59</v>
      </c>
      <c r="AH189" s="5"/>
      <c r="AI189" s="16">
        <f t="shared" si="22"/>
        <v>-2.5131738954195404E-2</v>
      </c>
      <c r="AJ189" s="16">
        <f t="shared" si="23"/>
        <v>-1.1542497376705096E-2</v>
      </c>
      <c r="AK189" s="16">
        <f t="shared" si="24"/>
        <v>-4.9382716049382713E-2</v>
      </c>
      <c r="AL189" s="16">
        <f t="shared" si="25"/>
        <v>-6.090683510038275E-3</v>
      </c>
      <c r="AM189" s="16">
        <f t="shared" si="26"/>
        <v>-7.1806500377928906E-3</v>
      </c>
      <c r="AN189" s="16">
        <f t="shared" si="27"/>
        <v>-1.5299097353256297E-3</v>
      </c>
      <c r="AO189" s="16">
        <f t="shared" si="28"/>
        <v>-1.3134851138354442E-3</v>
      </c>
      <c r="AP189" s="16">
        <f t="shared" si="29"/>
        <v>-6.4231232436772201E-3</v>
      </c>
      <c r="AQ189" s="16">
        <f t="shared" si="30"/>
        <v>-2.2411474675033682E-3</v>
      </c>
      <c r="AR189" s="16">
        <f t="shared" si="31"/>
        <v>-9.8039215686274495E-2</v>
      </c>
      <c r="AS189" s="16">
        <f t="shared" si="32"/>
        <v>-1.0501822375059366E-2</v>
      </c>
    </row>
    <row r="190" spans="1:45" x14ac:dyDescent="0.2">
      <c r="A190" s="4"/>
      <c r="B190" s="13">
        <v>41178.666666666664</v>
      </c>
      <c r="C190" s="14">
        <v>23.76</v>
      </c>
      <c r="D190" s="5"/>
      <c r="E190" s="15">
        <v>41178.666666666664</v>
      </c>
      <c r="F190" s="14">
        <v>37.76</v>
      </c>
      <c r="G190" s="5"/>
      <c r="H190" s="15">
        <v>41178.666666666664</v>
      </c>
      <c r="I190" s="14">
        <v>0.79</v>
      </c>
      <c r="J190" s="2"/>
      <c r="K190" s="15">
        <v>41178.666666666664</v>
      </c>
      <c r="L190" s="14">
        <v>88.33</v>
      </c>
      <c r="M190" s="5"/>
      <c r="N190" s="15">
        <v>41178.666666666664</v>
      </c>
      <c r="O190" s="14">
        <v>51.94</v>
      </c>
      <c r="Q190" s="15">
        <v>41178.666666666664</v>
      </c>
      <c r="R190" s="14">
        <v>194.85</v>
      </c>
      <c r="S190" s="5"/>
      <c r="T190" s="15">
        <v>41178.666666666664</v>
      </c>
      <c r="U190" s="14">
        <v>45.59</v>
      </c>
      <c r="W190" s="15">
        <v>41178.666666666664</v>
      </c>
      <c r="X190" s="14">
        <v>24.73</v>
      </c>
      <c r="Z190" s="15">
        <v>41178.666666666664</v>
      </c>
      <c r="AA190" s="14">
        <v>110.26</v>
      </c>
      <c r="AC190" s="15">
        <v>41178.666666666664</v>
      </c>
      <c r="AD190" s="14">
        <v>1.84</v>
      </c>
      <c r="AF190" s="15">
        <v>41178.666666666664</v>
      </c>
      <c r="AG190" s="14">
        <v>1433.32</v>
      </c>
      <c r="AH190" s="5"/>
      <c r="AI190" s="16">
        <f t="shared" si="22"/>
        <v>-1.2058212058212003E-2</v>
      </c>
      <c r="AJ190" s="16">
        <f t="shared" si="23"/>
        <v>2.1231422505307851E-3</v>
      </c>
      <c r="AK190" s="16">
        <f t="shared" si="24"/>
        <v>2.5974025974025983E-2</v>
      </c>
      <c r="AL190" s="16">
        <f t="shared" si="25"/>
        <v>2.3831139355423581E-3</v>
      </c>
      <c r="AM190" s="16">
        <f t="shared" si="26"/>
        <v>-1.1419870574800206E-2</v>
      </c>
      <c r="AN190" s="16">
        <f t="shared" si="27"/>
        <v>-4.8010623627355864E-3</v>
      </c>
      <c r="AO190" s="16">
        <f t="shared" si="28"/>
        <v>-6.5760631302047567E-4</v>
      </c>
      <c r="AP190" s="16">
        <f t="shared" si="29"/>
        <v>-8.0808080808081328E-4</v>
      </c>
      <c r="AQ190" s="16">
        <f t="shared" si="30"/>
        <v>-9.3441150044922816E-3</v>
      </c>
      <c r="AR190" s="16">
        <f t="shared" si="31"/>
        <v>0</v>
      </c>
      <c r="AS190" s="16">
        <f t="shared" si="32"/>
        <v>-5.736721259165245E-3</v>
      </c>
    </row>
    <row r="191" spans="1:45" x14ac:dyDescent="0.2">
      <c r="A191" s="4"/>
      <c r="B191" s="13">
        <v>41179.666666666664</v>
      </c>
      <c r="C191" s="14">
        <v>24.33</v>
      </c>
      <c r="D191" s="5"/>
      <c r="E191" s="15">
        <v>41179.666666666664</v>
      </c>
      <c r="F191" s="14">
        <v>38.31</v>
      </c>
      <c r="G191" s="5"/>
      <c r="H191" s="15">
        <v>41179.666666666664</v>
      </c>
      <c r="I191" s="14">
        <v>0.79</v>
      </c>
      <c r="J191" s="2"/>
      <c r="K191" s="15">
        <v>41179.666666666664</v>
      </c>
      <c r="L191" s="14">
        <v>88.26</v>
      </c>
      <c r="M191" s="5"/>
      <c r="N191" s="15">
        <v>41179.666666666664</v>
      </c>
      <c r="O191" s="14">
        <v>52.58</v>
      </c>
      <c r="Q191" s="15">
        <v>41179.666666666664</v>
      </c>
      <c r="R191" s="14">
        <v>196.68</v>
      </c>
      <c r="S191" s="5"/>
      <c r="T191" s="15">
        <v>41179.666666666664</v>
      </c>
      <c r="U191" s="14">
        <v>45.76</v>
      </c>
      <c r="W191" s="15">
        <v>41179.666666666664</v>
      </c>
      <c r="X191" s="14">
        <v>24.66</v>
      </c>
      <c r="Z191" s="15">
        <v>41179.666666666664</v>
      </c>
      <c r="AA191" s="14">
        <v>113.4</v>
      </c>
      <c r="AC191" s="15">
        <v>41179.666666666664</v>
      </c>
      <c r="AD191" s="14">
        <v>1.9</v>
      </c>
      <c r="AF191" s="15">
        <v>41179.666666666664</v>
      </c>
      <c r="AG191" s="14">
        <v>1447.15</v>
      </c>
      <c r="AH191" s="5"/>
      <c r="AI191" s="16">
        <f t="shared" si="22"/>
        <v>2.3989898989898784E-2</v>
      </c>
      <c r="AJ191" s="16">
        <f t="shared" si="23"/>
        <v>1.4565677966101864E-2</v>
      </c>
      <c r="AK191" s="16">
        <f t="shared" si="24"/>
        <v>0</v>
      </c>
      <c r="AL191" s="16">
        <f t="shared" si="25"/>
        <v>-7.9248273519749723E-4</v>
      </c>
      <c r="AM191" s="16">
        <f t="shared" si="26"/>
        <v>1.2321909896033878E-2</v>
      </c>
      <c r="AN191" s="16">
        <f t="shared" si="27"/>
        <v>9.3918398768284561E-3</v>
      </c>
      <c r="AO191" s="16">
        <f t="shared" si="28"/>
        <v>3.7288879140160436E-3</v>
      </c>
      <c r="AP191" s="16">
        <f t="shared" si="29"/>
        <v>-2.8305701577031606E-3</v>
      </c>
      <c r="AQ191" s="16">
        <f t="shared" si="30"/>
        <v>2.847814257210235E-2</v>
      </c>
      <c r="AR191" s="16">
        <f t="shared" si="31"/>
        <v>3.2608695652173836E-2</v>
      </c>
      <c r="AS191" s="16">
        <f t="shared" si="32"/>
        <v>9.648926966762561E-3</v>
      </c>
    </row>
    <row r="192" spans="1:45" x14ac:dyDescent="0.2">
      <c r="A192" s="4"/>
      <c r="B192" s="13">
        <v>41180.666666666664</v>
      </c>
      <c r="C192" s="14">
        <v>23.83</v>
      </c>
      <c r="D192" s="5"/>
      <c r="E192" s="15">
        <v>41180.666666666664</v>
      </c>
      <c r="F192" s="14">
        <v>37.93</v>
      </c>
      <c r="G192" s="5"/>
      <c r="H192" s="15">
        <v>41180.666666666664</v>
      </c>
      <c r="I192" s="14">
        <v>0.78</v>
      </c>
      <c r="J192" s="2"/>
      <c r="K192" s="15">
        <v>41180.666666666664</v>
      </c>
      <c r="L192" s="14">
        <v>88.2</v>
      </c>
      <c r="M192" s="5"/>
      <c r="N192" s="15">
        <v>41180.666666666664</v>
      </c>
      <c r="O192" s="14">
        <v>52.28</v>
      </c>
      <c r="Q192" s="15">
        <v>41180.666666666664</v>
      </c>
      <c r="R192" s="14">
        <v>198.15</v>
      </c>
      <c r="S192" s="5"/>
      <c r="T192" s="15">
        <v>41180.666666666664</v>
      </c>
      <c r="U192" s="14">
        <v>45.57</v>
      </c>
      <c r="W192" s="15">
        <v>41180.666666666664</v>
      </c>
      <c r="X192" s="14">
        <v>24.6</v>
      </c>
      <c r="Z192" s="15">
        <v>41180.666666666664</v>
      </c>
      <c r="AA192" s="14">
        <v>113.3</v>
      </c>
      <c r="AC192" s="15">
        <v>41180.666666666664</v>
      </c>
      <c r="AD192" s="14">
        <v>1.95</v>
      </c>
      <c r="AF192" s="15">
        <v>41180.666666666664</v>
      </c>
      <c r="AG192" s="14">
        <v>1440.67</v>
      </c>
      <c r="AH192" s="5"/>
      <c r="AI192" s="16">
        <f t="shared" si="22"/>
        <v>-2.055076037813397E-2</v>
      </c>
      <c r="AJ192" s="16">
        <f t="shared" si="23"/>
        <v>-9.9190811798486322E-3</v>
      </c>
      <c r="AK192" s="16">
        <f t="shared" si="24"/>
        <v>-1.2658227848101222E-2</v>
      </c>
      <c r="AL192" s="16">
        <f t="shared" si="25"/>
        <v>-6.7980965329705878E-4</v>
      </c>
      <c r="AM192" s="16">
        <f t="shared" si="26"/>
        <v>-5.7055914796499962E-3</v>
      </c>
      <c r="AN192" s="16">
        <f t="shared" si="27"/>
        <v>7.4740695546064995E-3</v>
      </c>
      <c r="AO192" s="16">
        <f t="shared" si="28"/>
        <v>-4.1520979020978066E-3</v>
      </c>
      <c r="AP192" s="16">
        <f t="shared" si="29"/>
        <v>-2.4330900243308973E-3</v>
      </c>
      <c r="AQ192" s="16">
        <f t="shared" si="30"/>
        <v>-8.8183421516763172E-4</v>
      </c>
      <c r="AR192" s="16">
        <f t="shared" si="31"/>
        <v>2.6315789473684292E-2</v>
      </c>
      <c r="AS192" s="16">
        <f t="shared" si="32"/>
        <v>-4.4777666447846087E-3</v>
      </c>
    </row>
    <row r="193" spans="1:45" x14ac:dyDescent="0.2">
      <c r="A193" s="4"/>
      <c r="B193" s="13">
        <v>41183.666666666664</v>
      </c>
      <c r="C193" s="14">
        <v>23.55</v>
      </c>
      <c r="D193" s="5"/>
      <c r="E193" s="15">
        <v>41183.666666666664</v>
      </c>
      <c r="F193" s="14">
        <v>38.380000000000003</v>
      </c>
      <c r="G193" s="5"/>
      <c r="H193" s="15">
        <v>41183.666666666664</v>
      </c>
      <c r="I193" s="14">
        <v>0.8</v>
      </c>
      <c r="J193" s="2"/>
      <c r="K193" s="15">
        <v>41183.666666666664</v>
      </c>
      <c r="L193" s="14">
        <v>88.66</v>
      </c>
      <c r="M193" s="5"/>
      <c r="N193" s="15">
        <v>41183.666666666664</v>
      </c>
      <c r="O193" s="14">
        <v>52.07</v>
      </c>
      <c r="Q193" s="15">
        <v>41183.666666666664</v>
      </c>
      <c r="R193" s="14">
        <v>201.03</v>
      </c>
      <c r="S193" s="5"/>
      <c r="T193" s="15">
        <v>41183.666666666664</v>
      </c>
      <c r="U193" s="14">
        <v>45.81</v>
      </c>
      <c r="W193" s="15">
        <v>41183.666666666664</v>
      </c>
      <c r="X193" s="14">
        <v>24.68</v>
      </c>
      <c r="Z193" s="15">
        <v>41183.666666666664</v>
      </c>
      <c r="AA193" s="14">
        <v>113.8</v>
      </c>
      <c r="AC193" s="15">
        <v>41183.666666666664</v>
      </c>
      <c r="AD193" s="14">
        <v>1.94</v>
      </c>
      <c r="AF193" s="15">
        <v>41183.666666666664</v>
      </c>
      <c r="AG193" s="14">
        <v>1444.49</v>
      </c>
      <c r="AH193" s="5"/>
      <c r="AI193" s="16">
        <f t="shared" si="22"/>
        <v>-1.1749895090222284E-2</v>
      </c>
      <c r="AJ193" s="16">
        <f t="shared" si="23"/>
        <v>1.1863959926179835E-2</v>
      </c>
      <c r="AK193" s="16">
        <f t="shared" si="24"/>
        <v>2.5641025641025772E-2</v>
      </c>
      <c r="AL193" s="16">
        <f t="shared" si="25"/>
        <v>5.2154195011338E-3</v>
      </c>
      <c r="AM193" s="16">
        <f t="shared" si="26"/>
        <v>-4.0168324407039435E-3</v>
      </c>
      <c r="AN193" s="16">
        <f t="shared" si="27"/>
        <v>1.4534443603330782E-2</v>
      </c>
      <c r="AO193" s="16">
        <f t="shared" si="28"/>
        <v>5.2666227781434927E-3</v>
      </c>
      <c r="AP193" s="16">
        <f t="shared" si="29"/>
        <v>3.2520325203251321E-3</v>
      </c>
      <c r="AQ193" s="16">
        <f t="shared" si="30"/>
        <v>4.4130626654899086E-3</v>
      </c>
      <c r="AR193" s="16">
        <f t="shared" si="31"/>
        <v>-5.12820512820511E-3</v>
      </c>
      <c r="AS193" s="16">
        <f t="shared" si="32"/>
        <v>2.6515440732437501E-3</v>
      </c>
    </row>
    <row r="194" spans="1:45" x14ac:dyDescent="0.2">
      <c r="A194" s="4"/>
      <c r="B194" s="13">
        <v>41184.666666666664</v>
      </c>
      <c r="C194" s="14">
        <v>23.62</v>
      </c>
      <c r="D194" s="5"/>
      <c r="E194" s="15">
        <v>41184.666666666664</v>
      </c>
      <c r="F194" s="14">
        <v>38.340000000000003</v>
      </c>
      <c r="G194" s="5"/>
      <c r="H194" s="15">
        <v>41184.666666666664</v>
      </c>
      <c r="I194" s="14">
        <v>0.81</v>
      </c>
      <c r="J194" s="2"/>
      <c r="K194" s="15">
        <v>41184.666666666664</v>
      </c>
      <c r="L194" s="14">
        <v>88.83</v>
      </c>
      <c r="M194" s="5"/>
      <c r="N194" s="15">
        <v>41184.666666666664</v>
      </c>
      <c r="O194" s="14">
        <v>51.64</v>
      </c>
      <c r="Q194" s="15">
        <v>41184.666666666664</v>
      </c>
      <c r="R194" s="14">
        <v>200.43</v>
      </c>
      <c r="S194" s="5"/>
      <c r="T194" s="15">
        <v>41184.666666666664</v>
      </c>
      <c r="U194" s="14">
        <v>45.86</v>
      </c>
      <c r="W194" s="15">
        <v>41184.666666666664</v>
      </c>
      <c r="X194" s="14">
        <v>24.58</v>
      </c>
      <c r="Z194" s="15">
        <v>41184.666666666664</v>
      </c>
      <c r="AA194" s="14">
        <v>113.7</v>
      </c>
      <c r="AC194" s="15">
        <v>41184.666666666664</v>
      </c>
      <c r="AD194" s="14">
        <v>1.99</v>
      </c>
      <c r="AF194" s="15">
        <v>41184.666666666664</v>
      </c>
      <c r="AG194" s="14">
        <v>1445.75</v>
      </c>
      <c r="AH194" s="5"/>
      <c r="AI194" s="16">
        <f t="shared" si="22"/>
        <v>2.9723991507430991E-3</v>
      </c>
      <c r="AJ194" s="16">
        <f t="shared" si="23"/>
        <v>-1.0422094841062712E-3</v>
      </c>
      <c r="AK194" s="16">
        <f t="shared" si="24"/>
        <v>1.2499999999999956E-2</v>
      </c>
      <c r="AL194" s="16">
        <f t="shared" si="25"/>
        <v>1.9174374013084527E-3</v>
      </c>
      <c r="AM194" s="16">
        <f t="shared" si="26"/>
        <v>-8.258114077203782E-3</v>
      </c>
      <c r="AN194" s="16">
        <f t="shared" si="27"/>
        <v>-2.9846291598268904E-3</v>
      </c>
      <c r="AO194" s="16">
        <f t="shared" si="28"/>
        <v>1.0914647456885529E-3</v>
      </c>
      <c r="AP194" s="16">
        <f t="shared" si="29"/>
        <v>-4.0518638573744381E-3</v>
      </c>
      <c r="AQ194" s="16">
        <f t="shared" si="30"/>
        <v>-8.7873462214405063E-4</v>
      </c>
      <c r="AR194" s="16">
        <f t="shared" si="31"/>
        <v>2.577319587628879E-2</v>
      </c>
      <c r="AS194" s="16">
        <f t="shared" si="32"/>
        <v>8.722801819327497E-4</v>
      </c>
    </row>
    <row r="195" spans="1:45" x14ac:dyDescent="0.2">
      <c r="A195" s="4"/>
      <c r="B195" s="13">
        <v>41185.666666666664</v>
      </c>
      <c r="C195" s="14">
        <v>23.98</v>
      </c>
      <c r="D195" s="5"/>
      <c r="E195" s="15">
        <v>41185.666666666664</v>
      </c>
      <c r="F195" s="14">
        <v>38.24</v>
      </c>
      <c r="G195" s="5"/>
      <c r="H195" s="15">
        <v>41185.666666666664</v>
      </c>
      <c r="I195" s="14">
        <v>0.89</v>
      </c>
      <c r="J195" s="2"/>
      <c r="K195" s="15">
        <v>41185.666666666664</v>
      </c>
      <c r="L195" s="14">
        <v>89.49</v>
      </c>
      <c r="M195" s="5"/>
      <c r="N195" s="15">
        <v>41185.666666666664</v>
      </c>
      <c r="O195" s="14">
        <v>52.47</v>
      </c>
      <c r="Q195" s="15">
        <v>41185.666666666664</v>
      </c>
      <c r="R195" s="14">
        <v>201.07</v>
      </c>
      <c r="S195" s="5"/>
      <c r="T195" s="15">
        <v>41185.666666666664</v>
      </c>
      <c r="U195" s="14">
        <v>46.28</v>
      </c>
      <c r="W195" s="15">
        <v>41185.666666666664</v>
      </c>
      <c r="X195" s="14">
        <v>24.73</v>
      </c>
      <c r="Z195" s="15">
        <v>41185.666666666664</v>
      </c>
      <c r="AA195" s="14">
        <v>114.3</v>
      </c>
      <c r="AC195" s="15">
        <v>41185.666666666664</v>
      </c>
      <c r="AD195" s="14">
        <v>1.95</v>
      </c>
      <c r="AF195" s="15">
        <v>41185.666666666664</v>
      </c>
      <c r="AG195" s="14">
        <v>1450.99</v>
      </c>
      <c r="AH195" s="5"/>
      <c r="AI195" s="16">
        <f t="shared" si="22"/>
        <v>1.5241320914479273E-2</v>
      </c>
      <c r="AJ195" s="16">
        <f t="shared" si="23"/>
        <v>-2.6082420448617638E-3</v>
      </c>
      <c r="AK195" s="16">
        <f t="shared" si="24"/>
        <v>9.8765432098765427E-2</v>
      </c>
      <c r="AL195" s="16">
        <f t="shared" si="25"/>
        <v>7.4299223235392287E-3</v>
      </c>
      <c r="AM195" s="16">
        <f t="shared" si="26"/>
        <v>1.6072811773818696E-2</v>
      </c>
      <c r="AN195" s="16">
        <f t="shared" si="27"/>
        <v>3.1931347602653926E-3</v>
      </c>
      <c r="AO195" s="16">
        <f t="shared" si="28"/>
        <v>9.1583078935892903E-3</v>
      </c>
      <c r="AP195" s="16">
        <f t="shared" si="29"/>
        <v>6.1025223759154645E-3</v>
      </c>
      <c r="AQ195" s="16">
        <f t="shared" si="30"/>
        <v>5.2770448548811189E-3</v>
      </c>
      <c r="AR195" s="16">
        <f t="shared" si="31"/>
        <v>-2.010050251256279E-2</v>
      </c>
      <c r="AS195" s="16">
        <f t="shared" si="32"/>
        <v>3.6244163928755846E-3</v>
      </c>
    </row>
    <row r="196" spans="1:45" x14ac:dyDescent="0.2">
      <c r="A196" s="4"/>
      <c r="B196" s="13">
        <v>41186.666666666664</v>
      </c>
      <c r="C196" s="14">
        <v>23.81</v>
      </c>
      <c r="D196" s="5"/>
      <c r="E196" s="15">
        <v>41186.666666666664</v>
      </c>
      <c r="F196" s="14">
        <v>38.33</v>
      </c>
      <c r="G196" s="5"/>
      <c r="H196" s="15">
        <v>41186.666666666664</v>
      </c>
      <c r="I196" s="14">
        <v>0.95</v>
      </c>
      <c r="J196" s="2"/>
      <c r="K196" s="15">
        <v>41186.666666666664</v>
      </c>
      <c r="L196" s="14">
        <v>90.36</v>
      </c>
      <c r="M196" s="5"/>
      <c r="N196" s="15">
        <v>41186.666666666664</v>
      </c>
      <c r="O196" s="14">
        <v>52.63</v>
      </c>
      <c r="Q196" s="15">
        <v>41186.666666666664</v>
      </c>
      <c r="R196" s="14">
        <v>200.96</v>
      </c>
      <c r="S196" s="5"/>
      <c r="T196" s="15">
        <v>41186.666666666664</v>
      </c>
      <c r="U196" s="14">
        <v>47.26</v>
      </c>
      <c r="W196" s="15">
        <v>41186.666666666664</v>
      </c>
      <c r="X196" s="14">
        <v>24.91</v>
      </c>
      <c r="Z196" s="15">
        <v>41186.666666666664</v>
      </c>
      <c r="AA196" s="14">
        <v>114.5</v>
      </c>
      <c r="AC196" s="15">
        <v>41186.666666666664</v>
      </c>
      <c r="AD196" s="14">
        <v>1.96</v>
      </c>
      <c r="AF196" s="15">
        <v>41186.666666666664</v>
      </c>
      <c r="AG196" s="14">
        <v>1461.4</v>
      </c>
      <c r="AH196" s="5"/>
      <c r="AI196" s="16">
        <f t="shared" si="22"/>
        <v>-7.0892410341952816E-3</v>
      </c>
      <c r="AJ196" s="16">
        <f t="shared" si="23"/>
        <v>2.3535564853556235E-3</v>
      </c>
      <c r="AK196" s="16">
        <f t="shared" si="24"/>
        <v>6.7415730337078594E-2</v>
      </c>
      <c r="AL196" s="16">
        <f t="shared" si="25"/>
        <v>9.7217566208516182E-3</v>
      </c>
      <c r="AM196" s="16">
        <f t="shared" si="26"/>
        <v>3.0493615399276308E-3</v>
      </c>
      <c r="AN196" s="16">
        <f t="shared" si="27"/>
        <v>-5.470731586013633E-4</v>
      </c>
      <c r="AO196" s="16">
        <f t="shared" si="28"/>
        <v>2.1175453759723295E-2</v>
      </c>
      <c r="AP196" s="16">
        <f t="shared" si="29"/>
        <v>7.2786089769509843E-3</v>
      </c>
      <c r="AQ196" s="16">
        <f t="shared" si="30"/>
        <v>1.7497812773403787E-3</v>
      </c>
      <c r="AR196" s="16">
        <f t="shared" si="31"/>
        <v>5.12820512820511E-3</v>
      </c>
      <c r="AS196" s="16">
        <f t="shared" si="32"/>
        <v>7.1744119532182182E-3</v>
      </c>
    </row>
    <row r="197" spans="1:45" x14ac:dyDescent="0.2">
      <c r="A197" s="4"/>
      <c r="B197" s="13">
        <v>41187.666666666664</v>
      </c>
      <c r="C197" s="14">
        <v>23.31</v>
      </c>
      <c r="D197" s="5"/>
      <c r="E197" s="15">
        <v>41187.666666666664</v>
      </c>
      <c r="F197" s="14">
        <v>38.58</v>
      </c>
      <c r="G197" s="5"/>
      <c r="H197" s="15">
        <v>41187.666666666664</v>
      </c>
      <c r="I197" s="14">
        <v>0.95</v>
      </c>
      <c r="J197" s="2"/>
      <c r="K197" s="15">
        <v>41187.666666666664</v>
      </c>
      <c r="L197" s="14">
        <v>90.42</v>
      </c>
      <c r="M197" s="5"/>
      <c r="N197" s="15">
        <v>41187.666666666664</v>
      </c>
      <c r="O197" s="14">
        <v>52.97</v>
      </c>
      <c r="Q197" s="15">
        <v>41187.666666666664</v>
      </c>
      <c r="R197" s="14">
        <v>201.15</v>
      </c>
      <c r="S197" s="5"/>
      <c r="T197" s="15">
        <v>41187.666666666664</v>
      </c>
      <c r="U197" s="14">
        <v>47.05</v>
      </c>
      <c r="W197" s="15">
        <v>41187.666666666664</v>
      </c>
      <c r="X197" s="14">
        <v>25.04</v>
      </c>
      <c r="Z197" s="15">
        <v>41187.666666666664</v>
      </c>
      <c r="AA197" s="14">
        <v>115.34</v>
      </c>
      <c r="AC197" s="15">
        <v>41187.666666666664</v>
      </c>
      <c r="AD197" s="14">
        <v>1.93</v>
      </c>
      <c r="AF197" s="15">
        <v>41187.666666666664</v>
      </c>
      <c r="AG197" s="14">
        <v>1460.93</v>
      </c>
      <c r="AH197" s="5"/>
      <c r="AI197" s="16">
        <f t="shared" si="22"/>
        <v>-2.0999580008399854E-2</v>
      </c>
      <c r="AJ197" s="16">
        <f t="shared" si="23"/>
        <v>6.5223062875032767E-3</v>
      </c>
      <c r="AK197" s="16">
        <f t="shared" si="24"/>
        <v>0</v>
      </c>
      <c r="AL197" s="16">
        <f t="shared" si="25"/>
        <v>6.6401062416998613E-4</v>
      </c>
      <c r="AM197" s="16">
        <f t="shared" si="26"/>
        <v>6.4601938058141961E-3</v>
      </c>
      <c r="AN197" s="16">
        <f t="shared" si="27"/>
        <v>9.4546178343946075E-4</v>
      </c>
      <c r="AO197" s="16">
        <f t="shared" si="28"/>
        <v>-4.4435040203131271E-3</v>
      </c>
      <c r="AP197" s="16">
        <f t="shared" si="29"/>
        <v>5.218787635487665E-3</v>
      </c>
      <c r="AQ197" s="16">
        <f t="shared" si="30"/>
        <v>7.3362445414848487E-3</v>
      </c>
      <c r="AR197" s="16">
        <f t="shared" si="31"/>
        <v>-1.5306122448979553E-2</v>
      </c>
      <c r="AS197" s="16">
        <f t="shared" si="32"/>
        <v>-3.2160941562886514E-4</v>
      </c>
    </row>
    <row r="198" spans="1:45" x14ac:dyDescent="0.2">
      <c r="A198" s="4"/>
      <c r="B198" s="13">
        <v>41190.666666666664</v>
      </c>
      <c r="C198" s="14">
        <v>22.79</v>
      </c>
      <c r="D198" s="5"/>
      <c r="E198" s="15">
        <v>41190.666666666664</v>
      </c>
      <c r="F198" s="14">
        <v>38.58</v>
      </c>
      <c r="G198" s="5"/>
      <c r="H198" s="15">
        <v>41190.666666666664</v>
      </c>
      <c r="I198" s="14">
        <v>1.05</v>
      </c>
      <c r="J198" s="2"/>
      <c r="K198" s="15">
        <v>41190.666666666664</v>
      </c>
      <c r="L198" s="14">
        <v>90.17</v>
      </c>
      <c r="M198" s="5"/>
      <c r="N198" s="15">
        <v>41190.666666666664</v>
      </c>
      <c r="O198" s="14">
        <v>52.33</v>
      </c>
      <c r="Q198" s="15">
        <v>41190.666666666664</v>
      </c>
      <c r="R198" s="14">
        <v>200.41</v>
      </c>
      <c r="S198" s="5"/>
      <c r="T198" s="15">
        <v>41190.666666666664</v>
      </c>
      <c r="U198" s="14">
        <v>46.57</v>
      </c>
      <c r="W198" s="15">
        <v>41190.666666666664</v>
      </c>
      <c r="X198" s="14">
        <v>25.08</v>
      </c>
      <c r="Z198" s="15">
        <v>41190.666666666664</v>
      </c>
      <c r="AA198" s="14">
        <v>114.35</v>
      </c>
      <c r="AC198" s="15">
        <v>41190.666666666664</v>
      </c>
      <c r="AD198" s="14">
        <v>1.95</v>
      </c>
      <c r="AF198" s="15">
        <v>41190.666666666664</v>
      </c>
      <c r="AG198" s="14">
        <v>1455.88</v>
      </c>
      <c r="AH198" s="5"/>
      <c r="AI198" s="16">
        <f t="shared" ref="AI198:AI261" si="33">C198/C197-1</f>
        <v>-2.2308022308022313E-2</v>
      </c>
      <c r="AJ198" s="16">
        <f t="shared" ref="AJ198:AJ261" si="34">F198/F197-1</f>
        <v>0</v>
      </c>
      <c r="AK198" s="16">
        <f t="shared" ref="AK198:AK261" si="35">I198/I197-1</f>
        <v>0.10526315789473695</v>
      </c>
      <c r="AL198" s="16">
        <f t="shared" ref="AL198:AL261" si="36">L198/L197-1</f>
        <v>-2.7648750276487721E-3</v>
      </c>
      <c r="AM198" s="16">
        <f t="shared" ref="AM198:AM261" si="37">O198/O197-1</f>
        <v>-1.2082310741929447E-2</v>
      </c>
      <c r="AN198" s="16">
        <f t="shared" ref="AN198:AN261" si="38">R198/R197-1</f>
        <v>-3.6788466318667945E-3</v>
      </c>
      <c r="AO198" s="16">
        <f t="shared" ref="AO198:AO261" si="39">U198/U197-1</f>
        <v>-1.02019128586609E-2</v>
      </c>
      <c r="AP198" s="16">
        <f t="shared" ref="AP198:AP261" si="40">X198/X197-1</f>
        <v>1.5974440894568342E-3</v>
      </c>
      <c r="AQ198" s="16">
        <f t="shared" ref="AQ198:AQ261" si="41">AA198/AA197-1</f>
        <v>-8.5833188833016605E-3</v>
      </c>
      <c r="AR198" s="16">
        <f t="shared" ref="AR198:AR261" si="42">AD198/AD197-1</f>
        <v>1.0362694300518172E-2</v>
      </c>
      <c r="AS198" s="16">
        <f t="shared" si="32"/>
        <v>-3.4567022376157386E-3</v>
      </c>
    </row>
    <row r="199" spans="1:45" x14ac:dyDescent="0.2">
      <c r="A199" s="4"/>
      <c r="B199" s="13">
        <v>41191.666666666664</v>
      </c>
      <c r="C199" s="14">
        <v>22.71</v>
      </c>
      <c r="D199" s="5"/>
      <c r="E199" s="15">
        <v>41191.666666666664</v>
      </c>
      <c r="F199" s="14">
        <v>38.56</v>
      </c>
      <c r="G199" s="5"/>
      <c r="H199" s="15">
        <v>41191.666666666664</v>
      </c>
      <c r="I199" s="14">
        <v>0.94</v>
      </c>
      <c r="J199" s="2"/>
      <c r="K199" s="15">
        <v>41191.666666666664</v>
      </c>
      <c r="L199" s="14">
        <v>89.26</v>
      </c>
      <c r="M199" s="5"/>
      <c r="N199" s="15">
        <v>41191.666666666664</v>
      </c>
      <c r="O199" s="14">
        <v>51.51</v>
      </c>
      <c r="Q199" s="15">
        <v>41191.666666666664</v>
      </c>
      <c r="R199" s="14">
        <v>198.66</v>
      </c>
      <c r="S199" s="5"/>
      <c r="T199" s="15">
        <v>41191.666666666664</v>
      </c>
      <c r="U199" s="14">
        <v>46.11</v>
      </c>
      <c r="W199" s="15">
        <v>41191.666666666664</v>
      </c>
      <c r="X199" s="14">
        <v>24.71</v>
      </c>
      <c r="Z199" s="15">
        <v>41191.666666666664</v>
      </c>
      <c r="AA199" s="14">
        <v>112.85</v>
      </c>
      <c r="AC199" s="15">
        <v>41191.666666666664</v>
      </c>
      <c r="AD199" s="14">
        <v>1.89</v>
      </c>
      <c r="AF199" s="15">
        <v>41191.666666666664</v>
      </c>
      <c r="AG199" s="14">
        <v>1441.48</v>
      </c>
      <c r="AH199" s="5"/>
      <c r="AI199" s="16">
        <f t="shared" si="33"/>
        <v>-3.5103115401491358E-3</v>
      </c>
      <c r="AJ199" s="16">
        <f t="shared" si="34"/>
        <v>-5.1840331778107984E-4</v>
      </c>
      <c r="AK199" s="16">
        <f t="shared" si="35"/>
        <v>-0.10476190476190483</v>
      </c>
      <c r="AL199" s="16">
        <f t="shared" si="36"/>
        <v>-1.0092048353110727E-2</v>
      </c>
      <c r="AM199" s="16">
        <f t="shared" si="37"/>
        <v>-1.5669787884578623E-2</v>
      </c>
      <c r="AN199" s="16">
        <f t="shared" si="38"/>
        <v>-8.7320991966468586E-3</v>
      </c>
      <c r="AO199" s="16">
        <f t="shared" si="39"/>
        <v>-9.8776036074725848E-3</v>
      </c>
      <c r="AP199" s="16">
        <f t="shared" si="40"/>
        <v>-1.4752791068580406E-2</v>
      </c>
      <c r="AQ199" s="16">
        <f t="shared" si="41"/>
        <v>-1.3117621337997432E-2</v>
      </c>
      <c r="AR199" s="16">
        <f t="shared" si="42"/>
        <v>-3.0769230769230771E-2</v>
      </c>
      <c r="AS199" s="16">
        <f t="shared" ref="AS199:AS262" si="43">AG199/AG198-1</f>
        <v>-9.8909250762425627E-3</v>
      </c>
    </row>
    <row r="200" spans="1:45" x14ac:dyDescent="0.2">
      <c r="A200" s="4"/>
      <c r="B200" s="13">
        <v>41192.666666666664</v>
      </c>
      <c r="C200" s="14">
        <v>22.89</v>
      </c>
      <c r="D200" s="5"/>
      <c r="E200" s="15">
        <v>41192.666666666664</v>
      </c>
      <c r="F200" s="14">
        <v>38.090000000000003</v>
      </c>
      <c r="G200" s="5"/>
      <c r="H200" s="15">
        <v>41192.666666666664</v>
      </c>
      <c r="I200" s="14">
        <v>0.94</v>
      </c>
      <c r="J200" s="2"/>
      <c r="K200" s="15">
        <v>41192.666666666664</v>
      </c>
      <c r="L200" s="14">
        <v>88.73</v>
      </c>
      <c r="M200" s="5"/>
      <c r="N200" s="15">
        <v>41192.666666666664</v>
      </c>
      <c r="O200" s="14">
        <v>51.21</v>
      </c>
      <c r="Q200" s="15">
        <v>41192.666666666664</v>
      </c>
      <c r="R200" s="14">
        <v>196.59</v>
      </c>
      <c r="S200" s="5"/>
      <c r="T200" s="15">
        <v>41192.666666666664</v>
      </c>
      <c r="U200" s="14">
        <v>45.78</v>
      </c>
      <c r="W200" s="15">
        <v>41192.666666666664</v>
      </c>
      <c r="X200" s="14">
        <v>25.14</v>
      </c>
      <c r="Z200" s="15">
        <v>41192.666666666664</v>
      </c>
      <c r="AA200" s="14">
        <v>111.9</v>
      </c>
      <c r="AC200" s="15">
        <v>41192.666666666664</v>
      </c>
      <c r="AD200" s="14">
        <v>1.89</v>
      </c>
      <c r="AF200" s="15">
        <v>41192.666666666664</v>
      </c>
      <c r="AG200" s="14">
        <v>1432.56</v>
      </c>
      <c r="AH200" s="5"/>
      <c r="AI200" s="16">
        <f t="shared" si="33"/>
        <v>7.9260237780713894E-3</v>
      </c>
      <c r="AJ200" s="16">
        <f t="shared" si="34"/>
        <v>-1.2188796680497882E-2</v>
      </c>
      <c r="AK200" s="16">
        <f t="shared" si="35"/>
        <v>0</v>
      </c>
      <c r="AL200" s="16">
        <f t="shared" si="36"/>
        <v>-5.9377100604974808E-3</v>
      </c>
      <c r="AM200" s="16">
        <f t="shared" si="37"/>
        <v>-5.8241118229469535E-3</v>
      </c>
      <c r="AN200" s="16">
        <f t="shared" si="38"/>
        <v>-1.0419812745394053E-2</v>
      </c>
      <c r="AO200" s="16">
        <f t="shared" si="39"/>
        <v>-7.1567989590110015E-3</v>
      </c>
      <c r="AP200" s="16">
        <f t="shared" si="40"/>
        <v>1.7401861594496193E-2</v>
      </c>
      <c r="AQ200" s="16">
        <f t="shared" si="41"/>
        <v>-8.4182543198935145E-3</v>
      </c>
      <c r="AR200" s="16">
        <f t="shared" si="42"/>
        <v>0</v>
      </c>
      <c r="AS200" s="16">
        <f t="shared" si="43"/>
        <v>-6.188084468740529E-3</v>
      </c>
    </row>
    <row r="201" spans="1:45" x14ac:dyDescent="0.2">
      <c r="A201" s="4"/>
      <c r="B201" s="13">
        <v>41193.666666666664</v>
      </c>
      <c r="C201" s="14">
        <v>22.43</v>
      </c>
      <c r="D201" s="5"/>
      <c r="E201" s="15">
        <v>41193.666666666664</v>
      </c>
      <c r="F201" s="14">
        <v>38.11</v>
      </c>
      <c r="G201" s="5"/>
      <c r="H201" s="15">
        <v>41193.666666666664</v>
      </c>
      <c r="I201" s="14">
        <v>0.94</v>
      </c>
      <c r="J201" s="2"/>
      <c r="K201" s="15">
        <v>41193.666666666664</v>
      </c>
      <c r="L201" s="14">
        <v>88.71</v>
      </c>
      <c r="M201" s="5"/>
      <c r="N201" s="15">
        <v>41193.666666666664</v>
      </c>
      <c r="O201" s="14">
        <v>50.34</v>
      </c>
      <c r="Q201" s="15">
        <v>41193.666666666664</v>
      </c>
      <c r="R201" s="14">
        <v>196.53</v>
      </c>
      <c r="S201" s="5"/>
      <c r="T201" s="15">
        <v>41193.666666666664</v>
      </c>
      <c r="U201" s="14">
        <v>45.2</v>
      </c>
      <c r="W201" s="15">
        <v>41193.666666666664</v>
      </c>
      <c r="X201" s="14">
        <v>25</v>
      </c>
      <c r="Z201" s="15">
        <v>41193.666666666664</v>
      </c>
      <c r="AA201" s="14">
        <v>112.3</v>
      </c>
      <c r="AC201" s="15">
        <v>41193.666666666664</v>
      </c>
      <c r="AD201" s="14">
        <v>1.89</v>
      </c>
      <c r="AF201" s="15">
        <v>41193.666666666664</v>
      </c>
      <c r="AG201" s="14">
        <v>1432.84</v>
      </c>
      <c r="AH201" s="5"/>
      <c r="AI201" s="16">
        <f t="shared" si="33"/>
        <v>-2.0096111839231101E-2</v>
      </c>
      <c r="AJ201" s="16">
        <f t="shared" si="34"/>
        <v>5.2507219742703448E-4</v>
      </c>
      <c r="AK201" s="16">
        <f t="shared" si="35"/>
        <v>0</v>
      </c>
      <c r="AL201" s="16">
        <f t="shared" si="36"/>
        <v>-2.2540290769756943E-4</v>
      </c>
      <c r="AM201" s="16">
        <f t="shared" si="37"/>
        <v>-1.698886936145283E-2</v>
      </c>
      <c r="AN201" s="16">
        <f t="shared" si="38"/>
        <v>-3.0520372348541436E-4</v>
      </c>
      <c r="AO201" s="16">
        <f t="shared" si="39"/>
        <v>-1.2669287898645631E-2</v>
      </c>
      <c r="AP201" s="16">
        <f t="shared" si="40"/>
        <v>-5.5688146380270531E-3</v>
      </c>
      <c r="AQ201" s="16">
        <f t="shared" si="41"/>
        <v>3.5746201966040392E-3</v>
      </c>
      <c r="AR201" s="16">
        <f t="shared" si="42"/>
        <v>0</v>
      </c>
      <c r="AS201" s="16">
        <f t="shared" si="43"/>
        <v>1.9545429161782479E-4</v>
      </c>
    </row>
    <row r="202" spans="1:45" x14ac:dyDescent="0.2">
      <c r="A202" s="4"/>
      <c r="B202" s="13">
        <v>41194.666666666664</v>
      </c>
      <c r="C202" s="14">
        <v>22.49</v>
      </c>
      <c r="D202" s="5"/>
      <c r="E202" s="15">
        <v>41194.666666666664</v>
      </c>
      <c r="F202" s="14">
        <v>38.229999999999997</v>
      </c>
      <c r="G202" s="5"/>
      <c r="H202" s="15">
        <v>41194.666666666664</v>
      </c>
      <c r="I202" s="14">
        <v>0.92</v>
      </c>
      <c r="J202" s="2"/>
      <c r="K202" s="15">
        <v>41194.666666666664</v>
      </c>
      <c r="L202" s="14">
        <v>88.25</v>
      </c>
      <c r="M202" s="5"/>
      <c r="N202" s="15">
        <v>41194.666666666664</v>
      </c>
      <c r="O202" s="14">
        <v>50.59</v>
      </c>
      <c r="Q202" s="15">
        <v>41194.666666666664</v>
      </c>
      <c r="R202" s="14">
        <v>198.48</v>
      </c>
      <c r="S202" s="5"/>
      <c r="T202" s="15">
        <v>41194.666666666664</v>
      </c>
      <c r="U202" s="14">
        <v>44.62</v>
      </c>
      <c r="W202" s="15">
        <v>41194.666666666664</v>
      </c>
      <c r="X202" s="14">
        <v>25.27</v>
      </c>
      <c r="Z202" s="15">
        <v>41194.666666666664</v>
      </c>
      <c r="AA202" s="14">
        <v>112.15</v>
      </c>
      <c r="AC202" s="15">
        <v>41194.666666666664</v>
      </c>
      <c r="AD202" s="14">
        <v>1.84</v>
      </c>
      <c r="AF202" s="15">
        <v>41194.666666666664</v>
      </c>
      <c r="AG202" s="14">
        <v>1428.59</v>
      </c>
      <c r="AH202" s="5"/>
      <c r="AI202" s="16">
        <f t="shared" si="33"/>
        <v>2.6749888542130229E-3</v>
      </c>
      <c r="AJ202" s="16">
        <f t="shared" si="34"/>
        <v>3.1487798478089246E-3</v>
      </c>
      <c r="AK202" s="16">
        <f t="shared" si="35"/>
        <v>-2.1276595744680771E-2</v>
      </c>
      <c r="AL202" s="16">
        <f t="shared" si="36"/>
        <v>-5.1854356893247244E-3</v>
      </c>
      <c r="AM202" s="16">
        <f t="shared" si="37"/>
        <v>4.966229638458497E-3</v>
      </c>
      <c r="AN202" s="16">
        <f t="shared" si="38"/>
        <v>9.9221492901846453E-3</v>
      </c>
      <c r="AO202" s="16">
        <f t="shared" si="39"/>
        <v>-1.2831858407079788E-2</v>
      </c>
      <c r="AP202" s="16">
        <f t="shared" si="40"/>
        <v>1.0799999999999921E-2</v>
      </c>
      <c r="AQ202" s="16">
        <f t="shared" si="41"/>
        <v>-1.3357079252003246E-3</v>
      </c>
      <c r="AR202" s="16">
        <f t="shared" si="42"/>
        <v>-2.6455026455026398E-2</v>
      </c>
      <c r="AS202" s="16">
        <f t="shared" si="43"/>
        <v>-2.9661371820999261E-3</v>
      </c>
    </row>
    <row r="203" spans="1:45" x14ac:dyDescent="0.2">
      <c r="A203" s="4"/>
      <c r="B203" s="13">
        <v>41197.666666666664</v>
      </c>
      <c r="C203" s="14">
        <v>22.67</v>
      </c>
      <c r="D203" s="5"/>
      <c r="E203" s="15">
        <v>41197.666666666664</v>
      </c>
      <c r="F203" s="14">
        <v>38.130000000000003</v>
      </c>
      <c r="G203" s="5"/>
      <c r="H203" s="15">
        <v>41197.666666666664</v>
      </c>
      <c r="I203" s="14">
        <v>0.93</v>
      </c>
      <c r="J203" s="2"/>
      <c r="K203" s="15">
        <v>41197.666666666664</v>
      </c>
      <c r="L203" s="14">
        <v>89.11</v>
      </c>
      <c r="M203" s="5"/>
      <c r="N203" s="15">
        <v>41197.666666666664</v>
      </c>
      <c r="O203" s="14">
        <v>50.79</v>
      </c>
      <c r="Q203" s="15">
        <v>41197.666666666664</v>
      </c>
      <c r="R203" s="14">
        <v>199.56</v>
      </c>
      <c r="S203" s="5"/>
      <c r="T203" s="15">
        <v>41197.666666666664</v>
      </c>
      <c r="U203" s="14">
        <v>44.5</v>
      </c>
      <c r="W203" s="15">
        <v>41197.666666666664</v>
      </c>
      <c r="X203" s="14">
        <v>25.72</v>
      </c>
      <c r="Z203" s="15">
        <v>41197.666666666664</v>
      </c>
      <c r="AA203" s="14">
        <v>112.95</v>
      </c>
      <c r="AC203" s="15">
        <v>41197.666666666664</v>
      </c>
      <c r="AD203" s="14">
        <v>1.82</v>
      </c>
      <c r="AF203" s="15">
        <v>41197.666666666664</v>
      </c>
      <c r="AG203" s="14">
        <v>1440.13</v>
      </c>
      <c r="AH203" s="5"/>
      <c r="AI203" s="16">
        <f t="shared" si="33"/>
        <v>8.0035571365053571E-3</v>
      </c>
      <c r="AJ203" s="16">
        <f t="shared" si="34"/>
        <v>-2.6157467957099723E-3</v>
      </c>
      <c r="AK203" s="16">
        <f t="shared" si="35"/>
        <v>1.0869565217391353E-2</v>
      </c>
      <c r="AL203" s="16">
        <f t="shared" si="36"/>
        <v>9.7450424929177437E-3</v>
      </c>
      <c r="AM203" s="16">
        <f t="shared" si="37"/>
        <v>3.9533504645186124E-3</v>
      </c>
      <c r="AN203" s="16">
        <f t="shared" si="38"/>
        <v>5.4413542926239344E-3</v>
      </c>
      <c r="AO203" s="16">
        <f t="shared" si="39"/>
        <v>-2.6893769610040197E-3</v>
      </c>
      <c r="AP203" s="16">
        <f t="shared" si="40"/>
        <v>1.7807677087455343E-2</v>
      </c>
      <c r="AQ203" s="16">
        <f t="shared" si="41"/>
        <v>7.1333036112348758E-3</v>
      </c>
      <c r="AR203" s="16">
        <f t="shared" si="42"/>
        <v>-1.0869565217391353E-2</v>
      </c>
      <c r="AS203" s="16">
        <f t="shared" si="43"/>
        <v>8.0778949873652195E-3</v>
      </c>
    </row>
    <row r="204" spans="1:45" x14ac:dyDescent="0.2">
      <c r="A204" s="4"/>
      <c r="B204" s="13">
        <v>41198.666666666664</v>
      </c>
      <c r="C204" s="14">
        <v>23.21</v>
      </c>
      <c r="D204" s="5"/>
      <c r="E204" s="15">
        <v>41198.666666666664</v>
      </c>
      <c r="F204" s="14">
        <v>37.9</v>
      </c>
      <c r="G204" s="5"/>
      <c r="H204" s="15">
        <v>41198.666666666664</v>
      </c>
      <c r="I204" s="14">
        <v>0.94</v>
      </c>
      <c r="J204" s="2"/>
      <c r="K204" s="15">
        <v>41198.666666666664</v>
      </c>
      <c r="L204" s="14">
        <v>89.93</v>
      </c>
      <c r="M204" s="5"/>
      <c r="N204" s="15">
        <v>41198.666666666664</v>
      </c>
      <c r="O204" s="14">
        <v>51.24</v>
      </c>
      <c r="Q204" s="15">
        <v>41198.666666666664</v>
      </c>
      <c r="R204" s="14">
        <v>201.54</v>
      </c>
      <c r="S204" s="5"/>
      <c r="T204" s="15">
        <v>41198.666666666664</v>
      </c>
      <c r="U204" s="14">
        <v>44.08</v>
      </c>
      <c r="W204" s="15">
        <v>41198.666666666664</v>
      </c>
      <c r="X204" s="14">
        <v>25.64</v>
      </c>
      <c r="Z204" s="15">
        <v>41198.666666666664</v>
      </c>
      <c r="AA204" s="14">
        <v>112.95</v>
      </c>
      <c r="AC204" s="15">
        <v>41198.666666666664</v>
      </c>
      <c r="AD204" s="14">
        <v>1.87</v>
      </c>
      <c r="AF204" s="15">
        <v>41198.666666666664</v>
      </c>
      <c r="AG204" s="14">
        <v>1454.92</v>
      </c>
      <c r="AH204" s="5"/>
      <c r="AI204" s="16">
        <f t="shared" si="33"/>
        <v>2.382002646669612E-2</v>
      </c>
      <c r="AJ204" s="16">
        <f t="shared" si="34"/>
        <v>-6.0319958038290711E-3</v>
      </c>
      <c r="AK204" s="16">
        <f t="shared" si="35"/>
        <v>1.0752688172043001E-2</v>
      </c>
      <c r="AL204" s="16">
        <f t="shared" si="36"/>
        <v>9.2021097519920936E-3</v>
      </c>
      <c r="AM204" s="16">
        <f t="shared" si="37"/>
        <v>8.8600118133490557E-3</v>
      </c>
      <c r="AN204" s="16">
        <f t="shared" si="38"/>
        <v>9.9218280216475385E-3</v>
      </c>
      <c r="AO204" s="16">
        <f t="shared" si="39"/>
        <v>-9.4382022471910521E-3</v>
      </c>
      <c r="AP204" s="16">
        <f t="shared" si="40"/>
        <v>-3.1104199066873672E-3</v>
      </c>
      <c r="AQ204" s="16">
        <f t="shared" si="41"/>
        <v>0</v>
      </c>
      <c r="AR204" s="16">
        <f t="shared" si="42"/>
        <v>2.7472527472527597E-2</v>
      </c>
      <c r="AS204" s="16">
        <f t="shared" si="43"/>
        <v>1.0269906189024569E-2</v>
      </c>
    </row>
    <row r="205" spans="1:45" x14ac:dyDescent="0.2">
      <c r="A205" s="4"/>
      <c r="B205" s="13">
        <v>41199.666666666664</v>
      </c>
      <c r="C205" s="14">
        <v>23.02</v>
      </c>
      <c r="D205" s="5"/>
      <c r="E205" s="15">
        <v>41199.666666666664</v>
      </c>
      <c r="F205" s="14">
        <v>37.74</v>
      </c>
      <c r="G205" s="5"/>
      <c r="H205" s="15">
        <v>41199.666666666664</v>
      </c>
      <c r="I205" s="14">
        <v>0.98</v>
      </c>
      <c r="J205" s="2"/>
      <c r="K205" s="15">
        <v>41199.666666666664</v>
      </c>
      <c r="L205" s="14">
        <v>90.5</v>
      </c>
      <c r="M205" s="5"/>
      <c r="N205" s="15">
        <v>41199.666666666664</v>
      </c>
      <c r="O205" s="14">
        <v>52.29</v>
      </c>
      <c r="Q205" s="15">
        <v>41199.666666666664</v>
      </c>
      <c r="R205" s="14">
        <v>191.63</v>
      </c>
      <c r="S205" s="5"/>
      <c r="T205" s="15">
        <v>41199.666666666664</v>
      </c>
      <c r="U205" s="14">
        <v>44.72</v>
      </c>
      <c r="W205" s="15">
        <v>41199.666666666664</v>
      </c>
      <c r="X205" s="14">
        <v>25.68</v>
      </c>
      <c r="Z205" s="15">
        <v>41199.666666666664</v>
      </c>
      <c r="AA205" s="14">
        <v>114.3</v>
      </c>
      <c r="AC205" s="15">
        <v>41199.666666666664</v>
      </c>
      <c r="AD205" s="14">
        <v>1.92</v>
      </c>
      <c r="AF205" s="15">
        <v>41199.666666666664</v>
      </c>
      <c r="AG205" s="14">
        <v>1460.91</v>
      </c>
      <c r="AH205" s="5"/>
      <c r="AI205" s="16">
        <f t="shared" si="33"/>
        <v>-8.1861266695389956E-3</v>
      </c>
      <c r="AJ205" s="16">
        <f t="shared" si="34"/>
        <v>-4.2216358839048951E-3</v>
      </c>
      <c r="AK205" s="16">
        <f t="shared" si="35"/>
        <v>4.2553191489361764E-2</v>
      </c>
      <c r="AL205" s="16">
        <f t="shared" si="36"/>
        <v>6.3382630935171491E-3</v>
      </c>
      <c r="AM205" s="16">
        <f t="shared" si="37"/>
        <v>2.0491803278688492E-2</v>
      </c>
      <c r="AN205" s="16">
        <f t="shared" si="38"/>
        <v>-4.9171380371142215E-2</v>
      </c>
      <c r="AO205" s="16">
        <f t="shared" si="39"/>
        <v>1.4519056261343088E-2</v>
      </c>
      <c r="AP205" s="16">
        <f t="shared" si="40"/>
        <v>1.5600624024960652E-3</v>
      </c>
      <c r="AQ205" s="16">
        <f t="shared" si="41"/>
        <v>1.195219123505975E-2</v>
      </c>
      <c r="AR205" s="16">
        <f t="shared" si="42"/>
        <v>2.6737967914438387E-2</v>
      </c>
      <c r="AS205" s="16">
        <f t="shared" si="43"/>
        <v>4.117064855799546E-3</v>
      </c>
    </row>
    <row r="206" spans="1:45" x14ac:dyDescent="0.2">
      <c r="A206" s="4"/>
      <c r="B206" s="13">
        <v>41200.666666666664</v>
      </c>
      <c r="C206" s="14">
        <v>22.59</v>
      </c>
      <c r="D206" s="5"/>
      <c r="E206" s="15">
        <v>41200.666666666664</v>
      </c>
      <c r="F206" s="14">
        <v>37.840000000000003</v>
      </c>
      <c r="G206" s="5"/>
      <c r="H206" s="15">
        <v>41200.666666666664</v>
      </c>
      <c r="I206" s="14">
        <v>0.96</v>
      </c>
      <c r="J206" s="2"/>
      <c r="K206" s="15">
        <v>41200.666666666664</v>
      </c>
      <c r="L206" s="14">
        <v>90.62</v>
      </c>
      <c r="M206" s="5"/>
      <c r="N206" s="15">
        <v>41200.666666666664</v>
      </c>
      <c r="O206" s="14">
        <v>52.42</v>
      </c>
      <c r="Q206" s="15">
        <v>41200.666666666664</v>
      </c>
      <c r="R206" s="14">
        <v>186.22</v>
      </c>
      <c r="S206" s="5"/>
      <c r="T206" s="15">
        <v>41200.666666666664</v>
      </c>
      <c r="U206" s="14">
        <v>45.78</v>
      </c>
      <c r="W206" s="15">
        <v>41200.666666666664</v>
      </c>
      <c r="X206" s="14">
        <v>25.52</v>
      </c>
      <c r="Z206" s="15">
        <v>41200.666666666664</v>
      </c>
      <c r="AA206" s="14">
        <v>113.8</v>
      </c>
      <c r="AC206" s="15">
        <v>41200.666666666664</v>
      </c>
      <c r="AD206" s="14">
        <v>1.87</v>
      </c>
      <c r="AF206" s="15">
        <v>41200.666666666664</v>
      </c>
      <c r="AG206" s="14">
        <v>1457.34</v>
      </c>
      <c r="AH206" s="5"/>
      <c r="AI206" s="16">
        <f t="shared" si="33"/>
        <v>-1.8679409209383158E-2</v>
      </c>
      <c r="AJ206" s="16">
        <f t="shared" si="34"/>
        <v>2.6497085320615898E-3</v>
      </c>
      <c r="AK206" s="16">
        <f t="shared" si="35"/>
        <v>-2.0408163265306145E-2</v>
      </c>
      <c r="AL206" s="16">
        <f t="shared" si="36"/>
        <v>1.3259668508287525E-3</v>
      </c>
      <c r="AM206" s="16">
        <f t="shared" si="37"/>
        <v>2.4861350162554974E-3</v>
      </c>
      <c r="AN206" s="16">
        <f t="shared" si="38"/>
        <v>-2.8231487762876317E-2</v>
      </c>
      <c r="AO206" s="16">
        <f t="shared" si="39"/>
        <v>2.3703041144901738E-2</v>
      </c>
      <c r="AP206" s="16">
        <f t="shared" si="40"/>
        <v>-6.230529595015577E-3</v>
      </c>
      <c r="AQ206" s="16">
        <f t="shared" si="41"/>
        <v>-4.3744531933508357E-3</v>
      </c>
      <c r="AR206" s="16">
        <f t="shared" si="42"/>
        <v>-2.604166666666663E-2</v>
      </c>
      <c r="AS206" s="16">
        <f t="shared" si="43"/>
        <v>-2.4436823623632531E-3</v>
      </c>
    </row>
    <row r="207" spans="1:45" x14ac:dyDescent="0.2">
      <c r="A207" s="4"/>
      <c r="B207" s="13">
        <v>41201.666666666664</v>
      </c>
      <c r="C207" s="14">
        <v>21.78</v>
      </c>
      <c r="D207" s="5"/>
      <c r="E207" s="15">
        <v>41201.666666666664</v>
      </c>
      <c r="F207" s="14">
        <v>37.4</v>
      </c>
      <c r="G207" s="5"/>
      <c r="H207" s="15">
        <v>41201.666666666664</v>
      </c>
      <c r="I207" s="14">
        <v>0.93</v>
      </c>
      <c r="J207" s="2"/>
      <c r="K207" s="15">
        <v>41201.666666666664</v>
      </c>
      <c r="L207" s="14">
        <v>89.26</v>
      </c>
      <c r="M207" s="5"/>
      <c r="N207" s="15">
        <v>41201.666666666664</v>
      </c>
      <c r="O207" s="14">
        <v>51.9</v>
      </c>
      <c r="Q207" s="15">
        <v>41201.666666666664</v>
      </c>
      <c r="R207" s="14">
        <v>184.69</v>
      </c>
      <c r="S207" s="5"/>
      <c r="T207" s="15">
        <v>41201.666666666664</v>
      </c>
      <c r="U207" s="14">
        <v>45.16</v>
      </c>
      <c r="W207" s="15">
        <v>41201.666666666664</v>
      </c>
      <c r="X207" s="14">
        <v>25.21</v>
      </c>
      <c r="Z207" s="15">
        <v>41201.666666666664</v>
      </c>
      <c r="AA207" s="14">
        <v>109.91</v>
      </c>
      <c r="AC207" s="15">
        <v>41201.666666666664</v>
      </c>
      <c r="AD207" s="14">
        <v>1.85</v>
      </c>
      <c r="AF207" s="15">
        <v>41201.666666666664</v>
      </c>
      <c r="AG207" s="14">
        <v>1433.19</v>
      </c>
      <c r="AH207" s="5"/>
      <c r="AI207" s="16">
        <f t="shared" si="33"/>
        <v>-3.5856573705179251E-2</v>
      </c>
      <c r="AJ207" s="16">
        <f t="shared" si="34"/>
        <v>-1.1627906976744318E-2</v>
      </c>
      <c r="AK207" s="16">
        <f t="shared" si="35"/>
        <v>-3.1249999999999889E-2</v>
      </c>
      <c r="AL207" s="16">
        <f t="shared" si="36"/>
        <v>-1.5007724564113922E-2</v>
      </c>
      <c r="AM207" s="16">
        <f t="shared" si="37"/>
        <v>-9.9198779091950184E-3</v>
      </c>
      <c r="AN207" s="16">
        <f t="shared" si="38"/>
        <v>-8.2160884974761261E-3</v>
      </c>
      <c r="AO207" s="16">
        <f t="shared" si="39"/>
        <v>-1.3543031891655843E-2</v>
      </c>
      <c r="AP207" s="16">
        <f t="shared" si="40"/>
        <v>-1.2147335423197458E-2</v>
      </c>
      <c r="AQ207" s="16">
        <f t="shared" si="41"/>
        <v>-3.4182776801406023E-2</v>
      </c>
      <c r="AR207" s="16">
        <f t="shared" si="42"/>
        <v>-1.0695187165775444E-2</v>
      </c>
      <c r="AS207" s="16">
        <f t="shared" si="43"/>
        <v>-1.6571287414055669E-2</v>
      </c>
    </row>
    <row r="208" spans="1:45" x14ac:dyDescent="0.2">
      <c r="A208" s="4"/>
      <c r="B208" s="13">
        <v>41204.666666666664</v>
      </c>
      <c r="C208" s="14">
        <v>22.64</v>
      </c>
      <c r="D208" s="5"/>
      <c r="E208" s="15">
        <v>41204.666666666664</v>
      </c>
      <c r="F208" s="14">
        <v>37.229999999999997</v>
      </c>
      <c r="G208" s="5"/>
      <c r="H208" s="15">
        <v>41204.666666666664</v>
      </c>
      <c r="I208" s="14">
        <v>0.97</v>
      </c>
      <c r="J208" s="2"/>
      <c r="K208" s="15">
        <v>41204.666666666664</v>
      </c>
      <c r="L208" s="14">
        <v>88.51</v>
      </c>
      <c r="M208" s="5"/>
      <c r="N208" s="15">
        <v>41204.666666666664</v>
      </c>
      <c r="O208" s="14">
        <v>51.79</v>
      </c>
      <c r="Q208" s="15">
        <v>41204.666666666664</v>
      </c>
      <c r="R208" s="14">
        <v>185.68</v>
      </c>
      <c r="S208" s="5"/>
      <c r="T208" s="15">
        <v>41204.666666666664</v>
      </c>
      <c r="U208" s="14">
        <v>44.77</v>
      </c>
      <c r="W208" s="15">
        <v>41204.666666666664</v>
      </c>
      <c r="X208" s="14">
        <v>25.22</v>
      </c>
      <c r="Z208" s="15">
        <v>41204.666666666664</v>
      </c>
      <c r="AA208" s="14">
        <v>108.26</v>
      </c>
      <c r="AC208" s="15">
        <v>41204.666666666664</v>
      </c>
      <c r="AD208" s="14">
        <v>1.86</v>
      </c>
      <c r="AF208" s="15">
        <v>41204.666666666664</v>
      </c>
      <c r="AG208" s="14">
        <v>1433.82</v>
      </c>
      <c r="AH208" s="5"/>
      <c r="AI208" s="16">
        <f t="shared" si="33"/>
        <v>3.9485766758494023E-2</v>
      </c>
      <c r="AJ208" s="16">
        <f t="shared" si="34"/>
        <v>-4.5454545454546302E-3</v>
      </c>
      <c r="AK208" s="16">
        <f t="shared" si="35"/>
        <v>4.3010752688172005E-2</v>
      </c>
      <c r="AL208" s="16">
        <f t="shared" si="36"/>
        <v>-8.4024198969303576E-3</v>
      </c>
      <c r="AM208" s="16">
        <f t="shared" si="37"/>
        <v>-2.1194605009633438E-3</v>
      </c>
      <c r="AN208" s="16">
        <f t="shared" si="38"/>
        <v>5.3603335318641587E-3</v>
      </c>
      <c r="AO208" s="16">
        <f t="shared" si="39"/>
        <v>-8.6359610274577836E-3</v>
      </c>
      <c r="AP208" s="16">
        <f t="shared" si="40"/>
        <v>3.9666798889315125E-4</v>
      </c>
      <c r="AQ208" s="16">
        <f t="shared" si="41"/>
        <v>-1.5012282776817321E-2</v>
      </c>
      <c r="AR208" s="16">
        <f t="shared" si="42"/>
        <v>5.4054054054053502E-3</v>
      </c>
      <c r="AS208" s="16">
        <f t="shared" si="43"/>
        <v>4.3957884160494842E-4</v>
      </c>
    </row>
    <row r="209" spans="1:45" x14ac:dyDescent="0.2">
      <c r="A209" s="4"/>
      <c r="B209" s="13">
        <v>41205.666666666664</v>
      </c>
      <c r="C209" s="14">
        <v>21.91</v>
      </c>
      <c r="D209" s="5"/>
      <c r="E209" s="15">
        <v>41205.666666666664</v>
      </c>
      <c r="F209" s="14">
        <v>36.61</v>
      </c>
      <c r="G209" s="5"/>
      <c r="H209" s="15">
        <v>41205.666666666664</v>
      </c>
      <c r="I209" s="14">
        <v>0.97</v>
      </c>
      <c r="J209" s="2"/>
      <c r="K209" s="15">
        <v>41205.666666666664</v>
      </c>
      <c r="L209" s="14">
        <v>86.95</v>
      </c>
      <c r="M209" s="5"/>
      <c r="N209" s="15">
        <v>41205.666666666664</v>
      </c>
      <c r="O209" s="14">
        <v>50.76</v>
      </c>
      <c r="Q209" s="15">
        <v>41205.666666666664</v>
      </c>
      <c r="R209" s="14">
        <v>182.68</v>
      </c>
      <c r="S209" s="5"/>
      <c r="T209" s="15">
        <v>41205.666666666664</v>
      </c>
      <c r="U209" s="14">
        <v>44.07</v>
      </c>
      <c r="W209" s="15">
        <v>41205.666666666664</v>
      </c>
      <c r="X209" s="14">
        <v>24.92</v>
      </c>
      <c r="Z209" s="15">
        <v>41205.666666666664</v>
      </c>
      <c r="AA209" s="14">
        <v>106.17</v>
      </c>
      <c r="AC209" s="15">
        <v>41205.666666666664</v>
      </c>
      <c r="AD209" s="14">
        <v>1.89</v>
      </c>
      <c r="AF209" s="15">
        <v>41205.666666666664</v>
      </c>
      <c r="AG209" s="14">
        <v>1413.11</v>
      </c>
      <c r="AH209" s="5"/>
      <c r="AI209" s="16">
        <f t="shared" si="33"/>
        <v>-3.2243816254416968E-2</v>
      </c>
      <c r="AJ209" s="16">
        <f t="shared" si="34"/>
        <v>-1.6653236637120483E-2</v>
      </c>
      <c r="AK209" s="16">
        <f t="shared" si="35"/>
        <v>0</v>
      </c>
      <c r="AL209" s="16">
        <f t="shared" si="36"/>
        <v>-1.762512710428199E-2</v>
      </c>
      <c r="AM209" s="16">
        <f t="shared" si="37"/>
        <v>-1.9888009268198559E-2</v>
      </c>
      <c r="AN209" s="16">
        <f t="shared" si="38"/>
        <v>-1.6156828953037494E-2</v>
      </c>
      <c r="AO209" s="16">
        <f t="shared" si="39"/>
        <v>-1.5635470180924815E-2</v>
      </c>
      <c r="AP209" s="16">
        <f t="shared" si="40"/>
        <v>-1.1895321173671536E-2</v>
      </c>
      <c r="AQ209" s="16">
        <f t="shared" si="41"/>
        <v>-1.9305375946794823E-2</v>
      </c>
      <c r="AR209" s="16">
        <f t="shared" si="42"/>
        <v>1.6129032258064502E-2</v>
      </c>
      <c r="AS209" s="16">
        <f t="shared" si="43"/>
        <v>-1.4443932990194086E-2</v>
      </c>
    </row>
    <row r="210" spans="1:45" x14ac:dyDescent="0.2">
      <c r="A210" s="4"/>
      <c r="B210" s="13">
        <v>41206.666666666664</v>
      </c>
      <c r="C210" s="14">
        <v>22.03</v>
      </c>
      <c r="D210" s="5"/>
      <c r="E210" s="15">
        <v>41206.666666666664</v>
      </c>
      <c r="F210" s="14">
        <v>36.880000000000003</v>
      </c>
      <c r="G210" s="5"/>
      <c r="H210" s="15">
        <v>41206.666666666664</v>
      </c>
      <c r="I210" s="14">
        <v>0.86</v>
      </c>
      <c r="J210" s="2"/>
      <c r="K210" s="15">
        <v>41206.666666666664</v>
      </c>
      <c r="L210" s="14">
        <v>86.94</v>
      </c>
      <c r="M210" s="5"/>
      <c r="N210" s="15">
        <v>41206.666666666664</v>
      </c>
      <c r="O210" s="14">
        <v>50.65</v>
      </c>
      <c r="Q210" s="15">
        <v>41206.666666666664</v>
      </c>
      <c r="R210" s="14">
        <v>182.17</v>
      </c>
      <c r="S210" s="5"/>
      <c r="T210" s="15">
        <v>41206.666666666664</v>
      </c>
      <c r="U210" s="14">
        <v>44.23</v>
      </c>
      <c r="W210" s="15">
        <v>41206.666666666664</v>
      </c>
      <c r="X210" s="14">
        <v>24.94</v>
      </c>
      <c r="Z210" s="15">
        <v>41206.666666666664</v>
      </c>
      <c r="AA210" s="14">
        <v>106.07</v>
      </c>
      <c r="AC210" s="15">
        <v>41206.666666666664</v>
      </c>
      <c r="AD210" s="14">
        <v>1.83</v>
      </c>
      <c r="AF210" s="15">
        <v>41206.666666666664</v>
      </c>
      <c r="AG210" s="14">
        <v>1408.75</v>
      </c>
      <c r="AH210" s="5"/>
      <c r="AI210" s="16">
        <f t="shared" si="33"/>
        <v>5.4769511638521617E-3</v>
      </c>
      <c r="AJ210" s="16">
        <f t="shared" si="34"/>
        <v>7.3750341436766842E-3</v>
      </c>
      <c r="AK210" s="16">
        <f t="shared" si="35"/>
        <v>-0.11340206185567014</v>
      </c>
      <c r="AL210" s="16">
        <f t="shared" si="36"/>
        <v>-1.1500862564695069E-4</v>
      </c>
      <c r="AM210" s="16">
        <f t="shared" si="37"/>
        <v>-2.1670606776990065E-3</v>
      </c>
      <c r="AN210" s="16">
        <f t="shared" si="38"/>
        <v>-2.7917670243049475E-3</v>
      </c>
      <c r="AO210" s="16">
        <f t="shared" si="39"/>
        <v>3.6305877013840249E-3</v>
      </c>
      <c r="AP210" s="16">
        <f t="shared" si="40"/>
        <v>8.0256821829860492E-4</v>
      </c>
      <c r="AQ210" s="16">
        <f t="shared" si="41"/>
        <v>-9.4188565508157573E-4</v>
      </c>
      <c r="AR210" s="16">
        <f t="shared" si="42"/>
        <v>-3.1746031746031633E-2</v>
      </c>
      <c r="AS210" s="16">
        <f t="shared" si="43"/>
        <v>-3.0853932107195448E-3</v>
      </c>
    </row>
    <row r="211" spans="1:45" x14ac:dyDescent="0.2">
      <c r="A211" s="4"/>
      <c r="B211" s="13">
        <v>41207.666666666664</v>
      </c>
      <c r="C211" s="14">
        <v>21.77</v>
      </c>
      <c r="D211" s="5"/>
      <c r="E211" s="15">
        <v>41207.666666666664</v>
      </c>
      <c r="F211" s="14">
        <v>37.090000000000003</v>
      </c>
      <c r="G211" s="5"/>
      <c r="H211" s="15">
        <v>41207.666666666664</v>
      </c>
      <c r="I211" s="14">
        <v>0.88</v>
      </c>
      <c r="J211" s="2"/>
      <c r="K211" s="15">
        <v>41207.666666666664</v>
      </c>
      <c r="L211" s="14">
        <v>87.15</v>
      </c>
      <c r="M211" s="5"/>
      <c r="N211" s="15">
        <v>41207.666666666664</v>
      </c>
      <c r="O211" s="14">
        <v>50.26</v>
      </c>
      <c r="Q211" s="15">
        <v>41207.666666666664</v>
      </c>
      <c r="R211" s="14">
        <v>183.01</v>
      </c>
      <c r="S211" s="5"/>
      <c r="T211" s="15">
        <v>41207.666666666664</v>
      </c>
      <c r="U211" s="14">
        <v>44.25</v>
      </c>
      <c r="W211" s="15">
        <v>41207.666666666664</v>
      </c>
      <c r="X211" s="14">
        <v>25.11</v>
      </c>
      <c r="Z211" s="15">
        <v>41207.666666666664</v>
      </c>
      <c r="AA211" s="14">
        <v>106.07</v>
      </c>
      <c r="AC211" s="15">
        <v>41207.666666666664</v>
      </c>
      <c r="AD211" s="14">
        <v>1.83</v>
      </c>
      <c r="AF211" s="15">
        <v>41207.666666666664</v>
      </c>
      <c r="AG211" s="14">
        <v>1412.97</v>
      </c>
      <c r="AH211" s="5"/>
      <c r="AI211" s="16">
        <f t="shared" si="33"/>
        <v>-1.1802088061734106E-2</v>
      </c>
      <c r="AJ211" s="16">
        <f t="shared" si="34"/>
        <v>5.6941431670283205E-3</v>
      </c>
      <c r="AK211" s="16">
        <f t="shared" si="35"/>
        <v>2.3255813953488413E-2</v>
      </c>
      <c r="AL211" s="16">
        <f t="shared" si="36"/>
        <v>2.4154589371980784E-3</v>
      </c>
      <c r="AM211" s="16">
        <f t="shared" si="37"/>
        <v>-7.699901283316879E-3</v>
      </c>
      <c r="AN211" s="16">
        <f t="shared" si="38"/>
        <v>4.6110775649119695E-3</v>
      </c>
      <c r="AO211" s="16">
        <f t="shared" si="39"/>
        <v>4.5218177707440077E-4</v>
      </c>
      <c r="AP211" s="16">
        <f t="shared" si="40"/>
        <v>6.8163592622292324E-3</v>
      </c>
      <c r="AQ211" s="16">
        <f t="shared" si="41"/>
        <v>0</v>
      </c>
      <c r="AR211" s="16">
        <f t="shared" si="42"/>
        <v>0</v>
      </c>
      <c r="AS211" s="16">
        <f t="shared" si="43"/>
        <v>2.9955634427685229E-3</v>
      </c>
    </row>
    <row r="212" spans="1:45" x14ac:dyDescent="0.2">
      <c r="A212" s="4"/>
      <c r="B212" s="13">
        <v>41208.666666666664</v>
      </c>
      <c r="C212" s="14">
        <v>21.57</v>
      </c>
      <c r="D212" s="5"/>
      <c r="E212" s="15">
        <v>41208.666666666664</v>
      </c>
      <c r="F212" s="14">
        <v>37.04</v>
      </c>
      <c r="G212" s="5"/>
      <c r="H212" s="15">
        <v>41208.666666666664</v>
      </c>
      <c r="I212" s="14">
        <v>0.99</v>
      </c>
      <c r="J212" s="2"/>
      <c r="K212" s="15">
        <v>41208.666666666664</v>
      </c>
      <c r="L212" s="14">
        <v>86.66</v>
      </c>
      <c r="M212" s="5"/>
      <c r="N212" s="15">
        <v>41208.666666666664</v>
      </c>
      <c r="O212" s="14">
        <v>50.08</v>
      </c>
      <c r="Q212" s="15">
        <v>41208.666666666664</v>
      </c>
      <c r="R212" s="14">
        <v>184.6</v>
      </c>
      <c r="S212" s="5"/>
      <c r="T212" s="15">
        <v>41208.666666666664</v>
      </c>
      <c r="U212" s="14">
        <v>44.73</v>
      </c>
      <c r="W212" s="15">
        <v>41208.666666666664</v>
      </c>
      <c r="X212" s="14">
        <v>25.04</v>
      </c>
      <c r="Z212" s="15">
        <v>41208.666666666664</v>
      </c>
      <c r="AA212" s="14">
        <v>105.32</v>
      </c>
      <c r="AC212" s="15">
        <v>41208.666666666664</v>
      </c>
      <c r="AD212" s="14">
        <v>1.83</v>
      </c>
      <c r="AF212" s="15">
        <v>41208.666666666664</v>
      </c>
      <c r="AG212" s="14">
        <v>1411.94</v>
      </c>
      <c r="AH212" s="5"/>
      <c r="AI212" s="16">
        <f t="shared" si="33"/>
        <v>-9.186954524575075E-3</v>
      </c>
      <c r="AJ212" s="16">
        <f t="shared" si="34"/>
        <v>-1.3480722566731052E-3</v>
      </c>
      <c r="AK212" s="16">
        <f t="shared" si="35"/>
        <v>0.125</v>
      </c>
      <c r="AL212" s="16">
        <f t="shared" si="36"/>
        <v>-5.622489959839494E-3</v>
      </c>
      <c r="AM212" s="16">
        <f t="shared" si="37"/>
        <v>-3.5813768404298063E-3</v>
      </c>
      <c r="AN212" s="16">
        <f t="shared" si="38"/>
        <v>8.6880498333423706E-3</v>
      </c>
      <c r="AO212" s="16">
        <f t="shared" si="39"/>
        <v>1.0847457627118473E-2</v>
      </c>
      <c r="AP212" s="16">
        <f t="shared" si="40"/>
        <v>-2.7877339705296711E-3</v>
      </c>
      <c r="AQ212" s="16">
        <f t="shared" si="41"/>
        <v>-7.0708023003677178E-3</v>
      </c>
      <c r="AR212" s="16">
        <f t="shared" si="42"/>
        <v>0</v>
      </c>
      <c r="AS212" s="16">
        <f t="shared" si="43"/>
        <v>-7.2896098289421118E-4</v>
      </c>
    </row>
    <row r="213" spans="1:45" x14ac:dyDescent="0.2">
      <c r="A213" s="4"/>
      <c r="B213" s="13">
        <v>41213.666666666664</v>
      </c>
      <c r="C213" s="14">
        <v>21.26</v>
      </c>
      <c r="D213" s="5"/>
      <c r="E213" s="15">
        <v>41213.666666666664</v>
      </c>
      <c r="F213" s="14">
        <v>37.18</v>
      </c>
      <c r="G213" s="5"/>
      <c r="H213" s="15">
        <v>41213.666666666664</v>
      </c>
      <c r="I213" s="14">
        <v>1.1299999999999999</v>
      </c>
      <c r="J213" s="2"/>
      <c r="K213" s="15">
        <v>41213.666666666664</v>
      </c>
      <c r="L213" s="14">
        <v>86.35</v>
      </c>
      <c r="M213" s="5"/>
      <c r="N213" s="15">
        <v>41213.666666666664</v>
      </c>
      <c r="O213" s="14">
        <v>49.12</v>
      </c>
      <c r="Q213" s="15">
        <v>41213.666666666664</v>
      </c>
      <c r="R213" s="14">
        <v>185.81</v>
      </c>
      <c r="S213" s="5"/>
      <c r="T213" s="15">
        <v>41213.666666666664</v>
      </c>
      <c r="U213" s="14">
        <v>44.64</v>
      </c>
      <c r="W213" s="15">
        <v>41213.666666666664</v>
      </c>
      <c r="X213" s="14">
        <v>25.01</v>
      </c>
      <c r="Z213" s="15">
        <v>41213.666666666664</v>
      </c>
      <c r="AA213" s="14">
        <v>105.07</v>
      </c>
      <c r="AC213" s="15">
        <v>41213.666666666664</v>
      </c>
      <c r="AD213" s="14">
        <v>1.88</v>
      </c>
      <c r="AF213" s="15">
        <v>41213.666666666664</v>
      </c>
      <c r="AG213" s="14">
        <v>1412.16</v>
      </c>
      <c r="AH213" s="5"/>
      <c r="AI213" s="16">
        <f t="shared" si="33"/>
        <v>-1.4371812702827946E-2</v>
      </c>
      <c r="AJ213" s="16">
        <f t="shared" si="34"/>
        <v>3.7796976241901703E-3</v>
      </c>
      <c r="AK213" s="16">
        <f t="shared" si="35"/>
        <v>0.14141414141414121</v>
      </c>
      <c r="AL213" s="16">
        <f t="shared" si="36"/>
        <v>-3.5771982460189866E-3</v>
      </c>
      <c r="AM213" s="16">
        <f t="shared" si="37"/>
        <v>-1.9169329073482455E-2</v>
      </c>
      <c r="AN213" s="16">
        <f t="shared" si="38"/>
        <v>6.5547128927410103E-3</v>
      </c>
      <c r="AO213" s="16">
        <f t="shared" si="39"/>
        <v>-2.012072434607548E-3</v>
      </c>
      <c r="AP213" s="16">
        <f t="shared" si="40"/>
        <v>-1.1980830670925702E-3</v>
      </c>
      <c r="AQ213" s="16">
        <f t="shared" si="41"/>
        <v>-2.373718192176244E-3</v>
      </c>
      <c r="AR213" s="16">
        <f t="shared" si="42"/>
        <v>2.7322404371584508E-2</v>
      </c>
      <c r="AS213" s="16">
        <f t="shared" si="43"/>
        <v>1.5581398642994237E-4</v>
      </c>
    </row>
    <row r="214" spans="1:45" x14ac:dyDescent="0.2">
      <c r="A214" s="4"/>
      <c r="B214" s="13">
        <v>41214.666666666664</v>
      </c>
      <c r="C214" s="14">
        <v>21.3</v>
      </c>
      <c r="D214" s="5"/>
      <c r="E214" s="15">
        <v>41214.666666666664</v>
      </c>
      <c r="F214" s="14">
        <v>37.33</v>
      </c>
      <c r="G214" s="5"/>
      <c r="H214" s="15">
        <v>41214.666666666664</v>
      </c>
      <c r="I214" s="14">
        <v>1.1100000000000001</v>
      </c>
      <c r="J214" s="2"/>
      <c r="K214" s="15">
        <v>41214.666666666664</v>
      </c>
      <c r="L214" s="14">
        <v>87.68</v>
      </c>
      <c r="M214" s="5"/>
      <c r="N214" s="15">
        <v>41214.666666666664</v>
      </c>
      <c r="O214" s="14">
        <v>49.78</v>
      </c>
      <c r="Q214" s="15">
        <v>41214.666666666664</v>
      </c>
      <c r="R214" s="14">
        <v>188.31</v>
      </c>
      <c r="S214" s="5"/>
      <c r="T214" s="15">
        <v>41214.666666666664</v>
      </c>
      <c r="U214" s="14">
        <v>45.14</v>
      </c>
      <c r="W214" s="15">
        <v>41214.666666666664</v>
      </c>
      <c r="X214" s="14">
        <v>24.48</v>
      </c>
      <c r="Z214" s="15">
        <v>41214.666666666664</v>
      </c>
      <c r="AA214" s="14">
        <v>106.46</v>
      </c>
      <c r="AC214" s="15">
        <v>41214.666666666664</v>
      </c>
      <c r="AD214" s="14">
        <v>1.95</v>
      </c>
      <c r="AF214" s="15">
        <v>41214.666666666664</v>
      </c>
      <c r="AG214" s="14">
        <v>1427.59</v>
      </c>
      <c r="AH214" s="5"/>
      <c r="AI214" s="16">
        <f t="shared" si="33"/>
        <v>1.8814675446847673E-3</v>
      </c>
      <c r="AJ214" s="16">
        <f t="shared" si="34"/>
        <v>4.0344271113501584E-3</v>
      </c>
      <c r="AK214" s="16">
        <f t="shared" si="35"/>
        <v>-1.7699115044247593E-2</v>
      </c>
      <c r="AL214" s="16">
        <f t="shared" si="36"/>
        <v>1.5402431962941554E-2</v>
      </c>
      <c r="AM214" s="16">
        <f t="shared" si="37"/>
        <v>1.3436482084690615E-2</v>
      </c>
      <c r="AN214" s="16">
        <f t="shared" si="38"/>
        <v>1.3454604165545447E-2</v>
      </c>
      <c r="AO214" s="16">
        <f t="shared" si="39"/>
        <v>1.1200716845878089E-2</v>
      </c>
      <c r="AP214" s="16">
        <f t="shared" si="40"/>
        <v>-2.1191523390643785E-2</v>
      </c>
      <c r="AQ214" s="16">
        <f t="shared" si="41"/>
        <v>1.3229275720948008E-2</v>
      </c>
      <c r="AR214" s="16">
        <f t="shared" si="42"/>
        <v>3.7234042553191626E-2</v>
      </c>
      <c r="AS214" s="16">
        <f t="shared" si="43"/>
        <v>1.0926523906639396E-2</v>
      </c>
    </row>
    <row r="215" spans="1:45" x14ac:dyDescent="0.2">
      <c r="A215" s="4"/>
      <c r="B215" s="13">
        <v>41215.666666666664</v>
      </c>
      <c r="C215" s="14">
        <v>20.6</v>
      </c>
      <c r="D215" s="5"/>
      <c r="E215" s="15">
        <v>41215.666666666664</v>
      </c>
      <c r="F215" s="14">
        <v>37.08</v>
      </c>
      <c r="G215" s="5"/>
      <c r="H215" s="15">
        <v>41215.666666666664</v>
      </c>
      <c r="I215" s="14">
        <v>1.1000000000000001</v>
      </c>
      <c r="J215" s="2"/>
      <c r="K215" s="15">
        <v>41215.666666666664</v>
      </c>
      <c r="L215" s="14">
        <v>86.93</v>
      </c>
      <c r="M215" s="5"/>
      <c r="N215" s="15">
        <v>41215.666666666664</v>
      </c>
      <c r="O215" s="14">
        <v>49.86</v>
      </c>
      <c r="Q215" s="15">
        <v>41215.666666666664</v>
      </c>
      <c r="R215" s="14">
        <v>184.76</v>
      </c>
      <c r="S215" s="5"/>
      <c r="T215" s="15">
        <v>41215.666666666664</v>
      </c>
      <c r="U215" s="14">
        <v>44.52</v>
      </c>
      <c r="W215" s="15">
        <v>41215.666666666664</v>
      </c>
      <c r="X215" s="14">
        <v>24.26</v>
      </c>
      <c r="Z215" s="15">
        <v>41215.666666666664</v>
      </c>
      <c r="AA215" s="14">
        <v>106.31</v>
      </c>
      <c r="AC215" s="15">
        <v>41215.666666666664</v>
      </c>
      <c r="AD215" s="14">
        <v>1.93</v>
      </c>
      <c r="AF215" s="15">
        <v>41215.666666666664</v>
      </c>
      <c r="AG215" s="14">
        <v>1414.2</v>
      </c>
      <c r="AH215" s="5"/>
      <c r="AI215" s="16">
        <f t="shared" si="33"/>
        <v>-3.2863849765258135E-2</v>
      </c>
      <c r="AJ215" s="16">
        <f t="shared" si="34"/>
        <v>-6.697026520224969E-3</v>
      </c>
      <c r="AK215" s="16">
        <f t="shared" si="35"/>
        <v>-9.009009009009028E-3</v>
      </c>
      <c r="AL215" s="16">
        <f t="shared" si="36"/>
        <v>-8.5538321167882847E-3</v>
      </c>
      <c r="AM215" s="16">
        <f t="shared" si="37"/>
        <v>1.6070711128968185E-3</v>
      </c>
      <c r="AN215" s="16">
        <f t="shared" si="38"/>
        <v>-1.8851893154904209E-2</v>
      </c>
      <c r="AO215" s="16">
        <f t="shared" si="39"/>
        <v>-1.3735046521931693E-2</v>
      </c>
      <c r="AP215" s="16">
        <f t="shared" si="40"/>
        <v>-8.9869281045751315E-3</v>
      </c>
      <c r="AQ215" s="16">
        <f t="shared" si="41"/>
        <v>-1.4089798985533752E-3</v>
      </c>
      <c r="AR215" s="16">
        <f t="shared" si="42"/>
        <v>-1.025641025641022E-2</v>
      </c>
      <c r="AS215" s="16">
        <f t="shared" si="43"/>
        <v>-9.3794436778065204E-3</v>
      </c>
    </row>
    <row r="216" spans="1:45" x14ac:dyDescent="0.2">
      <c r="A216" s="4"/>
      <c r="B216" s="13">
        <v>41218.666666666664</v>
      </c>
      <c r="C216" s="14">
        <v>20.88</v>
      </c>
      <c r="D216" s="5"/>
      <c r="E216" s="15">
        <v>41218.666666666664</v>
      </c>
      <c r="F216" s="14">
        <v>36.770000000000003</v>
      </c>
      <c r="G216" s="5"/>
      <c r="H216" s="15">
        <v>41218.666666666664</v>
      </c>
      <c r="I216" s="14">
        <v>1.1200000000000001</v>
      </c>
      <c r="J216" s="2"/>
      <c r="K216" s="15">
        <v>41218.666666666664</v>
      </c>
      <c r="L216" s="14">
        <v>86.86</v>
      </c>
      <c r="M216" s="5"/>
      <c r="N216" s="15">
        <v>41218.666666666664</v>
      </c>
      <c r="O216" s="14">
        <v>50.32</v>
      </c>
      <c r="Q216" s="15">
        <v>41218.666666666664</v>
      </c>
      <c r="R216" s="14">
        <v>185.44</v>
      </c>
      <c r="S216" s="5"/>
      <c r="T216" s="15">
        <v>41218.666666666664</v>
      </c>
      <c r="U216" s="14">
        <v>44.2</v>
      </c>
      <c r="W216" s="15">
        <v>41218.666666666664</v>
      </c>
      <c r="X216" s="14">
        <v>24.38</v>
      </c>
      <c r="Z216" s="15">
        <v>41218.666666666664</v>
      </c>
      <c r="AA216" s="14">
        <v>106.81</v>
      </c>
      <c r="AC216" s="15">
        <v>41218.666666666664</v>
      </c>
      <c r="AD216" s="14">
        <v>2.1</v>
      </c>
      <c r="AF216" s="15">
        <v>41218.666666666664</v>
      </c>
      <c r="AG216" s="14">
        <v>1417.26</v>
      </c>
      <c r="AH216" s="5"/>
      <c r="AI216" s="16">
        <f t="shared" si="33"/>
        <v>1.3592233009708687E-2</v>
      </c>
      <c r="AJ216" s="16">
        <f t="shared" si="34"/>
        <v>-8.3603020496223479E-3</v>
      </c>
      <c r="AK216" s="16">
        <f t="shared" si="35"/>
        <v>1.8181818181818299E-2</v>
      </c>
      <c r="AL216" s="16">
        <f t="shared" si="36"/>
        <v>-8.0524559990802214E-4</v>
      </c>
      <c r="AM216" s="16">
        <f t="shared" si="37"/>
        <v>9.2258323305254297E-3</v>
      </c>
      <c r="AN216" s="16">
        <f t="shared" si="38"/>
        <v>3.6804503139207245E-3</v>
      </c>
      <c r="AO216" s="16">
        <f t="shared" si="39"/>
        <v>-7.1877807726864473E-3</v>
      </c>
      <c r="AP216" s="16">
        <f t="shared" si="40"/>
        <v>4.9464138499586419E-3</v>
      </c>
      <c r="AQ216" s="16">
        <f t="shared" si="41"/>
        <v>4.70322641331955E-3</v>
      </c>
      <c r="AR216" s="16">
        <f t="shared" si="42"/>
        <v>8.8082901554404236E-2</v>
      </c>
      <c r="AS216" s="16">
        <f t="shared" si="43"/>
        <v>2.1637675010606205E-3</v>
      </c>
    </row>
    <row r="217" spans="1:45" x14ac:dyDescent="0.2">
      <c r="A217" s="4"/>
      <c r="B217" s="13">
        <v>41219.666666666664</v>
      </c>
      <c r="C217" s="14">
        <v>20.82</v>
      </c>
      <c r="D217" s="5"/>
      <c r="E217" s="15">
        <v>41219.666666666664</v>
      </c>
      <c r="F217" s="14">
        <v>37.42</v>
      </c>
      <c r="G217" s="5"/>
      <c r="H217" s="15">
        <v>41219.666666666664</v>
      </c>
      <c r="I217" s="14">
        <v>1.0900000000000001</v>
      </c>
      <c r="J217" s="2"/>
      <c r="K217" s="15">
        <v>41219.666666666664</v>
      </c>
      <c r="L217" s="14">
        <v>87.29</v>
      </c>
      <c r="M217" s="5"/>
      <c r="N217" s="15">
        <v>41219.666666666664</v>
      </c>
      <c r="O217" s="14">
        <v>50.47</v>
      </c>
      <c r="Q217" s="15">
        <v>41219.666666666664</v>
      </c>
      <c r="R217" s="14">
        <v>186.32</v>
      </c>
      <c r="S217" s="5"/>
      <c r="T217" s="15">
        <v>41219.666666666664</v>
      </c>
      <c r="U217" s="14">
        <v>44.3</v>
      </c>
      <c r="W217" s="15">
        <v>41219.666666666664</v>
      </c>
      <c r="X217" s="14">
        <v>24.59</v>
      </c>
      <c r="Z217" s="15">
        <v>41219.666666666664</v>
      </c>
      <c r="AA217" s="14">
        <v>107.71</v>
      </c>
      <c r="AC217" s="15">
        <v>41219.666666666664</v>
      </c>
      <c r="AD217" s="14">
        <v>2.08</v>
      </c>
      <c r="AF217" s="15">
        <v>41219.666666666664</v>
      </c>
      <c r="AG217" s="14">
        <v>1428.39</v>
      </c>
      <c r="AH217" s="5"/>
      <c r="AI217" s="16">
        <f t="shared" si="33"/>
        <v>-2.8735632183907178E-3</v>
      </c>
      <c r="AJ217" s="16">
        <f t="shared" si="34"/>
        <v>1.7677454446559659E-2</v>
      </c>
      <c r="AK217" s="16">
        <f t="shared" si="35"/>
        <v>-2.6785714285714302E-2</v>
      </c>
      <c r="AL217" s="16">
        <f t="shared" si="36"/>
        <v>4.9504950495049549E-3</v>
      </c>
      <c r="AM217" s="16">
        <f t="shared" si="37"/>
        <v>2.9809220985690388E-3</v>
      </c>
      <c r="AN217" s="16">
        <f t="shared" si="38"/>
        <v>4.7454702329594589E-3</v>
      </c>
      <c r="AO217" s="16">
        <f t="shared" si="39"/>
        <v>2.2624434389137971E-3</v>
      </c>
      <c r="AP217" s="16">
        <f t="shared" si="40"/>
        <v>8.6136177194422459E-3</v>
      </c>
      <c r="AQ217" s="16">
        <f t="shared" si="41"/>
        <v>8.4261773242204629E-3</v>
      </c>
      <c r="AR217" s="16">
        <f t="shared" si="42"/>
        <v>-9.52380952380949E-3</v>
      </c>
      <c r="AS217" s="16">
        <f t="shared" si="43"/>
        <v>7.8531814910460795E-3</v>
      </c>
    </row>
    <row r="218" spans="1:45" x14ac:dyDescent="0.2">
      <c r="A218" s="4"/>
      <c r="B218" s="13">
        <v>41220.666666666664</v>
      </c>
      <c r="C218" s="14">
        <v>19.93</v>
      </c>
      <c r="D218" s="5"/>
      <c r="E218" s="15">
        <v>41220.666666666664</v>
      </c>
      <c r="F218" s="14">
        <v>36.72</v>
      </c>
      <c r="G218" s="5"/>
      <c r="H218" s="15">
        <v>41220.666666666664</v>
      </c>
      <c r="I218" s="14">
        <v>1.1100000000000001</v>
      </c>
      <c r="J218" s="2"/>
      <c r="K218" s="15">
        <v>41220.666666666664</v>
      </c>
      <c r="L218" s="14">
        <v>85.45</v>
      </c>
      <c r="M218" s="5"/>
      <c r="N218" s="15">
        <v>41220.666666666664</v>
      </c>
      <c r="O218" s="14">
        <v>50.08</v>
      </c>
      <c r="Q218" s="15">
        <v>41220.666666666664</v>
      </c>
      <c r="R218" s="14">
        <v>182.59</v>
      </c>
      <c r="S218" s="5"/>
      <c r="T218" s="15">
        <v>41220.666666666664</v>
      </c>
      <c r="U218" s="14">
        <v>43.19</v>
      </c>
      <c r="W218" s="15">
        <v>41220.666666666664</v>
      </c>
      <c r="X218" s="14">
        <v>24.37</v>
      </c>
      <c r="Z218" s="15">
        <v>41220.666666666664</v>
      </c>
      <c r="AA218" s="14">
        <v>105.42</v>
      </c>
      <c r="AC218" s="15">
        <v>41220.666666666664</v>
      </c>
      <c r="AD218" s="14">
        <v>2.1</v>
      </c>
      <c r="AF218" s="15">
        <v>41220.666666666664</v>
      </c>
      <c r="AG218" s="14">
        <v>1394.53</v>
      </c>
      <c r="AH218" s="5"/>
      <c r="AI218" s="16">
        <f t="shared" si="33"/>
        <v>-4.2747358309317973E-2</v>
      </c>
      <c r="AJ218" s="16">
        <f t="shared" si="34"/>
        <v>-1.8706574024585865E-2</v>
      </c>
      <c r="AK218" s="16">
        <f t="shared" si="35"/>
        <v>1.8348623853211121E-2</v>
      </c>
      <c r="AL218" s="16">
        <f t="shared" si="36"/>
        <v>-2.1079161415969772E-2</v>
      </c>
      <c r="AM218" s="16">
        <f t="shared" si="37"/>
        <v>-7.7273627897761488E-3</v>
      </c>
      <c r="AN218" s="16">
        <f t="shared" si="38"/>
        <v>-2.0019321597251949E-2</v>
      </c>
      <c r="AO218" s="16">
        <f t="shared" si="39"/>
        <v>-2.5056433408577883E-2</v>
      </c>
      <c r="AP218" s="16">
        <f t="shared" si="40"/>
        <v>-8.9467263115087237E-3</v>
      </c>
      <c r="AQ218" s="16">
        <f t="shared" si="41"/>
        <v>-2.1260792869742806E-2</v>
      </c>
      <c r="AR218" s="16">
        <f t="shared" si="42"/>
        <v>9.6153846153845812E-3</v>
      </c>
      <c r="AS218" s="16">
        <f t="shared" si="43"/>
        <v>-2.3705010536338222E-2</v>
      </c>
    </row>
    <row r="219" spans="1:45" x14ac:dyDescent="0.2">
      <c r="A219" s="4"/>
      <c r="B219" s="13">
        <v>41221.666666666664</v>
      </c>
      <c r="C219" s="14">
        <v>19.21</v>
      </c>
      <c r="D219" s="5"/>
      <c r="E219" s="15">
        <v>41221.666666666664</v>
      </c>
      <c r="F219" s="14">
        <v>36.36</v>
      </c>
      <c r="G219" s="5"/>
      <c r="H219" s="15">
        <v>41221.666666666664</v>
      </c>
      <c r="I219" s="14">
        <v>1.0900000000000001</v>
      </c>
      <c r="J219" s="2"/>
      <c r="K219" s="15">
        <v>41221.666666666664</v>
      </c>
      <c r="L219" s="14">
        <v>84.58</v>
      </c>
      <c r="M219" s="5"/>
      <c r="N219" s="15">
        <v>41221.666666666664</v>
      </c>
      <c r="O219" s="14">
        <v>50.04</v>
      </c>
      <c r="Q219" s="15">
        <v>41221.666666666664</v>
      </c>
      <c r="R219" s="14">
        <v>181.58</v>
      </c>
      <c r="S219" s="5"/>
      <c r="T219" s="15">
        <v>41221.666666666664</v>
      </c>
      <c r="U219" s="14">
        <v>42.61</v>
      </c>
      <c r="W219" s="15">
        <v>41221.666666666664</v>
      </c>
      <c r="X219" s="14">
        <v>24.16</v>
      </c>
      <c r="Z219" s="15">
        <v>41221.666666666664</v>
      </c>
      <c r="AA219" s="14">
        <v>104.22</v>
      </c>
      <c r="AC219" s="15">
        <v>41221.666666666664</v>
      </c>
      <c r="AD219" s="14">
        <v>2.09</v>
      </c>
      <c r="AF219" s="15">
        <v>41221.666666666664</v>
      </c>
      <c r="AG219" s="14">
        <v>1377.51</v>
      </c>
      <c r="AH219" s="5"/>
      <c r="AI219" s="16">
        <f t="shared" si="33"/>
        <v>-3.6126442548921167E-2</v>
      </c>
      <c r="AJ219" s="16">
        <f t="shared" si="34"/>
        <v>-9.8039215686274161E-3</v>
      </c>
      <c r="AK219" s="16">
        <f t="shared" si="35"/>
        <v>-1.8018018018018056E-2</v>
      </c>
      <c r="AL219" s="16">
        <f t="shared" si="36"/>
        <v>-1.0181392627267472E-2</v>
      </c>
      <c r="AM219" s="16">
        <f t="shared" si="37"/>
        <v>-7.9872204472841712E-4</v>
      </c>
      <c r="AN219" s="16">
        <f t="shared" si="38"/>
        <v>-5.5315187031053092E-3</v>
      </c>
      <c r="AO219" s="16">
        <f t="shared" si="39"/>
        <v>-1.3429034498726566E-2</v>
      </c>
      <c r="AP219" s="16">
        <f t="shared" si="40"/>
        <v>-8.6171522363561737E-3</v>
      </c>
      <c r="AQ219" s="16">
        <f t="shared" si="41"/>
        <v>-1.138303927148554E-2</v>
      </c>
      <c r="AR219" s="16">
        <f t="shared" si="42"/>
        <v>-4.761904761904856E-3</v>
      </c>
      <c r="AS219" s="16">
        <f t="shared" si="43"/>
        <v>-1.2204828867073525E-2</v>
      </c>
    </row>
    <row r="220" spans="1:45" x14ac:dyDescent="0.2">
      <c r="A220" s="4"/>
      <c r="B220" s="13">
        <v>41222.666666666664</v>
      </c>
      <c r="C220" s="14">
        <v>19.54</v>
      </c>
      <c r="D220" s="5"/>
      <c r="E220" s="15">
        <v>41222.666666666664</v>
      </c>
      <c r="F220" s="14">
        <v>36.29</v>
      </c>
      <c r="G220" s="5"/>
      <c r="H220" s="15">
        <v>41222.666666666664</v>
      </c>
      <c r="I220" s="14">
        <v>1.1100000000000001</v>
      </c>
      <c r="J220" s="2"/>
      <c r="K220" s="15">
        <v>41222.666666666664</v>
      </c>
      <c r="L220" s="14">
        <v>85.18</v>
      </c>
      <c r="M220" s="5"/>
      <c r="N220" s="15">
        <v>41222.666666666664</v>
      </c>
      <c r="O220" s="14">
        <v>47.06</v>
      </c>
      <c r="Q220" s="15">
        <v>41222.666666666664</v>
      </c>
      <c r="R220" s="14">
        <v>181.14</v>
      </c>
      <c r="S220" s="5"/>
      <c r="T220" s="15">
        <v>41222.666666666664</v>
      </c>
      <c r="U220" s="14">
        <v>42.64</v>
      </c>
      <c r="W220" s="15">
        <v>41222.666666666664</v>
      </c>
      <c r="X220" s="14">
        <v>24.1</v>
      </c>
      <c r="Z220" s="15">
        <v>41222.666666666664</v>
      </c>
      <c r="AA220" s="14">
        <v>104.77</v>
      </c>
      <c r="AC220" s="15">
        <v>41222.666666666664</v>
      </c>
      <c r="AD220" s="14">
        <v>2.02</v>
      </c>
      <c r="AF220" s="15">
        <v>41222.666666666664</v>
      </c>
      <c r="AG220" s="14">
        <v>1379.85</v>
      </c>
      <c r="AH220" s="5"/>
      <c r="AI220" s="16">
        <f t="shared" si="33"/>
        <v>1.7178552837064043E-2</v>
      </c>
      <c r="AJ220" s="16">
        <f t="shared" si="34"/>
        <v>-1.9251925192519392E-3</v>
      </c>
      <c r="AK220" s="16">
        <f t="shared" si="35"/>
        <v>1.8348623853211121E-2</v>
      </c>
      <c r="AL220" s="16">
        <f t="shared" si="36"/>
        <v>7.093875620714174E-3</v>
      </c>
      <c r="AM220" s="16">
        <f t="shared" si="37"/>
        <v>-5.9552358113509118E-2</v>
      </c>
      <c r="AN220" s="16">
        <f t="shared" si="38"/>
        <v>-2.4231743584096632E-3</v>
      </c>
      <c r="AO220" s="16">
        <f t="shared" si="39"/>
        <v>7.0406007979340046E-4</v>
      </c>
      <c r="AP220" s="16">
        <f t="shared" si="40"/>
        <v>-2.4834437086092009E-3</v>
      </c>
      <c r="AQ220" s="16">
        <f t="shared" si="41"/>
        <v>5.2772980234119249E-3</v>
      </c>
      <c r="AR220" s="16">
        <f t="shared" si="42"/>
        <v>-3.349282296650713E-2</v>
      </c>
      <c r="AS220" s="16">
        <f t="shared" si="43"/>
        <v>1.6987172506914838E-3</v>
      </c>
    </row>
    <row r="221" spans="1:45" x14ac:dyDescent="0.2">
      <c r="A221" s="4"/>
      <c r="B221" s="13">
        <v>41225.666666666664</v>
      </c>
      <c r="C221" s="14">
        <v>19.39</v>
      </c>
      <c r="D221" s="5"/>
      <c r="E221" s="15">
        <v>41225.666666666664</v>
      </c>
      <c r="F221" s="14">
        <v>36.08</v>
      </c>
      <c r="G221" s="5"/>
      <c r="H221" s="15">
        <v>41225.666666666664</v>
      </c>
      <c r="I221" s="14">
        <v>1.1200000000000001</v>
      </c>
      <c r="J221" s="2"/>
      <c r="K221" s="15">
        <v>41225.666666666664</v>
      </c>
      <c r="L221" s="14">
        <v>85.27</v>
      </c>
      <c r="M221" s="5"/>
      <c r="N221" s="15">
        <v>41225.666666666664</v>
      </c>
      <c r="O221" s="14">
        <v>47.45</v>
      </c>
      <c r="Q221" s="15">
        <v>41225.666666666664</v>
      </c>
      <c r="R221" s="14">
        <v>180.76</v>
      </c>
      <c r="S221" s="5"/>
      <c r="T221" s="15">
        <v>41225.666666666664</v>
      </c>
      <c r="U221" s="14">
        <v>42.56</v>
      </c>
      <c r="W221" s="15">
        <v>41225.666666666664</v>
      </c>
      <c r="X221" s="14">
        <v>24.16</v>
      </c>
      <c r="Z221" s="15">
        <v>41225.666666666664</v>
      </c>
      <c r="AA221" s="14">
        <v>104.22</v>
      </c>
      <c r="AC221" s="15">
        <v>41225.666666666664</v>
      </c>
      <c r="AD221" s="14">
        <v>2.0699999999999998</v>
      </c>
      <c r="AF221" s="15">
        <v>41225.666666666664</v>
      </c>
      <c r="AG221" s="14">
        <v>1380.03</v>
      </c>
      <c r="AH221" s="5"/>
      <c r="AI221" s="16">
        <f t="shared" si="33"/>
        <v>-7.6765609007164448E-3</v>
      </c>
      <c r="AJ221" s="16">
        <f t="shared" si="34"/>
        <v>-5.7867181041609816E-3</v>
      </c>
      <c r="AK221" s="16">
        <f t="shared" si="35"/>
        <v>9.009009009008917E-3</v>
      </c>
      <c r="AL221" s="16">
        <f t="shared" si="36"/>
        <v>1.0565860530640236E-3</v>
      </c>
      <c r="AM221" s="16">
        <f t="shared" si="37"/>
        <v>8.2872928176795924E-3</v>
      </c>
      <c r="AN221" s="16">
        <f t="shared" si="38"/>
        <v>-2.0978248868278593E-3</v>
      </c>
      <c r="AO221" s="16">
        <f t="shared" si="39"/>
        <v>-1.8761726078798668E-3</v>
      </c>
      <c r="AP221" s="16">
        <f t="shared" si="40"/>
        <v>2.4896265560165887E-3</v>
      </c>
      <c r="AQ221" s="16">
        <f t="shared" si="41"/>
        <v>-5.2495943495275421E-3</v>
      </c>
      <c r="AR221" s="16">
        <f t="shared" si="42"/>
        <v>2.4752475247524774E-2</v>
      </c>
      <c r="AS221" s="16">
        <f t="shared" si="43"/>
        <v>1.304489618436655E-4</v>
      </c>
    </row>
    <row r="222" spans="1:45" x14ac:dyDescent="0.2">
      <c r="A222" s="4"/>
      <c r="B222" s="13">
        <v>41226.666666666664</v>
      </c>
      <c r="C222" s="14">
        <v>19.39</v>
      </c>
      <c r="D222" s="5"/>
      <c r="E222" s="15">
        <v>41226.666666666664</v>
      </c>
      <c r="F222" s="14">
        <v>36.159999999999997</v>
      </c>
      <c r="G222" s="5"/>
      <c r="H222" s="15">
        <v>41226.666666666664</v>
      </c>
      <c r="I222" s="14">
        <v>1.1399999999999999</v>
      </c>
      <c r="J222" s="2"/>
      <c r="K222" s="15">
        <v>41226.666666666664</v>
      </c>
      <c r="L222" s="14">
        <v>85.87</v>
      </c>
      <c r="M222" s="5"/>
      <c r="N222" s="15">
        <v>41226.666666666664</v>
      </c>
      <c r="O222" s="14">
        <v>47.96</v>
      </c>
      <c r="Q222" s="15">
        <v>41226.666666666664</v>
      </c>
      <c r="R222" s="14">
        <v>179.88</v>
      </c>
      <c r="S222" s="5"/>
      <c r="T222" s="15">
        <v>41226.666666666664</v>
      </c>
      <c r="U222" s="14">
        <v>42.54</v>
      </c>
      <c r="W222" s="15">
        <v>41226.666666666664</v>
      </c>
      <c r="X222" s="14">
        <v>23.94</v>
      </c>
      <c r="Z222" s="15">
        <v>41226.666666666664</v>
      </c>
      <c r="AA222" s="14">
        <v>103.17</v>
      </c>
      <c r="AC222" s="15">
        <v>41226.666666666664</v>
      </c>
      <c r="AD222" s="14">
        <v>2.11</v>
      </c>
      <c r="AF222" s="15">
        <v>41226.666666666664</v>
      </c>
      <c r="AG222" s="14">
        <v>1374.53</v>
      </c>
      <c r="AH222" s="5"/>
      <c r="AI222" s="16">
        <f t="shared" si="33"/>
        <v>0</v>
      </c>
      <c r="AJ222" s="16">
        <f t="shared" si="34"/>
        <v>2.2172949002217113E-3</v>
      </c>
      <c r="AK222" s="16">
        <f t="shared" si="35"/>
        <v>1.7857142857142572E-2</v>
      </c>
      <c r="AL222" s="16">
        <f t="shared" si="36"/>
        <v>7.0364723818459041E-3</v>
      </c>
      <c r="AM222" s="16">
        <f t="shared" si="37"/>
        <v>1.0748155953635319E-2</v>
      </c>
      <c r="AN222" s="16">
        <f t="shared" si="38"/>
        <v>-4.8683337021464546E-3</v>
      </c>
      <c r="AO222" s="16">
        <f t="shared" si="39"/>
        <v>-4.6992481203012026E-4</v>
      </c>
      <c r="AP222" s="16">
        <f t="shared" si="40"/>
        <v>-9.1059602649006255E-3</v>
      </c>
      <c r="AQ222" s="16">
        <f t="shared" si="41"/>
        <v>-1.0074841681059321E-2</v>
      </c>
      <c r="AR222" s="16">
        <f t="shared" si="42"/>
        <v>1.9323671497584627E-2</v>
      </c>
      <c r="AS222" s="16">
        <f t="shared" si="43"/>
        <v>-3.9854206067984066E-3</v>
      </c>
    </row>
    <row r="223" spans="1:45" x14ac:dyDescent="0.2">
      <c r="A223" s="4"/>
      <c r="B223" s="13">
        <v>41227.666666666664</v>
      </c>
      <c r="C223" s="14">
        <v>19.170000000000002</v>
      </c>
      <c r="D223" s="5"/>
      <c r="E223" s="15">
        <v>41227.666666666664</v>
      </c>
      <c r="F223" s="14">
        <v>36.01</v>
      </c>
      <c r="G223" s="5"/>
      <c r="H223" s="15">
        <v>41227.666666666664</v>
      </c>
      <c r="I223" s="14">
        <v>1.1399999999999999</v>
      </c>
      <c r="J223" s="2"/>
      <c r="K223" s="15">
        <v>41227.666666666664</v>
      </c>
      <c r="L223" s="14">
        <v>84.88</v>
      </c>
      <c r="M223" s="5"/>
      <c r="N223" s="15">
        <v>41227.666666666664</v>
      </c>
      <c r="O223" s="14">
        <v>47.17</v>
      </c>
      <c r="Q223" s="15">
        <v>41227.666666666664</v>
      </c>
      <c r="R223" s="14">
        <v>177.19</v>
      </c>
      <c r="S223" s="5"/>
      <c r="T223" s="15">
        <v>41227.666666666664</v>
      </c>
      <c r="U223" s="14">
        <v>42.24</v>
      </c>
      <c r="W223" s="15">
        <v>41227.666666666664</v>
      </c>
      <c r="X223" s="14">
        <v>23.77</v>
      </c>
      <c r="Z223" s="15">
        <v>41227.666666666664</v>
      </c>
      <c r="AA223" s="14">
        <v>99.83</v>
      </c>
      <c r="AC223" s="15">
        <v>41227.666666666664</v>
      </c>
      <c r="AD223" s="14">
        <v>2.09</v>
      </c>
      <c r="AF223" s="15">
        <v>41227.666666666664</v>
      </c>
      <c r="AG223" s="14">
        <v>1355.49</v>
      </c>
      <c r="AH223" s="5"/>
      <c r="AI223" s="16">
        <f t="shared" si="33"/>
        <v>-1.1346054667354277E-2</v>
      </c>
      <c r="AJ223" s="16">
        <f t="shared" si="34"/>
        <v>-4.1482300884955192E-3</v>
      </c>
      <c r="AK223" s="16">
        <f t="shared" si="35"/>
        <v>0</v>
      </c>
      <c r="AL223" s="16">
        <f t="shared" si="36"/>
        <v>-1.1529055549085898E-2</v>
      </c>
      <c r="AM223" s="16">
        <f t="shared" si="37"/>
        <v>-1.6472060050041648E-2</v>
      </c>
      <c r="AN223" s="16">
        <f t="shared" si="38"/>
        <v>-1.4954414053813592E-2</v>
      </c>
      <c r="AO223" s="16">
        <f t="shared" si="39"/>
        <v>-7.0521861777149697E-3</v>
      </c>
      <c r="AP223" s="16">
        <f t="shared" si="40"/>
        <v>-7.1010860484544969E-3</v>
      </c>
      <c r="AQ223" s="16">
        <f t="shared" si="41"/>
        <v>-3.2373752059707273E-2</v>
      </c>
      <c r="AR223" s="16">
        <f t="shared" si="42"/>
        <v>-9.4786729857819774E-3</v>
      </c>
      <c r="AS223" s="16">
        <f t="shared" si="43"/>
        <v>-1.3852007595323457E-2</v>
      </c>
    </row>
    <row r="224" spans="1:45" x14ac:dyDescent="0.2">
      <c r="A224" s="4"/>
      <c r="B224" s="13">
        <v>41228.666666666664</v>
      </c>
      <c r="C224" s="14">
        <v>18.77</v>
      </c>
      <c r="D224" s="5"/>
      <c r="E224" s="15">
        <v>41228.666666666664</v>
      </c>
      <c r="F224" s="14">
        <v>36.43</v>
      </c>
      <c r="G224" s="5"/>
      <c r="H224" s="15">
        <v>41228.666666666664</v>
      </c>
      <c r="I224" s="14">
        <v>1.1599999999999999</v>
      </c>
      <c r="J224" s="2"/>
      <c r="K224" s="15">
        <v>41228.666666666664</v>
      </c>
      <c r="L224" s="14">
        <v>85.3</v>
      </c>
      <c r="M224" s="5"/>
      <c r="N224" s="15">
        <v>41228.666666666664</v>
      </c>
      <c r="O224" s="14">
        <v>47.47</v>
      </c>
      <c r="Q224" s="15">
        <v>41228.666666666664</v>
      </c>
      <c r="R224" s="14">
        <v>177.52</v>
      </c>
      <c r="S224" s="5"/>
      <c r="T224" s="15">
        <v>41228.666666666664</v>
      </c>
      <c r="U224" s="14">
        <v>41.7</v>
      </c>
      <c r="W224" s="15">
        <v>41228.666666666664</v>
      </c>
      <c r="X224" s="14">
        <v>22.91</v>
      </c>
      <c r="Z224" s="15">
        <v>41228.666666666664</v>
      </c>
      <c r="AA224" s="14">
        <v>100.08</v>
      </c>
      <c r="AC224" s="15">
        <v>41228.666666666664</v>
      </c>
      <c r="AD224" s="14">
        <v>2.0499999999999998</v>
      </c>
      <c r="AF224" s="15">
        <v>41228.666666666664</v>
      </c>
      <c r="AG224" s="14">
        <v>1353.33</v>
      </c>
      <c r="AH224" s="5"/>
      <c r="AI224" s="16">
        <f t="shared" si="33"/>
        <v>-2.0865936358894221E-2</v>
      </c>
      <c r="AJ224" s="16">
        <f t="shared" si="34"/>
        <v>1.1663426825881729E-2</v>
      </c>
      <c r="AK224" s="16">
        <f t="shared" si="35"/>
        <v>1.7543859649122862E-2</v>
      </c>
      <c r="AL224" s="16">
        <f t="shared" si="36"/>
        <v>4.9481621112159591E-3</v>
      </c>
      <c r="AM224" s="16">
        <f t="shared" si="37"/>
        <v>6.3599745601017332E-3</v>
      </c>
      <c r="AN224" s="16">
        <f t="shared" si="38"/>
        <v>1.862407585078163E-3</v>
      </c>
      <c r="AO224" s="16">
        <f t="shared" si="39"/>
        <v>-1.2784090909090939E-2</v>
      </c>
      <c r="AP224" s="16">
        <f t="shared" si="40"/>
        <v>-3.6180058897770317E-2</v>
      </c>
      <c r="AQ224" s="16">
        <f t="shared" si="41"/>
        <v>2.5042572373035199E-3</v>
      </c>
      <c r="AR224" s="16">
        <f t="shared" si="42"/>
        <v>-1.9138755980861233E-2</v>
      </c>
      <c r="AS224" s="16">
        <f t="shared" si="43"/>
        <v>-1.5935196866078138E-3</v>
      </c>
    </row>
    <row r="225" spans="1:45" x14ac:dyDescent="0.2">
      <c r="A225" s="4"/>
      <c r="B225" s="13">
        <v>41229.666666666664</v>
      </c>
      <c r="C225" s="14">
        <v>18.850000000000001</v>
      </c>
      <c r="D225" s="5"/>
      <c r="E225" s="15">
        <v>41229.666666666664</v>
      </c>
      <c r="F225" s="14">
        <v>36.56</v>
      </c>
      <c r="G225" s="5"/>
      <c r="H225" s="15">
        <v>41229.666666666664</v>
      </c>
      <c r="I225" s="14">
        <v>1.1599999999999999</v>
      </c>
      <c r="J225" s="2"/>
      <c r="K225" s="15">
        <v>41229.666666666664</v>
      </c>
      <c r="L225" s="14">
        <v>85.91</v>
      </c>
      <c r="M225" s="5"/>
      <c r="N225" s="15">
        <v>41229.666666666664</v>
      </c>
      <c r="O225" s="14">
        <v>47.42</v>
      </c>
      <c r="Q225" s="15">
        <v>41229.666666666664</v>
      </c>
      <c r="R225" s="14">
        <v>178.56</v>
      </c>
      <c r="S225" s="5"/>
      <c r="T225" s="15">
        <v>41229.666666666664</v>
      </c>
      <c r="U225" s="14">
        <v>41.4</v>
      </c>
      <c r="W225" s="15">
        <v>41229.666666666664</v>
      </c>
      <c r="X225" s="14">
        <v>22.68</v>
      </c>
      <c r="Z225" s="15">
        <v>41229.666666666664</v>
      </c>
      <c r="AA225" s="14">
        <v>100.53</v>
      </c>
      <c r="AC225" s="15">
        <v>41229.666666666664</v>
      </c>
      <c r="AD225" s="14">
        <v>2.12</v>
      </c>
      <c r="AF225" s="15">
        <v>41229.666666666664</v>
      </c>
      <c r="AG225" s="14">
        <v>1359.88</v>
      </c>
      <c r="AH225" s="5"/>
      <c r="AI225" s="16">
        <f t="shared" si="33"/>
        <v>4.2621204049015926E-3</v>
      </c>
      <c r="AJ225" s="16">
        <f t="shared" si="34"/>
        <v>3.5684875102937053E-3</v>
      </c>
      <c r="AK225" s="16">
        <f t="shared" si="35"/>
        <v>0</v>
      </c>
      <c r="AL225" s="16">
        <f t="shared" si="36"/>
        <v>7.1512309495895821E-3</v>
      </c>
      <c r="AM225" s="16">
        <f t="shared" si="37"/>
        <v>-1.0532968190435366E-3</v>
      </c>
      <c r="AN225" s="16">
        <f t="shared" si="38"/>
        <v>5.8584948174853491E-3</v>
      </c>
      <c r="AO225" s="16">
        <f t="shared" si="39"/>
        <v>-7.1942446043166131E-3</v>
      </c>
      <c r="AP225" s="16">
        <f t="shared" si="40"/>
        <v>-1.0039284155390682E-2</v>
      </c>
      <c r="AQ225" s="16">
        <f t="shared" si="41"/>
        <v>4.4964028776979248E-3</v>
      </c>
      <c r="AR225" s="16">
        <f t="shared" si="42"/>
        <v>3.4146341463414887E-2</v>
      </c>
      <c r="AS225" s="16">
        <f t="shared" si="43"/>
        <v>4.8399133988015208E-3</v>
      </c>
    </row>
    <row r="226" spans="1:45" x14ac:dyDescent="0.2">
      <c r="A226" s="4"/>
      <c r="B226" s="13">
        <v>41232.666666666664</v>
      </c>
      <c r="C226" s="14">
        <v>20.2</v>
      </c>
      <c r="D226" s="5"/>
      <c r="E226" s="15">
        <v>41232.666666666664</v>
      </c>
      <c r="F226" s="14">
        <v>37.24</v>
      </c>
      <c r="G226" s="5"/>
      <c r="H226" s="15">
        <v>41232.666666666664</v>
      </c>
      <c r="I226" s="14">
        <v>1.1599999999999999</v>
      </c>
      <c r="J226" s="2"/>
      <c r="K226" s="15">
        <v>41232.666666666664</v>
      </c>
      <c r="L226" s="14">
        <v>86.76</v>
      </c>
      <c r="M226" s="5"/>
      <c r="N226" s="15">
        <v>41232.666666666664</v>
      </c>
      <c r="O226" s="14">
        <v>47.91</v>
      </c>
      <c r="Q226" s="15">
        <v>41232.666666666664</v>
      </c>
      <c r="R226" s="14">
        <v>181.82</v>
      </c>
      <c r="S226" s="5"/>
      <c r="T226" s="15">
        <v>41232.666666666664</v>
      </c>
      <c r="U226" s="14">
        <v>42.81</v>
      </c>
      <c r="W226" s="15">
        <v>41232.666666666664</v>
      </c>
      <c r="X226" s="14">
        <v>23.01</v>
      </c>
      <c r="Z226" s="15">
        <v>41232.666666666664</v>
      </c>
      <c r="AA226" s="14">
        <v>103.07</v>
      </c>
      <c r="AC226" s="15">
        <v>41232.666666666664</v>
      </c>
      <c r="AD226" s="14">
        <v>2.19</v>
      </c>
      <c r="AF226" s="15">
        <v>41232.666666666664</v>
      </c>
      <c r="AG226" s="14">
        <v>1386.89</v>
      </c>
      <c r="AH226" s="5"/>
      <c r="AI226" s="16">
        <f t="shared" si="33"/>
        <v>7.1618037135278367E-2</v>
      </c>
      <c r="AJ226" s="16">
        <f t="shared" si="34"/>
        <v>1.8599562363238453E-2</v>
      </c>
      <c r="AK226" s="16">
        <f t="shared" si="35"/>
        <v>0</v>
      </c>
      <c r="AL226" s="16">
        <f t="shared" si="36"/>
        <v>9.8940751949716521E-3</v>
      </c>
      <c r="AM226" s="16">
        <f t="shared" si="37"/>
        <v>1.03331927456769E-2</v>
      </c>
      <c r="AN226" s="16">
        <f t="shared" si="38"/>
        <v>1.8257168458781337E-2</v>
      </c>
      <c r="AO226" s="16">
        <f t="shared" si="39"/>
        <v>3.4057971014492816E-2</v>
      </c>
      <c r="AP226" s="16">
        <f t="shared" si="40"/>
        <v>1.4550264550264647E-2</v>
      </c>
      <c r="AQ226" s="16">
        <f t="shared" si="41"/>
        <v>2.5266089724460317E-2</v>
      </c>
      <c r="AR226" s="16">
        <f t="shared" si="42"/>
        <v>3.3018867924528239E-2</v>
      </c>
      <c r="AS226" s="16">
        <f t="shared" si="43"/>
        <v>1.9862046651175191E-2</v>
      </c>
    </row>
    <row r="227" spans="1:45" x14ac:dyDescent="0.2">
      <c r="A227" s="4"/>
      <c r="B227" s="13">
        <v>41233.666666666664</v>
      </c>
      <c r="C227" s="14">
        <v>20.03</v>
      </c>
      <c r="D227" s="5"/>
      <c r="E227" s="15">
        <v>41233.666666666664</v>
      </c>
      <c r="F227" s="14">
        <v>37.25</v>
      </c>
      <c r="G227" s="5"/>
      <c r="H227" s="15">
        <v>41233.666666666664</v>
      </c>
      <c r="I227" s="14">
        <v>1.18</v>
      </c>
      <c r="J227" s="2"/>
      <c r="K227" s="15">
        <v>41233.666666666664</v>
      </c>
      <c r="L227" s="14">
        <v>86.79</v>
      </c>
      <c r="M227" s="5"/>
      <c r="N227" s="15">
        <v>41233.666666666664</v>
      </c>
      <c r="O227" s="14">
        <v>48.44</v>
      </c>
      <c r="Q227" s="15">
        <v>41233.666666666664</v>
      </c>
      <c r="R227" s="14">
        <v>180.72</v>
      </c>
      <c r="S227" s="5"/>
      <c r="T227" s="15">
        <v>41233.666666666664</v>
      </c>
      <c r="U227" s="14">
        <v>42.82</v>
      </c>
      <c r="W227" s="15">
        <v>41233.666666666664</v>
      </c>
      <c r="X227" s="14">
        <v>23</v>
      </c>
      <c r="Z227" s="15">
        <v>41233.666666666664</v>
      </c>
      <c r="AA227" s="14">
        <v>102.87</v>
      </c>
      <c r="AC227" s="15">
        <v>41233.666666666664</v>
      </c>
      <c r="AD227" s="14">
        <v>2.2000000000000002</v>
      </c>
      <c r="AF227" s="15">
        <v>41233.666666666664</v>
      </c>
      <c r="AG227" s="14">
        <v>1384.53</v>
      </c>
      <c r="AH227" s="5"/>
      <c r="AI227" s="16">
        <f t="shared" si="33"/>
        <v>-8.4158415841583123E-3</v>
      </c>
      <c r="AJ227" s="16">
        <f t="shared" si="34"/>
        <v>2.6852846401714814E-4</v>
      </c>
      <c r="AK227" s="16">
        <f t="shared" si="35"/>
        <v>1.7241379310344751E-2</v>
      </c>
      <c r="AL227" s="16">
        <f t="shared" si="36"/>
        <v>3.4578146611341509E-4</v>
      </c>
      <c r="AM227" s="16">
        <f t="shared" si="37"/>
        <v>1.1062408682947167E-2</v>
      </c>
      <c r="AN227" s="16">
        <f t="shared" si="38"/>
        <v>-6.0499395006049506E-3</v>
      </c>
      <c r="AO227" s="16">
        <f t="shared" si="39"/>
        <v>2.3359028264424708E-4</v>
      </c>
      <c r="AP227" s="16">
        <f t="shared" si="40"/>
        <v>-4.345936549327023E-4</v>
      </c>
      <c r="AQ227" s="16">
        <f t="shared" si="41"/>
        <v>-1.9404288347724119E-3</v>
      </c>
      <c r="AR227" s="16">
        <f t="shared" si="42"/>
        <v>4.5662100456622667E-3</v>
      </c>
      <c r="AS227" s="16">
        <f t="shared" si="43"/>
        <v>-1.701649013259976E-3</v>
      </c>
    </row>
    <row r="228" spans="1:45" x14ac:dyDescent="0.2">
      <c r="A228" s="4"/>
      <c r="B228" s="13">
        <v>41234.666666666664</v>
      </c>
      <c r="C228" s="14">
        <v>20.059999999999999</v>
      </c>
      <c r="D228" s="5"/>
      <c r="E228" s="15">
        <v>41234.666666666664</v>
      </c>
      <c r="F228" s="14">
        <v>37.39</v>
      </c>
      <c r="G228" s="5"/>
      <c r="H228" s="15">
        <v>41234.666666666664</v>
      </c>
      <c r="I228" s="14">
        <v>1.19</v>
      </c>
      <c r="J228" s="2"/>
      <c r="K228" s="15">
        <v>41234.666666666664</v>
      </c>
      <c r="L228" s="14">
        <v>87.58</v>
      </c>
      <c r="M228" s="5"/>
      <c r="N228" s="15">
        <v>41234.666666666664</v>
      </c>
      <c r="O228" s="14">
        <v>48.68</v>
      </c>
      <c r="Q228" s="15">
        <v>41234.666666666664</v>
      </c>
      <c r="R228" s="14">
        <v>181.76</v>
      </c>
      <c r="S228" s="5"/>
      <c r="T228" s="15">
        <v>41234.666666666664</v>
      </c>
      <c r="U228" s="14">
        <v>43.16</v>
      </c>
      <c r="W228" s="15">
        <v>41234.666666666664</v>
      </c>
      <c r="X228" s="14">
        <v>22.96</v>
      </c>
      <c r="Z228" s="15">
        <v>41234.666666666664</v>
      </c>
      <c r="AA228" s="14">
        <v>103.17</v>
      </c>
      <c r="AC228" s="15">
        <v>41234.666666666664</v>
      </c>
      <c r="AD228" s="14">
        <v>2.16</v>
      </c>
      <c r="AF228" s="15">
        <v>41234.666666666664</v>
      </c>
      <c r="AG228" s="14">
        <v>1391.03</v>
      </c>
      <c r="AH228" s="5"/>
      <c r="AI228" s="16">
        <f t="shared" si="33"/>
        <v>1.4977533699449541E-3</v>
      </c>
      <c r="AJ228" s="16">
        <f t="shared" si="34"/>
        <v>3.7583892617449877E-3</v>
      </c>
      <c r="AK228" s="16">
        <f t="shared" si="35"/>
        <v>8.4745762711864181E-3</v>
      </c>
      <c r="AL228" s="16">
        <f t="shared" si="36"/>
        <v>9.1024311556628934E-3</v>
      </c>
      <c r="AM228" s="16">
        <f t="shared" si="37"/>
        <v>4.9545829892652105E-3</v>
      </c>
      <c r="AN228" s="16">
        <f t="shared" si="38"/>
        <v>5.7547587428063984E-3</v>
      </c>
      <c r="AO228" s="16">
        <f t="shared" si="39"/>
        <v>7.9402148528724403E-3</v>
      </c>
      <c r="AP228" s="16">
        <f t="shared" si="40"/>
        <v>-1.7391304347825765E-3</v>
      </c>
      <c r="AQ228" s="16">
        <f t="shared" si="41"/>
        <v>2.9163021289004831E-3</v>
      </c>
      <c r="AR228" s="16">
        <f t="shared" si="42"/>
        <v>-1.8181818181818188E-2</v>
      </c>
      <c r="AS228" s="16">
        <f t="shared" si="43"/>
        <v>4.6947339530383214E-3</v>
      </c>
    </row>
    <row r="229" spans="1:45" x14ac:dyDescent="0.2">
      <c r="A229" s="4"/>
      <c r="B229" s="13">
        <v>41236.666666666664</v>
      </c>
      <c r="C229" s="14">
        <v>20.41</v>
      </c>
      <c r="D229" s="5"/>
      <c r="E229" s="15">
        <v>41236.666666666664</v>
      </c>
      <c r="F229" s="14">
        <v>37.93</v>
      </c>
      <c r="G229" s="5"/>
      <c r="H229" s="15">
        <v>41236.666666666664</v>
      </c>
      <c r="I229" s="14">
        <v>1.19</v>
      </c>
      <c r="J229" s="2"/>
      <c r="K229" s="15">
        <v>41236.666666666664</v>
      </c>
      <c r="L229" s="14">
        <v>88.5</v>
      </c>
      <c r="M229" s="5"/>
      <c r="N229" s="15">
        <v>41236.666666666664</v>
      </c>
      <c r="O229" s="14">
        <v>49.26</v>
      </c>
      <c r="Q229" s="15">
        <v>41236.666666666664</v>
      </c>
      <c r="R229" s="14">
        <v>184.81</v>
      </c>
      <c r="S229" s="5"/>
      <c r="T229" s="15">
        <v>41236.666666666664</v>
      </c>
      <c r="U229" s="14">
        <v>43.76</v>
      </c>
      <c r="W229" s="15">
        <v>41236.666666666664</v>
      </c>
      <c r="X229" s="14">
        <v>23.4</v>
      </c>
      <c r="Z229" s="15">
        <v>41236.666666666664</v>
      </c>
      <c r="AA229" s="14">
        <v>104.97</v>
      </c>
      <c r="AC229" s="15">
        <v>41236.666666666664</v>
      </c>
      <c r="AD229" s="14">
        <v>2.14</v>
      </c>
      <c r="AF229" s="15">
        <v>41236.666666666664</v>
      </c>
      <c r="AG229" s="14">
        <v>1409.15</v>
      </c>
      <c r="AH229" s="5"/>
      <c r="AI229" s="16">
        <f t="shared" si="33"/>
        <v>1.7447657028913266E-2</v>
      </c>
      <c r="AJ229" s="16">
        <f t="shared" si="34"/>
        <v>1.4442364268520969E-2</v>
      </c>
      <c r="AK229" s="16">
        <f t="shared" si="35"/>
        <v>0</v>
      </c>
      <c r="AL229" s="16">
        <f t="shared" si="36"/>
        <v>1.0504681434117424E-2</v>
      </c>
      <c r="AM229" s="16">
        <f t="shared" si="37"/>
        <v>1.1914543960558799E-2</v>
      </c>
      <c r="AN229" s="16">
        <f t="shared" si="38"/>
        <v>1.6780369718309984E-2</v>
      </c>
      <c r="AO229" s="16">
        <f t="shared" si="39"/>
        <v>1.3901760889712733E-2</v>
      </c>
      <c r="AP229" s="16">
        <f t="shared" si="40"/>
        <v>1.9163763066202044E-2</v>
      </c>
      <c r="AQ229" s="16">
        <f t="shared" si="41"/>
        <v>1.7446932247746405E-2</v>
      </c>
      <c r="AR229" s="16">
        <f t="shared" si="42"/>
        <v>-9.2592592592593004E-3</v>
      </c>
      <c r="AS229" s="16">
        <f t="shared" si="43"/>
        <v>1.3026318627204381E-2</v>
      </c>
    </row>
    <row r="230" spans="1:45" x14ac:dyDescent="0.2">
      <c r="A230" s="4"/>
      <c r="B230" s="13">
        <v>41239.666666666664</v>
      </c>
      <c r="C230" s="14">
        <v>21.05</v>
      </c>
      <c r="D230" s="5"/>
      <c r="E230" s="15">
        <v>41239.666666666664</v>
      </c>
      <c r="F230" s="14">
        <v>37.36</v>
      </c>
      <c r="G230" s="5"/>
      <c r="H230" s="15">
        <v>41239.666666666664</v>
      </c>
      <c r="I230" s="14">
        <v>1.17</v>
      </c>
      <c r="J230" s="2"/>
      <c r="K230" s="15">
        <v>41239.666666666664</v>
      </c>
      <c r="L230" s="14">
        <v>88.29</v>
      </c>
      <c r="M230" s="5"/>
      <c r="N230" s="15">
        <v>41239.666666666664</v>
      </c>
      <c r="O230" s="14">
        <v>49.03</v>
      </c>
      <c r="Q230" s="15">
        <v>41239.666666666664</v>
      </c>
      <c r="R230" s="14">
        <v>184.23</v>
      </c>
      <c r="S230" s="5"/>
      <c r="T230" s="15">
        <v>41239.666666666664</v>
      </c>
      <c r="U230" s="14">
        <v>43.3</v>
      </c>
      <c r="W230" s="15">
        <v>41239.666666666664</v>
      </c>
      <c r="X230" s="14">
        <v>23.3</v>
      </c>
      <c r="Z230" s="15">
        <v>41239.666666666664</v>
      </c>
      <c r="AA230" s="14">
        <v>105.07</v>
      </c>
      <c r="AC230" s="15">
        <v>41239.666666666664</v>
      </c>
      <c r="AD230" s="14">
        <v>2.15</v>
      </c>
      <c r="AF230" s="15">
        <v>41239.666666666664</v>
      </c>
      <c r="AG230" s="14">
        <v>1406.29</v>
      </c>
      <c r="AH230" s="5"/>
      <c r="AI230" s="16">
        <f t="shared" si="33"/>
        <v>3.1357177853993168E-2</v>
      </c>
      <c r="AJ230" s="16">
        <f t="shared" si="34"/>
        <v>-1.5027682573161116E-2</v>
      </c>
      <c r="AK230" s="16">
        <f t="shared" si="35"/>
        <v>-1.6806722689075682E-2</v>
      </c>
      <c r="AL230" s="16">
        <f t="shared" si="36"/>
        <v>-2.372881355932166E-3</v>
      </c>
      <c r="AM230" s="16">
        <f t="shared" si="37"/>
        <v>-4.6691027202597768E-3</v>
      </c>
      <c r="AN230" s="16">
        <f t="shared" si="38"/>
        <v>-3.1383583139441562E-3</v>
      </c>
      <c r="AO230" s="16">
        <f t="shared" si="39"/>
        <v>-1.0511882998171851E-2</v>
      </c>
      <c r="AP230" s="16">
        <f t="shared" si="40"/>
        <v>-4.2735042735041473E-3</v>
      </c>
      <c r="AQ230" s="16">
        <f t="shared" si="41"/>
        <v>9.5265313899206561E-4</v>
      </c>
      <c r="AR230" s="16">
        <f t="shared" si="42"/>
        <v>4.6728971962615162E-3</v>
      </c>
      <c r="AS230" s="16">
        <f t="shared" si="43"/>
        <v>-2.0295923074195032E-3</v>
      </c>
    </row>
    <row r="231" spans="1:45" x14ac:dyDescent="0.2">
      <c r="A231" s="4"/>
      <c r="B231" s="13">
        <v>41240.666666666664</v>
      </c>
      <c r="C231" s="14">
        <v>20.89</v>
      </c>
      <c r="D231" s="5"/>
      <c r="E231" s="15">
        <v>41240.666666666664</v>
      </c>
      <c r="F231" s="14">
        <v>37.42</v>
      </c>
      <c r="G231" s="5"/>
      <c r="H231" s="15">
        <v>41240.666666666664</v>
      </c>
      <c r="I231" s="14">
        <v>1.19</v>
      </c>
      <c r="J231" s="2"/>
      <c r="K231" s="15">
        <v>41240.666666666664</v>
      </c>
      <c r="L231" s="14">
        <v>88.08</v>
      </c>
      <c r="M231" s="5"/>
      <c r="N231" s="15">
        <v>41240.666666666664</v>
      </c>
      <c r="O231" s="14">
        <v>48.6</v>
      </c>
      <c r="Q231" s="15">
        <v>41240.666666666664</v>
      </c>
      <c r="R231" s="14">
        <v>182.66</v>
      </c>
      <c r="S231" s="5"/>
      <c r="T231" s="15">
        <v>41240.666666666664</v>
      </c>
      <c r="U231" s="14">
        <v>42.98</v>
      </c>
      <c r="W231" s="15">
        <v>41240.666666666664</v>
      </c>
      <c r="X231" s="14">
        <v>23.17</v>
      </c>
      <c r="Z231" s="15">
        <v>41240.666666666664</v>
      </c>
      <c r="AA231" s="14">
        <v>104.12</v>
      </c>
      <c r="AC231" s="15">
        <v>41240.666666666664</v>
      </c>
      <c r="AD231" s="14">
        <v>2.14</v>
      </c>
      <c r="AF231" s="15">
        <v>41240.666666666664</v>
      </c>
      <c r="AG231" s="14">
        <v>1398.94</v>
      </c>
      <c r="AH231" s="5"/>
      <c r="AI231" s="16">
        <f t="shared" si="33"/>
        <v>-7.6009501187648265E-3</v>
      </c>
      <c r="AJ231" s="16">
        <f t="shared" si="34"/>
        <v>1.6059957173448769E-3</v>
      </c>
      <c r="AK231" s="16">
        <f t="shared" si="35"/>
        <v>1.7094017094017033E-2</v>
      </c>
      <c r="AL231" s="16">
        <f t="shared" si="36"/>
        <v>-2.3785253143052687E-3</v>
      </c>
      <c r="AM231" s="16">
        <f t="shared" si="37"/>
        <v>-8.7701407301652434E-3</v>
      </c>
      <c r="AN231" s="16">
        <f t="shared" si="38"/>
        <v>-8.5219562503392465E-3</v>
      </c>
      <c r="AO231" s="16">
        <f t="shared" si="39"/>
        <v>-7.390300230946889E-3</v>
      </c>
      <c r="AP231" s="16">
        <f t="shared" si="40"/>
        <v>-5.5793991416308586E-3</v>
      </c>
      <c r="AQ231" s="16">
        <f t="shared" si="41"/>
        <v>-9.0415913200722065E-3</v>
      </c>
      <c r="AR231" s="16">
        <f t="shared" si="42"/>
        <v>-4.6511627906975495E-3</v>
      </c>
      <c r="AS231" s="16">
        <f t="shared" si="43"/>
        <v>-5.2265180012657231E-3</v>
      </c>
    </row>
    <row r="232" spans="1:45" x14ac:dyDescent="0.2">
      <c r="A232" s="4"/>
      <c r="B232" s="13">
        <v>41241.666666666664</v>
      </c>
      <c r="C232" s="14">
        <v>20.82</v>
      </c>
      <c r="D232" s="5"/>
      <c r="E232" s="15">
        <v>41241.666666666664</v>
      </c>
      <c r="F232" s="14">
        <v>37.56</v>
      </c>
      <c r="G232" s="5"/>
      <c r="H232" s="15">
        <v>41241.666666666664</v>
      </c>
      <c r="I232" s="14">
        <v>1.17</v>
      </c>
      <c r="J232" s="2"/>
      <c r="K232" s="15">
        <v>41241.666666666664</v>
      </c>
      <c r="L232" s="14">
        <v>88.27</v>
      </c>
      <c r="M232" s="5"/>
      <c r="N232" s="15">
        <v>41241.666666666664</v>
      </c>
      <c r="O232" s="14">
        <v>49.2</v>
      </c>
      <c r="Q232" s="15">
        <v>41241.666666666664</v>
      </c>
      <c r="R232" s="14">
        <v>183.37</v>
      </c>
      <c r="S232" s="5"/>
      <c r="T232" s="15">
        <v>41241.666666666664</v>
      </c>
      <c r="U232" s="14">
        <v>43.56</v>
      </c>
      <c r="W232" s="15">
        <v>41241.666666666664</v>
      </c>
      <c r="X232" s="14">
        <v>23.52</v>
      </c>
      <c r="Z232" s="15">
        <v>41241.666666666664</v>
      </c>
      <c r="AA232" s="14">
        <v>105.47</v>
      </c>
      <c r="AC232" s="15">
        <v>41241.666666666664</v>
      </c>
      <c r="AD232" s="14">
        <v>2.2200000000000002</v>
      </c>
      <c r="AF232" s="15">
        <v>41241.666666666664</v>
      </c>
      <c r="AG232" s="14">
        <v>1409.93</v>
      </c>
      <c r="AH232" s="5"/>
      <c r="AI232" s="16">
        <f t="shared" si="33"/>
        <v>-3.3508855911920099E-3</v>
      </c>
      <c r="AJ232" s="16">
        <f t="shared" si="34"/>
        <v>3.7413148049172396E-3</v>
      </c>
      <c r="AK232" s="16">
        <f t="shared" si="35"/>
        <v>-1.6806722689075682E-2</v>
      </c>
      <c r="AL232" s="16">
        <f t="shared" si="36"/>
        <v>2.1571298819254014E-3</v>
      </c>
      <c r="AM232" s="16">
        <f t="shared" si="37"/>
        <v>1.2345679012345734E-2</v>
      </c>
      <c r="AN232" s="16">
        <f t="shared" si="38"/>
        <v>3.8870031752984424E-3</v>
      </c>
      <c r="AO232" s="16">
        <f t="shared" si="39"/>
        <v>1.3494648673801901E-2</v>
      </c>
      <c r="AP232" s="16">
        <f t="shared" si="40"/>
        <v>1.5105740181268867E-2</v>
      </c>
      <c r="AQ232" s="16">
        <f t="shared" si="41"/>
        <v>1.2965808682289692E-2</v>
      </c>
      <c r="AR232" s="16">
        <f t="shared" si="42"/>
        <v>3.7383177570093462E-2</v>
      </c>
      <c r="AS232" s="16">
        <f t="shared" si="43"/>
        <v>7.8559480749711419E-3</v>
      </c>
    </row>
    <row r="233" spans="1:45" x14ac:dyDescent="0.2">
      <c r="A233" s="4"/>
      <c r="B233" s="13">
        <v>41242.666666666664</v>
      </c>
      <c r="C233" s="14">
        <v>21.05</v>
      </c>
      <c r="D233" s="5"/>
      <c r="E233" s="15">
        <v>41242.666666666664</v>
      </c>
      <c r="F233" s="14">
        <v>37.97</v>
      </c>
      <c r="G233" s="5"/>
      <c r="H233" s="15">
        <v>41242.666666666664</v>
      </c>
      <c r="I233" s="14">
        <v>1.1599999999999999</v>
      </c>
      <c r="J233" s="2"/>
      <c r="K233" s="15">
        <v>41242.666666666664</v>
      </c>
      <c r="L233" s="14">
        <v>87.97</v>
      </c>
      <c r="M233" s="5"/>
      <c r="N233" s="15">
        <v>41242.666666666664</v>
      </c>
      <c r="O233" s="14">
        <v>49.72</v>
      </c>
      <c r="Q233" s="15">
        <v>41242.666666666664</v>
      </c>
      <c r="R233" s="14">
        <v>182.94</v>
      </c>
      <c r="S233" s="5"/>
      <c r="T233" s="15">
        <v>41242.666666666664</v>
      </c>
      <c r="U233" s="14">
        <v>44.01</v>
      </c>
      <c r="W233" s="15">
        <v>41242.666666666664</v>
      </c>
      <c r="X233" s="14">
        <v>23.61</v>
      </c>
      <c r="Z233" s="15">
        <v>41242.666666666664</v>
      </c>
      <c r="AA233" s="14">
        <v>105.42</v>
      </c>
      <c r="AC233" s="15">
        <v>41242.666666666664</v>
      </c>
      <c r="AD233" s="14">
        <v>2.25</v>
      </c>
      <c r="AF233" s="15">
        <v>41242.666666666664</v>
      </c>
      <c r="AG233" s="14">
        <v>1415.95</v>
      </c>
      <c r="AH233" s="5"/>
      <c r="AI233" s="16">
        <f t="shared" si="33"/>
        <v>1.1047070124879932E-2</v>
      </c>
      <c r="AJ233" s="16">
        <f t="shared" si="34"/>
        <v>1.0915867944621738E-2</v>
      </c>
      <c r="AK233" s="16">
        <f t="shared" si="35"/>
        <v>-8.5470085470085166E-3</v>
      </c>
      <c r="AL233" s="16">
        <f t="shared" si="36"/>
        <v>-3.3986631924776134E-3</v>
      </c>
      <c r="AM233" s="16">
        <f t="shared" si="37"/>
        <v>1.0569105691056846E-2</v>
      </c>
      <c r="AN233" s="16">
        <f t="shared" si="38"/>
        <v>-2.3449855483449467E-3</v>
      </c>
      <c r="AO233" s="16">
        <f t="shared" si="39"/>
        <v>1.0330578512396604E-2</v>
      </c>
      <c r="AP233" s="16">
        <f t="shared" si="40"/>
        <v>3.8265306122449161E-3</v>
      </c>
      <c r="AQ233" s="16">
        <f t="shared" si="41"/>
        <v>-4.7406845548492171E-4</v>
      </c>
      <c r="AR233" s="16">
        <f t="shared" si="42"/>
        <v>1.3513513513513375E-2</v>
      </c>
      <c r="AS233" s="16">
        <f t="shared" si="43"/>
        <v>4.2697155177917612E-3</v>
      </c>
    </row>
    <row r="234" spans="1:45" x14ac:dyDescent="0.2">
      <c r="A234" s="4"/>
      <c r="B234" s="13">
        <v>41243.666666666664</v>
      </c>
      <c r="C234" s="14">
        <v>20.9</v>
      </c>
      <c r="D234" s="5"/>
      <c r="E234" s="15">
        <v>41243.666666666664</v>
      </c>
      <c r="F234" s="14">
        <v>37.92</v>
      </c>
      <c r="G234" s="5"/>
      <c r="H234" s="15">
        <v>41243.666666666664</v>
      </c>
      <c r="I234" s="14">
        <v>1.17</v>
      </c>
      <c r="J234" s="2"/>
      <c r="K234" s="15">
        <v>41243.666666666664</v>
      </c>
      <c r="L234" s="14">
        <v>88.08</v>
      </c>
      <c r="M234" s="5"/>
      <c r="N234" s="15">
        <v>41243.666666666664</v>
      </c>
      <c r="O234" s="14">
        <v>49.66</v>
      </c>
      <c r="Q234" s="15">
        <v>41243.666666666664</v>
      </c>
      <c r="R234" s="14">
        <v>181.55</v>
      </c>
      <c r="S234" s="5"/>
      <c r="T234" s="15">
        <v>41243.666666666664</v>
      </c>
      <c r="U234" s="14">
        <v>44.12</v>
      </c>
      <c r="W234" s="15">
        <v>41243.666666666664</v>
      </c>
      <c r="X234" s="14">
        <v>24.01</v>
      </c>
      <c r="Z234" s="15">
        <v>41243.666666666664</v>
      </c>
      <c r="AA234" s="14">
        <v>105.42</v>
      </c>
      <c r="AC234" s="15">
        <v>41243.666666666664</v>
      </c>
      <c r="AD234" s="14">
        <v>2.25</v>
      </c>
      <c r="AF234" s="15">
        <v>41243.666666666664</v>
      </c>
      <c r="AG234" s="14">
        <v>1416.18</v>
      </c>
      <c r="AH234" s="5"/>
      <c r="AI234" s="16">
        <f t="shared" si="33"/>
        <v>-7.1258907363421775E-3</v>
      </c>
      <c r="AJ234" s="16">
        <f t="shared" si="34"/>
        <v>-1.3168290755859458E-3</v>
      </c>
      <c r="AK234" s="16">
        <f t="shared" si="35"/>
        <v>8.6206896551723755E-3</v>
      </c>
      <c r="AL234" s="16">
        <f t="shared" si="36"/>
        <v>1.2504262816870337E-3</v>
      </c>
      <c r="AM234" s="16">
        <f t="shared" si="37"/>
        <v>-1.2067578439259874E-3</v>
      </c>
      <c r="AN234" s="16">
        <f t="shared" si="38"/>
        <v>-7.5981196020552533E-3</v>
      </c>
      <c r="AO234" s="16">
        <f t="shared" si="39"/>
        <v>2.499431947284636E-3</v>
      </c>
      <c r="AP234" s="16">
        <f t="shared" si="40"/>
        <v>1.6941973739940774E-2</v>
      </c>
      <c r="AQ234" s="16">
        <f t="shared" si="41"/>
        <v>0</v>
      </c>
      <c r="AR234" s="16">
        <f t="shared" si="42"/>
        <v>0</v>
      </c>
      <c r="AS234" s="16">
        <f t="shared" si="43"/>
        <v>1.6243511423419399E-4</v>
      </c>
    </row>
    <row r="235" spans="1:45" x14ac:dyDescent="0.2">
      <c r="A235" s="4"/>
      <c r="B235" s="13">
        <v>41246.666666666664</v>
      </c>
      <c r="C235" s="14">
        <v>20.94</v>
      </c>
      <c r="D235" s="5"/>
      <c r="E235" s="15">
        <v>41246.666666666664</v>
      </c>
      <c r="F235" s="14">
        <v>37.380000000000003</v>
      </c>
      <c r="G235" s="5"/>
      <c r="H235" s="15">
        <v>41246.666666666664</v>
      </c>
      <c r="I235" s="14">
        <v>1.0900000000000001</v>
      </c>
      <c r="J235" s="2"/>
      <c r="K235" s="15">
        <v>41246.666666666664</v>
      </c>
      <c r="L235" s="14">
        <v>87.75</v>
      </c>
      <c r="M235" s="5"/>
      <c r="N235" s="15">
        <v>41246.666666666664</v>
      </c>
      <c r="O235" s="14">
        <v>49.29</v>
      </c>
      <c r="Q235" s="15">
        <v>41246.666666666664</v>
      </c>
      <c r="R235" s="14">
        <v>180.98</v>
      </c>
      <c r="S235" s="5"/>
      <c r="T235" s="15">
        <v>41246.666666666664</v>
      </c>
      <c r="U235" s="14">
        <v>44.1</v>
      </c>
      <c r="W235" s="15">
        <v>41246.666666666664</v>
      </c>
      <c r="X235" s="14">
        <v>23.78</v>
      </c>
      <c r="Z235" s="15">
        <v>41246.666666666664</v>
      </c>
      <c r="AA235" s="14">
        <v>103.87</v>
      </c>
      <c r="AC235" s="15">
        <v>41246.666666666664</v>
      </c>
      <c r="AD235" s="14">
        <v>2.31</v>
      </c>
      <c r="AF235" s="15">
        <v>41246.666666666664</v>
      </c>
      <c r="AG235" s="14">
        <v>1409.46</v>
      </c>
      <c r="AH235" s="5"/>
      <c r="AI235" s="16">
        <f t="shared" si="33"/>
        <v>1.913875598086312E-3</v>
      </c>
      <c r="AJ235" s="16">
        <f t="shared" si="34"/>
        <v>-1.4240506329113889E-2</v>
      </c>
      <c r="AK235" s="16">
        <f t="shared" si="35"/>
        <v>-6.8376068376068244E-2</v>
      </c>
      <c r="AL235" s="16">
        <f t="shared" si="36"/>
        <v>-3.7465940054495217E-3</v>
      </c>
      <c r="AM235" s="16">
        <f t="shared" si="37"/>
        <v>-7.4506645187273346E-3</v>
      </c>
      <c r="AN235" s="16">
        <f t="shared" si="38"/>
        <v>-3.1396309556597224E-3</v>
      </c>
      <c r="AO235" s="16">
        <f t="shared" si="39"/>
        <v>-4.5330915684482775E-4</v>
      </c>
      <c r="AP235" s="16">
        <f t="shared" si="40"/>
        <v>-9.5793419408579661E-3</v>
      </c>
      <c r="AQ235" s="16">
        <f t="shared" si="41"/>
        <v>-1.470309239233536E-2</v>
      </c>
      <c r="AR235" s="16">
        <f t="shared" si="42"/>
        <v>2.6666666666666616E-2</v>
      </c>
      <c r="AS235" s="16">
        <f t="shared" si="43"/>
        <v>-4.7451595136211999E-3</v>
      </c>
    </row>
    <row r="236" spans="1:45" x14ac:dyDescent="0.2">
      <c r="A236" s="4"/>
      <c r="B236" s="13">
        <v>41247.666666666664</v>
      </c>
      <c r="C236" s="14">
        <v>20.57</v>
      </c>
      <c r="D236" s="5"/>
      <c r="E236" s="15">
        <v>41247.666666666664</v>
      </c>
      <c r="F236" s="14">
        <v>37.15</v>
      </c>
      <c r="G236" s="5"/>
      <c r="H236" s="15">
        <v>41247.666666666664</v>
      </c>
      <c r="I236" s="14">
        <v>1.24</v>
      </c>
      <c r="J236" s="2"/>
      <c r="K236" s="15">
        <v>41247.666666666664</v>
      </c>
      <c r="L236" s="14">
        <v>87.27</v>
      </c>
      <c r="M236" s="5"/>
      <c r="N236" s="15">
        <v>41247.666666666664</v>
      </c>
      <c r="O236" s="14">
        <v>49.3</v>
      </c>
      <c r="Q236" s="15">
        <v>41247.666666666664</v>
      </c>
      <c r="R236" s="14">
        <v>180.87</v>
      </c>
      <c r="S236" s="5"/>
      <c r="T236" s="15">
        <v>41247.666666666664</v>
      </c>
      <c r="U236" s="14">
        <v>43.67</v>
      </c>
      <c r="W236" s="15">
        <v>41247.666666666664</v>
      </c>
      <c r="X236" s="14">
        <v>24.04</v>
      </c>
      <c r="Z236" s="15">
        <v>41247.666666666664</v>
      </c>
      <c r="AA236" s="14">
        <v>104.07</v>
      </c>
      <c r="AC236" s="15">
        <v>41247.666666666664</v>
      </c>
      <c r="AD236" s="14">
        <v>2.2599999999999998</v>
      </c>
      <c r="AF236" s="15">
        <v>41247.666666666664</v>
      </c>
      <c r="AG236" s="14">
        <v>1407.05</v>
      </c>
      <c r="AH236" s="5"/>
      <c r="AI236" s="16">
        <f t="shared" si="33"/>
        <v>-1.7669531996179599E-2</v>
      </c>
      <c r="AJ236" s="16">
        <f t="shared" si="34"/>
        <v>-6.153023006955749E-3</v>
      </c>
      <c r="AK236" s="16">
        <f t="shared" si="35"/>
        <v>0.13761467889908241</v>
      </c>
      <c r="AL236" s="16">
        <f t="shared" si="36"/>
        <v>-5.4700854700855395E-3</v>
      </c>
      <c r="AM236" s="16">
        <f t="shared" si="37"/>
        <v>2.02880908906522E-4</v>
      </c>
      <c r="AN236" s="16">
        <f t="shared" si="38"/>
        <v>-6.0780196706811118E-4</v>
      </c>
      <c r="AO236" s="16">
        <f t="shared" si="39"/>
        <v>-9.7505668934240175E-3</v>
      </c>
      <c r="AP236" s="16">
        <f t="shared" si="40"/>
        <v>1.0933557611437994E-2</v>
      </c>
      <c r="AQ236" s="16">
        <f t="shared" si="41"/>
        <v>1.9254837777991085E-3</v>
      </c>
      <c r="AR236" s="16">
        <f t="shared" si="42"/>
        <v>-2.16450216450218E-2</v>
      </c>
      <c r="AS236" s="16">
        <f t="shared" si="43"/>
        <v>-1.7098747037873618E-3</v>
      </c>
    </row>
    <row r="237" spans="1:45" x14ac:dyDescent="0.2">
      <c r="A237" s="4"/>
      <c r="B237" s="13">
        <v>41248.666666666664</v>
      </c>
      <c r="C237" s="14">
        <v>19.239999999999998</v>
      </c>
      <c r="D237" s="5"/>
      <c r="E237" s="15">
        <v>41248.666666666664</v>
      </c>
      <c r="F237" s="14">
        <v>37.31</v>
      </c>
      <c r="G237" s="5"/>
      <c r="H237" s="15">
        <v>41248.666666666664</v>
      </c>
      <c r="I237" s="14">
        <v>1.19</v>
      </c>
      <c r="J237" s="2"/>
      <c r="K237" s="15">
        <v>41248.666666666664</v>
      </c>
      <c r="L237" s="14">
        <v>87.62</v>
      </c>
      <c r="M237" s="5"/>
      <c r="N237" s="15">
        <v>41248.666666666664</v>
      </c>
      <c r="O237" s="14">
        <v>49.59</v>
      </c>
      <c r="Q237" s="15">
        <v>41248.666666666664</v>
      </c>
      <c r="R237" s="14">
        <v>180.19</v>
      </c>
      <c r="S237" s="5"/>
      <c r="T237" s="15">
        <v>41248.666666666664</v>
      </c>
      <c r="U237" s="14">
        <v>44.1</v>
      </c>
      <c r="W237" s="15">
        <v>41248.666666666664</v>
      </c>
      <c r="X237" s="14">
        <v>23.88</v>
      </c>
      <c r="Z237" s="15">
        <v>41248.666666666664</v>
      </c>
      <c r="AA237" s="14">
        <v>105.92</v>
      </c>
      <c r="AC237" s="15">
        <v>41248.666666666664</v>
      </c>
      <c r="AD237" s="14">
        <v>2.25</v>
      </c>
      <c r="AF237" s="15">
        <v>41248.666666666664</v>
      </c>
      <c r="AG237" s="14">
        <v>1409.28</v>
      </c>
      <c r="AH237" s="5"/>
      <c r="AI237" s="16">
        <f t="shared" si="33"/>
        <v>-6.4657267865824153E-2</v>
      </c>
      <c r="AJ237" s="16">
        <f t="shared" si="34"/>
        <v>4.306864064603122E-3</v>
      </c>
      <c r="AK237" s="16">
        <f t="shared" si="35"/>
        <v>-4.0322580645161366E-2</v>
      </c>
      <c r="AL237" s="16">
        <f t="shared" si="36"/>
        <v>4.0105419961040667E-3</v>
      </c>
      <c r="AM237" s="16">
        <f t="shared" si="37"/>
        <v>5.8823529411766717E-3</v>
      </c>
      <c r="AN237" s="16">
        <f t="shared" si="38"/>
        <v>-3.7596063471001528E-3</v>
      </c>
      <c r="AO237" s="16">
        <f t="shared" si="39"/>
        <v>9.8465765972062247E-3</v>
      </c>
      <c r="AP237" s="16">
        <f t="shared" si="40"/>
        <v>-6.6555740432612254E-3</v>
      </c>
      <c r="AQ237" s="16">
        <f t="shared" si="41"/>
        <v>1.7776496588834512E-2</v>
      </c>
      <c r="AR237" s="16">
        <f t="shared" si="42"/>
        <v>-4.4247787610618428E-3</v>
      </c>
      <c r="AS237" s="16">
        <f t="shared" si="43"/>
        <v>1.5848761593404426E-3</v>
      </c>
    </row>
    <row r="238" spans="1:45" x14ac:dyDescent="0.2">
      <c r="A238" s="4"/>
      <c r="B238" s="13">
        <v>41249.666666666664</v>
      </c>
      <c r="C238" s="14">
        <v>19.54</v>
      </c>
      <c r="D238" s="5"/>
      <c r="E238" s="15">
        <v>41249.666666666664</v>
      </c>
      <c r="F238" s="14">
        <v>37.380000000000003</v>
      </c>
      <c r="G238" s="5"/>
      <c r="H238" s="15">
        <v>41249.666666666664</v>
      </c>
      <c r="I238" s="14">
        <v>1.23</v>
      </c>
      <c r="J238" s="2"/>
      <c r="K238" s="15">
        <v>41249.666666666664</v>
      </c>
      <c r="L238" s="14">
        <v>87.49</v>
      </c>
      <c r="M238" s="5"/>
      <c r="N238" s="15">
        <v>41249.666666666664</v>
      </c>
      <c r="O238" s="14">
        <v>49.06</v>
      </c>
      <c r="Q238" s="15">
        <v>41249.666666666664</v>
      </c>
      <c r="R238" s="14">
        <v>181.19</v>
      </c>
      <c r="S238" s="5"/>
      <c r="T238" s="15">
        <v>41249.666666666664</v>
      </c>
      <c r="U238" s="14">
        <v>44.45</v>
      </c>
      <c r="W238" s="15">
        <v>41249.666666666664</v>
      </c>
      <c r="X238" s="14">
        <v>23.86</v>
      </c>
      <c r="Z238" s="15">
        <v>41249.666666666664</v>
      </c>
      <c r="AA238" s="14">
        <v>106.61</v>
      </c>
      <c r="AC238" s="15">
        <v>41249.666666666664</v>
      </c>
      <c r="AD238" s="14">
        <v>2.2599999999999998</v>
      </c>
      <c r="AF238" s="15">
        <v>41249.666666666664</v>
      </c>
      <c r="AG238" s="14">
        <v>1413.94</v>
      </c>
      <c r="AH238" s="5"/>
      <c r="AI238" s="16">
        <f t="shared" si="33"/>
        <v>1.5592515592515621E-2</v>
      </c>
      <c r="AJ238" s="16">
        <f t="shared" si="34"/>
        <v>1.8761726078799779E-3</v>
      </c>
      <c r="AK238" s="16">
        <f t="shared" si="35"/>
        <v>3.3613445378151363E-2</v>
      </c>
      <c r="AL238" s="16">
        <f t="shared" si="36"/>
        <v>-1.4836795252226587E-3</v>
      </c>
      <c r="AM238" s="16">
        <f t="shared" si="37"/>
        <v>-1.0687638636821983E-2</v>
      </c>
      <c r="AN238" s="16">
        <f t="shared" si="38"/>
        <v>5.5496975414839333E-3</v>
      </c>
      <c r="AO238" s="16">
        <f t="shared" si="39"/>
        <v>7.9365079365079083E-3</v>
      </c>
      <c r="AP238" s="16">
        <f t="shared" si="40"/>
        <v>-8.3752093802347272E-4</v>
      </c>
      <c r="AQ238" s="16">
        <f t="shared" si="41"/>
        <v>6.5143504531721685E-3</v>
      </c>
      <c r="AR238" s="16">
        <f t="shared" si="42"/>
        <v>4.444444444444251E-3</v>
      </c>
      <c r="AS238" s="16">
        <f t="shared" si="43"/>
        <v>3.3066530426886231E-3</v>
      </c>
    </row>
    <row r="239" spans="1:45" x14ac:dyDescent="0.2">
      <c r="A239" s="4"/>
      <c r="B239" s="13">
        <v>41250.666666666664</v>
      </c>
      <c r="C239" s="14">
        <v>19.04</v>
      </c>
      <c r="D239" s="5"/>
      <c r="E239" s="15">
        <v>41250.666666666664</v>
      </c>
      <c r="F239" s="14">
        <v>37.71</v>
      </c>
      <c r="G239" s="5"/>
      <c r="H239" s="15">
        <v>41250.666666666664</v>
      </c>
      <c r="I239" s="14">
        <v>1.23</v>
      </c>
      <c r="J239" s="2"/>
      <c r="K239" s="15">
        <v>41250.666666666664</v>
      </c>
      <c r="L239" s="14">
        <v>87.33</v>
      </c>
      <c r="M239" s="5"/>
      <c r="N239" s="15">
        <v>41250.666666666664</v>
      </c>
      <c r="O239" s="14">
        <v>49.24</v>
      </c>
      <c r="Q239" s="15">
        <v>41250.666666666664</v>
      </c>
      <c r="R239" s="14">
        <v>183.34</v>
      </c>
      <c r="S239" s="5"/>
      <c r="T239" s="15">
        <v>41250.666666666664</v>
      </c>
      <c r="U239" s="14">
        <v>44.41</v>
      </c>
      <c r="W239" s="15">
        <v>41250.666666666664</v>
      </c>
      <c r="X239" s="14">
        <v>24.1</v>
      </c>
      <c r="Z239" s="15">
        <v>41250.666666666664</v>
      </c>
      <c r="AA239" s="14">
        <v>107.06</v>
      </c>
      <c r="AC239" s="15">
        <v>41250.666666666664</v>
      </c>
      <c r="AD239" s="14">
        <v>2.2799999999999998</v>
      </c>
      <c r="AF239" s="15">
        <v>41250.666666666664</v>
      </c>
      <c r="AG239" s="14">
        <v>1418.07</v>
      </c>
      <c r="AH239" s="5"/>
      <c r="AI239" s="16">
        <f t="shared" si="33"/>
        <v>-2.5588536335721557E-2</v>
      </c>
      <c r="AJ239" s="16">
        <f t="shared" si="34"/>
        <v>8.828250401283988E-3</v>
      </c>
      <c r="AK239" s="16">
        <f t="shared" si="35"/>
        <v>0</v>
      </c>
      <c r="AL239" s="16">
        <f t="shared" si="36"/>
        <v>-1.8287804320493706E-3</v>
      </c>
      <c r="AM239" s="16">
        <f t="shared" si="37"/>
        <v>3.6689767631472581E-3</v>
      </c>
      <c r="AN239" s="16">
        <f t="shared" si="38"/>
        <v>1.1865997019703034E-2</v>
      </c>
      <c r="AO239" s="16">
        <f t="shared" si="39"/>
        <v>-8.9988751406089307E-4</v>
      </c>
      <c r="AP239" s="16">
        <f t="shared" si="40"/>
        <v>1.0058675607711676E-2</v>
      </c>
      <c r="AQ239" s="16">
        <f t="shared" si="41"/>
        <v>4.2209924022136303E-3</v>
      </c>
      <c r="AR239" s="16">
        <f t="shared" si="42"/>
        <v>8.8495575221239076E-3</v>
      </c>
      <c r="AS239" s="16">
        <f t="shared" si="43"/>
        <v>2.9209160218961472E-3</v>
      </c>
    </row>
    <row r="240" spans="1:45" x14ac:dyDescent="0.2">
      <c r="A240" s="4"/>
      <c r="B240" s="13">
        <v>41253.666666666664</v>
      </c>
      <c r="C240" s="14">
        <v>18.920000000000002</v>
      </c>
      <c r="D240" s="5"/>
      <c r="E240" s="15">
        <v>41253.666666666664</v>
      </c>
      <c r="F240" s="14">
        <v>37.64</v>
      </c>
      <c r="G240" s="5"/>
      <c r="H240" s="15">
        <v>41253.666666666664</v>
      </c>
      <c r="I240" s="14">
        <v>1.21</v>
      </c>
      <c r="J240" s="2"/>
      <c r="K240" s="15">
        <v>41253.666666666664</v>
      </c>
      <c r="L240" s="14">
        <v>87.1</v>
      </c>
      <c r="M240" s="5"/>
      <c r="N240" s="15">
        <v>41253.666666666664</v>
      </c>
      <c r="O240" s="14">
        <v>49.3</v>
      </c>
      <c r="Q240" s="15">
        <v>41253.666666666664</v>
      </c>
      <c r="R240" s="14">
        <v>183.98</v>
      </c>
      <c r="S240" s="5"/>
      <c r="T240" s="15">
        <v>41253.666666666664</v>
      </c>
      <c r="U240" s="14">
        <v>44.03</v>
      </c>
      <c r="W240" s="15">
        <v>41253.666666666664</v>
      </c>
      <c r="X240" s="14">
        <v>24.05</v>
      </c>
      <c r="Z240" s="15">
        <v>41253.666666666664</v>
      </c>
      <c r="AA240" s="14">
        <v>106.71</v>
      </c>
      <c r="AC240" s="15">
        <v>41253.666666666664</v>
      </c>
      <c r="AD240" s="14">
        <v>2.2999999999999998</v>
      </c>
      <c r="AF240" s="15">
        <v>41253.666666666664</v>
      </c>
      <c r="AG240" s="14">
        <v>1418.55</v>
      </c>
      <c r="AH240" s="5"/>
      <c r="AI240" s="16">
        <f t="shared" si="33"/>
        <v>-6.3025210084032279E-3</v>
      </c>
      <c r="AJ240" s="16">
        <f t="shared" si="34"/>
        <v>-1.8562715460089807E-3</v>
      </c>
      <c r="AK240" s="16">
        <f t="shared" si="35"/>
        <v>-1.6260162601625994E-2</v>
      </c>
      <c r="AL240" s="16">
        <f t="shared" si="36"/>
        <v>-2.6336883087141327E-3</v>
      </c>
      <c r="AM240" s="16">
        <f t="shared" si="37"/>
        <v>1.2185215272135785E-3</v>
      </c>
      <c r="AN240" s="16">
        <f t="shared" si="38"/>
        <v>3.4907821533760597E-3</v>
      </c>
      <c r="AO240" s="16">
        <f t="shared" si="39"/>
        <v>-8.5566313893266077E-3</v>
      </c>
      <c r="AP240" s="16">
        <f t="shared" si="40"/>
        <v>-2.0746887966804906E-3</v>
      </c>
      <c r="AQ240" s="16">
        <f t="shared" si="41"/>
        <v>-3.2691948440127794E-3</v>
      </c>
      <c r="AR240" s="16">
        <f t="shared" si="42"/>
        <v>8.7719298245614308E-3</v>
      </c>
      <c r="AS240" s="16">
        <f t="shared" si="43"/>
        <v>3.3848822695636827E-4</v>
      </c>
    </row>
    <row r="241" spans="1:45" x14ac:dyDescent="0.2">
      <c r="A241" s="4"/>
      <c r="B241" s="13">
        <v>41254.666666666664</v>
      </c>
      <c r="C241" s="14">
        <v>19.34</v>
      </c>
      <c r="D241" s="5"/>
      <c r="E241" s="15">
        <v>41254.666666666664</v>
      </c>
      <c r="F241" s="14">
        <v>37.86</v>
      </c>
      <c r="G241" s="5"/>
      <c r="H241" s="15">
        <v>41254.666666666664</v>
      </c>
      <c r="I241" s="14">
        <v>1.23</v>
      </c>
      <c r="J241" s="2"/>
      <c r="K241" s="15">
        <v>41254.666666666664</v>
      </c>
      <c r="L241" s="14">
        <v>87.27</v>
      </c>
      <c r="M241" s="5"/>
      <c r="N241" s="15">
        <v>41254.666666666664</v>
      </c>
      <c r="O241" s="14">
        <v>49.48</v>
      </c>
      <c r="Q241" s="15">
        <v>41254.666666666664</v>
      </c>
      <c r="R241" s="14">
        <v>185.49</v>
      </c>
      <c r="S241" s="5"/>
      <c r="T241" s="15">
        <v>41254.666666666664</v>
      </c>
      <c r="U241" s="14">
        <v>44.44</v>
      </c>
      <c r="W241" s="15">
        <v>41254.666666666664</v>
      </c>
      <c r="X241" s="14">
        <v>23.63</v>
      </c>
      <c r="Z241" s="15">
        <v>41254.666666666664</v>
      </c>
      <c r="AA241" s="14">
        <v>107.31</v>
      </c>
      <c r="AC241" s="15">
        <v>41254.666666666664</v>
      </c>
      <c r="AD241" s="14">
        <v>2.35</v>
      </c>
      <c r="AF241" s="15">
        <v>41254.666666666664</v>
      </c>
      <c r="AG241" s="14">
        <v>1427.84</v>
      </c>
      <c r="AH241" s="5"/>
      <c r="AI241" s="16">
        <f t="shared" si="33"/>
        <v>2.2198731501057001E-2</v>
      </c>
      <c r="AJ241" s="16">
        <f t="shared" si="34"/>
        <v>5.8448459086077875E-3</v>
      </c>
      <c r="AK241" s="16">
        <f t="shared" si="35"/>
        <v>1.6528925619834656E-2</v>
      </c>
      <c r="AL241" s="16">
        <f t="shared" si="36"/>
        <v>1.9517795637198354E-3</v>
      </c>
      <c r="AM241" s="16">
        <f t="shared" si="37"/>
        <v>3.6511156186611604E-3</v>
      </c>
      <c r="AN241" s="16">
        <f t="shared" si="38"/>
        <v>8.2074138493315463E-3</v>
      </c>
      <c r="AO241" s="16">
        <f t="shared" si="39"/>
        <v>9.3118328412444829E-3</v>
      </c>
      <c r="AP241" s="16">
        <f t="shared" si="40"/>
        <v>-1.7463617463617576E-2</v>
      </c>
      <c r="AQ241" s="16">
        <f t="shared" si="41"/>
        <v>5.6227157717179121E-3</v>
      </c>
      <c r="AR241" s="16">
        <f t="shared" si="42"/>
        <v>2.1739130434782705E-2</v>
      </c>
      <c r="AS241" s="16">
        <f t="shared" si="43"/>
        <v>6.5489408198511345E-3</v>
      </c>
    </row>
    <row r="242" spans="1:45" x14ac:dyDescent="0.2">
      <c r="A242" s="4"/>
      <c r="B242" s="13">
        <v>41255.666666666664</v>
      </c>
      <c r="C242" s="14">
        <v>19.25</v>
      </c>
      <c r="D242" s="5"/>
      <c r="E242" s="15">
        <v>41255.666666666664</v>
      </c>
      <c r="F242" s="14">
        <v>37.64</v>
      </c>
      <c r="G242" s="5"/>
      <c r="H242" s="15">
        <v>41255.666666666664</v>
      </c>
      <c r="I242" s="14">
        <v>1.3</v>
      </c>
      <c r="J242" s="2"/>
      <c r="K242" s="15">
        <v>41255.666666666664</v>
      </c>
      <c r="L242" s="14">
        <v>89.32</v>
      </c>
      <c r="M242" s="5"/>
      <c r="N242" s="15">
        <v>41255.666666666664</v>
      </c>
      <c r="O242" s="14">
        <v>49.64</v>
      </c>
      <c r="Q242" s="15">
        <v>41255.666666666664</v>
      </c>
      <c r="R242" s="14">
        <v>184.3</v>
      </c>
      <c r="S242" s="5"/>
      <c r="T242" s="15">
        <v>41255.666666666664</v>
      </c>
      <c r="U242" s="14">
        <v>44.79</v>
      </c>
      <c r="W242" s="15">
        <v>41255.666666666664</v>
      </c>
      <c r="X242" s="14">
        <v>22.98</v>
      </c>
      <c r="Z242" s="15">
        <v>41255.666666666664</v>
      </c>
      <c r="AA242" s="14">
        <v>108.66</v>
      </c>
      <c r="AC242" s="15">
        <v>41255.666666666664</v>
      </c>
      <c r="AD242" s="14">
        <v>2.35</v>
      </c>
      <c r="AF242" s="15">
        <v>41255.666666666664</v>
      </c>
      <c r="AG242" s="14">
        <v>1428.48</v>
      </c>
      <c r="AH242" s="5"/>
      <c r="AI242" s="16">
        <f t="shared" si="33"/>
        <v>-4.6535677352637084E-3</v>
      </c>
      <c r="AJ242" s="16">
        <f t="shared" si="34"/>
        <v>-5.8108821975699776E-3</v>
      </c>
      <c r="AK242" s="16">
        <f t="shared" si="35"/>
        <v>5.6910569105691033E-2</v>
      </c>
      <c r="AL242" s="16">
        <f t="shared" si="36"/>
        <v>2.3490317405752137E-2</v>
      </c>
      <c r="AM242" s="16">
        <f t="shared" si="37"/>
        <v>3.2336297493937849E-3</v>
      </c>
      <c r="AN242" s="16">
        <f t="shared" si="38"/>
        <v>-6.4154401854547016E-3</v>
      </c>
      <c r="AO242" s="16">
        <f t="shared" si="39"/>
        <v>7.8757875787578424E-3</v>
      </c>
      <c r="AP242" s="16">
        <f t="shared" si="40"/>
        <v>-2.750740584003375E-2</v>
      </c>
      <c r="AQ242" s="16">
        <f t="shared" si="41"/>
        <v>1.2580374615599688E-2</v>
      </c>
      <c r="AR242" s="16">
        <f t="shared" si="42"/>
        <v>0</v>
      </c>
      <c r="AS242" s="16">
        <f t="shared" si="43"/>
        <v>4.4822949350065144E-4</v>
      </c>
    </row>
    <row r="243" spans="1:45" x14ac:dyDescent="0.2">
      <c r="A243" s="4"/>
      <c r="B243" s="13">
        <v>41256.666666666664</v>
      </c>
      <c r="C243" s="14">
        <v>18.920000000000002</v>
      </c>
      <c r="D243" s="5"/>
      <c r="E243" s="15">
        <v>41256.666666666664</v>
      </c>
      <c r="F243" s="14">
        <v>37.6</v>
      </c>
      <c r="G243" s="5"/>
      <c r="H243" s="15">
        <v>41256.666666666664</v>
      </c>
      <c r="I243" s="14">
        <v>1.32</v>
      </c>
      <c r="J243" s="2"/>
      <c r="K243" s="15">
        <v>41256.666666666664</v>
      </c>
      <c r="L243" s="14">
        <v>89.44</v>
      </c>
      <c r="M243" s="5"/>
      <c r="N243" s="15">
        <v>41256.666666666664</v>
      </c>
      <c r="O243" s="14">
        <v>49.11</v>
      </c>
      <c r="Q243" s="15">
        <v>41256.666666666664</v>
      </c>
      <c r="R243" s="14">
        <v>183.38</v>
      </c>
      <c r="S243" s="5"/>
      <c r="T243" s="15">
        <v>41256.666666666664</v>
      </c>
      <c r="U243" s="14">
        <v>44.52</v>
      </c>
      <c r="W243" s="15">
        <v>41256.666666666664</v>
      </c>
      <c r="X243" s="14">
        <v>23.01</v>
      </c>
      <c r="Z243" s="15">
        <v>41256.666666666664</v>
      </c>
      <c r="AA243" s="14">
        <v>107.86</v>
      </c>
      <c r="AC243" s="15">
        <v>41256.666666666664</v>
      </c>
      <c r="AD243" s="14">
        <v>2.2400000000000002</v>
      </c>
      <c r="AF243" s="15">
        <v>41256.666666666664</v>
      </c>
      <c r="AG243" s="14">
        <v>1419.45</v>
      </c>
      <c r="AH243" s="5"/>
      <c r="AI243" s="16">
        <f t="shared" si="33"/>
        <v>-1.7142857142857015E-2</v>
      </c>
      <c r="AJ243" s="16">
        <f t="shared" si="34"/>
        <v>-1.0626992561104665E-3</v>
      </c>
      <c r="AK243" s="16">
        <f t="shared" si="35"/>
        <v>1.538461538461533E-2</v>
      </c>
      <c r="AL243" s="16">
        <f t="shared" si="36"/>
        <v>1.3434841021049415E-3</v>
      </c>
      <c r="AM243" s="16">
        <f t="shared" si="37"/>
        <v>-1.0676873489121719E-2</v>
      </c>
      <c r="AN243" s="16">
        <f t="shared" si="38"/>
        <v>-4.9918610960391074E-3</v>
      </c>
      <c r="AO243" s="16">
        <f t="shared" si="39"/>
        <v>-6.0281312793033504E-3</v>
      </c>
      <c r="AP243" s="16">
        <f t="shared" si="40"/>
        <v>1.3054830287206887E-3</v>
      </c>
      <c r="AQ243" s="16">
        <f t="shared" si="41"/>
        <v>-7.3624148720780047E-3</v>
      </c>
      <c r="AR243" s="16">
        <f t="shared" si="42"/>
        <v>-4.6808510638297829E-2</v>
      </c>
      <c r="AS243" s="16">
        <f t="shared" si="43"/>
        <v>-6.321404569892497E-3</v>
      </c>
    </row>
    <row r="244" spans="1:45" x14ac:dyDescent="0.2">
      <c r="A244" s="4"/>
      <c r="B244" s="13">
        <v>41257.666666666664</v>
      </c>
      <c r="C244" s="14">
        <v>18.21</v>
      </c>
      <c r="D244" s="5"/>
      <c r="E244" s="15">
        <v>41257.666666666664</v>
      </c>
      <c r="F244" s="14">
        <v>37.659999999999997</v>
      </c>
      <c r="G244" s="5"/>
      <c r="H244" s="15">
        <v>41257.666666666664</v>
      </c>
      <c r="I244" s="14">
        <v>1.33</v>
      </c>
      <c r="J244" s="2"/>
      <c r="K244" s="15">
        <v>41257.666666666664</v>
      </c>
      <c r="L244" s="14">
        <v>89.15</v>
      </c>
      <c r="M244" s="5"/>
      <c r="N244" s="15">
        <v>41257.666666666664</v>
      </c>
      <c r="O244" s="14">
        <v>48.67</v>
      </c>
      <c r="Q244" s="15">
        <v>41257.666666666664</v>
      </c>
      <c r="R244" s="14">
        <v>183.16</v>
      </c>
      <c r="S244" s="5"/>
      <c r="T244" s="15">
        <v>41257.666666666664</v>
      </c>
      <c r="U244" s="14">
        <v>44.21</v>
      </c>
      <c r="W244" s="15">
        <v>41257.666666666664</v>
      </c>
      <c r="X244" s="14">
        <v>22.92</v>
      </c>
      <c r="Z244" s="15">
        <v>41257.666666666664</v>
      </c>
      <c r="AA244" s="14">
        <v>107.86</v>
      </c>
      <c r="AC244" s="15">
        <v>41257.666666666664</v>
      </c>
      <c r="AD244" s="14">
        <v>2.25</v>
      </c>
      <c r="AF244" s="15">
        <v>41257.666666666664</v>
      </c>
      <c r="AG244" s="14">
        <v>1413.58</v>
      </c>
      <c r="AH244" s="5"/>
      <c r="AI244" s="16">
        <f t="shared" si="33"/>
        <v>-3.7526427061310819E-2</v>
      </c>
      <c r="AJ244" s="16">
        <f t="shared" si="34"/>
        <v>1.5957446808509967E-3</v>
      </c>
      <c r="AK244" s="16">
        <f t="shared" si="35"/>
        <v>7.575757575757569E-3</v>
      </c>
      <c r="AL244" s="16">
        <f t="shared" si="36"/>
        <v>-3.2423971377458782E-3</v>
      </c>
      <c r="AM244" s="16">
        <f t="shared" si="37"/>
        <v>-8.9594787212380345E-3</v>
      </c>
      <c r="AN244" s="16">
        <f t="shared" si="38"/>
        <v>-1.1996946231868089E-3</v>
      </c>
      <c r="AO244" s="16">
        <f t="shared" si="39"/>
        <v>-6.9631626235400201E-3</v>
      </c>
      <c r="AP244" s="16">
        <f t="shared" si="40"/>
        <v>-3.9113428943937656E-3</v>
      </c>
      <c r="AQ244" s="16">
        <f t="shared" si="41"/>
        <v>0</v>
      </c>
      <c r="AR244" s="16">
        <f t="shared" si="42"/>
        <v>4.4642857142855874E-3</v>
      </c>
      <c r="AS244" s="16">
        <f t="shared" si="43"/>
        <v>-4.1354045581035725E-3</v>
      </c>
    </row>
    <row r="245" spans="1:45" x14ac:dyDescent="0.2">
      <c r="A245" s="4"/>
      <c r="B245" s="13">
        <v>41260.666666666664</v>
      </c>
      <c r="C245" s="14">
        <v>18.53</v>
      </c>
      <c r="D245" s="5"/>
      <c r="E245" s="15">
        <v>41260.666666666664</v>
      </c>
      <c r="F245" s="14">
        <v>37.5</v>
      </c>
      <c r="G245" s="5"/>
      <c r="H245" s="15">
        <v>41260.666666666664</v>
      </c>
      <c r="I245" s="14">
        <v>1.35</v>
      </c>
      <c r="J245" s="2"/>
      <c r="K245" s="15">
        <v>41260.666666666664</v>
      </c>
      <c r="L245" s="14">
        <v>89.98</v>
      </c>
      <c r="M245" s="5"/>
      <c r="N245" s="15">
        <v>41260.666666666664</v>
      </c>
      <c r="O245" s="14">
        <v>49.28</v>
      </c>
      <c r="Q245" s="15">
        <v>41260.666666666664</v>
      </c>
      <c r="R245" s="14">
        <v>184.94</v>
      </c>
      <c r="S245" s="5"/>
      <c r="T245" s="15">
        <v>41260.666666666664</v>
      </c>
      <c r="U245" s="14">
        <v>44.12</v>
      </c>
      <c r="W245" s="15">
        <v>41260.666666666664</v>
      </c>
      <c r="X245" s="14">
        <v>23.07</v>
      </c>
      <c r="Z245" s="15">
        <v>41260.666666666664</v>
      </c>
      <c r="AA245" s="14">
        <v>109.41</v>
      </c>
      <c r="AC245" s="15">
        <v>41260.666666666664</v>
      </c>
      <c r="AD245" s="14">
        <v>2.29</v>
      </c>
      <c r="AF245" s="15">
        <v>41260.666666666664</v>
      </c>
      <c r="AG245" s="14">
        <v>1430.36</v>
      </c>
      <c r="AH245" s="5"/>
      <c r="AI245" s="16">
        <f t="shared" si="33"/>
        <v>1.75727622185613E-2</v>
      </c>
      <c r="AJ245" s="16">
        <f t="shared" si="34"/>
        <v>-4.2485395645246449E-3</v>
      </c>
      <c r="AK245" s="16">
        <f t="shared" si="35"/>
        <v>1.5037593984962516E-2</v>
      </c>
      <c r="AL245" s="16">
        <f t="shared" si="36"/>
        <v>9.3101514301738852E-3</v>
      </c>
      <c r="AM245" s="16">
        <f t="shared" si="37"/>
        <v>1.2533388124100986E-2</v>
      </c>
      <c r="AN245" s="16">
        <f t="shared" si="38"/>
        <v>9.7182791002401459E-3</v>
      </c>
      <c r="AO245" s="16">
        <f t="shared" si="39"/>
        <v>-2.0357385206967171E-3</v>
      </c>
      <c r="AP245" s="16">
        <f t="shared" si="40"/>
        <v>6.5445026178010401E-3</v>
      </c>
      <c r="AQ245" s="16">
        <f t="shared" si="41"/>
        <v>1.4370480252178686E-2</v>
      </c>
      <c r="AR245" s="16">
        <f t="shared" si="42"/>
        <v>1.7777777777777892E-2</v>
      </c>
      <c r="AS245" s="16">
        <f t="shared" si="43"/>
        <v>1.1870569759051541E-2</v>
      </c>
    </row>
    <row r="246" spans="1:45" x14ac:dyDescent="0.2">
      <c r="A246" s="4"/>
      <c r="B246" s="13">
        <v>41261.666666666664</v>
      </c>
      <c r="C246" s="14">
        <v>19.07</v>
      </c>
      <c r="D246" s="5"/>
      <c r="E246" s="15">
        <v>41261.666666666664</v>
      </c>
      <c r="F246" s="14">
        <v>37.28</v>
      </c>
      <c r="G246" s="5"/>
      <c r="H246" s="15">
        <v>41261.666666666664</v>
      </c>
      <c r="I246" s="14">
        <v>1.37</v>
      </c>
      <c r="J246" s="2"/>
      <c r="K246" s="15">
        <v>41261.666666666664</v>
      </c>
      <c r="L246" s="14">
        <v>90.37</v>
      </c>
      <c r="M246" s="5"/>
      <c r="N246" s="15">
        <v>41261.666666666664</v>
      </c>
      <c r="O246" s="14">
        <v>50.22</v>
      </c>
      <c r="Q246" s="15">
        <v>41261.666666666664</v>
      </c>
      <c r="R246" s="14">
        <v>186.92</v>
      </c>
      <c r="S246" s="5"/>
      <c r="T246" s="15">
        <v>41261.666666666664</v>
      </c>
      <c r="U246" s="14">
        <v>43.87</v>
      </c>
      <c r="W246" s="15">
        <v>41261.666666666664</v>
      </c>
      <c r="X246" s="14">
        <v>23.17</v>
      </c>
      <c r="Z246" s="15">
        <v>41261.666666666664</v>
      </c>
      <c r="AA246" s="14">
        <v>108.21</v>
      </c>
      <c r="AC246" s="15">
        <v>41261.666666666664</v>
      </c>
      <c r="AD246" s="14">
        <v>2.31</v>
      </c>
      <c r="AF246" s="15">
        <v>41261.666666666664</v>
      </c>
      <c r="AG246" s="14">
        <v>1446.79</v>
      </c>
      <c r="AH246" s="5"/>
      <c r="AI246" s="16">
        <f t="shared" si="33"/>
        <v>2.9141932002158644E-2</v>
      </c>
      <c r="AJ246" s="16">
        <f t="shared" si="34"/>
        <v>-5.8666666666666867E-3</v>
      </c>
      <c r="AK246" s="16">
        <f t="shared" si="35"/>
        <v>1.4814814814814836E-2</v>
      </c>
      <c r="AL246" s="16">
        <f t="shared" si="36"/>
        <v>4.3342965103356779E-3</v>
      </c>
      <c r="AM246" s="16">
        <f t="shared" si="37"/>
        <v>1.9074675324675328E-2</v>
      </c>
      <c r="AN246" s="16">
        <f t="shared" si="38"/>
        <v>1.0706174975667837E-2</v>
      </c>
      <c r="AO246" s="16">
        <f t="shared" si="39"/>
        <v>-5.6663644605621233E-3</v>
      </c>
      <c r="AP246" s="16">
        <f t="shared" si="40"/>
        <v>4.3346337234504428E-3</v>
      </c>
      <c r="AQ246" s="16">
        <f t="shared" si="41"/>
        <v>-1.096791883740067E-2</v>
      </c>
      <c r="AR246" s="16">
        <f t="shared" si="42"/>
        <v>8.733624454148492E-3</v>
      </c>
      <c r="AS246" s="16">
        <f t="shared" si="43"/>
        <v>1.148661875332091E-2</v>
      </c>
    </row>
    <row r="247" spans="1:45" x14ac:dyDescent="0.2">
      <c r="A247" s="4"/>
      <c r="B247" s="13">
        <v>41262.666666666664</v>
      </c>
      <c r="C247" s="14">
        <v>18.8</v>
      </c>
      <c r="D247" s="5"/>
      <c r="E247" s="15">
        <v>41262.666666666664</v>
      </c>
      <c r="F247" s="14">
        <v>36.78</v>
      </c>
      <c r="G247" s="5"/>
      <c r="H247" s="15">
        <v>41262.666666666664</v>
      </c>
      <c r="I247" s="14">
        <v>1.34</v>
      </c>
      <c r="J247" s="2"/>
      <c r="K247" s="15">
        <v>41262.666666666664</v>
      </c>
      <c r="L247" s="14">
        <v>90.1</v>
      </c>
      <c r="M247" s="5"/>
      <c r="N247" s="15">
        <v>41262.666666666664</v>
      </c>
      <c r="O247" s="14">
        <v>49.94</v>
      </c>
      <c r="Q247" s="15">
        <v>41262.666666666664</v>
      </c>
      <c r="R247" s="14">
        <v>186.33</v>
      </c>
      <c r="S247" s="5"/>
      <c r="T247" s="15">
        <v>41262.666666666664</v>
      </c>
      <c r="U247" s="14">
        <v>43.38</v>
      </c>
      <c r="W247" s="15">
        <v>41262.666666666664</v>
      </c>
      <c r="X247" s="14">
        <v>22.84</v>
      </c>
      <c r="Z247" s="15">
        <v>41262.666666666664</v>
      </c>
      <c r="AA247" s="14">
        <v>104.82</v>
      </c>
      <c r="AC247" s="15">
        <v>41262.666666666664</v>
      </c>
      <c r="AD247" s="14">
        <v>2.31</v>
      </c>
      <c r="AF247" s="15">
        <v>41262.666666666664</v>
      </c>
      <c r="AG247" s="14">
        <v>1435.81</v>
      </c>
      <c r="AH247" s="5"/>
      <c r="AI247" s="16">
        <f t="shared" si="33"/>
        <v>-1.4158363922391115E-2</v>
      </c>
      <c r="AJ247" s="16">
        <f t="shared" si="34"/>
        <v>-1.341201716738194E-2</v>
      </c>
      <c r="AK247" s="16">
        <f t="shared" si="35"/>
        <v>-2.1897810218978075E-2</v>
      </c>
      <c r="AL247" s="16">
        <f t="shared" si="36"/>
        <v>-2.9877171627753496E-3</v>
      </c>
      <c r="AM247" s="16">
        <f t="shared" si="37"/>
        <v>-5.5754679410593422E-3</v>
      </c>
      <c r="AN247" s="16">
        <f t="shared" si="38"/>
        <v>-3.1564305585275454E-3</v>
      </c>
      <c r="AO247" s="16">
        <f t="shared" si="39"/>
        <v>-1.1169364030088835E-2</v>
      </c>
      <c r="AP247" s="16">
        <f t="shared" si="40"/>
        <v>-1.4242555028053605E-2</v>
      </c>
      <c r="AQ247" s="16">
        <f t="shared" si="41"/>
        <v>-3.1327973385084529E-2</v>
      </c>
      <c r="AR247" s="16">
        <f t="shared" si="42"/>
        <v>0</v>
      </c>
      <c r="AS247" s="16">
        <f t="shared" si="43"/>
        <v>-7.5892147443651359E-3</v>
      </c>
    </row>
    <row r="248" spans="1:45" x14ac:dyDescent="0.2">
      <c r="A248" s="4"/>
      <c r="B248" s="13">
        <v>41263.666666666664</v>
      </c>
      <c r="C248" s="14">
        <v>18.63</v>
      </c>
      <c r="D248" s="5"/>
      <c r="E248" s="15">
        <v>41263.666666666664</v>
      </c>
      <c r="F248" s="14">
        <v>37.049999999999997</v>
      </c>
      <c r="G248" s="5"/>
      <c r="H248" s="15">
        <v>41263.666666666664</v>
      </c>
      <c r="I248" s="14">
        <v>1.34</v>
      </c>
      <c r="J248" s="2"/>
      <c r="K248" s="15">
        <v>41263.666666666664</v>
      </c>
      <c r="L248" s="14">
        <v>90.69</v>
      </c>
      <c r="M248" s="5"/>
      <c r="N248" s="15">
        <v>41263.666666666664</v>
      </c>
      <c r="O248" s="14">
        <v>50.93</v>
      </c>
      <c r="Q248" s="15">
        <v>41263.666666666664</v>
      </c>
      <c r="R248" s="14">
        <v>186.04</v>
      </c>
      <c r="S248" s="5"/>
      <c r="T248" s="15">
        <v>41263.666666666664</v>
      </c>
      <c r="U248" s="14">
        <v>43.81</v>
      </c>
      <c r="W248" s="15">
        <v>41263.666666666664</v>
      </c>
      <c r="X248" s="14">
        <v>23</v>
      </c>
      <c r="Z248" s="15">
        <v>41263.666666666664</v>
      </c>
      <c r="AA248" s="14">
        <v>105.02</v>
      </c>
      <c r="AC248" s="15">
        <v>41263.666666666664</v>
      </c>
      <c r="AD248" s="14">
        <v>2.2999999999999998</v>
      </c>
      <c r="AF248" s="15">
        <v>41263.666666666664</v>
      </c>
      <c r="AG248" s="14">
        <v>1443.69</v>
      </c>
      <c r="AH248" s="5"/>
      <c r="AI248" s="16">
        <f t="shared" si="33"/>
        <v>-9.0425531914894997E-3</v>
      </c>
      <c r="AJ248" s="16">
        <f t="shared" si="34"/>
        <v>7.3409461663946907E-3</v>
      </c>
      <c r="AK248" s="16">
        <f t="shared" si="35"/>
        <v>0</v>
      </c>
      <c r="AL248" s="16">
        <f t="shared" si="36"/>
        <v>6.5482796892342154E-3</v>
      </c>
      <c r="AM248" s="16">
        <f t="shared" si="37"/>
        <v>1.982378854625555E-2</v>
      </c>
      <c r="AN248" s="16">
        <f t="shared" si="38"/>
        <v>-1.5563784683090276E-3</v>
      </c>
      <c r="AO248" s="16">
        <f t="shared" si="39"/>
        <v>9.912402028584566E-3</v>
      </c>
      <c r="AP248" s="16">
        <f t="shared" si="40"/>
        <v>7.0052539404552583E-3</v>
      </c>
      <c r="AQ248" s="16">
        <f t="shared" si="41"/>
        <v>1.908032818164429E-3</v>
      </c>
      <c r="AR248" s="16">
        <f t="shared" si="42"/>
        <v>-4.3290043290044045E-3</v>
      </c>
      <c r="AS248" s="16">
        <f t="shared" si="43"/>
        <v>5.4881913345081745E-3</v>
      </c>
    </row>
    <row r="249" spans="1:45" x14ac:dyDescent="0.2">
      <c r="A249" s="4"/>
      <c r="B249" s="13">
        <v>41264.666666666664</v>
      </c>
      <c r="C249" s="14">
        <v>18.55</v>
      </c>
      <c r="D249" s="5"/>
      <c r="E249" s="15">
        <v>41264.666666666664</v>
      </c>
      <c r="F249" s="14">
        <v>36.89</v>
      </c>
      <c r="G249" s="5"/>
      <c r="H249" s="15">
        <v>41264.666666666664</v>
      </c>
      <c r="I249" s="14">
        <v>1.3</v>
      </c>
      <c r="J249" s="2"/>
      <c r="K249" s="15">
        <v>41264.666666666664</v>
      </c>
      <c r="L249" s="14">
        <v>89.83</v>
      </c>
      <c r="M249" s="5"/>
      <c r="N249" s="15">
        <v>41264.666666666664</v>
      </c>
      <c r="O249" s="14">
        <v>50</v>
      </c>
      <c r="Q249" s="15">
        <v>41264.666666666664</v>
      </c>
      <c r="R249" s="14">
        <v>184.75</v>
      </c>
      <c r="S249" s="5"/>
      <c r="T249" s="15">
        <v>41264.666666666664</v>
      </c>
      <c r="U249" s="14">
        <v>43.57</v>
      </c>
      <c r="W249" s="15">
        <v>41264.666666666664</v>
      </c>
      <c r="X249" s="14">
        <v>22.88</v>
      </c>
      <c r="Z249" s="15">
        <v>41264.666666666664</v>
      </c>
      <c r="AA249" s="14">
        <v>104.17</v>
      </c>
      <c r="AC249" s="15">
        <v>41264.666666666664</v>
      </c>
      <c r="AD249" s="14">
        <v>2.27</v>
      </c>
      <c r="AF249" s="15">
        <v>41264.666666666664</v>
      </c>
      <c r="AG249" s="14">
        <v>1430.15</v>
      </c>
      <c r="AH249" s="5"/>
      <c r="AI249" s="16">
        <f t="shared" si="33"/>
        <v>-4.2941492216853616E-3</v>
      </c>
      <c r="AJ249" s="16">
        <f t="shared" si="34"/>
        <v>-4.3184885290147301E-3</v>
      </c>
      <c r="AK249" s="16">
        <f t="shared" si="35"/>
        <v>-2.9850746268656692E-2</v>
      </c>
      <c r="AL249" s="16">
        <f t="shared" si="36"/>
        <v>-9.4828536773624572E-3</v>
      </c>
      <c r="AM249" s="16">
        <f t="shared" si="37"/>
        <v>-1.826035735322995E-2</v>
      </c>
      <c r="AN249" s="16">
        <f t="shared" si="38"/>
        <v>-6.9339926897441506E-3</v>
      </c>
      <c r="AO249" s="16">
        <f t="shared" si="39"/>
        <v>-5.478201323898646E-3</v>
      </c>
      <c r="AP249" s="16">
        <f t="shared" si="40"/>
        <v>-5.2173913043478404E-3</v>
      </c>
      <c r="AQ249" s="16">
        <f t="shared" si="41"/>
        <v>-8.0936964387735566E-3</v>
      </c>
      <c r="AR249" s="16">
        <f t="shared" si="42"/>
        <v>-1.304347826086949E-2</v>
      </c>
      <c r="AS249" s="16">
        <f t="shared" si="43"/>
        <v>-9.378744744370282E-3</v>
      </c>
    </row>
    <row r="250" spans="1:45" x14ac:dyDescent="0.2">
      <c r="A250" s="4"/>
      <c r="B250" s="13">
        <v>41267.666666666664</v>
      </c>
      <c r="C250" s="14">
        <v>18.579999999999998</v>
      </c>
      <c r="D250" s="5"/>
      <c r="E250" s="15">
        <v>41267.666666666664</v>
      </c>
      <c r="F250" s="14">
        <v>36.729999999999997</v>
      </c>
      <c r="G250" s="5"/>
      <c r="H250" s="15">
        <v>41267.666666666664</v>
      </c>
      <c r="I250" s="14">
        <v>1.29</v>
      </c>
      <c r="J250" s="2"/>
      <c r="K250" s="15">
        <v>41267.666666666664</v>
      </c>
      <c r="L250" s="14">
        <v>89.83</v>
      </c>
      <c r="M250" s="5"/>
      <c r="N250" s="15">
        <v>41267.666666666664</v>
      </c>
      <c r="O250" s="14">
        <v>49.88</v>
      </c>
      <c r="Q250" s="15">
        <v>41267.666666666664</v>
      </c>
      <c r="R250" s="14">
        <v>183.77</v>
      </c>
      <c r="S250" s="5"/>
      <c r="T250" s="15">
        <v>41267.666666666664</v>
      </c>
      <c r="U250" s="14">
        <v>43.54</v>
      </c>
      <c r="W250" s="15">
        <v>41267.666666666664</v>
      </c>
      <c r="X250" s="14">
        <v>22.86</v>
      </c>
      <c r="Z250" s="15">
        <v>41267.666666666664</v>
      </c>
      <c r="AA250" s="14">
        <v>103.87</v>
      </c>
      <c r="AC250" s="15">
        <v>41267.666666666664</v>
      </c>
      <c r="AD250" s="14">
        <v>2.29</v>
      </c>
      <c r="AF250" s="15">
        <v>41267.666666666664</v>
      </c>
      <c r="AG250" s="14">
        <v>1426.66</v>
      </c>
      <c r="AH250" s="5"/>
      <c r="AI250" s="16">
        <f t="shared" si="33"/>
        <v>1.6172506738543202E-3</v>
      </c>
      <c r="AJ250" s="16">
        <f t="shared" si="34"/>
        <v>-4.3372187584712618E-3</v>
      </c>
      <c r="AK250" s="16">
        <f t="shared" si="35"/>
        <v>-7.692307692307665E-3</v>
      </c>
      <c r="AL250" s="16">
        <f t="shared" si="36"/>
        <v>0</v>
      </c>
      <c r="AM250" s="16">
        <f t="shared" si="37"/>
        <v>-2.3999999999999577E-3</v>
      </c>
      <c r="AN250" s="16">
        <f t="shared" si="38"/>
        <v>-5.3044654939106151E-3</v>
      </c>
      <c r="AO250" s="16">
        <f t="shared" si="39"/>
        <v>-6.8854716548083506E-4</v>
      </c>
      <c r="AP250" s="16">
        <f t="shared" si="40"/>
        <v>-8.7412587412583065E-4</v>
      </c>
      <c r="AQ250" s="16">
        <f t="shared" si="41"/>
        <v>-2.8799078429490033E-3</v>
      </c>
      <c r="AR250" s="16">
        <f t="shared" si="42"/>
        <v>8.8105726872247381E-3</v>
      </c>
      <c r="AS250" s="16">
        <f t="shared" si="43"/>
        <v>-2.4403034646715005E-3</v>
      </c>
    </row>
    <row r="251" spans="1:45" x14ac:dyDescent="0.2">
      <c r="A251" s="4"/>
      <c r="B251" s="13">
        <v>41269.666666666664</v>
      </c>
      <c r="C251" s="14">
        <v>18.32</v>
      </c>
      <c r="D251" s="5"/>
      <c r="E251" s="15">
        <v>41269.666666666664</v>
      </c>
      <c r="F251" s="14">
        <v>36.42</v>
      </c>
      <c r="G251" s="5"/>
      <c r="H251" s="15">
        <v>41269.666666666664</v>
      </c>
      <c r="I251" s="14">
        <v>1.3</v>
      </c>
      <c r="J251" s="2"/>
      <c r="K251" s="15">
        <v>41269.666666666664</v>
      </c>
      <c r="L251" s="14">
        <v>89.26</v>
      </c>
      <c r="M251" s="5"/>
      <c r="N251" s="15">
        <v>41269.666666666664</v>
      </c>
      <c r="O251" s="14">
        <v>49.85</v>
      </c>
      <c r="Q251" s="15">
        <v>41269.666666666664</v>
      </c>
      <c r="R251" s="14">
        <v>183.34</v>
      </c>
      <c r="S251" s="5"/>
      <c r="T251" s="15">
        <v>41269.666666666664</v>
      </c>
      <c r="U251" s="14">
        <v>43.45</v>
      </c>
      <c r="W251" s="15">
        <v>41269.666666666664</v>
      </c>
      <c r="X251" s="14">
        <v>22.66</v>
      </c>
      <c r="Z251" s="15">
        <v>41269.666666666664</v>
      </c>
      <c r="AA251" s="14">
        <v>103.62</v>
      </c>
      <c r="AC251" s="15">
        <v>41269.666666666664</v>
      </c>
      <c r="AD251" s="14">
        <v>2.2400000000000002</v>
      </c>
      <c r="AF251" s="15">
        <v>41269.666666666664</v>
      </c>
      <c r="AG251" s="14">
        <v>1419.83</v>
      </c>
      <c r="AH251" s="5"/>
      <c r="AI251" s="16">
        <f t="shared" si="33"/>
        <v>-1.399354144241105E-2</v>
      </c>
      <c r="AJ251" s="16">
        <f t="shared" si="34"/>
        <v>-8.4399673291586375E-3</v>
      </c>
      <c r="AK251" s="16">
        <f t="shared" si="35"/>
        <v>7.7519379844961378E-3</v>
      </c>
      <c r="AL251" s="16">
        <f t="shared" si="36"/>
        <v>-6.3453189357675077E-3</v>
      </c>
      <c r="AM251" s="16">
        <f t="shared" si="37"/>
        <v>-6.0144346431434403E-4</v>
      </c>
      <c r="AN251" s="16">
        <f t="shared" si="38"/>
        <v>-2.3398813734559765E-3</v>
      </c>
      <c r="AO251" s="16">
        <f t="shared" si="39"/>
        <v>-2.0670647680293142E-3</v>
      </c>
      <c r="AP251" s="16">
        <f t="shared" si="40"/>
        <v>-8.7489063867016714E-3</v>
      </c>
      <c r="AQ251" s="16">
        <f t="shared" si="41"/>
        <v>-2.4068547222489967E-3</v>
      </c>
      <c r="AR251" s="16">
        <f t="shared" si="42"/>
        <v>-2.1834061135371119E-2</v>
      </c>
      <c r="AS251" s="16">
        <f t="shared" si="43"/>
        <v>-4.7874055486241129E-3</v>
      </c>
    </row>
    <row r="252" spans="1:45" x14ac:dyDescent="0.2">
      <c r="A252" s="4"/>
      <c r="B252" s="13">
        <v>41270.666666666664</v>
      </c>
      <c r="C252" s="14">
        <v>18.399999999999999</v>
      </c>
      <c r="D252" s="5"/>
      <c r="E252" s="15">
        <v>41270.666666666664</v>
      </c>
      <c r="F252" s="14">
        <v>36.42</v>
      </c>
      <c r="G252" s="5"/>
      <c r="H252" s="15">
        <v>41270.666666666664</v>
      </c>
      <c r="I252" s="14">
        <v>1.29</v>
      </c>
      <c r="J252" s="2"/>
      <c r="K252" s="15">
        <v>41270.666666666664</v>
      </c>
      <c r="L252" s="14">
        <v>89.22</v>
      </c>
      <c r="M252" s="5"/>
      <c r="N252" s="15">
        <v>41270.666666666664</v>
      </c>
      <c r="O252" s="14">
        <v>49.53</v>
      </c>
      <c r="Q252" s="15">
        <v>41270.666666666664</v>
      </c>
      <c r="R252" s="14">
        <v>184.07</v>
      </c>
      <c r="S252" s="5"/>
      <c r="T252" s="15">
        <v>41270.666666666664</v>
      </c>
      <c r="U252" s="14">
        <v>43.48</v>
      </c>
      <c r="W252" s="15">
        <v>41270.666666666664</v>
      </c>
      <c r="X252" s="14">
        <v>22.73</v>
      </c>
      <c r="Z252" s="15">
        <v>41270.666666666664</v>
      </c>
      <c r="AA252" s="14">
        <v>103.22</v>
      </c>
      <c r="AC252" s="15">
        <v>41270.666666666664</v>
      </c>
      <c r="AD252" s="14">
        <v>2.25</v>
      </c>
      <c r="AF252" s="15">
        <v>41270.666666666664</v>
      </c>
      <c r="AG252" s="14">
        <v>1418.09</v>
      </c>
      <c r="AH252" s="5"/>
      <c r="AI252" s="16">
        <f t="shared" si="33"/>
        <v>4.366812227074135E-3</v>
      </c>
      <c r="AJ252" s="16">
        <f t="shared" si="34"/>
        <v>0</v>
      </c>
      <c r="AK252" s="16">
        <f t="shared" si="35"/>
        <v>-7.692307692307665E-3</v>
      </c>
      <c r="AL252" s="16">
        <f t="shared" si="36"/>
        <v>-4.4812906116964424E-4</v>
      </c>
      <c r="AM252" s="16">
        <f t="shared" si="37"/>
        <v>-6.4192577733199752E-3</v>
      </c>
      <c r="AN252" s="16">
        <f t="shared" si="38"/>
        <v>3.9816733936948179E-3</v>
      </c>
      <c r="AO252" s="16">
        <f t="shared" si="39"/>
        <v>6.9044879171453744E-4</v>
      </c>
      <c r="AP252" s="16">
        <f t="shared" si="40"/>
        <v>3.0891438658429138E-3</v>
      </c>
      <c r="AQ252" s="16">
        <f t="shared" si="41"/>
        <v>-3.8602586373287506E-3</v>
      </c>
      <c r="AR252" s="16">
        <f t="shared" si="42"/>
        <v>4.4642857142855874E-3</v>
      </c>
      <c r="AS252" s="16">
        <f t="shared" si="43"/>
        <v>-1.2254988273243672E-3</v>
      </c>
    </row>
    <row r="253" spans="1:45" x14ac:dyDescent="0.2">
      <c r="A253" s="4"/>
      <c r="B253" s="13">
        <v>41271.666666666664</v>
      </c>
      <c r="C253" s="14">
        <v>18.2</v>
      </c>
      <c r="D253" s="5"/>
      <c r="E253" s="15">
        <v>41271.666666666664</v>
      </c>
      <c r="F253" s="14">
        <v>35.97</v>
      </c>
      <c r="G253" s="5"/>
      <c r="H253" s="15">
        <v>41271.666666666664</v>
      </c>
      <c r="I253" s="14">
        <v>1.28</v>
      </c>
      <c r="J253" s="2"/>
      <c r="K253" s="15">
        <v>41271.666666666664</v>
      </c>
      <c r="L253" s="14">
        <v>88.55</v>
      </c>
      <c r="M253" s="5"/>
      <c r="N253" s="15">
        <v>41271.666666666664</v>
      </c>
      <c r="O253" s="14">
        <v>49.15</v>
      </c>
      <c r="Q253" s="15">
        <v>41271.666666666664</v>
      </c>
      <c r="R253" s="14">
        <v>181.32</v>
      </c>
      <c r="S253" s="5"/>
      <c r="T253" s="15">
        <v>41271.666666666664</v>
      </c>
      <c r="U253" s="14">
        <v>42.9</v>
      </c>
      <c r="W253" s="15">
        <v>41271.666666666664</v>
      </c>
      <c r="X253" s="14">
        <v>22.54</v>
      </c>
      <c r="Z253" s="15">
        <v>41271.666666666664</v>
      </c>
      <c r="AA253" s="14">
        <v>101.97</v>
      </c>
      <c r="AC253" s="15">
        <v>41271.666666666664</v>
      </c>
      <c r="AD253" s="14">
        <v>2.21</v>
      </c>
      <c r="AF253" s="15">
        <v>41271.666666666664</v>
      </c>
      <c r="AG253" s="14">
        <v>1402.43</v>
      </c>
      <c r="AH253" s="5"/>
      <c r="AI253" s="16">
        <f t="shared" si="33"/>
        <v>-1.0869565217391242E-2</v>
      </c>
      <c r="AJ253" s="16">
        <f t="shared" si="34"/>
        <v>-1.2355848434925987E-2</v>
      </c>
      <c r="AK253" s="16">
        <f t="shared" si="35"/>
        <v>-7.7519379844961378E-3</v>
      </c>
      <c r="AL253" s="16">
        <f t="shared" si="36"/>
        <v>-7.50952701188079E-3</v>
      </c>
      <c r="AM253" s="16">
        <f t="shared" si="37"/>
        <v>-7.6721179083384383E-3</v>
      </c>
      <c r="AN253" s="16">
        <f t="shared" si="38"/>
        <v>-1.4939968490248257E-2</v>
      </c>
      <c r="AO253" s="16">
        <f t="shared" si="39"/>
        <v>-1.3339466421343094E-2</v>
      </c>
      <c r="AP253" s="16">
        <f t="shared" si="40"/>
        <v>-8.3589969203695658E-3</v>
      </c>
      <c r="AQ253" s="16">
        <f t="shared" si="41"/>
        <v>-1.2110056190660745E-2</v>
      </c>
      <c r="AR253" s="16">
        <f t="shared" si="42"/>
        <v>-1.7777777777777781E-2</v>
      </c>
      <c r="AS253" s="16">
        <f t="shared" si="43"/>
        <v>-1.1043022657236001E-2</v>
      </c>
    </row>
    <row r="254" spans="1:45" x14ac:dyDescent="0.2">
      <c r="A254" s="4"/>
      <c r="B254" s="13">
        <v>41274.666666666664</v>
      </c>
      <c r="C254" s="14">
        <v>19.010000000000002</v>
      </c>
      <c r="D254" s="5"/>
      <c r="E254" s="15">
        <v>41274.666666666664</v>
      </c>
      <c r="F254" s="14">
        <v>36.25</v>
      </c>
      <c r="G254" s="5"/>
      <c r="H254" s="15">
        <v>41274.666666666664</v>
      </c>
      <c r="I254" s="14">
        <v>1.32</v>
      </c>
      <c r="J254" s="2"/>
      <c r="K254" s="15">
        <v>41274.666666666664</v>
      </c>
      <c r="L254" s="14">
        <v>89.7</v>
      </c>
      <c r="M254" s="5"/>
      <c r="N254" s="15">
        <v>41274.666666666664</v>
      </c>
      <c r="O254" s="14">
        <v>49.79</v>
      </c>
      <c r="Q254" s="15">
        <v>41274.666666666664</v>
      </c>
      <c r="R254" s="14">
        <v>182.96</v>
      </c>
      <c r="S254" s="5"/>
      <c r="T254" s="15">
        <v>41274.666666666664</v>
      </c>
      <c r="U254" s="14">
        <v>43.27</v>
      </c>
      <c r="W254" s="15">
        <v>41274.666666666664</v>
      </c>
      <c r="X254" s="14">
        <v>22.74</v>
      </c>
      <c r="Z254" s="15">
        <v>41274.666666666664</v>
      </c>
      <c r="AA254" s="14">
        <v>104.72</v>
      </c>
      <c r="AC254" s="15">
        <v>41274.666666666664</v>
      </c>
      <c r="AD254" s="14">
        <v>2.2599999999999998</v>
      </c>
      <c r="AF254" s="15">
        <v>41274.666666666664</v>
      </c>
      <c r="AG254" s="14">
        <v>1426.19</v>
      </c>
      <c r="AH254" s="5"/>
      <c r="AI254" s="16">
        <f t="shared" si="33"/>
        <v>4.4505494505494569E-2</v>
      </c>
      <c r="AJ254" s="16">
        <f t="shared" si="34"/>
        <v>7.7842646649985969E-3</v>
      </c>
      <c r="AK254" s="16">
        <f t="shared" si="35"/>
        <v>3.125E-2</v>
      </c>
      <c r="AL254" s="16">
        <f t="shared" si="36"/>
        <v>1.2987012987013102E-2</v>
      </c>
      <c r="AM254" s="16">
        <f t="shared" si="37"/>
        <v>1.3021363173957301E-2</v>
      </c>
      <c r="AN254" s="16">
        <f t="shared" si="38"/>
        <v>9.0447827046107321E-3</v>
      </c>
      <c r="AO254" s="16">
        <f t="shared" si="39"/>
        <v>8.6247086247086546E-3</v>
      </c>
      <c r="AP254" s="16">
        <f t="shared" si="40"/>
        <v>8.8731144631766234E-3</v>
      </c>
      <c r="AQ254" s="16">
        <f t="shared" si="41"/>
        <v>2.6968716289104577E-2</v>
      </c>
      <c r="AR254" s="16">
        <f t="shared" si="42"/>
        <v>2.2624434389140191E-2</v>
      </c>
      <c r="AS254" s="16">
        <f t="shared" si="43"/>
        <v>1.694202206170714E-2</v>
      </c>
    </row>
    <row r="255" spans="1:45" x14ac:dyDescent="0.2">
      <c r="A255" s="4"/>
      <c r="B255" s="13">
        <v>41276.666666666664</v>
      </c>
      <c r="C255" s="14">
        <v>19.61</v>
      </c>
      <c r="D255" s="5"/>
      <c r="E255" s="15">
        <v>41276.666666666664</v>
      </c>
      <c r="F255" s="14">
        <v>37.6</v>
      </c>
      <c r="G255" s="5"/>
      <c r="H255" s="15">
        <v>41276.666666666664</v>
      </c>
      <c r="I255" s="14">
        <v>1.31</v>
      </c>
      <c r="J255" s="2"/>
      <c r="K255" s="15">
        <v>41276.666666666664</v>
      </c>
      <c r="L255" s="14">
        <v>93.2</v>
      </c>
      <c r="M255" s="5"/>
      <c r="N255" s="15">
        <v>41276.666666666664</v>
      </c>
      <c r="O255" s="14">
        <v>51.1</v>
      </c>
      <c r="Q255" s="15">
        <v>41276.666666666664</v>
      </c>
      <c r="R255" s="14">
        <v>187.55</v>
      </c>
      <c r="S255" s="5"/>
      <c r="T255" s="15">
        <v>41276.666666666664</v>
      </c>
      <c r="U255" s="14">
        <v>44.27</v>
      </c>
      <c r="W255" s="15">
        <v>41276.666666666664</v>
      </c>
      <c r="X255" s="14">
        <v>23.08</v>
      </c>
      <c r="Z255" s="15">
        <v>41276.666666666664</v>
      </c>
      <c r="AA255" s="14">
        <v>106.46</v>
      </c>
      <c r="AC255" s="15">
        <v>41276.666666666664</v>
      </c>
      <c r="AD255" s="14">
        <v>2.36</v>
      </c>
      <c r="AF255" s="15">
        <v>41276.666666666664</v>
      </c>
      <c r="AG255" s="14">
        <v>1462.42</v>
      </c>
      <c r="AH255" s="5"/>
      <c r="AI255" s="16">
        <f t="shared" si="33"/>
        <v>3.1562335612835168E-2</v>
      </c>
      <c r="AJ255" s="16">
        <f t="shared" si="34"/>
        <v>3.7241379310344769E-2</v>
      </c>
      <c r="AK255" s="16">
        <f t="shared" si="35"/>
        <v>-7.575757575757569E-3</v>
      </c>
      <c r="AL255" s="16">
        <f t="shared" si="36"/>
        <v>3.9018952062430223E-2</v>
      </c>
      <c r="AM255" s="16">
        <f t="shared" si="37"/>
        <v>2.6310504117292632E-2</v>
      </c>
      <c r="AN255" s="16">
        <f t="shared" si="38"/>
        <v>2.5087450808920053E-2</v>
      </c>
      <c r="AO255" s="16">
        <f t="shared" si="39"/>
        <v>2.3110700254217686E-2</v>
      </c>
      <c r="AP255" s="16">
        <f t="shared" si="40"/>
        <v>1.4951627088830355E-2</v>
      </c>
      <c r="AQ255" s="16">
        <f t="shared" si="41"/>
        <v>1.6615737203972358E-2</v>
      </c>
      <c r="AR255" s="16">
        <f t="shared" si="42"/>
        <v>4.4247787610619538E-2</v>
      </c>
      <c r="AS255" s="16">
        <f t="shared" si="43"/>
        <v>2.5403347380082542E-2</v>
      </c>
    </row>
    <row r="256" spans="1:45" x14ac:dyDescent="0.2">
      <c r="A256" s="4"/>
      <c r="B256" s="13">
        <v>41277.666666666664</v>
      </c>
      <c r="C256" s="14">
        <v>19.36</v>
      </c>
      <c r="D256" s="5"/>
      <c r="E256" s="15">
        <v>41277.666666666664</v>
      </c>
      <c r="F256" s="14">
        <v>37.6</v>
      </c>
      <c r="G256" s="5"/>
      <c r="H256" s="15">
        <v>41277.666666666664</v>
      </c>
      <c r="I256" s="14">
        <v>1.38</v>
      </c>
      <c r="J256" s="2"/>
      <c r="K256" s="15">
        <v>41277.666666666664</v>
      </c>
      <c r="L256" s="14">
        <v>93.62</v>
      </c>
      <c r="M256" s="5"/>
      <c r="N256" s="15">
        <v>41277.666666666664</v>
      </c>
      <c r="O256" s="14">
        <v>51.21</v>
      </c>
      <c r="Q256" s="15">
        <v>41277.666666666664</v>
      </c>
      <c r="R256" s="14">
        <v>186.51</v>
      </c>
      <c r="S256" s="5"/>
      <c r="T256" s="15">
        <v>41277.666666666664</v>
      </c>
      <c r="U256" s="14">
        <v>44.06</v>
      </c>
      <c r="W256" s="15">
        <v>41277.666666666664</v>
      </c>
      <c r="X256" s="14">
        <v>22.93</v>
      </c>
      <c r="Z256" s="15">
        <v>41277.666666666664</v>
      </c>
      <c r="AA256" s="14">
        <v>105.27</v>
      </c>
      <c r="AC256" s="15">
        <v>41277.666666666664</v>
      </c>
      <c r="AD256" s="14">
        <v>2.3199999999999998</v>
      </c>
      <c r="AF256" s="15">
        <v>41277.666666666664</v>
      </c>
      <c r="AG256" s="14">
        <v>1459.37</v>
      </c>
      <c r="AH256" s="5"/>
      <c r="AI256" s="16">
        <f t="shared" si="33"/>
        <v>-1.2748597654258065E-2</v>
      </c>
      <c r="AJ256" s="16">
        <f t="shared" si="34"/>
        <v>0</v>
      </c>
      <c r="AK256" s="16">
        <f t="shared" si="35"/>
        <v>5.3435114503816772E-2</v>
      </c>
      <c r="AL256" s="16">
        <f t="shared" si="36"/>
        <v>4.5064377682404455E-3</v>
      </c>
      <c r="AM256" s="16">
        <f t="shared" si="37"/>
        <v>2.1526418786692592E-3</v>
      </c>
      <c r="AN256" s="16">
        <f t="shared" si="38"/>
        <v>-5.545187949880126E-3</v>
      </c>
      <c r="AO256" s="16">
        <f t="shared" si="39"/>
        <v>-4.7436187034108901E-3</v>
      </c>
      <c r="AP256" s="16">
        <f t="shared" si="40"/>
        <v>-6.4991334488734287E-3</v>
      </c>
      <c r="AQ256" s="16">
        <f t="shared" si="41"/>
        <v>-1.1177907195190628E-2</v>
      </c>
      <c r="AR256" s="16">
        <f t="shared" si="42"/>
        <v>-1.6949152542372947E-2</v>
      </c>
      <c r="AS256" s="16">
        <f t="shared" si="43"/>
        <v>-2.0855841687067445E-3</v>
      </c>
    </row>
    <row r="257" spans="1:45" x14ac:dyDescent="0.2">
      <c r="A257" s="4"/>
      <c r="B257" s="13">
        <v>41278.666666666664</v>
      </c>
      <c r="C257" s="14">
        <v>18.82</v>
      </c>
      <c r="D257" s="5"/>
      <c r="E257" s="15">
        <v>41278.666666666664</v>
      </c>
      <c r="F257" s="14">
        <v>37.659999999999997</v>
      </c>
      <c r="G257" s="5"/>
      <c r="H257" s="15">
        <v>41278.666666666664</v>
      </c>
      <c r="I257" s="14">
        <v>1.37</v>
      </c>
      <c r="J257" s="2"/>
      <c r="K257" s="15">
        <v>41278.666666666664</v>
      </c>
      <c r="L257" s="14">
        <v>93.85</v>
      </c>
      <c r="M257" s="5"/>
      <c r="N257" s="15">
        <v>41278.666666666664</v>
      </c>
      <c r="O257" s="14">
        <v>52.19</v>
      </c>
      <c r="Q257" s="15">
        <v>41278.666666666664</v>
      </c>
      <c r="R257" s="14">
        <v>185.29</v>
      </c>
      <c r="S257" s="5"/>
      <c r="T257" s="15">
        <v>41278.666666666664</v>
      </c>
      <c r="U257" s="14">
        <v>44.3</v>
      </c>
      <c r="W257" s="15">
        <v>41278.666666666664</v>
      </c>
      <c r="X257" s="14">
        <v>23.02</v>
      </c>
      <c r="Z257" s="15">
        <v>41278.666666666664</v>
      </c>
      <c r="AA257" s="14">
        <v>105.77</v>
      </c>
      <c r="AC257" s="15">
        <v>41278.666666666664</v>
      </c>
      <c r="AD257" s="14">
        <v>2.29</v>
      </c>
      <c r="AF257" s="15">
        <v>41278.666666666664</v>
      </c>
      <c r="AG257" s="14">
        <v>1466.47</v>
      </c>
      <c r="AH257" s="5"/>
      <c r="AI257" s="16">
        <f t="shared" si="33"/>
        <v>-2.7892561983471009E-2</v>
      </c>
      <c r="AJ257" s="16">
        <f t="shared" si="34"/>
        <v>1.5957446808509967E-3</v>
      </c>
      <c r="AK257" s="16">
        <f t="shared" si="35"/>
        <v>-7.246376811594013E-3</v>
      </c>
      <c r="AL257" s="16">
        <f t="shared" si="36"/>
        <v>2.4567400128177042E-3</v>
      </c>
      <c r="AM257" s="16">
        <f t="shared" si="37"/>
        <v>1.9136887326693941E-2</v>
      </c>
      <c r="AN257" s="16">
        <f t="shared" si="38"/>
        <v>-6.5412042249745062E-3</v>
      </c>
      <c r="AO257" s="16">
        <f t="shared" si="39"/>
        <v>5.4471175669539296E-3</v>
      </c>
      <c r="AP257" s="16">
        <f t="shared" si="40"/>
        <v>3.9249890972525847E-3</v>
      </c>
      <c r="AQ257" s="16">
        <f t="shared" si="41"/>
        <v>4.7496912700675242E-3</v>
      </c>
      <c r="AR257" s="16">
        <f t="shared" si="42"/>
        <v>-1.2931034482758563E-2</v>
      </c>
      <c r="AS257" s="16">
        <f t="shared" si="43"/>
        <v>4.8651130282246768E-3</v>
      </c>
    </row>
    <row r="258" spans="1:45" x14ac:dyDescent="0.2">
      <c r="A258" s="4"/>
      <c r="B258" s="13">
        <v>41281.666666666664</v>
      </c>
      <c r="C258" s="14">
        <v>18.71</v>
      </c>
      <c r="D258" s="5"/>
      <c r="E258" s="15">
        <v>41281.666666666664</v>
      </c>
      <c r="F258" s="14">
        <v>37.299999999999997</v>
      </c>
      <c r="G258" s="5"/>
      <c r="H258" s="15">
        <v>41281.666666666664</v>
      </c>
      <c r="I258" s="14">
        <v>1.42</v>
      </c>
      <c r="J258" s="2"/>
      <c r="K258" s="15">
        <v>41281.666666666664</v>
      </c>
      <c r="L258" s="14">
        <v>93.45</v>
      </c>
      <c r="M258" s="5"/>
      <c r="N258" s="15">
        <v>41281.666666666664</v>
      </c>
      <c r="O258" s="14">
        <v>50.97</v>
      </c>
      <c r="Q258" s="15">
        <v>41281.666666666664</v>
      </c>
      <c r="R258" s="14">
        <v>184.48</v>
      </c>
      <c r="S258" s="5"/>
      <c r="T258" s="15">
        <v>41281.666666666664</v>
      </c>
      <c r="U258" s="14">
        <v>44.69</v>
      </c>
      <c r="W258" s="15">
        <v>41281.666666666664</v>
      </c>
      <c r="X258" s="14">
        <v>22.8</v>
      </c>
      <c r="Z258" s="15">
        <v>41281.666666666664</v>
      </c>
      <c r="AA258" s="14">
        <v>105.42</v>
      </c>
      <c r="AC258" s="15">
        <v>41281.666666666664</v>
      </c>
      <c r="AD258" s="14">
        <v>2.29</v>
      </c>
      <c r="AF258" s="15">
        <v>41281.666666666664</v>
      </c>
      <c r="AG258" s="14">
        <v>1461.89</v>
      </c>
      <c r="AH258" s="5"/>
      <c r="AI258" s="16">
        <f t="shared" si="33"/>
        <v>-5.8448459086077875E-3</v>
      </c>
      <c r="AJ258" s="16">
        <f t="shared" si="34"/>
        <v>-9.559214020180562E-3</v>
      </c>
      <c r="AK258" s="16">
        <f t="shared" si="35"/>
        <v>3.6496350364963348E-2</v>
      </c>
      <c r="AL258" s="16">
        <f t="shared" si="36"/>
        <v>-4.2621204049013706E-3</v>
      </c>
      <c r="AM258" s="16">
        <f t="shared" si="37"/>
        <v>-2.3376125694577476E-2</v>
      </c>
      <c r="AN258" s="16">
        <f t="shared" si="38"/>
        <v>-4.3715257164445021E-3</v>
      </c>
      <c r="AO258" s="16">
        <f t="shared" si="39"/>
        <v>8.8036117381489198E-3</v>
      </c>
      <c r="AP258" s="16">
        <f t="shared" si="40"/>
        <v>-9.5569070373587861E-3</v>
      </c>
      <c r="AQ258" s="16">
        <f t="shared" si="41"/>
        <v>-3.3090668431501324E-3</v>
      </c>
      <c r="AR258" s="16">
        <f t="shared" si="42"/>
        <v>0</v>
      </c>
      <c r="AS258" s="16">
        <f t="shared" si="43"/>
        <v>-3.1231460582213932E-3</v>
      </c>
    </row>
    <row r="259" spans="1:45" x14ac:dyDescent="0.2">
      <c r="A259" s="4"/>
      <c r="B259" s="13">
        <v>41282.666666666664</v>
      </c>
      <c r="C259" s="14">
        <v>18.760000000000002</v>
      </c>
      <c r="D259" s="5"/>
      <c r="E259" s="15">
        <v>41282.666666666664</v>
      </c>
      <c r="F259" s="14">
        <v>37.04</v>
      </c>
      <c r="G259" s="5"/>
      <c r="H259" s="15">
        <v>41282.666666666664</v>
      </c>
      <c r="I259" s="14">
        <v>1.39</v>
      </c>
      <c r="J259" s="2"/>
      <c r="K259" s="15">
        <v>41282.666666666664</v>
      </c>
      <c r="L259" s="14">
        <v>93.81</v>
      </c>
      <c r="M259" s="5"/>
      <c r="N259" s="15">
        <v>41282.666666666664</v>
      </c>
      <c r="O259" s="14">
        <v>50.76</v>
      </c>
      <c r="Q259" s="15">
        <v>41282.666666666664</v>
      </c>
      <c r="R259" s="14">
        <v>184.22</v>
      </c>
      <c r="S259" s="5"/>
      <c r="T259" s="15">
        <v>41282.666666666664</v>
      </c>
      <c r="U259" s="14">
        <v>43.1</v>
      </c>
      <c r="W259" s="15">
        <v>41282.666666666664</v>
      </c>
      <c r="X259" s="14">
        <v>22.86</v>
      </c>
      <c r="Z259" s="15">
        <v>41282.666666666664</v>
      </c>
      <c r="AA259" s="14">
        <v>104.27</v>
      </c>
      <c r="AC259" s="15">
        <v>41282.666666666664</v>
      </c>
      <c r="AD259" s="14">
        <v>2.25</v>
      </c>
      <c r="AF259" s="15">
        <v>41282.666666666664</v>
      </c>
      <c r="AG259" s="14">
        <v>1457.15</v>
      </c>
      <c r="AH259" s="5"/>
      <c r="AI259" s="16">
        <f t="shared" si="33"/>
        <v>2.6723677177979965E-3</v>
      </c>
      <c r="AJ259" s="16">
        <f t="shared" si="34"/>
        <v>-6.9705093833779541E-3</v>
      </c>
      <c r="AK259" s="16">
        <f t="shared" si="35"/>
        <v>-2.1126760563380254E-2</v>
      </c>
      <c r="AL259" s="16">
        <f t="shared" si="36"/>
        <v>3.8523274478330372E-3</v>
      </c>
      <c r="AM259" s="16">
        <f t="shared" si="37"/>
        <v>-4.1200706297822576E-3</v>
      </c>
      <c r="AN259" s="16">
        <f t="shared" si="38"/>
        <v>-1.4093668690372541E-3</v>
      </c>
      <c r="AO259" s="16">
        <f t="shared" si="39"/>
        <v>-3.5578429178787174E-2</v>
      </c>
      <c r="AP259" s="16">
        <f t="shared" si="40"/>
        <v>2.6315789473683182E-3</v>
      </c>
      <c r="AQ259" s="16">
        <f t="shared" si="41"/>
        <v>-1.0908745968506994E-2</v>
      </c>
      <c r="AR259" s="16">
        <f t="shared" si="42"/>
        <v>-1.7467248908296984E-2</v>
      </c>
      <c r="AS259" s="16">
        <f t="shared" si="43"/>
        <v>-3.2423780174979377E-3</v>
      </c>
    </row>
    <row r="260" spans="1:45" x14ac:dyDescent="0.2">
      <c r="A260" s="4"/>
      <c r="B260" s="13">
        <v>41283.666666666664</v>
      </c>
      <c r="C260" s="14">
        <v>18.47</v>
      </c>
      <c r="D260" s="5"/>
      <c r="E260" s="15">
        <v>41283.666666666664</v>
      </c>
      <c r="F260" s="14">
        <v>37.03</v>
      </c>
      <c r="G260" s="5"/>
      <c r="H260" s="15">
        <v>41283.666666666664</v>
      </c>
      <c r="I260" s="14">
        <v>1.37</v>
      </c>
      <c r="J260" s="2"/>
      <c r="K260" s="15">
        <v>41283.666666666664</v>
      </c>
      <c r="L260" s="14">
        <v>93.32</v>
      </c>
      <c r="M260" s="5"/>
      <c r="N260" s="15">
        <v>41283.666666666664</v>
      </c>
      <c r="O260" s="14">
        <v>50.78</v>
      </c>
      <c r="Q260" s="15">
        <v>41283.666666666664</v>
      </c>
      <c r="R260" s="14">
        <v>183.7</v>
      </c>
      <c r="S260" s="5"/>
      <c r="T260" s="15">
        <v>41283.666666666664</v>
      </c>
      <c r="U260" s="14">
        <v>43</v>
      </c>
      <c r="W260" s="15">
        <v>41283.666666666664</v>
      </c>
      <c r="X260" s="14">
        <v>22.86</v>
      </c>
      <c r="Z260" s="15">
        <v>41283.666666666664</v>
      </c>
      <c r="AA260" s="14">
        <v>104.52</v>
      </c>
      <c r="AC260" s="15">
        <v>41283.666666666664</v>
      </c>
      <c r="AD260" s="14">
        <v>2.2400000000000002</v>
      </c>
      <c r="AF260" s="15">
        <v>41283.666666666664</v>
      </c>
      <c r="AG260" s="14">
        <v>1461.02</v>
      </c>
      <c r="AH260" s="5"/>
      <c r="AI260" s="16">
        <f t="shared" si="33"/>
        <v>-1.5458422174840281E-2</v>
      </c>
      <c r="AJ260" s="16">
        <f t="shared" si="34"/>
        <v>-2.6997840172782173E-4</v>
      </c>
      <c r="AK260" s="16">
        <f t="shared" si="35"/>
        <v>-1.4388489208632893E-2</v>
      </c>
      <c r="AL260" s="16">
        <f t="shared" si="36"/>
        <v>-5.2233237394735399E-3</v>
      </c>
      <c r="AM260" s="16">
        <f t="shared" si="37"/>
        <v>3.9401103230907175E-4</v>
      </c>
      <c r="AN260" s="16">
        <f t="shared" si="38"/>
        <v>-2.8227119748127638E-3</v>
      </c>
      <c r="AO260" s="16">
        <f t="shared" si="39"/>
        <v>-2.3201856148492572E-3</v>
      </c>
      <c r="AP260" s="16">
        <f t="shared" si="40"/>
        <v>0</v>
      </c>
      <c r="AQ260" s="16">
        <f t="shared" si="41"/>
        <v>2.3976215594130323E-3</v>
      </c>
      <c r="AR260" s="16">
        <f t="shared" si="42"/>
        <v>-4.444444444444362E-3</v>
      </c>
      <c r="AS260" s="16">
        <f t="shared" si="43"/>
        <v>2.6558693339737705E-3</v>
      </c>
    </row>
    <row r="261" spans="1:45" x14ac:dyDescent="0.2">
      <c r="A261" s="4"/>
      <c r="B261" s="13">
        <v>41284.666666666664</v>
      </c>
      <c r="C261" s="14">
        <v>18.7</v>
      </c>
      <c r="D261" s="5"/>
      <c r="E261" s="15">
        <v>41284.666666666664</v>
      </c>
      <c r="F261" s="14">
        <v>36.96</v>
      </c>
      <c r="G261" s="5"/>
      <c r="H261" s="15">
        <v>41284.666666666664</v>
      </c>
      <c r="I261" s="14">
        <v>1.4</v>
      </c>
      <c r="J261" s="2"/>
      <c r="K261" s="15">
        <v>41284.666666666664</v>
      </c>
      <c r="L261" s="14">
        <v>94.65</v>
      </c>
      <c r="M261" s="5"/>
      <c r="N261" s="15">
        <v>41284.666666666664</v>
      </c>
      <c r="O261" s="14">
        <v>50.79</v>
      </c>
      <c r="Q261" s="15">
        <v>41284.666666666664</v>
      </c>
      <c r="R261" s="14">
        <v>184.23</v>
      </c>
      <c r="S261" s="5"/>
      <c r="T261" s="15">
        <v>41284.666666666664</v>
      </c>
      <c r="U261" s="14">
        <v>43.59</v>
      </c>
      <c r="W261" s="15">
        <v>41284.666666666664</v>
      </c>
      <c r="X261" s="14">
        <v>22.79</v>
      </c>
      <c r="Z261" s="15">
        <v>41284.666666666664</v>
      </c>
      <c r="AA261" s="14">
        <v>105.62</v>
      </c>
      <c r="AC261" s="15">
        <v>41284.666666666664</v>
      </c>
      <c r="AD261" s="14">
        <v>2.2400000000000002</v>
      </c>
      <c r="AF261" s="15">
        <v>41284.666666666664</v>
      </c>
      <c r="AG261" s="14">
        <v>1472.12</v>
      </c>
      <c r="AH261" s="5"/>
      <c r="AI261" s="16">
        <f t="shared" si="33"/>
        <v>1.2452625879805224E-2</v>
      </c>
      <c r="AJ261" s="16">
        <f t="shared" si="34"/>
        <v>-1.890359168241984E-3</v>
      </c>
      <c r="AK261" s="16">
        <f t="shared" si="35"/>
        <v>2.1897810218977964E-2</v>
      </c>
      <c r="AL261" s="16">
        <f t="shared" si="36"/>
        <v>1.4252036005143687E-2</v>
      </c>
      <c r="AM261" s="16">
        <f t="shared" si="37"/>
        <v>1.9692792437964179E-4</v>
      </c>
      <c r="AN261" s="16">
        <f t="shared" si="38"/>
        <v>2.8851388132824507E-3</v>
      </c>
      <c r="AO261" s="16">
        <f t="shared" si="39"/>
        <v>1.372093023255827E-2</v>
      </c>
      <c r="AP261" s="16">
        <f t="shared" si="40"/>
        <v>-3.0621172353455517E-3</v>
      </c>
      <c r="AQ261" s="16">
        <f t="shared" si="41"/>
        <v>1.0524301569077688E-2</v>
      </c>
      <c r="AR261" s="16">
        <f t="shared" si="42"/>
        <v>0</v>
      </c>
      <c r="AS261" s="16">
        <f t="shared" si="43"/>
        <v>7.5974319311165051E-3</v>
      </c>
    </row>
    <row r="262" spans="1:45" x14ac:dyDescent="0.2">
      <c r="A262" s="4"/>
      <c r="B262" s="13">
        <v>41285.666666666664</v>
      </c>
      <c r="C262" s="14">
        <v>18.579999999999998</v>
      </c>
      <c r="D262" s="5"/>
      <c r="E262" s="15">
        <v>41285.666666666664</v>
      </c>
      <c r="F262" s="14">
        <v>36.909999999999997</v>
      </c>
      <c r="G262" s="5"/>
      <c r="H262" s="15">
        <v>41285.666666666664</v>
      </c>
      <c r="I262" s="14">
        <v>1.45</v>
      </c>
      <c r="J262" s="2"/>
      <c r="K262" s="15">
        <v>41285.666666666664</v>
      </c>
      <c r="L262" s="14">
        <v>94.39</v>
      </c>
      <c r="M262" s="5"/>
      <c r="N262" s="15">
        <v>41285.666666666664</v>
      </c>
      <c r="O262" s="14">
        <v>50.58</v>
      </c>
      <c r="Q262" s="15">
        <v>41285.666666666664</v>
      </c>
      <c r="R262" s="14">
        <v>185.73</v>
      </c>
      <c r="S262" s="5"/>
      <c r="T262" s="15">
        <v>41285.666666666664</v>
      </c>
      <c r="U262" s="14">
        <v>43.3</v>
      </c>
      <c r="W262" s="15">
        <v>41285.666666666664</v>
      </c>
      <c r="X262" s="14">
        <v>22.88</v>
      </c>
      <c r="Z262" s="15">
        <v>41285.666666666664</v>
      </c>
      <c r="AA262" s="14">
        <v>105.42</v>
      </c>
      <c r="AC262" s="15">
        <v>41285.666666666664</v>
      </c>
      <c r="AD262" s="14">
        <v>2.19</v>
      </c>
      <c r="AF262" s="15">
        <v>41285.666666666664</v>
      </c>
      <c r="AG262" s="14">
        <v>1472.05</v>
      </c>
      <c r="AH262" s="5"/>
      <c r="AI262" s="16">
        <f t="shared" ref="AI262:AI325" si="44">C262/C261-1</f>
        <v>-6.4171122994652885E-3</v>
      </c>
      <c r="AJ262" s="16">
        <f t="shared" ref="AJ262:AJ325" si="45">F262/F261-1</f>
        <v>-1.3528138528139388E-3</v>
      </c>
      <c r="AK262" s="16">
        <f t="shared" ref="AK262:AK325" si="46">I262/I261-1</f>
        <v>3.5714285714285809E-2</v>
      </c>
      <c r="AL262" s="16">
        <f t="shared" ref="AL262:AL325" si="47">L262/L261-1</f>
        <v>-2.7469624933967873E-3</v>
      </c>
      <c r="AM262" s="16">
        <f t="shared" ref="AM262:AM325" si="48">O262/O261-1</f>
        <v>-4.1346721795628705E-3</v>
      </c>
      <c r="AN262" s="16">
        <f t="shared" ref="AN262:AN325" si="49">R262/R261-1</f>
        <v>8.1419964175215576E-3</v>
      </c>
      <c r="AO262" s="16">
        <f t="shared" ref="AO262:AO325" si="50">U262/U261-1</f>
        <v>-6.6529020417528395E-3</v>
      </c>
      <c r="AP262" s="16">
        <f t="shared" ref="AP262:AP325" si="51">X262/X261-1</f>
        <v>3.9491004826677223E-3</v>
      </c>
      <c r="AQ262" s="16">
        <f t="shared" ref="AQ262:AQ325" si="52">AA262/AA261-1</f>
        <v>-1.8935807612194822E-3</v>
      </c>
      <c r="AR262" s="16">
        <f t="shared" ref="AR262:AR325" si="53">AD262/AD261-1</f>
        <v>-2.2321428571428714E-2</v>
      </c>
      <c r="AS262" s="16">
        <f t="shared" si="43"/>
        <v>-4.7550471428903229E-5</v>
      </c>
    </row>
    <row r="263" spans="1:45" x14ac:dyDescent="0.2">
      <c r="A263" s="4"/>
      <c r="B263" s="13">
        <v>41288.666666666664</v>
      </c>
      <c r="C263" s="14">
        <v>17.920000000000002</v>
      </c>
      <c r="D263" s="5"/>
      <c r="E263" s="15">
        <v>41288.666666666664</v>
      </c>
      <c r="F263" s="14">
        <v>36.99</v>
      </c>
      <c r="G263" s="5"/>
      <c r="H263" s="15">
        <v>41288.666666666664</v>
      </c>
      <c r="I263" s="14">
        <v>1.48</v>
      </c>
      <c r="J263" s="2"/>
      <c r="K263" s="15">
        <v>41288.666666666664</v>
      </c>
      <c r="L263" s="14">
        <v>95.36</v>
      </c>
      <c r="M263" s="5"/>
      <c r="N263" s="15">
        <v>41288.666666666664</v>
      </c>
      <c r="O263" s="14">
        <v>50.59</v>
      </c>
      <c r="Q263" s="15">
        <v>41288.666666666664</v>
      </c>
      <c r="R263" s="14">
        <v>183.98</v>
      </c>
      <c r="S263" s="5"/>
      <c r="T263" s="15">
        <v>41288.666666666664</v>
      </c>
      <c r="U263" s="14">
        <v>42.59</v>
      </c>
      <c r="W263" s="15">
        <v>41288.666666666664</v>
      </c>
      <c r="X263" s="14">
        <v>22.77</v>
      </c>
      <c r="Z263" s="15">
        <v>41288.666666666664</v>
      </c>
      <c r="AA263" s="14">
        <v>105.37</v>
      </c>
      <c r="AC263" s="15">
        <v>41288.666666666664</v>
      </c>
      <c r="AD263" s="14">
        <v>2.2200000000000002</v>
      </c>
      <c r="AF263" s="15">
        <v>41288.666666666664</v>
      </c>
      <c r="AG263" s="14">
        <v>1470.68</v>
      </c>
      <c r="AH263" s="5"/>
      <c r="AI263" s="16">
        <f t="shared" si="44"/>
        <v>-3.5522066738428282E-2</v>
      </c>
      <c r="AJ263" s="16">
        <f t="shared" si="45"/>
        <v>2.1674342996478302E-3</v>
      </c>
      <c r="AK263" s="16">
        <f t="shared" si="46"/>
        <v>2.0689655172413834E-2</v>
      </c>
      <c r="AL263" s="16">
        <f t="shared" si="47"/>
        <v>1.0276512342409116E-2</v>
      </c>
      <c r="AM263" s="16">
        <f t="shared" si="48"/>
        <v>1.9770660340068247E-4</v>
      </c>
      <c r="AN263" s="16">
        <f t="shared" si="49"/>
        <v>-9.422279653260146E-3</v>
      </c>
      <c r="AO263" s="16">
        <f t="shared" si="50"/>
        <v>-1.6397228637413219E-2</v>
      </c>
      <c r="AP263" s="16">
        <f t="shared" si="51"/>
        <v>-4.8076923076922906E-3</v>
      </c>
      <c r="AQ263" s="16">
        <f t="shared" si="52"/>
        <v>-4.7429330297854566E-4</v>
      </c>
      <c r="AR263" s="16">
        <f t="shared" si="53"/>
        <v>1.3698630136986356E-2</v>
      </c>
      <c r="AS263" s="16">
        <f t="shared" ref="AS263:AS326" si="54">AG263/AG262-1</f>
        <v>-9.3067490914022777E-4</v>
      </c>
    </row>
    <row r="264" spans="1:45" x14ac:dyDescent="0.2">
      <c r="A264" s="4"/>
      <c r="B264" s="13">
        <v>41289.666666666664</v>
      </c>
      <c r="C264" s="14">
        <v>17.350000000000001</v>
      </c>
      <c r="D264" s="5"/>
      <c r="E264" s="15">
        <v>41289.666666666664</v>
      </c>
      <c r="F264" s="14">
        <v>37.32</v>
      </c>
      <c r="G264" s="5"/>
      <c r="H264" s="15">
        <v>41289.666666666664</v>
      </c>
      <c r="I264" s="14">
        <v>1.45</v>
      </c>
      <c r="J264" s="2"/>
      <c r="K264" s="15">
        <v>41289.666666666664</v>
      </c>
      <c r="L264" s="14">
        <v>95.36</v>
      </c>
      <c r="M264" s="5"/>
      <c r="N264" s="15">
        <v>41289.666666666664</v>
      </c>
      <c r="O264" s="14">
        <v>51.09</v>
      </c>
      <c r="Q264" s="15">
        <v>41289.666666666664</v>
      </c>
      <c r="R264" s="14">
        <v>183.87</v>
      </c>
      <c r="S264" s="5"/>
      <c r="T264" s="15">
        <v>41289.666666666664</v>
      </c>
      <c r="U264" s="14">
        <v>41.97</v>
      </c>
      <c r="W264" s="15">
        <v>41289.666666666664</v>
      </c>
      <c r="X264" s="14">
        <v>22.99</v>
      </c>
      <c r="Z264" s="15">
        <v>41289.666666666664</v>
      </c>
      <c r="AA264" s="14">
        <v>105.77</v>
      </c>
      <c r="AC264" s="15">
        <v>41289.666666666664</v>
      </c>
      <c r="AD264" s="14">
        <v>2.2599999999999998</v>
      </c>
      <c r="AF264" s="15">
        <v>41289.666666666664</v>
      </c>
      <c r="AG264" s="14">
        <v>1472.34</v>
      </c>
      <c r="AH264" s="5"/>
      <c r="AI264" s="16">
        <f t="shared" si="44"/>
        <v>-3.1808035714285698E-2</v>
      </c>
      <c r="AJ264" s="16">
        <f t="shared" si="45"/>
        <v>8.921330089213253E-3</v>
      </c>
      <c r="AK264" s="16">
        <f t="shared" si="46"/>
        <v>-2.0270270270270285E-2</v>
      </c>
      <c r="AL264" s="16">
        <f t="shared" si="47"/>
        <v>0</v>
      </c>
      <c r="AM264" s="16">
        <f t="shared" si="48"/>
        <v>9.883376161296642E-3</v>
      </c>
      <c r="AN264" s="16">
        <f t="shared" si="49"/>
        <v>-5.978910751167632E-4</v>
      </c>
      <c r="AO264" s="16">
        <f t="shared" si="50"/>
        <v>-1.4557407842216596E-2</v>
      </c>
      <c r="AP264" s="16">
        <f t="shared" si="51"/>
        <v>9.6618357487923134E-3</v>
      </c>
      <c r="AQ264" s="16">
        <f t="shared" si="52"/>
        <v>3.7961469108853674E-3</v>
      </c>
      <c r="AR264" s="16">
        <f t="shared" si="53"/>
        <v>1.8018018018017834E-2</v>
      </c>
      <c r="AS264" s="16">
        <f t="shared" si="54"/>
        <v>1.1287295672748332E-3</v>
      </c>
    </row>
    <row r="265" spans="1:45" x14ac:dyDescent="0.2">
      <c r="A265" s="4"/>
      <c r="B265" s="13">
        <v>41290.666666666664</v>
      </c>
      <c r="C265" s="14">
        <v>18.07</v>
      </c>
      <c r="D265" s="5"/>
      <c r="E265" s="15">
        <v>41290.666666666664</v>
      </c>
      <c r="F265" s="14">
        <v>37.32</v>
      </c>
      <c r="G265" s="5"/>
      <c r="H265" s="15">
        <v>41290.666666666664</v>
      </c>
      <c r="I265" s="14">
        <v>1.39</v>
      </c>
      <c r="J265" s="2"/>
      <c r="K265" s="15">
        <v>41290.666666666664</v>
      </c>
      <c r="L265" s="14">
        <v>95.03</v>
      </c>
      <c r="M265" s="5"/>
      <c r="N265" s="15">
        <v>41290.666666666664</v>
      </c>
      <c r="O265" s="14">
        <v>51.53</v>
      </c>
      <c r="Q265" s="15">
        <v>41290.666666666664</v>
      </c>
      <c r="R265" s="14">
        <v>183.96</v>
      </c>
      <c r="S265" s="5"/>
      <c r="T265" s="15">
        <v>41290.666666666664</v>
      </c>
      <c r="U265" s="14">
        <v>41.51</v>
      </c>
      <c r="W265" s="15">
        <v>41290.666666666664</v>
      </c>
      <c r="X265" s="14">
        <v>23.07</v>
      </c>
      <c r="Z265" s="15">
        <v>41290.666666666664</v>
      </c>
      <c r="AA265" s="14">
        <v>105.37</v>
      </c>
      <c r="AC265" s="15">
        <v>41290.666666666664</v>
      </c>
      <c r="AD265" s="14">
        <v>2.27</v>
      </c>
      <c r="AF265" s="15">
        <v>41290.666666666664</v>
      </c>
      <c r="AG265" s="14">
        <v>1472.63</v>
      </c>
      <c r="AH265" s="5"/>
      <c r="AI265" s="16">
        <f t="shared" si="44"/>
        <v>4.1498559077809638E-2</v>
      </c>
      <c r="AJ265" s="16">
        <f t="shared" si="45"/>
        <v>0</v>
      </c>
      <c r="AK265" s="16">
        <f t="shared" si="46"/>
        <v>-4.1379310344827669E-2</v>
      </c>
      <c r="AL265" s="16">
        <f t="shared" si="47"/>
        <v>-3.4605704697986406E-3</v>
      </c>
      <c r="AM265" s="16">
        <f t="shared" si="48"/>
        <v>8.6122528870620219E-3</v>
      </c>
      <c r="AN265" s="16">
        <f t="shared" si="49"/>
        <v>4.8947626040130032E-4</v>
      </c>
      <c r="AO265" s="16">
        <f t="shared" si="50"/>
        <v>-1.096020967357636E-2</v>
      </c>
      <c r="AP265" s="16">
        <f t="shared" si="51"/>
        <v>3.4797738147021029E-3</v>
      </c>
      <c r="AQ265" s="16">
        <f t="shared" si="52"/>
        <v>-3.7817906778858656E-3</v>
      </c>
      <c r="AR265" s="16">
        <f t="shared" si="53"/>
        <v>4.4247787610620648E-3</v>
      </c>
      <c r="AS265" s="16">
        <f t="shared" si="54"/>
        <v>1.9696537484570342E-4</v>
      </c>
    </row>
    <row r="266" spans="1:45" x14ac:dyDescent="0.2">
      <c r="A266" s="4"/>
      <c r="B266" s="13">
        <v>41291.666666666664</v>
      </c>
      <c r="C266" s="14">
        <v>17.95</v>
      </c>
      <c r="D266" s="5"/>
      <c r="E266" s="15">
        <v>41291.666666666664</v>
      </c>
      <c r="F266" s="14">
        <v>37.51</v>
      </c>
      <c r="G266" s="5"/>
      <c r="H266" s="15">
        <v>41291.666666666664</v>
      </c>
      <c r="I266" s="14">
        <v>1.4</v>
      </c>
      <c r="J266" s="2"/>
      <c r="K266" s="15">
        <v>41291.666666666664</v>
      </c>
      <c r="L266" s="14">
        <v>95.3</v>
      </c>
      <c r="M266" s="5"/>
      <c r="N266" s="15">
        <v>41291.666666666664</v>
      </c>
      <c r="O266" s="14">
        <v>52.41</v>
      </c>
      <c r="Q266" s="15">
        <v>41291.666666666664</v>
      </c>
      <c r="R266" s="14">
        <v>184.97</v>
      </c>
      <c r="S266" s="5"/>
      <c r="T266" s="15">
        <v>41291.666666666664</v>
      </c>
      <c r="U266" s="14">
        <v>42.13</v>
      </c>
      <c r="W266" s="15">
        <v>41291.666666666664</v>
      </c>
      <c r="X266" s="14">
        <v>22.95</v>
      </c>
      <c r="Z266" s="15">
        <v>41291.666666666664</v>
      </c>
      <c r="AA266" s="14">
        <v>106.27</v>
      </c>
      <c r="AC266" s="15">
        <v>41291.666666666664</v>
      </c>
      <c r="AD266" s="14">
        <v>2.29</v>
      </c>
      <c r="AF266" s="15">
        <v>41291.666666666664</v>
      </c>
      <c r="AG266" s="14">
        <v>1480.94</v>
      </c>
      <c r="AH266" s="5"/>
      <c r="AI266" s="16">
        <f t="shared" si="44"/>
        <v>-6.6408411732152839E-3</v>
      </c>
      <c r="AJ266" s="16">
        <f t="shared" si="45"/>
        <v>5.0911039657020041E-3</v>
      </c>
      <c r="AK266" s="16">
        <f t="shared" si="46"/>
        <v>7.194244604316502E-3</v>
      </c>
      <c r="AL266" s="16">
        <f t="shared" si="47"/>
        <v>2.8412080395663342E-3</v>
      </c>
      <c r="AM266" s="16">
        <f t="shared" si="48"/>
        <v>1.7077430622937984E-2</v>
      </c>
      <c r="AN266" s="16">
        <f t="shared" si="49"/>
        <v>5.4903239834747097E-3</v>
      </c>
      <c r="AO266" s="16">
        <f t="shared" si="50"/>
        <v>1.4936159961455253E-2</v>
      </c>
      <c r="AP266" s="16">
        <f t="shared" si="51"/>
        <v>-5.2015604681404648E-3</v>
      </c>
      <c r="AQ266" s="16">
        <f t="shared" si="52"/>
        <v>8.5413305494921321E-3</v>
      </c>
      <c r="AR266" s="16">
        <f t="shared" si="53"/>
        <v>8.8105726872247381E-3</v>
      </c>
      <c r="AS266" s="16">
        <f t="shared" si="54"/>
        <v>5.6429653069678398E-3</v>
      </c>
    </row>
    <row r="267" spans="1:45" x14ac:dyDescent="0.2">
      <c r="A267" s="4"/>
      <c r="B267" s="13">
        <v>41292.666666666664</v>
      </c>
      <c r="C267" s="14">
        <v>17.86</v>
      </c>
      <c r="D267" s="5"/>
      <c r="E267" s="15">
        <v>41292.666666666664</v>
      </c>
      <c r="F267" s="14">
        <v>37.700000000000003</v>
      </c>
      <c r="G267" s="5"/>
      <c r="H267" s="15">
        <v>41292.666666666664</v>
      </c>
      <c r="I267" s="14">
        <v>1.42</v>
      </c>
      <c r="J267" s="2"/>
      <c r="K267" s="15">
        <v>41292.666666666664</v>
      </c>
      <c r="L267" s="14">
        <v>95.16</v>
      </c>
      <c r="M267" s="5"/>
      <c r="N267" s="15">
        <v>41292.666666666664</v>
      </c>
      <c r="O267" s="14">
        <v>52.34</v>
      </c>
      <c r="Q267" s="15">
        <v>41292.666666666664</v>
      </c>
      <c r="R267" s="14">
        <v>185.75</v>
      </c>
      <c r="S267" s="5"/>
      <c r="T267" s="15">
        <v>41292.666666666664</v>
      </c>
      <c r="U267" s="14">
        <v>42.54</v>
      </c>
      <c r="W267" s="15">
        <v>41292.666666666664</v>
      </c>
      <c r="X267" s="14">
        <v>23.07</v>
      </c>
      <c r="Z267" s="15">
        <v>41292.666666666664</v>
      </c>
      <c r="AA267" s="14">
        <v>109.96</v>
      </c>
      <c r="AC267" s="15">
        <v>41292.666666666664</v>
      </c>
      <c r="AD267" s="14">
        <v>2.2999999999999998</v>
      </c>
      <c r="AF267" s="15">
        <v>41292.666666666664</v>
      </c>
      <c r="AG267" s="14">
        <v>1485.98</v>
      </c>
      <c r="AH267" s="5"/>
      <c r="AI267" s="16">
        <f t="shared" si="44"/>
        <v>-5.0139275766016844E-3</v>
      </c>
      <c r="AJ267" s="16">
        <f t="shared" si="45"/>
        <v>5.0653159157558747E-3</v>
      </c>
      <c r="AK267" s="16">
        <f t="shared" si="46"/>
        <v>1.4285714285714235E-2</v>
      </c>
      <c r="AL267" s="16">
        <f t="shared" si="47"/>
        <v>-1.469045120671586E-3</v>
      </c>
      <c r="AM267" s="16">
        <f t="shared" si="48"/>
        <v>-1.3356229727150559E-3</v>
      </c>
      <c r="AN267" s="16">
        <f t="shared" si="49"/>
        <v>4.2169000378440291E-3</v>
      </c>
      <c r="AO267" s="16">
        <f t="shared" si="50"/>
        <v>9.7317825777354372E-3</v>
      </c>
      <c r="AP267" s="16">
        <f t="shared" si="51"/>
        <v>5.2287581699346219E-3</v>
      </c>
      <c r="AQ267" s="16">
        <f t="shared" si="52"/>
        <v>3.4722875693987021E-2</v>
      </c>
      <c r="AR267" s="16">
        <f t="shared" si="53"/>
        <v>4.366812227074135E-3</v>
      </c>
      <c r="AS267" s="16">
        <f t="shared" si="54"/>
        <v>3.4032438856401726E-3</v>
      </c>
    </row>
    <row r="268" spans="1:45" x14ac:dyDescent="0.2">
      <c r="A268" s="4"/>
      <c r="B268" s="13">
        <v>41296.666666666664</v>
      </c>
      <c r="C268" s="14">
        <v>18.03</v>
      </c>
      <c r="D268" s="5"/>
      <c r="E268" s="15">
        <v>41296.666666666664</v>
      </c>
      <c r="F268" s="14">
        <v>37.130000000000003</v>
      </c>
      <c r="G268" s="5"/>
      <c r="H268" s="15">
        <v>41296.666666666664</v>
      </c>
      <c r="I268" s="14">
        <v>1.4</v>
      </c>
      <c r="J268" s="2"/>
      <c r="K268" s="15">
        <v>41296.666666666664</v>
      </c>
      <c r="L268" s="14">
        <v>95.91</v>
      </c>
      <c r="M268" s="5"/>
      <c r="N268" s="15">
        <v>41296.666666666664</v>
      </c>
      <c r="O268" s="14">
        <v>52.73</v>
      </c>
      <c r="Q268" s="15">
        <v>41296.666666666664</v>
      </c>
      <c r="R268" s="14">
        <v>187.29</v>
      </c>
      <c r="S268" s="5"/>
      <c r="T268" s="15">
        <v>41296.666666666664</v>
      </c>
      <c r="U268" s="14">
        <v>42.94</v>
      </c>
      <c r="W268" s="15">
        <v>41296.666666666664</v>
      </c>
      <c r="X268" s="14">
        <v>23.19</v>
      </c>
      <c r="Z268" s="15">
        <v>41296.666666666664</v>
      </c>
      <c r="AA268" s="14">
        <v>109.81</v>
      </c>
      <c r="AC268" s="15">
        <v>41296.666666666664</v>
      </c>
      <c r="AD268" s="14">
        <v>2.35</v>
      </c>
      <c r="AF268" s="15">
        <v>41296.666666666664</v>
      </c>
      <c r="AG268" s="14">
        <v>1492.56</v>
      </c>
      <c r="AH268" s="5"/>
      <c r="AI268" s="16">
        <f t="shared" si="44"/>
        <v>9.5184770436731458E-3</v>
      </c>
      <c r="AJ268" s="16">
        <f t="shared" si="45"/>
        <v>-1.511936339522546E-2</v>
      </c>
      <c r="AK268" s="16">
        <f t="shared" si="46"/>
        <v>-1.4084507042253502E-2</v>
      </c>
      <c r="AL268" s="16">
        <f t="shared" si="47"/>
        <v>7.8814627994956421E-3</v>
      </c>
      <c r="AM268" s="16">
        <f t="shared" si="48"/>
        <v>7.4512800917079236E-3</v>
      </c>
      <c r="AN268" s="16">
        <f t="shared" si="49"/>
        <v>8.290713324360599E-3</v>
      </c>
      <c r="AO268" s="16">
        <f t="shared" si="50"/>
        <v>9.4029149036201076E-3</v>
      </c>
      <c r="AP268" s="16">
        <f t="shared" si="51"/>
        <v>5.2015604681405758E-3</v>
      </c>
      <c r="AQ268" s="16">
        <f t="shared" si="52"/>
        <v>-1.3641324117860121E-3</v>
      </c>
      <c r="AR268" s="16">
        <f t="shared" si="53"/>
        <v>2.1739130434782705E-2</v>
      </c>
      <c r="AS268" s="16">
        <f t="shared" si="54"/>
        <v>4.4280542133809941E-3</v>
      </c>
    </row>
    <row r="269" spans="1:45" x14ac:dyDescent="0.2">
      <c r="A269" s="4"/>
      <c r="B269" s="13">
        <v>41297.666666666664</v>
      </c>
      <c r="C269" s="14">
        <v>18.36</v>
      </c>
      <c r="D269" s="5"/>
      <c r="E269" s="15">
        <v>41297.666666666664</v>
      </c>
      <c r="F269" s="14">
        <v>37.130000000000003</v>
      </c>
      <c r="G269" s="5"/>
      <c r="H269" s="15">
        <v>41297.666666666664</v>
      </c>
      <c r="I269" s="14">
        <v>1.48</v>
      </c>
      <c r="J269" s="2"/>
      <c r="K269" s="15">
        <v>41297.666666666664</v>
      </c>
      <c r="L269" s="14">
        <v>96.48</v>
      </c>
      <c r="M269" s="5"/>
      <c r="N269" s="15">
        <v>41297.666666666664</v>
      </c>
      <c r="O269" s="14">
        <v>53.95</v>
      </c>
      <c r="Q269" s="15">
        <v>41297.666666666664</v>
      </c>
      <c r="R269" s="14">
        <v>195.54</v>
      </c>
      <c r="S269" s="5"/>
      <c r="T269" s="15">
        <v>41297.666666666664</v>
      </c>
      <c r="U269" s="14">
        <v>42.79</v>
      </c>
      <c r="W269" s="15">
        <v>41297.666666666664</v>
      </c>
      <c r="X269" s="14">
        <v>23.16</v>
      </c>
      <c r="Z269" s="15">
        <v>41297.666666666664</v>
      </c>
      <c r="AA269" s="14">
        <v>109.46</v>
      </c>
      <c r="AC269" s="15">
        <v>41297.666666666664</v>
      </c>
      <c r="AD269" s="14">
        <v>2.4</v>
      </c>
      <c r="AF269" s="15">
        <v>41297.666666666664</v>
      </c>
      <c r="AG269" s="14">
        <v>1494.81</v>
      </c>
      <c r="AH269" s="5"/>
      <c r="AI269" s="16">
        <f t="shared" si="44"/>
        <v>1.830282861896837E-2</v>
      </c>
      <c r="AJ269" s="16">
        <f t="shared" si="45"/>
        <v>0</v>
      </c>
      <c r="AK269" s="16">
        <f t="shared" si="46"/>
        <v>5.7142857142857162E-2</v>
      </c>
      <c r="AL269" s="16">
        <f t="shared" si="47"/>
        <v>5.9430716296529074E-3</v>
      </c>
      <c r="AM269" s="16">
        <f t="shared" si="48"/>
        <v>2.3136734306846263E-2</v>
      </c>
      <c r="AN269" s="16">
        <f t="shared" si="49"/>
        <v>4.4049335255486044E-2</v>
      </c>
      <c r="AO269" s="16">
        <f t="shared" si="50"/>
        <v>-3.4932463903120103E-3</v>
      </c>
      <c r="AP269" s="16">
        <f t="shared" si="51"/>
        <v>-1.2936610608020871E-3</v>
      </c>
      <c r="AQ269" s="16">
        <f t="shared" si="52"/>
        <v>-3.1873235588745219E-3</v>
      </c>
      <c r="AR269" s="16">
        <f t="shared" si="53"/>
        <v>2.1276595744680771E-2</v>
      </c>
      <c r="AS269" s="16">
        <f t="shared" si="54"/>
        <v>1.5074770863483522E-3</v>
      </c>
    </row>
    <row r="270" spans="1:45" x14ac:dyDescent="0.2">
      <c r="A270" s="4"/>
      <c r="B270" s="13">
        <v>41298.666666666664</v>
      </c>
      <c r="C270" s="14">
        <v>16.09</v>
      </c>
      <c r="D270" s="5"/>
      <c r="E270" s="15">
        <v>41298.666666666664</v>
      </c>
      <c r="F270" s="14">
        <v>37.11</v>
      </c>
      <c r="G270" s="5"/>
      <c r="H270" s="15">
        <v>41298.666666666664</v>
      </c>
      <c r="I270" s="14">
        <v>2.1</v>
      </c>
      <c r="J270" s="2"/>
      <c r="K270" s="15">
        <v>41298.666666666664</v>
      </c>
      <c r="L270" s="14">
        <v>97.31</v>
      </c>
      <c r="M270" s="5"/>
      <c r="N270" s="15">
        <v>41298.666666666664</v>
      </c>
      <c r="O270" s="14">
        <v>53.95</v>
      </c>
      <c r="Q270" s="15">
        <v>41298.666666666664</v>
      </c>
      <c r="R270" s="14">
        <v>195.25</v>
      </c>
      <c r="S270" s="5"/>
      <c r="T270" s="15">
        <v>41298.666666666664</v>
      </c>
      <c r="U270" s="14">
        <v>42.59</v>
      </c>
      <c r="W270" s="15">
        <v>41298.666666666664</v>
      </c>
      <c r="X270" s="14">
        <v>23.26</v>
      </c>
      <c r="Z270" s="15">
        <v>41298.666666666664</v>
      </c>
      <c r="AA270" s="14">
        <v>110.01</v>
      </c>
      <c r="AC270" s="15">
        <v>41298.666666666664</v>
      </c>
      <c r="AD270" s="14">
        <v>2.4700000000000002</v>
      </c>
      <c r="AF270" s="15">
        <v>41298.666666666664</v>
      </c>
      <c r="AG270" s="14">
        <v>1494.82</v>
      </c>
      <c r="AH270" s="5"/>
      <c r="AI270" s="16">
        <f t="shared" si="44"/>
        <v>-0.12363834422657949</v>
      </c>
      <c r="AJ270" s="16">
        <f t="shared" si="45"/>
        <v>-5.3864799353631199E-4</v>
      </c>
      <c r="AK270" s="16">
        <f t="shared" si="46"/>
        <v>0.41891891891891908</v>
      </c>
      <c r="AL270" s="16">
        <f t="shared" si="47"/>
        <v>8.6028192371476742E-3</v>
      </c>
      <c r="AM270" s="16">
        <f t="shared" si="48"/>
        <v>0</v>
      </c>
      <c r="AN270" s="16">
        <f t="shared" si="49"/>
        <v>-1.4830725171319781E-3</v>
      </c>
      <c r="AO270" s="16">
        <f t="shared" si="50"/>
        <v>-4.6739892498246505E-3</v>
      </c>
      <c r="AP270" s="16">
        <f t="shared" si="51"/>
        <v>4.3177892918826455E-3</v>
      </c>
      <c r="AQ270" s="16">
        <f t="shared" si="52"/>
        <v>5.0246665448567818E-3</v>
      </c>
      <c r="AR270" s="16">
        <f t="shared" si="53"/>
        <v>2.9166666666666785E-2</v>
      </c>
      <c r="AS270" s="16">
        <f t="shared" si="54"/>
        <v>6.6898134210013893E-6</v>
      </c>
    </row>
    <row r="271" spans="1:45" x14ac:dyDescent="0.2">
      <c r="A271" s="4"/>
      <c r="B271" s="13">
        <v>41299.666666666664</v>
      </c>
      <c r="C271" s="14">
        <v>15.71</v>
      </c>
      <c r="D271" s="5"/>
      <c r="E271" s="15">
        <v>41299.666666666664</v>
      </c>
      <c r="F271" s="14">
        <v>37.049999999999997</v>
      </c>
      <c r="G271" s="5"/>
      <c r="H271" s="15">
        <v>41299.666666666664</v>
      </c>
      <c r="I271" s="14">
        <v>2.42</v>
      </c>
      <c r="J271" s="2"/>
      <c r="K271" s="15">
        <v>41299.666666666664</v>
      </c>
      <c r="L271" s="14">
        <v>97.39</v>
      </c>
      <c r="M271" s="5"/>
      <c r="N271" s="15">
        <v>41299.666666666664</v>
      </c>
      <c r="O271" s="14">
        <v>54.38</v>
      </c>
      <c r="Q271" s="15">
        <v>41299.666666666664</v>
      </c>
      <c r="R271" s="14">
        <v>195.78</v>
      </c>
      <c r="S271" s="5"/>
      <c r="T271" s="15">
        <v>41299.666666666664</v>
      </c>
      <c r="U271" s="14">
        <v>42.67</v>
      </c>
      <c r="W271" s="15">
        <v>41299.666666666664</v>
      </c>
      <c r="X271" s="14">
        <v>23</v>
      </c>
      <c r="Z271" s="15">
        <v>41299.666666666664</v>
      </c>
      <c r="AA271" s="14">
        <v>111.2</v>
      </c>
      <c r="AC271" s="15">
        <v>41299.666666666664</v>
      </c>
      <c r="AD271" s="14">
        <v>2.4700000000000002</v>
      </c>
      <c r="AF271" s="15">
        <v>41299.666666666664</v>
      </c>
      <c r="AG271" s="14">
        <v>1502.96</v>
      </c>
      <c r="AH271" s="5"/>
      <c r="AI271" s="16">
        <f t="shared" si="44"/>
        <v>-2.3617153511497735E-2</v>
      </c>
      <c r="AJ271" s="16">
        <f t="shared" si="45"/>
        <v>-1.6168148746968924E-3</v>
      </c>
      <c r="AK271" s="16">
        <f t="shared" si="46"/>
        <v>0.15238095238095228</v>
      </c>
      <c r="AL271" s="16">
        <f t="shared" si="47"/>
        <v>8.221148905558362E-4</v>
      </c>
      <c r="AM271" s="16">
        <f t="shared" si="48"/>
        <v>7.9703429101019019E-3</v>
      </c>
      <c r="AN271" s="16">
        <f t="shared" si="49"/>
        <v>2.7144686299616083E-3</v>
      </c>
      <c r="AO271" s="16">
        <f t="shared" si="50"/>
        <v>1.8783752054472025E-3</v>
      </c>
      <c r="AP271" s="16">
        <f t="shared" si="51"/>
        <v>-1.1177987962166847E-2</v>
      </c>
      <c r="AQ271" s="16">
        <f t="shared" si="52"/>
        <v>1.0817198436505748E-2</v>
      </c>
      <c r="AR271" s="16">
        <f t="shared" si="53"/>
        <v>0</v>
      </c>
      <c r="AS271" s="16">
        <f t="shared" si="54"/>
        <v>5.4454716955887328E-3</v>
      </c>
    </row>
    <row r="272" spans="1:45" x14ac:dyDescent="0.2">
      <c r="A272" s="4"/>
      <c r="B272" s="13">
        <v>41302.666666666664</v>
      </c>
      <c r="C272" s="14">
        <v>16.07</v>
      </c>
      <c r="D272" s="5"/>
      <c r="E272" s="15">
        <v>41302.666666666664</v>
      </c>
      <c r="F272" s="14">
        <v>37.01</v>
      </c>
      <c r="G272" s="5"/>
      <c r="H272" s="15">
        <v>41302.666666666664</v>
      </c>
      <c r="I272" s="14">
        <v>2.3199999999999998</v>
      </c>
      <c r="J272" s="2"/>
      <c r="K272" s="15">
        <v>41302.666666666664</v>
      </c>
      <c r="L272" s="14">
        <v>97.12</v>
      </c>
      <c r="M272" s="5"/>
      <c r="N272" s="15">
        <v>41302.666666666664</v>
      </c>
      <c r="O272" s="14">
        <v>54.36</v>
      </c>
      <c r="Q272" s="15">
        <v>41302.666666666664</v>
      </c>
      <c r="R272" s="14">
        <v>195.74</v>
      </c>
      <c r="S272" s="5"/>
      <c r="T272" s="15">
        <v>41302.666666666664</v>
      </c>
      <c r="U272" s="14">
        <v>42.77</v>
      </c>
      <c r="W272" s="15">
        <v>41302.666666666664</v>
      </c>
      <c r="X272" s="14">
        <v>23.12</v>
      </c>
      <c r="Z272" s="15">
        <v>41302.666666666664</v>
      </c>
      <c r="AA272" s="14">
        <v>112.25</v>
      </c>
      <c r="AC272" s="15">
        <v>41302.666666666664</v>
      </c>
      <c r="AD272" s="14">
        <v>2.54</v>
      </c>
      <c r="AF272" s="15">
        <v>41302.666666666664</v>
      </c>
      <c r="AG272" s="14">
        <v>1500.18</v>
      </c>
      <c r="AH272" s="5"/>
      <c r="AI272" s="16">
        <f t="shared" si="44"/>
        <v>2.2915340547422058E-2</v>
      </c>
      <c r="AJ272" s="16">
        <f t="shared" si="45"/>
        <v>-1.0796221322536548E-3</v>
      </c>
      <c r="AK272" s="16">
        <f t="shared" si="46"/>
        <v>-4.1322314049586861E-2</v>
      </c>
      <c r="AL272" s="16">
        <f t="shared" si="47"/>
        <v>-2.7723585583735444E-3</v>
      </c>
      <c r="AM272" s="16">
        <f t="shared" si="48"/>
        <v>-3.6778227289446797E-4</v>
      </c>
      <c r="AN272" s="16">
        <f t="shared" si="49"/>
        <v>-2.0431096128303849E-4</v>
      </c>
      <c r="AO272" s="16">
        <f t="shared" si="50"/>
        <v>2.3435669088351929E-3</v>
      </c>
      <c r="AP272" s="16">
        <f t="shared" si="51"/>
        <v>5.2173913043478404E-3</v>
      </c>
      <c r="AQ272" s="16">
        <f t="shared" si="52"/>
        <v>9.4424460431654644E-3</v>
      </c>
      <c r="AR272" s="16">
        <f t="shared" si="53"/>
        <v>2.8340080971659853E-2</v>
      </c>
      <c r="AS272" s="16">
        <f t="shared" si="54"/>
        <v>-1.8496832916378159E-3</v>
      </c>
    </row>
    <row r="273" spans="1:45" x14ac:dyDescent="0.2">
      <c r="A273" s="4"/>
      <c r="B273" s="13">
        <v>41303.666666666664</v>
      </c>
      <c r="C273" s="14">
        <v>16.37</v>
      </c>
      <c r="D273" s="5"/>
      <c r="E273" s="15">
        <v>41303.666666666664</v>
      </c>
      <c r="F273" s="14">
        <v>37.42</v>
      </c>
      <c r="G273" s="5"/>
      <c r="H273" s="15">
        <v>41303.666666666664</v>
      </c>
      <c r="I273" s="14">
        <v>2.42</v>
      </c>
      <c r="J273" s="2"/>
      <c r="K273" s="15">
        <v>41303.666666666664</v>
      </c>
      <c r="L273" s="14">
        <v>97.24</v>
      </c>
      <c r="M273" s="5"/>
      <c r="N273" s="15">
        <v>41303.666666666664</v>
      </c>
      <c r="O273" s="14">
        <v>53.99</v>
      </c>
      <c r="Q273" s="15">
        <v>41303.666666666664</v>
      </c>
      <c r="R273" s="14">
        <v>194.76</v>
      </c>
      <c r="S273" s="5"/>
      <c r="T273" s="15">
        <v>41303.666666666664</v>
      </c>
      <c r="U273" s="14">
        <v>43.5</v>
      </c>
      <c r="W273" s="15">
        <v>41303.666666666664</v>
      </c>
      <c r="X273" s="14">
        <v>23.3</v>
      </c>
      <c r="Z273" s="15">
        <v>41303.666666666664</v>
      </c>
      <c r="AA273" s="14">
        <v>112.25</v>
      </c>
      <c r="AC273" s="15">
        <v>41303.666666666664</v>
      </c>
      <c r="AD273" s="14">
        <v>2.5299999999999998</v>
      </c>
      <c r="AF273" s="15">
        <v>41303.666666666664</v>
      </c>
      <c r="AG273" s="14">
        <v>1507.84</v>
      </c>
      <c r="AH273" s="5"/>
      <c r="AI273" s="16">
        <f t="shared" si="44"/>
        <v>1.8668326073428831E-2</v>
      </c>
      <c r="AJ273" s="16">
        <f t="shared" si="45"/>
        <v>1.107808700351276E-2</v>
      </c>
      <c r="AK273" s="16">
        <f t="shared" si="46"/>
        <v>4.31034482758621E-2</v>
      </c>
      <c r="AL273" s="16">
        <f t="shared" si="47"/>
        <v>1.2355848434923988E-3</v>
      </c>
      <c r="AM273" s="16">
        <f t="shared" si="48"/>
        <v>-6.8064753495216124E-3</v>
      </c>
      <c r="AN273" s="16">
        <f t="shared" si="49"/>
        <v>-5.0066414631655398E-3</v>
      </c>
      <c r="AO273" s="16">
        <f t="shared" si="50"/>
        <v>1.7068038344633996E-2</v>
      </c>
      <c r="AP273" s="16">
        <f t="shared" si="51"/>
        <v>7.7854671280277454E-3</v>
      </c>
      <c r="AQ273" s="16">
        <f t="shared" si="52"/>
        <v>0</v>
      </c>
      <c r="AR273" s="16">
        <f t="shared" si="53"/>
        <v>-3.9370078740158521E-3</v>
      </c>
      <c r="AS273" s="16">
        <f t="shared" si="54"/>
        <v>5.1060539401937E-3</v>
      </c>
    </row>
    <row r="274" spans="1:45" x14ac:dyDescent="0.2">
      <c r="A274" s="4"/>
      <c r="B274" s="13">
        <v>41304.666666666664</v>
      </c>
      <c r="C274" s="14">
        <v>16.32</v>
      </c>
      <c r="D274" s="5"/>
      <c r="E274" s="15">
        <v>41304.666666666664</v>
      </c>
      <c r="F274" s="14">
        <v>37.5</v>
      </c>
      <c r="G274" s="5"/>
      <c r="H274" s="15">
        <v>41304.666666666664</v>
      </c>
      <c r="I274" s="14">
        <v>2.4</v>
      </c>
      <c r="J274" s="2"/>
      <c r="K274" s="15">
        <v>41304.666666666664</v>
      </c>
      <c r="L274" s="14">
        <v>96.88</v>
      </c>
      <c r="M274" s="5"/>
      <c r="N274" s="15">
        <v>41304.666666666664</v>
      </c>
      <c r="O274" s="14">
        <v>53.79</v>
      </c>
      <c r="Q274" s="15">
        <v>41304.666666666664</v>
      </c>
      <c r="R274" s="14">
        <v>194.39</v>
      </c>
      <c r="S274" s="5"/>
      <c r="T274" s="15">
        <v>41304.666666666664</v>
      </c>
      <c r="U274" s="14">
        <v>43.61</v>
      </c>
      <c r="W274" s="15">
        <v>41304.666666666664</v>
      </c>
      <c r="X274" s="14">
        <v>23.25</v>
      </c>
      <c r="Z274" s="15">
        <v>41304.666666666664</v>
      </c>
      <c r="AA274" s="14">
        <v>110.9</v>
      </c>
      <c r="AC274" s="15">
        <v>41304.666666666664</v>
      </c>
      <c r="AD274" s="14">
        <v>2.5</v>
      </c>
      <c r="AF274" s="15">
        <v>41304.666666666664</v>
      </c>
      <c r="AG274" s="14">
        <v>1501.96</v>
      </c>
      <c r="AH274" s="5"/>
      <c r="AI274" s="16">
        <f t="shared" si="44"/>
        <v>-3.0543677458766405E-3</v>
      </c>
      <c r="AJ274" s="16">
        <f t="shared" si="45"/>
        <v>2.137894174238264E-3</v>
      </c>
      <c r="AK274" s="16">
        <f t="shared" si="46"/>
        <v>-8.2644628099173278E-3</v>
      </c>
      <c r="AL274" s="16">
        <f t="shared" si="47"/>
        <v>-3.7021801727683545E-3</v>
      </c>
      <c r="AM274" s="16">
        <f t="shared" si="48"/>
        <v>-3.7043897017966509E-3</v>
      </c>
      <c r="AN274" s="16">
        <f t="shared" si="49"/>
        <v>-1.8997740809201247E-3</v>
      </c>
      <c r="AO274" s="16">
        <f t="shared" si="50"/>
        <v>2.5287356321839205E-3</v>
      </c>
      <c r="AP274" s="16">
        <f t="shared" si="51"/>
        <v>-2.1459227467811592E-3</v>
      </c>
      <c r="AQ274" s="16">
        <f t="shared" si="52"/>
        <v>-1.2026726057906445E-2</v>
      </c>
      <c r="AR274" s="16">
        <f t="shared" si="53"/>
        <v>-1.1857707509881354E-2</v>
      </c>
      <c r="AS274" s="16">
        <f t="shared" si="54"/>
        <v>-3.899617996604321E-3</v>
      </c>
    </row>
    <row r="275" spans="1:45" x14ac:dyDescent="0.2">
      <c r="A275" s="4"/>
      <c r="B275" s="13">
        <v>41305.666666666664</v>
      </c>
      <c r="C275" s="14">
        <v>16.27</v>
      </c>
      <c r="D275" s="5"/>
      <c r="E275" s="15">
        <v>41305.666666666664</v>
      </c>
      <c r="F275" s="14">
        <v>37.24</v>
      </c>
      <c r="G275" s="5"/>
      <c r="H275" s="15">
        <v>41305.666666666664</v>
      </c>
      <c r="I275" s="14">
        <v>2.36</v>
      </c>
      <c r="J275" s="2"/>
      <c r="K275" s="15">
        <v>41305.666666666664</v>
      </c>
      <c r="L275" s="14">
        <v>96.93</v>
      </c>
      <c r="M275" s="5"/>
      <c r="N275" s="15">
        <v>41305.666666666664</v>
      </c>
      <c r="O275" s="14">
        <v>53.88</v>
      </c>
      <c r="Q275" s="15">
        <v>41305.666666666664</v>
      </c>
      <c r="R275" s="14">
        <v>193.97</v>
      </c>
      <c r="S275" s="5"/>
      <c r="T275" s="15">
        <v>41305.666666666664</v>
      </c>
      <c r="U275" s="14">
        <v>43.61</v>
      </c>
      <c r="W275" s="15">
        <v>41305.666666666664</v>
      </c>
      <c r="X275" s="14">
        <v>23.32</v>
      </c>
      <c r="Z275" s="15">
        <v>41305.666666666664</v>
      </c>
      <c r="AA275" s="14">
        <v>111.15</v>
      </c>
      <c r="AC275" s="15">
        <v>41305.666666666664</v>
      </c>
      <c r="AD275" s="14">
        <v>2.5</v>
      </c>
      <c r="AF275" s="15">
        <v>41305.666666666664</v>
      </c>
      <c r="AG275" s="14">
        <v>1498.11</v>
      </c>
      <c r="AH275" s="5"/>
      <c r="AI275" s="16">
        <f t="shared" si="44"/>
        <v>-3.0637254901960675E-3</v>
      </c>
      <c r="AJ275" s="16">
        <f t="shared" si="45"/>
        <v>-6.9333333333332359E-3</v>
      </c>
      <c r="AK275" s="16">
        <f t="shared" si="46"/>
        <v>-1.6666666666666718E-2</v>
      </c>
      <c r="AL275" s="16">
        <f t="shared" si="47"/>
        <v>5.1610239471533426E-4</v>
      </c>
      <c r="AM275" s="16">
        <f t="shared" si="48"/>
        <v>1.6731734523145469E-3</v>
      </c>
      <c r="AN275" s="16">
        <f t="shared" si="49"/>
        <v>-2.1606049693914109E-3</v>
      </c>
      <c r="AO275" s="16">
        <f t="shared" si="50"/>
        <v>0</v>
      </c>
      <c r="AP275" s="16">
        <f t="shared" si="51"/>
        <v>3.0107526881719693E-3</v>
      </c>
      <c r="AQ275" s="16">
        <f t="shared" si="52"/>
        <v>2.2542831379621653E-3</v>
      </c>
      <c r="AR275" s="16">
        <f t="shared" si="53"/>
        <v>0</v>
      </c>
      <c r="AS275" s="16">
        <f t="shared" si="54"/>
        <v>-2.5633172654399017E-3</v>
      </c>
    </row>
    <row r="276" spans="1:45" x14ac:dyDescent="0.2">
      <c r="A276" s="4"/>
      <c r="B276" s="13">
        <v>41306.666666666664</v>
      </c>
      <c r="C276" s="14">
        <v>16.2</v>
      </c>
      <c r="D276" s="5"/>
      <c r="E276" s="15">
        <v>41306.666666666664</v>
      </c>
      <c r="F276" s="14">
        <v>37.54</v>
      </c>
      <c r="G276" s="5"/>
      <c r="H276" s="15">
        <v>41306.666666666664</v>
      </c>
      <c r="I276" s="14">
        <v>2.35</v>
      </c>
      <c r="J276" s="2"/>
      <c r="K276" s="15">
        <v>41306.666666666664</v>
      </c>
      <c r="L276" s="14">
        <v>98</v>
      </c>
      <c r="M276" s="5"/>
      <c r="N276" s="15">
        <v>41306.666666666664</v>
      </c>
      <c r="O276" s="14">
        <v>54.59</v>
      </c>
      <c r="Q276" s="15">
        <v>41306.666666666664</v>
      </c>
      <c r="R276" s="14">
        <v>195.98</v>
      </c>
      <c r="S276" s="5"/>
      <c r="T276" s="15">
        <v>41306.666666666664</v>
      </c>
      <c r="U276" s="14">
        <v>44.56</v>
      </c>
      <c r="W276" s="15">
        <v>41306.666666666664</v>
      </c>
      <c r="X276" s="14">
        <v>23.5</v>
      </c>
      <c r="Z276" s="15">
        <v>41306.666666666664</v>
      </c>
      <c r="AA276" s="14">
        <v>112.85</v>
      </c>
      <c r="AC276" s="15">
        <v>41306.666666666664</v>
      </c>
      <c r="AD276" s="14">
        <v>2.5499999999999998</v>
      </c>
      <c r="AF276" s="15">
        <v>41306.666666666664</v>
      </c>
      <c r="AG276" s="14">
        <v>1513.17</v>
      </c>
      <c r="AH276" s="5"/>
      <c r="AI276" s="16">
        <f t="shared" si="44"/>
        <v>-4.3023970497848563E-3</v>
      </c>
      <c r="AJ276" s="16">
        <f t="shared" si="45"/>
        <v>8.0558539205155544E-3</v>
      </c>
      <c r="AK276" s="16">
        <f t="shared" si="46"/>
        <v>-4.237288135593098E-3</v>
      </c>
      <c r="AL276" s="16">
        <f t="shared" si="47"/>
        <v>1.1038894047250558E-2</v>
      </c>
      <c r="AM276" s="16">
        <f t="shared" si="48"/>
        <v>1.3177431328879052E-2</v>
      </c>
      <c r="AN276" s="16">
        <f t="shared" si="49"/>
        <v>1.0362427179460676E-2</v>
      </c>
      <c r="AO276" s="16">
        <f t="shared" si="50"/>
        <v>2.1783994496675119E-2</v>
      </c>
      <c r="AP276" s="16">
        <f t="shared" si="51"/>
        <v>7.718696397941649E-3</v>
      </c>
      <c r="AQ276" s="16">
        <f t="shared" si="52"/>
        <v>1.5294646873594164E-2</v>
      </c>
      <c r="AR276" s="16">
        <f t="shared" si="53"/>
        <v>2.0000000000000018E-2</v>
      </c>
      <c r="AS276" s="16">
        <f t="shared" si="54"/>
        <v>1.0052666359613216E-2</v>
      </c>
    </row>
    <row r="277" spans="1:45" x14ac:dyDescent="0.2">
      <c r="A277" s="4"/>
      <c r="B277" s="13">
        <v>41309.666666666664</v>
      </c>
      <c r="C277" s="14">
        <v>15.8</v>
      </c>
      <c r="D277" s="5"/>
      <c r="E277" s="15">
        <v>41309.666666666664</v>
      </c>
      <c r="F277" s="14">
        <v>37.35</v>
      </c>
      <c r="G277" s="5"/>
      <c r="H277" s="15">
        <v>41309.666666666664</v>
      </c>
      <c r="I277" s="14">
        <v>2.5</v>
      </c>
      <c r="J277" s="2"/>
      <c r="K277" s="15">
        <v>41309.666666666664</v>
      </c>
      <c r="L277" s="14">
        <v>96.51</v>
      </c>
      <c r="M277" s="5"/>
      <c r="N277" s="15">
        <v>41309.666666666664</v>
      </c>
      <c r="O277" s="14">
        <v>53.9</v>
      </c>
      <c r="Q277" s="15">
        <v>41309.666666666664</v>
      </c>
      <c r="R277" s="14">
        <v>194.65</v>
      </c>
      <c r="S277" s="5"/>
      <c r="T277" s="15">
        <v>41309.666666666664</v>
      </c>
      <c r="U277" s="14">
        <v>44.52</v>
      </c>
      <c r="W277" s="15">
        <v>41309.666666666664</v>
      </c>
      <c r="X277" s="14">
        <v>23.21</v>
      </c>
      <c r="Z277" s="15">
        <v>41309.666666666664</v>
      </c>
      <c r="AA277" s="14">
        <v>111.3</v>
      </c>
      <c r="AC277" s="15">
        <v>41309.666666666664</v>
      </c>
      <c r="AD277" s="14">
        <v>2.52</v>
      </c>
      <c r="AF277" s="15">
        <v>41309.666666666664</v>
      </c>
      <c r="AG277" s="14">
        <v>1495.71</v>
      </c>
      <c r="AH277" s="5"/>
      <c r="AI277" s="16">
        <f t="shared" si="44"/>
        <v>-2.4691358024691246E-2</v>
      </c>
      <c r="AJ277" s="16">
        <f t="shared" si="45"/>
        <v>-5.0612679808204053E-3</v>
      </c>
      <c r="AK277" s="16">
        <f t="shared" si="46"/>
        <v>6.3829787234042534E-2</v>
      </c>
      <c r="AL277" s="16">
        <f t="shared" si="47"/>
        <v>-1.5204081632652966E-2</v>
      </c>
      <c r="AM277" s="16">
        <f t="shared" si="48"/>
        <v>-1.2639677596629539E-2</v>
      </c>
      <c r="AN277" s="16">
        <f t="shared" si="49"/>
        <v>-6.7864067762015701E-3</v>
      </c>
      <c r="AO277" s="16">
        <f t="shared" si="50"/>
        <v>-8.9766606822261341E-4</v>
      </c>
      <c r="AP277" s="16">
        <f t="shared" si="51"/>
        <v>-1.2340425531914834E-2</v>
      </c>
      <c r="AQ277" s="16">
        <f t="shared" si="52"/>
        <v>-1.3735046521931693E-2</v>
      </c>
      <c r="AR277" s="16">
        <f t="shared" si="53"/>
        <v>-1.1764705882352899E-2</v>
      </c>
      <c r="AS277" s="16">
        <f t="shared" si="54"/>
        <v>-1.1538690299173315E-2</v>
      </c>
    </row>
    <row r="278" spans="1:45" x14ac:dyDescent="0.2">
      <c r="A278" s="4"/>
      <c r="B278" s="13">
        <v>41310.666666666664</v>
      </c>
      <c r="C278" s="14">
        <v>16.350000000000001</v>
      </c>
      <c r="D278" s="5"/>
      <c r="E278" s="15">
        <v>41310.666666666664</v>
      </c>
      <c r="F278" s="14">
        <v>38.14</v>
      </c>
      <c r="G278" s="5"/>
      <c r="H278" s="15">
        <v>41310.666666666664</v>
      </c>
      <c r="I278" s="14">
        <v>2.4900000000000002</v>
      </c>
      <c r="J278" s="2"/>
      <c r="K278" s="15">
        <v>41310.666666666664</v>
      </c>
      <c r="L278" s="14">
        <v>97.91</v>
      </c>
      <c r="M278" s="5"/>
      <c r="N278" s="15">
        <v>41310.666666666664</v>
      </c>
      <c r="O278" s="14">
        <v>54.29</v>
      </c>
      <c r="Q278" s="15">
        <v>41310.666666666664</v>
      </c>
      <c r="R278" s="14">
        <v>193.7</v>
      </c>
      <c r="S278" s="5"/>
      <c r="T278" s="15">
        <v>41310.666666666664</v>
      </c>
      <c r="U278" s="14">
        <v>44.56</v>
      </c>
      <c r="W278" s="15">
        <v>41310.666666666664</v>
      </c>
      <c r="X278" s="14">
        <v>23.59</v>
      </c>
      <c r="Z278" s="15">
        <v>41310.666666666664</v>
      </c>
      <c r="AA278" s="14">
        <v>112.45</v>
      </c>
      <c r="AC278" s="15">
        <v>41310.666666666664</v>
      </c>
      <c r="AD278" s="14">
        <v>2.54</v>
      </c>
      <c r="AF278" s="15">
        <v>41310.666666666664</v>
      </c>
      <c r="AG278" s="14">
        <v>1511.29</v>
      </c>
      <c r="AH278" s="5"/>
      <c r="AI278" s="16">
        <f t="shared" si="44"/>
        <v>3.4810126582278444E-2</v>
      </c>
      <c r="AJ278" s="16">
        <f t="shared" si="45"/>
        <v>2.1151271753681478E-2</v>
      </c>
      <c r="AK278" s="16">
        <f t="shared" si="46"/>
        <v>-3.9999999999998925E-3</v>
      </c>
      <c r="AL278" s="16">
        <f t="shared" si="47"/>
        <v>1.4506268780437148E-2</v>
      </c>
      <c r="AM278" s="16">
        <f t="shared" si="48"/>
        <v>7.2356215213358333E-3</v>
      </c>
      <c r="AN278" s="16">
        <f t="shared" si="49"/>
        <v>-4.8805548420242095E-3</v>
      </c>
      <c r="AO278" s="16">
        <f t="shared" si="50"/>
        <v>8.9847259658570877E-4</v>
      </c>
      <c r="AP278" s="16">
        <f t="shared" si="51"/>
        <v>1.6372253339077991E-2</v>
      </c>
      <c r="AQ278" s="16">
        <f t="shared" si="52"/>
        <v>1.0332434860736761E-2</v>
      </c>
      <c r="AR278" s="16">
        <f t="shared" si="53"/>
        <v>7.9365079365079083E-3</v>
      </c>
      <c r="AS278" s="16">
        <f t="shared" si="54"/>
        <v>1.0416457735791029E-2</v>
      </c>
    </row>
    <row r="279" spans="1:45" x14ac:dyDescent="0.2">
      <c r="A279" s="4"/>
      <c r="B279" s="13">
        <v>41311.666666666664</v>
      </c>
      <c r="C279" s="14">
        <v>16.329999999999998</v>
      </c>
      <c r="D279" s="5"/>
      <c r="E279" s="15">
        <v>41311.666666666664</v>
      </c>
      <c r="F279" s="14">
        <v>38.31</v>
      </c>
      <c r="G279" s="5"/>
      <c r="H279" s="15">
        <v>41311.666666666664</v>
      </c>
      <c r="I279" s="14">
        <v>2.63</v>
      </c>
      <c r="J279" s="2"/>
      <c r="K279" s="15">
        <v>41311.666666666664</v>
      </c>
      <c r="L279" s="14">
        <v>97.83</v>
      </c>
      <c r="M279" s="5"/>
      <c r="N279" s="15">
        <v>41311.666666666664</v>
      </c>
      <c r="O279" s="14">
        <v>54.52</v>
      </c>
      <c r="Q279" s="15">
        <v>41311.666666666664</v>
      </c>
      <c r="R279" s="14">
        <v>192.01</v>
      </c>
      <c r="S279" s="5"/>
      <c r="T279" s="15">
        <v>41311.666666666664</v>
      </c>
      <c r="U279" s="14">
        <v>44.75</v>
      </c>
      <c r="W279" s="15">
        <v>41311.666666666664</v>
      </c>
      <c r="X279" s="14">
        <v>23.77</v>
      </c>
      <c r="Z279" s="15">
        <v>41311.666666666664</v>
      </c>
      <c r="AA279" s="14">
        <v>111.95</v>
      </c>
      <c r="AC279" s="15">
        <v>41311.666666666664</v>
      </c>
      <c r="AD279" s="14">
        <v>2.61</v>
      </c>
      <c r="AF279" s="15">
        <v>41311.666666666664</v>
      </c>
      <c r="AG279" s="14">
        <v>1512.12</v>
      </c>
      <c r="AH279" s="5"/>
      <c r="AI279" s="16">
        <f t="shared" si="44"/>
        <v>-1.2232415902142524E-3</v>
      </c>
      <c r="AJ279" s="16">
        <f t="shared" si="45"/>
        <v>4.4572627163084189E-3</v>
      </c>
      <c r="AK279" s="16">
        <f t="shared" si="46"/>
        <v>5.6224899598393385E-2</v>
      </c>
      <c r="AL279" s="16">
        <f t="shared" si="47"/>
        <v>-8.1707690736387839E-4</v>
      </c>
      <c r="AM279" s="16">
        <f t="shared" si="48"/>
        <v>4.2365076441335248E-3</v>
      </c>
      <c r="AN279" s="16">
        <f t="shared" si="49"/>
        <v>-8.7248322147650548E-3</v>
      </c>
      <c r="AO279" s="16">
        <f t="shared" si="50"/>
        <v>4.2639138240574415E-3</v>
      </c>
      <c r="AP279" s="16">
        <f t="shared" si="51"/>
        <v>7.630351844001737E-3</v>
      </c>
      <c r="AQ279" s="16">
        <f t="shared" si="52"/>
        <v>-4.4464206313917787E-3</v>
      </c>
      <c r="AR279" s="16">
        <f t="shared" si="53"/>
        <v>2.7559055118110187E-2</v>
      </c>
      <c r="AS279" s="16">
        <f t="shared" si="54"/>
        <v>5.4919969033062621E-4</v>
      </c>
    </row>
    <row r="280" spans="1:45" x14ac:dyDescent="0.2">
      <c r="A280" s="4"/>
      <c r="B280" s="13">
        <v>41312.666666666664</v>
      </c>
      <c r="C280" s="14">
        <v>16.72</v>
      </c>
      <c r="D280" s="5"/>
      <c r="E280" s="15">
        <v>41312.666666666664</v>
      </c>
      <c r="F280" s="14">
        <v>38.909999999999997</v>
      </c>
      <c r="G280" s="5"/>
      <c r="H280" s="15">
        <v>41312.666666666664</v>
      </c>
      <c r="I280" s="14">
        <v>2.6</v>
      </c>
      <c r="J280" s="2"/>
      <c r="K280" s="15">
        <v>41312.666666666664</v>
      </c>
      <c r="L280" s="14">
        <v>97.11</v>
      </c>
      <c r="M280" s="5"/>
      <c r="N280" s="15">
        <v>41312.666666666664</v>
      </c>
      <c r="O280" s="14">
        <v>54.36</v>
      </c>
      <c r="Q280" s="15">
        <v>41312.666666666664</v>
      </c>
      <c r="R280" s="14">
        <v>190.78</v>
      </c>
      <c r="S280" s="5"/>
      <c r="T280" s="15">
        <v>41312.666666666664</v>
      </c>
      <c r="U280" s="14">
        <v>44.46</v>
      </c>
      <c r="W280" s="15">
        <v>41312.666666666664</v>
      </c>
      <c r="X280" s="14">
        <v>23.74</v>
      </c>
      <c r="Z280" s="15">
        <v>41312.666666666664</v>
      </c>
      <c r="AA280" s="14">
        <v>112.15</v>
      </c>
      <c r="AC280" s="15">
        <v>41312.666666666664</v>
      </c>
      <c r="AD280" s="14">
        <v>2.63</v>
      </c>
      <c r="AF280" s="15">
        <v>41312.666666666664</v>
      </c>
      <c r="AG280" s="14">
        <v>1509.39</v>
      </c>
      <c r="AH280" s="5"/>
      <c r="AI280" s="16">
        <f t="shared" si="44"/>
        <v>2.3882424984690731E-2</v>
      </c>
      <c r="AJ280" s="16">
        <f t="shared" si="45"/>
        <v>1.5661707126076507E-2</v>
      </c>
      <c r="AK280" s="16">
        <f t="shared" si="46"/>
        <v>-1.1406844106463754E-2</v>
      </c>
      <c r="AL280" s="16">
        <f t="shared" si="47"/>
        <v>-7.3597056117755688E-3</v>
      </c>
      <c r="AM280" s="16">
        <f t="shared" si="48"/>
        <v>-2.9347028613353476E-3</v>
      </c>
      <c r="AN280" s="16">
        <f t="shared" si="49"/>
        <v>-6.4059163585229451E-3</v>
      </c>
      <c r="AO280" s="16">
        <f t="shared" si="50"/>
        <v>-6.4804469273742615E-3</v>
      </c>
      <c r="AP280" s="16">
        <f t="shared" si="51"/>
        <v>-1.2620950778292617E-3</v>
      </c>
      <c r="AQ280" s="16">
        <f t="shared" si="52"/>
        <v>1.786511835641047E-3</v>
      </c>
      <c r="AR280" s="16">
        <f t="shared" si="53"/>
        <v>7.6628352490422103E-3</v>
      </c>
      <c r="AS280" s="16">
        <f t="shared" si="54"/>
        <v>-1.8054122688674346E-3</v>
      </c>
    </row>
    <row r="281" spans="1:45" x14ac:dyDescent="0.2">
      <c r="A281" s="4"/>
      <c r="B281" s="13">
        <v>41313.666666666664</v>
      </c>
      <c r="C281" s="14">
        <v>16.96</v>
      </c>
      <c r="D281" s="5"/>
      <c r="E281" s="15">
        <v>41313.666666666664</v>
      </c>
      <c r="F281" s="14">
        <v>38.770000000000003</v>
      </c>
      <c r="G281" s="5"/>
      <c r="H281" s="15">
        <v>41313.666666666664</v>
      </c>
      <c r="I281" s="14">
        <v>2.59</v>
      </c>
      <c r="J281" s="2"/>
      <c r="K281" s="15">
        <v>41313.666666666664</v>
      </c>
      <c r="L281" s="14">
        <v>97.25</v>
      </c>
      <c r="M281" s="5"/>
      <c r="N281" s="15">
        <v>41313.666666666664</v>
      </c>
      <c r="O281" s="14">
        <v>54.66</v>
      </c>
      <c r="Q281" s="15">
        <v>41313.666666666664</v>
      </c>
      <c r="R281" s="14">
        <v>192.64</v>
      </c>
      <c r="S281" s="5"/>
      <c r="T281" s="15">
        <v>41313.666666666664</v>
      </c>
      <c r="U281" s="14">
        <v>44.35</v>
      </c>
      <c r="W281" s="15">
        <v>41313.666666666664</v>
      </c>
      <c r="X281" s="14">
        <v>23.83</v>
      </c>
      <c r="Z281" s="15">
        <v>41313.666666666664</v>
      </c>
      <c r="AA281" s="14">
        <v>112.25</v>
      </c>
      <c r="AC281" s="15">
        <v>41313.666666666664</v>
      </c>
      <c r="AD281" s="14">
        <v>2.62</v>
      </c>
      <c r="AF281" s="15">
        <v>41313.666666666664</v>
      </c>
      <c r="AG281" s="14">
        <v>1517.93</v>
      </c>
      <c r="AH281" s="5"/>
      <c r="AI281" s="16">
        <f t="shared" si="44"/>
        <v>1.4354066985646119E-2</v>
      </c>
      <c r="AJ281" s="16">
        <f t="shared" si="45"/>
        <v>-3.5980467746079547E-3</v>
      </c>
      <c r="AK281" s="16">
        <f t="shared" si="46"/>
        <v>-3.8461538461539435E-3</v>
      </c>
      <c r="AL281" s="16">
        <f t="shared" si="47"/>
        <v>1.4416640922665369E-3</v>
      </c>
      <c r="AM281" s="16">
        <f t="shared" si="48"/>
        <v>5.5187637969094094E-3</v>
      </c>
      <c r="AN281" s="16">
        <f t="shared" si="49"/>
        <v>9.7494496278434095E-3</v>
      </c>
      <c r="AO281" s="16">
        <f t="shared" si="50"/>
        <v>-2.4741340530813893E-3</v>
      </c>
      <c r="AP281" s="16">
        <f t="shared" si="51"/>
        <v>3.7910699241785473E-3</v>
      </c>
      <c r="AQ281" s="16">
        <f t="shared" si="52"/>
        <v>8.9166295140441498E-4</v>
      </c>
      <c r="AR281" s="16">
        <f t="shared" si="53"/>
        <v>-3.8022813688212143E-3</v>
      </c>
      <c r="AS281" s="16">
        <f t="shared" si="54"/>
        <v>5.6579147867681368E-3</v>
      </c>
    </row>
    <row r="282" spans="1:45" x14ac:dyDescent="0.2">
      <c r="A282" s="4"/>
      <c r="B282" s="13">
        <v>41316.666666666664</v>
      </c>
      <c r="C282" s="14">
        <v>17.14</v>
      </c>
      <c r="D282" s="5"/>
      <c r="E282" s="15">
        <v>41316.666666666664</v>
      </c>
      <c r="F282" s="14">
        <v>38.61</v>
      </c>
      <c r="G282" s="5"/>
      <c r="H282" s="15">
        <v>41316.666666666664</v>
      </c>
      <c r="I282" s="14">
        <v>2.54</v>
      </c>
      <c r="J282" s="2"/>
      <c r="K282" s="15">
        <v>41316.666666666664</v>
      </c>
      <c r="L282" s="14">
        <v>97.13</v>
      </c>
      <c r="M282" s="5"/>
      <c r="N282" s="15">
        <v>41316.666666666664</v>
      </c>
      <c r="O282" s="14">
        <v>54.75</v>
      </c>
      <c r="Q282" s="15">
        <v>41316.666666666664</v>
      </c>
      <c r="R282" s="14">
        <v>191.19</v>
      </c>
      <c r="S282" s="5"/>
      <c r="T282" s="15">
        <v>41316.666666666664</v>
      </c>
      <c r="U282" s="14">
        <v>44.32</v>
      </c>
      <c r="W282" s="15">
        <v>41316.666666666664</v>
      </c>
      <c r="X282" s="14">
        <v>23.8</v>
      </c>
      <c r="Z282" s="15">
        <v>41316.666666666664</v>
      </c>
      <c r="AA282" s="14">
        <v>112</v>
      </c>
      <c r="AC282" s="15">
        <v>41316.666666666664</v>
      </c>
      <c r="AD282" s="14">
        <v>2.56</v>
      </c>
      <c r="AF282" s="15">
        <v>41316.666666666664</v>
      </c>
      <c r="AG282" s="14">
        <v>1517.01</v>
      </c>
      <c r="AH282" s="5"/>
      <c r="AI282" s="16">
        <f t="shared" si="44"/>
        <v>1.0613207547169878E-2</v>
      </c>
      <c r="AJ282" s="16">
        <f t="shared" si="45"/>
        <v>-4.1269022440031389E-3</v>
      </c>
      <c r="AK282" s="16">
        <f t="shared" si="46"/>
        <v>-1.9305019305019266E-2</v>
      </c>
      <c r="AL282" s="16">
        <f t="shared" si="47"/>
        <v>-1.2339331619537486E-3</v>
      </c>
      <c r="AM282" s="16">
        <f t="shared" si="48"/>
        <v>1.6465422612514935E-3</v>
      </c>
      <c r="AN282" s="16">
        <f t="shared" si="49"/>
        <v>-7.5269933554816815E-3</v>
      </c>
      <c r="AO282" s="16">
        <f t="shared" si="50"/>
        <v>-6.7643742953782393E-4</v>
      </c>
      <c r="AP282" s="16">
        <f t="shared" si="51"/>
        <v>-1.2589173310951773E-3</v>
      </c>
      <c r="AQ282" s="16">
        <f t="shared" si="52"/>
        <v>-2.2271714922048602E-3</v>
      </c>
      <c r="AR282" s="16">
        <f t="shared" si="53"/>
        <v>-2.2900763358778664E-2</v>
      </c>
      <c r="AS282" s="16">
        <f t="shared" si="54"/>
        <v>-6.0608855480825952E-4</v>
      </c>
    </row>
    <row r="283" spans="1:45" x14ac:dyDescent="0.2">
      <c r="A283" s="4"/>
      <c r="B283" s="13">
        <v>41317.666666666664</v>
      </c>
      <c r="C283" s="14">
        <v>16.71</v>
      </c>
      <c r="D283" s="5"/>
      <c r="E283" s="15">
        <v>41317.666666666664</v>
      </c>
      <c r="F283" s="14">
        <v>37.56</v>
      </c>
      <c r="G283" s="5"/>
      <c r="H283" s="15">
        <v>41317.666666666664</v>
      </c>
      <c r="I283" s="14">
        <v>2.54</v>
      </c>
      <c r="J283" s="2"/>
      <c r="K283" s="15">
        <v>41317.666666666664</v>
      </c>
      <c r="L283" s="14">
        <v>97.7</v>
      </c>
      <c r="M283" s="5"/>
      <c r="N283" s="15">
        <v>41317.666666666664</v>
      </c>
      <c r="O283" s="14">
        <v>54.95</v>
      </c>
      <c r="Q283" s="15">
        <v>41317.666666666664</v>
      </c>
      <c r="R283" s="14">
        <v>191.07</v>
      </c>
      <c r="S283" s="5"/>
      <c r="T283" s="15">
        <v>41317.666666666664</v>
      </c>
      <c r="U283" s="14">
        <v>44.44</v>
      </c>
      <c r="W283" s="15">
        <v>41317.666666666664</v>
      </c>
      <c r="X283" s="14">
        <v>23.8</v>
      </c>
      <c r="Z283" s="15">
        <v>41317.666666666664</v>
      </c>
      <c r="AA283" s="14">
        <v>112.65</v>
      </c>
      <c r="AC283" s="15">
        <v>41317.666666666664</v>
      </c>
      <c r="AD283" s="14">
        <v>2.5299999999999998</v>
      </c>
      <c r="AF283" s="15">
        <v>41317.666666666664</v>
      </c>
      <c r="AG283" s="14">
        <v>1519.43</v>
      </c>
      <c r="AH283" s="5"/>
      <c r="AI283" s="16">
        <f t="shared" si="44"/>
        <v>-2.5087514585764303E-2</v>
      </c>
      <c r="AJ283" s="16">
        <f t="shared" si="45"/>
        <v>-2.7195027195027088E-2</v>
      </c>
      <c r="AK283" s="16">
        <f t="shared" si="46"/>
        <v>0</v>
      </c>
      <c r="AL283" s="16">
        <f t="shared" si="47"/>
        <v>5.8684237619686108E-3</v>
      </c>
      <c r="AM283" s="16">
        <f t="shared" si="48"/>
        <v>3.6529680365298134E-3</v>
      </c>
      <c r="AN283" s="16">
        <f t="shared" si="49"/>
        <v>-6.2764788953395545E-4</v>
      </c>
      <c r="AO283" s="16">
        <f t="shared" si="50"/>
        <v>2.7075812274368616E-3</v>
      </c>
      <c r="AP283" s="16">
        <f t="shared" si="51"/>
        <v>0</v>
      </c>
      <c r="AQ283" s="16">
        <f t="shared" si="52"/>
        <v>5.8035714285715745E-3</v>
      </c>
      <c r="AR283" s="16">
        <f t="shared" si="53"/>
        <v>-1.1718750000000111E-2</v>
      </c>
      <c r="AS283" s="16">
        <f t="shared" si="54"/>
        <v>1.5952432745993672E-3</v>
      </c>
    </row>
    <row r="284" spans="1:45" x14ac:dyDescent="0.2">
      <c r="A284" s="4"/>
      <c r="B284" s="13">
        <v>41318.666666666664</v>
      </c>
      <c r="C284" s="14">
        <v>16.68</v>
      </c>
      <c r="D284" s="5"/>
      <c r="E284" s="15">
        <v>41318.666666666664</v>
      </c>
      <c r="F284" s="14">
        <v>37.21</v>
      </c>
      <c r="G284" s="5"/>
      <c r="H284" s="15">
        <v>41318.666666666664</v>
      </c>
      <c r="I284" s="14">
        <v>2.66</v>
      </c>
      <c r="J284" s="2"/>
      <c r="K284" s="15">
        <v>41318.666666666664</v>
      </c>
      <c r="L284" s="14">
        <v>97.97</v>
      </c>
      <c r="M284" s="5"/>
      <c r="N284" s="15">
        <v>41318.666666666664</v>
      </c>
      <c r="O284" s="14">
        <v>54.96</v>
      </c>
      <c r="Q284" s="15">
        <v>41318.666666666664</v>
      </c>
      <c r="R284" s="14">
        <v>191.12</v>
      </c>
      <c r="S284" s="5"/>
      <c r="T284" s="15">
        <v>41318.666666666664</v>
      </c>
      <c r="U284" s="14">
        <v>44.52</v>
      </c>
      <c r="W284" s="15">
        <v>41318.666666666664</v>
      </c>
      <c r="X284" s="14">
        <v>23.8</v>
      </c>
      <c r="Z284" s="15">
        <v>41318.666666666664</v>
      </c>
      <c r="AA284" s="14">
        <v>116.69</v>
      </c>
      <c r="AC284" s="15">
        <v>41318.666666666664</v>
      </c>
      <c r="AD284" s="14">
        <v>2.56</v>
      </c>
      <c r="AF284" s="15">
        <v>41318.666666666664</v>
      </c>
      <c r="AG284" s="14">
        <v>1520.33</v>
      </c>
      <c r="AH284" s="5"/>
      <c r="AI284" s="16">
        <f t="shared" si="44"/>
        <v>-1.7953321364453378E-3</v>
      </c>
      <c r="AJ284" s="16">
        <f t="shared" si="45"/>
        <v>-9.3184238551651255E-3</v>
      </c>
      <c r="AK284" s="16">
        <f t="shared" si="46"/>
        <v>4.7244094488189115E-2</v>
      </c>
      <c r="AL284" s="16">
        <f t="shared" si="47"/>
        <v>2.7635619242578624E-3</v>
      </c>
      <c r="AM284" s="16">
        <f t="shared" si="48"/>
        <v>1.8198362147403557E-4</v>
      </c>
      <c r="AN284" s="16">
        <f t="shared" si="49"/>
        <v>2.6168419950800548E-4</v>
      </c>
      <c r="AO284" s="16">
        <f t="shared" si="50"/>
        <v>1.8001800180018623E-3</v>
      </c>
      <c r="AP284" s="16">
        <f t="shared" si="51"/>
        <v>0</v>
      </c>
      <c r="AQ284" s="16">
        <f t="shared" si="52"/>
        <v>3.5863293386595663E-2</v>
      </c>
      <c r="AR284" s="16">
        <f t="shared" si="53"/>
        <v>1.1857707509881577E-2</v>
      </c>
      <c r="AS284" s="16">
        <f t="shared" si="54"/>
        <v>5.9232738592762679E-4</v>
      </c>
    </row>
    <row r="285" spans="1:45" x14ac:dyDescent="0.2">
      <c r="A285" s="4"/>
      <c r="B285" s="13">
        <v>41319.666666666664</v>
      </c>
      <c r="C285" s="14">
        <v>16.66</v>
      </c>
      <c r="D285" s="5"/>
      <c r="E285" s="15">
        <v>41319.666666666664</v>
      </c>
      <c r="F285" s="14">
        <v>36.840000000000003</v>
      </c>
      <c r="G285" s="5"/>
      <c r="H285" s="15">
        <v>41319.666666666664</v>
      </c>
      <c r="I285" s="14">
        <v>2.68</v>
      </c>
      <c r="J285" s="2"/>
      <c r="K285" s="15">
        <v>41319.666666666664</v>
      </c>
      <c r="L285" s="14">
        <v>99.21</v>
      </c>
      <c r="M285" s="5"/>
      <c r="N285" s="15">
        <v>41319.666666666664</v>
      </c>
      <c r="O285" s="14">
        <v>54.88</v>
      </c>
      <c r="Q285" s="15">
        <v>41319.666666666664</v>
      </c>
      <c r="R285" s="14">
        <v>190.7</v>
      </c>
      <c r="S285" s="5"/>
      <c r="T285" s="15">
        <v>41319.666666666664</v>
      </c>
      <c r="U285" s="14">
        <v>44.33</v>
      </c>
      <c r="W285" s="15">
        <v>41319.666666666664</v>
      </c>
      <c r="X285" s="14">
        <v>23.61</v>
      </c>
      <c r="Z285" s="15">
        <v>41319.666666666664</v>
      </c>
      <c r="AA285" s="14">
        <v>116.79</v>
      </c>
      <c r="AC285" s="15">
        <v>41319.666666666664</v>
      </c>
      <c r="AD285" s="14">
        <v>2.5499999999999998</v>
      </c>
      <c r="AF285" s="15">
        <v>41319.666666666664</v>
      </c>
      <c r="AG285" s="14">
        <v>1521.38</v>
      </c>
      <c r="AH285" s="5"/>
      <c r="AI285" s="16">
        <f t="shared" si="44"/>
        <v>-1.1990407673860837E-3</v>
      </c>
      <c r="AJ285" s="16">
        <f t="shared" si="45"/>
        <v>-9.943563558183266E-3</v>
      </c>
      <c r="AK285" s="16">
        <f t="shared" si="46"/>
        <v>7.5187969924812581E-3</v>
      </c>
      <c r="AL285" s="16">
        <f t="shared" si="47"/>
        <v>1.2656935796672375E-2</v>
      </c>
      <c r="AM285" s="16">
        <f t="shared" si="48"/>
        <v>-1.4556040756913413E-3</v>
      </c>
      <c r="AN285" s="16">
        <f t="shared" si="49"/>
        <v>-2.1975722059439651E-3</v>
      </c>
      <c r="AO285" s="16">
        <f t="shared" si="50"/>
        <v>-4.2677448337826718E-3</v>
      </c>
      <c r="AP285" s="16">
        <f t="shared" si="51"/>
        <v>-7.983193277311007E-3</v>
      </c>
      <c r="AQ285" s="16">
        <f t="shared" si="52"/>
        <v>8.569714628503533E-4</v>
      </c>
      <c r="AR285" s="16">
        <f t="shared" si="53"/>
        <v>-3.906250000000111E-3</v>
      </c>
      <c r="AS285" s="16">
        <f t="shared" si="54"/>
        <v>6.906395322070491E-4</v>
      </c>
    </row>
    <row r="286" spans="1:45" x14ac:dyDescent="0.2">
      <c r="A286" s="4"/>
      <c r="B286" s="13">
        <v>41320.666666666664</v>
      </c>
      <c r="C286" s="14">
        <v>16.43</v>
      </c>
      <c r="D286" s="5"/>
      <c r="E286" s="15">
        <v>41320.666666666664</v>
      </c>
      <c r="F286" s="14">
        <v>37.42</v>
      </c>
      <c r="G286" s="5"/>
      <c r="H286" s="15">
        <v>41320.666666666664</v>
      </c>
      <c r="I286" s="14">
        <v>2.71</v>
      </c>
      <c r="J286" s="2"/>
      <c r="K286" s="15">
        <v>41320.666666666664</v>
      </c>
      <c r="L286" s="14">
        <v>99.77</v>
      </c>
      <c r="M286" s="5"/>
      <c r="N286" s="15">
        <v>41320.666666666664</v>
      </c>
      <c r="O286" s="14">
        <v>55.61</v>
      </c>
      <c r="Q286" s="15">
        <v>41320.666666666664</v>
      </c>
      <c r="R286" s="14">
        <v>191.97</v>
      </c>
      <c r="S286" s="5"/>
      <c r="T286" s="15">
        <v>41320.666666666664</v>
      </c>
      <c r="U286" s="14">
        <v>44.4</v>
      </c>
      <c r="W286" s="15">
        <v>41320.666666666664</v>
      </c>
      <c r="X286" s="14">
        <v>23.1</v>
      </c>
      <c r="Z286" s="15">
        <v>41320.666666666664</v>
      </c>
      <c r="AA286" s="14">
        <v>116.19</v>
      </c>
      <c r="AC286" s="15">
        <v>41320.666666666664</v>
      </c>
      <c r="AD286" s="14">
        <v>2.4700000000000002</v>
      </c>
      <c r="AF286" s="15">
        <v>41320.666666666664</v>
      </c>
      <c r="AG286" s="14">
        <v>1519.79</v>
      </c>
      <c r="AH286" s="5"/>
      <c r="AI286" s="16">
        <f t="shared" si="44"/>
        <v>-1.3805522208883536E-2</v>
      </c>
      <c r="AJ286" s="16">
        <f t="shared" si="45"/>
        <v>1.574375678610207E-2</v>
      </c>
      <c r="AK286" s="16">
        <f t="shared" si="46"/>
        <v>1.1194029850746245E-2</v>
      </c>
      <c r="AL286" s="16">
        <f t="shared" si="47"/>
        <v>5.6445922790040459E-3</v>
      </c>
      <c r="AM286" s="16">
        <f t="shared" si="48"/>
        <v>1.330174927113692E-2</v>
      </c>
      <c r="AN286" s="16">
        <f t="shared" si="49"/>
        <v>6.6596748820135776E-3</v>
      </c>
      <c r="AO286" s="16">
        <f t="shared" si="50"/>
        <v>1.5790660951950919E-3</v>
      </c>
      <c r="AP286" s="16">
        <f t="shared" si="51"/>
        <v>-2.1601016518424276E-2</v>
      </c>
      <c r="AQ286" s="16">
        <f t="shared" si="52"/>
        <v>-5.1374261494991913E-3</v>
      </c>
      <c r="AR286" s="16">
        <f t="shared" si="53"/>
        <v>-3.1372549019607732E-2</v>
      </c>
      <c r="AS286" s="16">
        <f t="shared" si="54"/>
        <v>-1.0451037873510094E-3</v>
      </c>
    </row>
    <row r="287" spans="1:45" x14ac:dyDescent="0.2">
      <c r="A287" s="4"/>
      <c r="B287" s="13">
        <v>41324.666666666664</v>
      </c>
      <c r="C287" s="14">
        <v>16.43</v>
      </c>
      <c r="D287" s="5"/>
      <c r="E287" s="15">
        <v>41324.666666666664</v>
      </c>
      <c r="F287" s="14">
        <v>37.67</v>
      </c>
      <c r="G287" s="5"/>
      <c r="H287" s="15">
        <v>41324.666666666664</v>
      </c>
      <c r="I287" s="14">
        <v>2.81</v>
      </c>
      <c r="J287" s="2"/>
      <c r="K287" s="15">
        <v>41324.666666666664</v>
      </c>
      <c r="L287" s="14">
        <v>101.02</v>
      </c>
      <c r="M287" s="5"/>
      <c r="N287" s="15">
        <v>41324.666666666664</v>
      </c>
      <c r="O287" s="14">
        <v>55.73</v>
      </c>
      <c r="Q287" s="15">
        <v>41324.666666666664</v>
      </c>
      <c r="R287" s="14">
        <v>191.34</v>
      </c>
      <c r="S287" s="5"/>
      <c r="T287" s="15">
        <v>41324.666666666664</v>
      </c>
      <c r="U287" s="14">
        <v>44.5</v>
      </c>
      <c r="W287" s="15">
        <v>41324.666666666664</v>
      </c>
      <c r="X287" s="14">
        <v>22.92</v>
      </c>
      <c r="Z287" s="15">
        <v>41324.666666666664</v>
      </c>
      <c r="AA287" s="14">
        <v>118.49</v>
      </c>
      <c r="AC287" s="15">
        <v>41324.666666666664</v>
      </c>
      <c r="AD287" s="14">
        <v>2.62</v>
      </c>
      <c r="AF287" s="15">
        <v>41324.666666666664</v>
      </c>
      <c r="AG287" s="14">
        <v>1530.94</v>
      </c>
      <c r="AH287" s="5"/>
      <c r="AI287" s="16">
        <f t="shared" si="44"/>
        <v>0</v>
      </c>
      <c r="AJ287" s="16">
        <f t="shared" si="45"/>
        <v>6.6809192944949913E-3</v>
      </c>
      <c r="AK287" s="16">
        <f t="shared" si="46"/>
        <v>3.6900369003689981E-2</v>
      </c>
      <c r="AL287" s="16">
        <f t="shared" si="47"/>
        <v>1.2528816277438182E-2</v>
      </c>
      <c r="AM287" s="16">
        <f t="shared" si="48"/>
        <v>2.1578852724328801E-3</v>
      </c>
      <c r="AN287" s="16">
        <f t="shared" si="49"/>
        <v>-3.2817627754336831E-3</v>
      </c>
      <c r="AO287" s="16">
        <f t="shared" si="50"/>
        <v>2.2522522522523403E-3</v>
      </c>
      <c r="AP287" s="16">
        <f t="shared" si="51"/>
        <v>-7.7922077922077948E-3</v>
      </c>
      <c r="AQ287" s="16">
        <f t="shared" si="52"/>
        <v>1.9795163094930679E-2</v>
      </c>
      <c r="AR287" s="16">
        <f t="shared" si="53"/>
        <v>6.0728744939271273E-2</v>
      </c>
      <c r="AS287" s="16">
        <f t="shared" si="54"/>
        <v>7.3365399166991363E-3</v>
      </c>
    </row>
    <row r="288" spans="1:45" x14ac:dyDescent="0.2">
      <c r="A288" s="4"/>
      <c r="B288" s="13">
        <v>41325.666666666664</v>
      </c>
      <c r="C288" s="14">
        <v>16.03</v>
      </c>
      <c r="D288" s="5"/>
      <c r="E288" s="15">
        <v>41325.666666666664</v>
      </c>
      <c r="F288" s="14">
        <v>37.729999999999997</v>
      </c>
      <c r="G288" s="5"/>
      <c r="H288" s="15">
        <v>41325.666666666664</v>
      </c>
      <c r="I288" s="14">
        <v>2.67</v>
      </c>
      <c r="J288" s="2"/>
      <c r="K288" s="15">
        <v>41325.666666666664</v>
      </c>
      <c r="L288" s="14">
        <v>100.22</v>
      </c>
      <c r="M288" s="5"/>
      <c r="N288" s="15">
        <v>41325.666666666664</v>
      </c>
      <c r="O288" s="14">
        <v>54.6</v>
      </c>
      <c r="Q288" s="15">
        <v>41325.666666666664</v>
      </c>
      <c r="R288" s="14">
        <v>190.37</v>
      </c>
      <c r="S288" s="5"/>
      <c r="T288" s="15">
        <v>41325.666666666664</v>
      </c>
      <c r="U288" s="14">
        <v>44.92</v>
      </c>
      <c r="W288" s="15">
        <v>41325.666666666664</v>
      </c>
      <c r="X288" s="14">
        <v>23.07</v>
      </c>
      <c r="Z288" s="15">
        <v>41325.666666666664</v>
      </c>
      <c r="AA288" s="14">
        <v>116.79</v>
      </c>
      <c r="AC288" s="15">
        <v>41325.666666666664</v>
      </c>
      <c r="AD288" s="14">
        <v>2.57</v>
      </c>
      <c r="AF288" s="15">
        <v>41325.666666666664</v>
      </c>
      <c r="AG288" s="14">
        <v>1511.95</v>
      </c>
      <c r="AH288" s="5"/>
      <c r="AI288" s="16">
        <f t="shared" si="44"/>
        <v>-2.4345709068776533E-2</v>
      </c>
      <c r="AJ288" s="16">
        <f t="shared" si="45"/>
        <v>1.5927794000529794E-3</v>
      </c>
      <c r="AK288" s="16">
        <f t="shared" si="46"/>
        <v>-4.9822064056939563E-2</v>
      </c>
      <c r="AL288" s="16">
        <f t="shared" si="47"/>
        <v>-7.9192239160561506E-3</v>
      </c>
      <c r="AM288" s="16">
        <f t="shared" si="48"/>
        <v>-2.0276332316526036E-2</v>
      </c>
      <c r="AN288" s="16">
        <f t="shared" si="49"/>
        <v>-5.0695097731786598E-3</v>
      </c>
      <c r="AO288" s="16">
        <f t="shared" si="50"/>
        <v>9.4382022471910521E-3</v>
      </c>
      <c r="AP288" s="16">
        <f t="shared" si="51"/>
        <v>6.5445026178010401E-3</v>
      </c>
      <c r="AQ288" s="16">
        <f t="shared" si="52"/>
        <v>-1.4347202295552308E-2</v>
      </c>
      <c r="AR288" s="16">
        <f t="shared" si="53"/>
        <v>-1.9083969465648942E-2</v>
      </c>
      <c r="AS288" s="16">
        <f t="shared" si="54"/>
        <v>-1.2404143859328309E-2</v>
      </c>
    </row>
    <row r="289" spans="1:45" x14ac:dyDescent="0.2">
      <c r="A289" s="4"/>
      <c r="B289" s="13">
        <v>41326.666666666664</v>
      </c>
      <c r="C289" s="14">
        <v>15.93</v>
      </c>
      <c r="D289" s="5"/>
      <c r="E289" s="15">
        <v>41326.666666666664</v>
      </c>
      <c r="F289" s="14">
        <v>37.71</v>
      </c>
      <c r="G289" s="5"/>
      <c r="H289" s="15">
        <v>41326.666666666664</v>
      </c>
      <c r="I289" s="14">
        <v>2.67</v>
      </c>
      <c r="J289" s="2"/>
      <c r="K289" s="15">
        <v>41326.666666666664</v>
      </c>
      <c r="L289" s="14">
        <v>100.17</v>
      </c>
      <c r="M289" s="5"/>
      <c r="N289" s="15">
        <v>41326.666666666664</v>
      </c>
      <c r="O289" s="14">
        <v>54.17</v>
      </c>
      <c r="Q289" s="15">
        <v>41326.666666666664</v>
      </c>
      <c r="R289" s="14">
        <v>189.44</v>
      </c>
      <c r="S289" s="5"/>
      <c r="T289" s="15">
        <v>41326.666666666664</v>
      </c>
      <c r="U289" s="14">
        <v>45.12</v>
      </c>
      <c r="W289" s="15">
        <v>41326.666666666664</v>
      </c>
      <c r="X289" s="14">
        <v>23.42</v>
      </c>
      <c r="Z289" s="15">
        <v>41326.666666666664</v>
      </c>
      <c r="AA289" s="14">
        <v>116.04</v>
      </c>
      <c r="AC289" s="15">
        <v>41326.666666666664</v>
      </c>
      <c r="AD289" s="14">
        <v>2.34</v>
      </c>
      <c r="AF289" s="15">
        <v>41326.666666666664</v>
      </c>
      <c r="AG289" s="14">
        <v>1502.42</v>
      </c>
      <c r="AH289" s="5"/>
      <c r="AI289" s="16">
        <f t="shared" si="44"/>
        <v>-6.2383031815347323E-3</v>
      </c>
      <c r="AJ289" s="16">
        <f t="shared" si="45"/>
        <v>-5.3008216273509046E-4</v>
      </c>
      <c r="AK289" s="16">
        <f t="shared" si="46"/>
        <v>0</v>
      </c>
      <c r="AL289" s="16">
        <f t="shared" si="47"/>
        <v>-4.9890241468764085E-4</v>
      </c>
      <c r="AM289" s="16">
        <f t="shared" si="48"/>
        <v>-7.8754578754578475E-3</v>
      </c>
      <c r="AN289" s="16">
        <f t="shared" si="49"/>
        <v>-4.8852235121080723E-3</v>
      </c>
      <c r="AO289" s="16">
        <f t="shared" si="50"/>
        <v>4.4523597506678225E-3</v>
      </c>
      <c r="AP289" s="16">
        <f t="shared" si="51"/>
        <v>1.5171218032076439E-2</v>
      </c>
      <c r="AQ289" s="16">
        <f t="shared" si="52"/>
        <v>-6.4217826868738781E-3</v>
      </c>
      <c r="AR289" s="16">
        <f t="shared" si="53"/>
        <v>-8.9494163424124529E-2</v>
      </c>
      <c r="AS289" s="16">
        <f t="shared" si="54"/>
        <v>-6.3031184893680425E-3</v>
      </c>
    </row>
    <row r="290" spans="1:45" x14ac:dyDescent="0.2">
      <c r="A290" s="4"/>
      <c r="B290" s="13">
        <v>41327.666666666664</v>
      </c>
      <c r="C290" s="14">
        <v>16.100000000000001</v>
      </c>
      <c r="D290" s="5"/>
      <c r="E290" s="15">
        <v>41327.666666666664</v>
      </c>
      <c r="F290" s="14">
        <v>38.520000000000003</v>
      </c>
      <c r="G290" s="5"/>
      <c r="H290" s="15">
        <v>41327.666666666664</v>
      </c>
      <c r="I290" s="14">
        <v>2.57</v>
      </c>
      <c r="J290" s="2"/>
      <c r="K290" s="15">
        <v>41327.666666666664</v>
      </c>
      <c r="L290" s="14">
        <v>101.21</v>
      </c>
      <c r="M290" s="5"/>
      <c r="N290" s="15">
        <v>41327.666666666664</v>
      </c>
      <c r="O290" s="14">
        <v>54.25</v>
      </c>
      <c r="Q290" s="15">
        <v>41327.666666666664</v>
      </c>
      <c r="R290" s="14">
        <v>192.07</v>
      </c>
      <c r="S290" s="5"/>
      <c r="T290" s="15">
        <v>41327.666666666664</v>
      </c>
      <c r="U290" s="14">
        <v>45.4</v>
      </c>
      <c r="W290" s="15">
        <v>41327.666666666664</v>
      </c>
      <c r="X290" s="14">
        <v>23.47</v>
      </c>
      <c r="Z290" s="15">
        <v>41327.666666666664</v>
      </c>
      <c r="AA290" s="14">
        <v>116.69</v>
      </c>
      <c r="AC290" s="15">
        <v>41327.666666666664</v>
      </c>
      <c r="AD290" s="14">
        <v>2.41</v>
      </c>
      <c r="AF290" s="15">
        <v>41327.666666666664</v>
      </c>
      <c r="AG290" s="14">
        <v>1515.6</v>
      </c>
      <c r="AH290" s="5"/>
      <c r="AI290" s="16">
        <f t="shared" si="44"/>
        <v>1.0671688637790444E-2</v>
      </c>
      <c r="AJ290" s="16">
        <f t="shared" si="45"/>
        <v>2.1479713603818729E-2</v>
      </c>
      <c r="AK290" s="16">
        <f t="shared" si="46"/>
        <v>-3.7453183520599231E-2</v>
      </c>
      <c r="AL290" s="16">
        <f t="shared" si="47"/>
        <v>1.0382350004991325E-2</v>
      </c>
      <c r="AM290" s="16">
        <f t="shared" si="48"/>
        <v>1.4768321949418795E-3</v>
      </c>
      <c r="AN290" s="16">
        <f t="shared" si="49"/>
        <v>1.3883023648648685E-2</v>
      </c>
      <c r="AO290" s="16">
        <f t="shared" si="50"/>
        <v>6.2056737588653821E-3</v>
      </c>
      <c r="AP290" s="16">
        <f t="shared" si="51"/>
        <v>2.1349274124677908E-3</v>
      </c>
      <c r="AQ290" s="16">
        <f t="shared" si="52"/>
        <v>5.6015167183729453E-3</v>
      </c>
      <c r="AR290" s="16">
        <f t="shared" si="53"/>
        <v>2.991452991453003E-2</v>
      </c>
      <c r="AS290" s="16">
        <f t="shared" si="54"/>
        <v>8.7725136779328583E-3</v>
      </c>
    </row>
    <row r="291" spans="1:45" x14ac:dyDescent="0.2">
      <c r="A291" s="4"/>
      <c r="B291" s="13">
        <v>41330.666666666664</v>
      </c>
      <c r="C291" s="14">
        <v>15.81</v>
      </c>
      <c r="D291" s="5"/>
      <c r="E291" s="15">
        <v>41330.666666666664</v>
      </c>
      <c r="F291" s="14">
        <v>37.72</v>
      </c>
      <c r="G291" s="5"/>
      <c r="H291" s="15">
        <v>41330.666666666664</v>
      </c>
      <c r="I291" s="14">
        <v>2.56</v>
      </c>
      <c r="J291" s="2"/>
      <c r="K291" s="15">
        <v>41330.666666666664</v>
      </c>
      <c r="L291" s="14">
        <v>98.58</v>
      </c>
      <c r="M291" s="5"/>
      <c r="N291" s="15">
        <v>41330.666666666664</v>
      </c>
      <c r="O291" s="14">
        <v>53.59</v>
      </c>
      <c r="Q291" s="15">
        <v>41330.666666666664</v>
      </c>
      <c r="R291" s="14">
        <v>188.65</v>
      </c>
      <c r="S291" s="5"/>
      <c r="T291" s="15">
        <v>41330.666666666664</v>
      </c>
      <c r="U291" s="14">
        <v>45.72</v>
      </c>
      <c r="W291" s="15">
        <v>41330.666666666664</v>
      </c>
      <c r="X291" s="14">
        <v>23.48</v>
      </c>
      <c r="Z291" s="15">
        <v>41330.666666666664</v>
      </c>
      <c r="AA291" s="14">
        <v>113.8</v>
      </c>
      <c r="AC291" s="15">
        <v>41330.666666666664</v>
      </c>
      <c r="AD291" s="14">
        <v>2.29</v>
      </c>
      <c r="AF291" s="15">
        <v>41330.666666666664</v>
      </c>
      <c r="AG291" s="14">
        <v>1487.85</v>
      </c>
      <c r="AH291" s="5"/>
      <c r="AI291" s="16">
        <f t="shared" si="44"/>
        <v>-1.801242236024847E-2</v>
      </c>
      <c r="AJ291" s="16">
        <f t="shared" si="45"/>
        <v>-2.0768431983385405E-2</v>
      </c>
      <c r="AK291" s="16">
        <f t="shared" si="46"/>
        <v>-3.8910505836574627E-3</v>
      </c>
      <c r="AL291" s="16">
        <f t="shared" si="47"/>
        <v>-2.598557454796957E-2</v>
      </c>
      <c r="AM291" s="16">
        <f t="shared" si="48"/>
        <v>-1.2165898617511495E-2</v>
      </c>
      <c r="AN291" s="16">
        <f t="shared" si="49"/>
        <v>-1.7806008226167513E-2</v>
      </c>
      <c r="AO291" s="16">
        <f t="shared" si="50"/>
        <v>7.0484581497798349E-3</v>
      </c>
      <c r="AP291" s="16">
        <f t="shared" si="51"/>
        <v>4.260758414997845E-4</v>
      </c>
      <c r="AQ291" s="16">
        <f t="shared" si="52"/>
        <v>-2.4766475276373323E-2</v>
      </c>
      <c r="AR291" s="16">
        <f t="shared" si="53"/>
        <v>-4.9792531120331995E-2</v>
      </c>
      <c r="AS291" s="16">
        <f t="shared" si="54"/>
        <v>-1.8309580364212152E-2</v>
      </c>
    </row>
    <row r="292" spans="1:45" x14ac:dyDescent="0.2">
      <c r="A292" s="4"/>
      <c r="B292" s="13">
        <v>41331.666666666664</v>
      </c>
      <c r="C292" s="14">
        <v>16.03</v>
      </c>
      <c r="D292" s="5"/>
      <c r="E292" s="15">
        <v>41331.666666666664</v>
      </c>
      <c r="F292" s="14">
        <v>38.11</v>
      </c>
      <c r="G292" s="5"/>
      <c r="H292" s="15">
        <v>41331.666666666664</v>
      </c>
      <c r="I292" s="14">
        <v>2.63</v>
      </c>
      <c r="J292" s="2"/>
      <c r="K292" s="15">
        <v>41331.666666666664</v>
      </c>
      <c r="L292" s="14">
        <v>98.72</v>
      </c>
      <c r="M292" s="5"/>
      <c r="N292" s="15">
        <v>41331.666666666664</v>
      </c>
      <c r="O292" s="14">
        <v>53.9</v>
      </c>
      <c r="Q292" s="15">
        <v>41331.666666666664</v>
      </c>
      <c r="R292" s="14">
        <v>190.21</v>
      </c>
      <c r="S292" s="5"/>
      <c r="T292" s="15">
        <v>41331.666666666664</v>
      </c>
      <c r="U292" s="14">
        <v>46.12</v>
      </c>
      <c r="W292" s="15">
        <v>41331.666666666664</v>
      </c>
      <c r="X292" s="14">
        <v>23.7</v>
      </c>
      <c r="Z292" s="15">
        <v>41331.666666666664</v>
      </c>
      <c r="AA292" s="14">
        <v>115</v>
      </c>
      <c r="AC292" s="15">
        <v>41331.666666666664</v>
      </c>
      <c r="AD292" s="14">
        <v>2.2999999999999998</v>
      </c>
      <c r="AF292" s="15">
        <v>41331.666666666664</v>
      </c>
      <c r="AG292" s="14">
        <v>1496.94</v>
      </c>
      <c r="AH292" s="5"/>
      <c r="AI292" s="16">
        <f t="shared" si="44"/>
        <v>1.3915243516761544E-2</v>
      </c>
      <c r="AJ292" s="16">
        <f t="shared" si="45"/>
        <v>1.033934252386004E-2</v>
      </c>
      <c r="AK292" s="16">
        <f t="shared" si="46"/>
        <v>2.734375E-2</v>
      </c>
      <c r="AL292" s="16">
        <f t="shared" si="47"/>
        <v>1.4201663623452099E-3</v>
      </c>
      <c r="AM292" s="16">
        <f t="shared" si="48"/>
        <v>5.7846613174099559E-3</v>
      </c>
      <c r="AN292" s="16">
        <f t="shared" si="49"/>
        <v>8.2692817386695872E-3</v>
      </c>
      <c r="AO292" s="16">
        <f t="shared" si="50"/>
        <v>8.7489063867016714E-3</v>
      </c>
      <c r="AP292" s="16">
        <f t="shared" si="51"/>
        <v>9.3696763202724132E-3</v>
      </c>
      <c r="AQ292" s="16">
        <f t="shared" si="52"/>
        <v>1.0544815465729274E-2</v>
      </c>
      <c r="AR292" s="16">
        <f t="shared" si="53"/>
        <v>4.366812227074135E-3</v>
      </c>
      <c r="AS292" s="16">
        <f t="shared" si="54"/>
        <v>6.1094868434319327E-3</v>
      </c>
    </row>
    <row r="293" spans="1:45" x14ac:dyDescent="0.2">
      <c r="A293" s="4"/>
      <c r="B293" s="13">
        <v>41332.666666666664</v>
      </c>
      <c r="C293" s="14">
        <v>15.88</v>
      </c>
      <c r="D293" s="5"/>
      <c r="E293" s="15">
        <v>41332.666666666664</v>
      </c>
      <c r="F293" s="14">
        <v>38.450000000000003</v>
      </c>
      <c r="G293" s="5"/>
      <c r="H293" s="15">
        <v>41332.666666666664</v>
      </c>
      <c r="I293" s="14">
        <v>2.63</v>
      </c>
      <c r="J293" s="2"/>
      <c r="K293" s="15">
        <v>41332.666666666664</v>
      </c>
      <c r="L293" s="14">
        <v>101.21</v>
      </c>
      <c r="M293" s="5"/>
      <c r="N293" s="15">
        <v>41332.666666666664</v>
      </c>
      <c r="O293" s="14">
        <v>54.48</v>
      </c>
      <c r="Q293" s="15">
        <v>41332.666666666664</v>
      </c>
      <c r="R293" s="14">
        <v>193.26</v>
      </c>
      <c r="S293" s="5"/>
      <c r="T293" s="15">
        <v>41332.666666666664</v>
      </c>
      <c r="U293" s="14">
        <v>46.35</v>
      </c>
      <c r="W293" s="15">
        <v>41332.666666666664</v>
      </c>
      <c r="X293" s="14">
        <v>23.89</v>
      </c>
      <c r="Z293" s="15">
        <v>41332.666666666664</v>
      </c>
      <c r="AA293" s="14">
        <v>116.59</v>
      </c>
      <c r="AC293" s="15">
        <v>41332.666666666664</v>
      </c>
      <c r="AD293" s="14">
        <v>2.34</v>
      </c>
      <c r="AF293" s="15">
        <v>41332.666666666664</v>
      </c>
      <c r="AG293" s="14">
        <v>1515.99</v>
      </c>
      <c r="AH293" s="5"/>
      <c r="AI293" s="16">
        <f t="shared" si="44"/>
        <v>-9.3574547723019874E-3</v>
      </c>
      <c r="AJ293" s="16">
        <f t="shared" si="45"/>
        <v>8.9215429021254344E-3</v>
      </c>
      <c r="AK293" s="16">
        <f t="shared" si="46"/>
        <v>0</v>
      </c>
      <c r="AL293" s="16">
        <f t="shared" si="47"/>
        <v>2.5222852512155614E-2</v>
      </c>
      <c r="AM293" s="16">
        <f t="shared" si="48"/>
        <v>1.0760667903525034E-2</v>
      </c>
      <c r="AN293" s="16">
        <f t="shared" si="49"/>
        <v>1.6034908785026891E-2</v>
      </c>
      <c r="AO293" s="16">
        <f t="shared" si="50"/>
        <v>4.9869904596704373E-3</v>
      </c>
      <c r="AP293" s="16">
        <f t="shared" si="51"/>
        <v>8.0168776371307704E-3</v>
      </c>
      <c r="AQ293" s="16">
        <f t="shared" si="52"/>
        <v>1.3826086956521877E-2</v>
      </c>
      <c r="AR293" s="16">
        <f t="shared" si="53"/>
        <v>1.7391304347826209E-2</v>
      </c>
      <c r="AS293" s="16">
        <f t="shared" si="54"/>
        <v>1.2725960960359162E-2</v>
      </c>
    </row>
    <row r="294" spans="1:45" x14ac:dyDescent="0.2">
      <c r="A294" s="4"/>
      <c r="B294" s="13">
        <v>41333.666666666664</v>
      </c>
      <c r="C294" s="14">
        <v>15.76</v>
      </c>
      <c r="D294" s="5"/>
      <c r="E294" s="15">
        <v>41333.666666666664</v>
      </c>
      <c r="F294" s="14">
        <v>38.72</v>
      </c>
      <c r="G294" s="5"/>
      <c r="H294" s="15">
        <v>41333.666666666664</v>
      </c>
      <c r="I294" s="14">
        <v>2.69</v>
      </c>
      <c r="J294" s="2"/>
      <c r="K294" s="15">
        <v>41333.666666666664</v>
      </c>
      <c r="L294" s="14">
        <v>102.16</v>
      </c>
      <c r="M294" s="5"/>
      <c r="N294" s="15">
        <v>41333.666666666664</v>
      </c>
      <c r="O294" s="14">
        <v>54.59</v>
      </c>
      <c r="Q294" s="15">
        <v>41333.666666666664</v>
      </c>
      <c r="R294" s="14">
        <v>191.83</v>
      </c>
      <c r="S294" s="5"/>
      <c r="T294" s="15">
        <v>41333.666666666664</v>
      </c>
      <c r="U294" s="14">
        <v>46.53</v>
      </c>
      <c r="W294" s="15">
        <v>41333.666666666664</v>
      </c>
      <c r="X294" s="14">
        <v>23.59</v>
      </c>
      <c r="Z294" s="15">
        <v>41333.666666666664</v>
      </c>
      <c r="AA294" s="14">
        <v>115.84</v>
      </c>
      <c r="AC294" s="15">
        <v>41333.666666666664</v>
      </c>
      <c r="AD294" s="14">
        <v>2.3199999999999998</v>
      </c>
      <c r="AF294" s="15">
        <v>41333.666666666664</v>
      </c>
      <c r="AG294" s="14">
        <v>1514.68</v>
      </c>
      <c r="AH294" s="5"/>
      <c r="AI294" s="16">
        <f t="shared" si="44"/>
        <v>-7.5566750629723067E-3</v>
      </c>
      <c r="AJ294" s="16">
        <f t="shared" si="45"/>
        <v>7.0221066319895442E-3</v>
      </c>
      <c r="AK294" s="16">
        <f t="shared" si="46"/>
        <v>2.281368821292773E-2</v>
      </c>
      <c r="AL294" s="16">
        <f t="shared" si="47"/>
        <v>9.3864242663768138E-3</v>
      </c>
      <c r="AM294" s="16">
        <f t="shared" si="48"/>
        <v>2.0190895741558634E-3</v>
      </c>
      <c r="AN294" s="16">
        <f t="shared" si="49"/>
        <v>-7.3993583773154237E-3</v>
      </c>
      <c r="AO294" s="16">
        <f t="shared" si="50"/>
        <v>3.8834951456310218E-3</v>
      </c>
      <c r="AP294" s="16">
        <f t="shared" si="51"/>
        <v>-1.2557555462536674E-2</v>
      </c>
      <c r="AQ294" s="16">
        <f t="shared" si="52"/>
        <v>-6.4327986962861017E-3</v>
      </c>
      <c r="AR294" s="16">
        <f t="shared" si="53"/>
        <v>-8.5470085470085166E-3</v>
      </c>
      <c r="AS294" s="16">
        <f t="shared" si="54"/>
        <v>-8.6412179499861796E-4</v>
      </c>
    </row>
    <row r="295" spans="1:45" x14ac:dyDescent="0.2">
      <c r="A295" s="4"/>
      <c r="B295" s="13">
        <v>41334.666666666664</v>
      </c>
      <c r="C295" s="14">
        <v>15.37</v>
      </c>
      <c r="D295" s="5"/>
      <c r="E295" s="15">
        <v>41334.666666666664</v>
      </c>
      <c r="F295" s="14">
        <v>38.700000000000003</v>
      </c>
      <c r="G295" s="5"/>
      <c r="H295" s="15">
        <v>41334.666666666664</v>
      </c>
      <c r="I295" s="14">
        <v>2.71</v>
      </c>
      <c r="J295" s="2"/>
      <c r="K295" s="15">
        <v>41334.666666666664</v>
      </c>
      <c r="L295" s="14">
        <v>102.05</v>
      </c>
      <c r="M295" s="5"/>
      <c r="N295" s="15">
        <v>41334.666666666664</v>
      </c>
      <c r="O295" s="14">
        <v>55.33</v>
      </c>
      <c r="Q295" s="15">
        <v>41334.666666666664</v>
      </c>
      <c r="R295" s="14">
        <v>193.81</v>
      </c>
      <c r="S295" s="5"/>
      <c r="T295" s="15">
        <v>41334.666666666664</v>
      </c>
      <c r="U295" s="14">
        <v>46.72</v>
      </c>
      <c r="W295" s="15">
        <v>41334.666666666664</v>
      </c>
      <c r="X295" s="14">
        <v>23.91</v>
      </c>
      <c r="Z295" s="15">
        <v>41334.666666666664</v>
      </c>
      <c r="AA295" s="14">
        <v>115.69</v>
      </c>
      <c r="AC295" s="15">
        <v>41334.666666666664</v>
      </c>
      <c r="AD295" s="14">
        <v>2.31</v>
      </c>
      <c r="AF295" s="15">
        <v>41334.666666666664</v>
      </c>
      <c r="AG295" s="14">
        <v>1518.2</v>
      </c>
      <c r="AH295" s="5"/>
      <c r="AI295" s="16">
        <f t="shared" si="44"/>
        <v>-2.4746192893401076E-2</v>
      </c>
      <c r="AJ295" s="16">
        <f t="shared" si="45"/>
        <v>-5.1652892561970809E-4</v>
      </c>
      <c r="AK295" s="16">
        <f t="shared" si="46"/>
        <v>7.4349442379182396E-3</v>
      </c>
      <c r="AL295" s="16">
        <f t="shared" si="47"/>
        <v>-1.0767423649177266E-3</v>
      </c>
      <c r="AM295" s="16">
        <f t="shared" si="48"/>
        <v>1.3555596263051806E-2</v>
      </c>
      <c r="AN295" s="16">
        <f t="shared" si="49"/>
        <v>1.0321638951154677E-2</v>
      </c>
      <c r="AO295" s="16">
        <f t="shared" si="50"/>
        <v>4.0833870621104218E-3</v>
      </c>
      <c r="AP295" s="16">
        <f t="shared" si="51"/>
        <v>1.3565069944891928E-2</v>
      </c>
      <c r="AQ295" s="16">
        <f t="shared" si="52"/>
        <v>-1.2948895027624641E-3</v>
      </c>
      <c r="AR295" s="16">
        <f t="shared" si="53"/>
        <v>-4.3103448275860767E-3</v>
      </c>
      <c r="AS295" s="16">
        <f t="shared" si="54"/>
        <v>2.3239232049012681E-3</v>
      </c>
    </row>
    <row r="296" spans="1:45" x14ac:dyDescent="0.2">
      <c r="A296" s="4"/>
      <c r="B296" s="13">
        <v>41337.666666666664</v>
      </c>
      <c r="C296" s="14">
        <v>15</v>
      </c>
      <c r="D296" s="5"/>
      <c r="E296" s="15">
        <v>41337.666666666664</v>
      </c>
      <c r="F296" s="14">
        <v>38.82</v>
      </c>
      <c r="G296" s="5"/>
      <c r="H296" s="15">
        <v>41337.666666666664</v>
      </c>
      <c r="I296" s="14">
        <v>2.59</v>
      </c>
      <c r="J296" s="2"/>
      <c r="K296" s="15">
        <v>41337.666666666664</v>
      </c>
      <c r="L296" s="14">
        <v>101.95</v>
      </c>
      <c r="M296" s="5"/>
      <c r="N296" s="15">
        <v>41337.666666666664</v>
      </c>
      <c r="O296" s="14">
        <v>55.8</v>
      </c>
      <c r="Q296" s="15">
        <v>41337.666666666664</v>
      </c>
      <c r="R296" s="14">
        <v>195.99</v>
      </c>
      <c r="S296" s="5"/>
      <c r="T296" s="15">
        <v>41337.666666666664</v>
      </c>
      <c r="U296" s="14">
        <v>47.11</v>
      </c>
      <c r="W296" s="15">
        <v>41337.666666666664</v>
      </c>
      <c r="X296" s="14">
        <v>24.42</v>
      </c>
      <c r="Z296" s="15">
        <v>41337.666666666664</v>
      </c>
      <c r="AA296" s="14">
        <v>116.09</v>
      </c>
      <c r="AC296" s="15">
        <v>41337.666666666664</v>
      </c>
      <c r="AD296" s="14">
        <v>2.37</v>
      </c>
      <c r="AF296" s="15">
        <v>41337.666666666664</v>
      </c>
      <c r="AG296" s="14">
        <v>1525.2</v>
      </c>
      <c r="AH296" s="5"/>
      <c r="AI296" s="16">
        <f t="shared" si="44"/>
        <v>-2.4072869225764459E-2</v>
      </c>
      <c r="AJ296" s="16">
        <f t="shared" si="45"/>
        <v>3.1007751937983663E-3</v>
      </c>
      <c r="AK296" s="16">
        <f t="shared" si="46"/>
        <v>-4.4280442804428111E-2</v>
      </c>
      <c r="AL296" s="16">
        <f t="shared" si="47"/>
        <v>-9.7991180793721711E-4</v>
      </c>
      <c r="AM296" s="16">
        <f t="shared" si="48"/>
        <v>8.4944876197361463E-3</v>
      </c>
      <c r="AN296" s="16">
        <f t="shared" si="49"/>
        <v>1.1248129611475255E-2</v>
      </c>
      <c r="AO296" s="16">
        <f t="shared" si="50"/>
        <v>8.3476027397260122E-3</v>
      </c>
      <c r="AP296" s="16">
        <f t="shared" si="51"/>
        <v>2.1329987452948673E-2</v>
      </c>
      <c r="AQ296" s="16">
        <f t="shared" si="52"/>
        <v>3.4575157749157093E-3</v>
      </c>
      <c r="AR296" s="16">
        <f t="shared" si="53"/>
        <v>2.5974025974025983E-2</v>
      </c>
      <c r="AS296" s="16">
        <f t="shared" si="54"/>
        <v>4.6107232248715491E-3</v>
      </c>
    </row>
    <row r="297" spans="1:45" x14ac:dyDescent="0.2">
      <c r="A297" s="4"/>
      <c r="B297" s="13">
        <v>41338.666666666664</v>
      </c>
      <c r="C297" s="14">
        <v>15.4</v>
      </c>
      <c r="D297" s="5"/>
      <c r="E297" s="15">
        <v>41338.666666666664</v>
      </c>
      <c r="F297" s="14">
        <v>38.68</v>
      </c>
      <c r="G297" s="5"/>
      <c r="H297" s="15">
        <v>41338.666666666664</v>
      </c>
      <c r="I297" s="14">
        <v>2.6</v>
      </c>
      <c r="J297" s="2"/>
      <c r="K297" s="15">
        <v>41338.666666666664</v>
      </c>
      <c r="L297" s="14">
        <v>102.66</v>
      </c>
      <c r="M297" s="5"/>
      <c r="N297" s="15">
        <v>41338.666666666664</v>
      </c>
      <c r="O297" s="14">
        <v>56.48</v>
      </c>
      <c r="Q297" s="15">
        <v>41338.666666666664</v>
      </c>
      <c r="R297" s="14">
        <v>197.27</v>
      </c>
      <c r="S297" s="5"/>
      <c r="T297" s="15">
        <v>41338.666666666664</v>
      </c>
      <c r="U297" s="14">
        <v>47.69</v>
      </c>
      <c r="W297" s="15">
        <v>41338.666666666664</v>
      </c>
      <c r="X297" s="14">
        <v>24.57</v>
      </c>
      <c r="Z297" s="15">
        <v>41338.666666666664</v>
      </c>
      <c r="AA297" s="14">
        <v>117.69</v>
      </c>
      <c r="AC297" s="15">
        <v>41338.666666666664</v>
      </c>
      <c r="AD297" s="14">
        <v>2.44</v>
      </c>
      <c r="AF297" s="15">
        <v>41338.666666666664</v>
      </c>
      <c r="AG297" s="14">
        <v>1539.79</v>
      </c>
      <c r="AH297" s="5"/>
      <c r="AI297" s="16">
        <f t="shared" si="44"/>
        <v>2.6666666666666616E-2</v>
      </c>
      <c r="AJ297" s="16">
        <f t="shared" si="45"/>
        <v>-3.606388459556964E-3</v>
      </c>
      <c r="AK297" s="16">
        <f t="shared" si="46"/>
        <v>3.8610038610038533E-3</v>
      </c>
      <c r="AL297" s="16">
        <f t="shared" si="47"/>
        <v>6.9641981363413041E-3</v>
      </c>
      <c r="AM297" s="16">
        <f t="shared" si="48"/>
        <v>1.2186379928315505E-2</v>
      </c>
      <c r="AN297" s="16">
        <f t="shared" si="49"/>
        <v>6.5309454564008718E-3</v>
      </c>
      <c r="AO297" s="16">
        <f t="shared" si="50"/>
        <v>1.2311611122903798E-2</v>
      </c>
      <c r="AP297" s="16">
        <f t="shared" si="51"/>
        <v>6.142506142505999E-3</v>
      </c>
      <c r="AQ297" s="16">
        <f t="shared" si="52"/>
        <v>1.3782410198983408E-2</v>
      </c>
      <c r="AR297" s="16">
        <f t="shared" si="53"/>
        <v>2.9535864978902815E-2</v>
      </c>
      <c r="AS297" s="16">
        <f t="shared" si="54"/>
        <v>9.5659585628113941E-3</v>
      </c>
    </row>
    <row r="298" spans="1:45" x14ac:dyDescent="0.2">
      <c r="A298" s="4"/>
      <c r="B298" s="13">
        <v>41339.666666666664</v>
      </c>
      <c r="C298" s="14">
        <v>15.2</v>
      </c>
      <c r="D298" s="5"/>
      <c r="E298" s="15">
        <v>41339.666666666664</v>
      </c>
      <c r="F298" s="14">
        <v>39.020000000000003</v>
      </c>
      <c r="G298" s="5"/>
      <c r="H298" s="15">
        <v>41339.666666666664</v>
      </c>
      <c r="I298" s="14">
        <v>2.61</v>
      </c>
      <c r="J298" s="2"/>
      <c r="K298" s="15">
        <v>41339.666666666664</v>
      </c>
      <c r="L298" s="14">
        <v>103.24</v>
      </c>
      <c r="M298" s="5"/>
      <c r="N298" s="15">
        <v>41339.666666666664</v>
      </c>
      <c r="O298" s="14">
        <v>56.36</v>
      </c>
      <c r="Q298" s="15">
        <v>41339.666666666664</v>
      </c>
      <c r="R298" s="14">
        <v>199.04</v>
      </c>
      <c r="S298" s="5"/>
      <c r="T298" s="15">
        <v>41339.666666666664</v>
      </c>
      <c r="U298" s="14">
        <v>47.28</v>
      </c>
      <c r="W298" s="15">
        <v>41339.666666666664</v>
      </c>
      <c r="X298" s="14">
        <v>24.46</v>
      </c>
      <c r="Z298" s="15">
        <v>41339.666666666664</v>
      </c>
      <c r="AA298" s="14">
        <v>118.09</v>
      </c>
      <c r="AC298" s="15">
        <v>41339.666666666664</v>
      </c>
      <c r="AD298" s="14">
        <v>2.5099999999999998</v>
      </c>
      <c r="AF298" s="15">
        <v>41339.666666666664</v>
      </c>
      <c r="AG298" s="14">
        <v>1541.46</v>
      </c>
      <c r="AH298" s="5"/>
      <c r="AI298" s="16">
        <f t="shared" si="44"/>
        <v>-1.2987012987013102E-2</v>
      </c>
      <c r="AJ298" s="16">
        <f t="shared" si="45"/>
        <v>8.7900723888314491E-3</v>
      </c>
      <c r="AK298" s="16">
        <f t="shared" si="46"/>
        <v>3.8461538461538325E-3</v>
      </c>
      <c r="AL298" s="16">
        <f t="shared" si="47"/>
        <v>5.6497175141243527E-3</v>
      </c>
      <c r="AM298" s="16">
        <f t="shared" si="48"/>
        <v>-2.1246458923512845E-3</v>
      </c>
      <c r="AN298" s="16">
        <f t="shared" si="49"/>
        <v>8.9724742738377383E-3</v>
      </c>
      <c r="AO298" s="16">
        <f t="shared" si="50"/>
        <v>-8.5971901866218614E-3</v>
      </c>
      <c r="AP298" s="16">
        <f t="shared" si="51"/>
        <v>-4.4770044770044981E-3</v>
      </c>
      <c r="AQ298" s="16">
        <f t="shared" si="52"/>
        <v>3.3987594527997711E-3</v>
      </c>
      <c r="AR298" s="16">
        <f t="shared" si="53"/>
        <v>2.86885245901638E-2</v>
      </c>
      <c r="AS298" s="16">
        <f t="shared" si="54"/>
        <v>1.0845634794356407E-3</v>
      </c>
    </row>
    <row r="299" spans="1:45" x14ac:dyDescent="0.2">
      <c r="A299" s="4"/>
      <c r="B299" s="13">
        <v>41340.666666666664</v>
      </c>
      <c r="C299" s="14">
        <v>15.38</v>
      </c>
      <c r="D299" s="5"/>
      <c r="E299" s="15">
        <v>41340.666666666664</v>
      </c>
      <c r="F299" s="14">
        <v>39.119999999999997</v>
      </c>
      <c r="G299" s="5"/>
      <c r="H299" s="15">
        <v>41340.666666666664</v>
      </c>
      <c r="I299" s="14">
        <v>2.59</v>
      </c>
      <c r="J299" s="2"/>
      <c r="K299" s="15">
        <v>41340.666666666664</v>
      </c>
      <c r="L299" s="14">
        <v>103.41</v>
      </c>
      <c r="M299" s="5"/>
      <c r="N299" s="15">
        <v>41340.666666666664</v>
      </c>
      <c r="O299" s="14">
        <v>56.32</v>
      </c>
      <c r="Q299" s="15">
        <v>41340.666666666664</v>
      </c>
      <c r="R299" s="14">
        <v>200.03</v>
      </c>
      <c r="S299" s="5"/>
      <c r="T299" s="15">
        <v>41340.666666666664</v>
      </c>
      <c r="U299" s="14">
        <v>47.48</v>
      </c>
      <c r="W299" s="15">
        <v>41340.666666666664</v>
      </c>
      <c r="X299" s="14">
        <v>24.44</v>
      </c>
      <c r="Z299" s="15">
        <v>41340.666666666664</v>
      </c>
      <c r="AA299" s="14">
        <v>118.14</v>
      </c>
      <c r="AC299" s="15">
        <v>41340.666666666664</v>
      </c>
      <c r="AD299" s="14">
        <v>2.5499999999999998</v>
      </c>
      <c r="AF299" s="15">
        <v>41340.666666666664</v>
      </c>
      <c r="AG299" s="14">
        <v>1544.26</v>
      </c>
      <c r="AH299" s="5"/>
      <c r="AI299" s="16">
        <f t="shared" si="44"/>
        <v>1.1842105263158098E-2</v>
      </c>
      <c r="AJ299" s="16">
        <f t="shared" si="45"/>
        <v>2.5627883136851715E-3</v>
      </c>
      <c r="AK299" s="16">
        <f t="shared" si="46"/>
        <v>-7.6628352490420992E-3</v>
      </c>
      <c r="AL299" s="16">
        <f t="shared" si="47"/>
        <v>1.6466485858195323E-3</v>
      </c>
      <c r="AM299" s="16">
        <f t="shared" si="48"/>
        <v>-7.0972320794893129E-4</v>
      </c>
      <c r="AN299" s="16">
        <f t="shared" si="49"/>
        <v>4.9738745980707488E-3</v>
      </c>
      <c r="AO299" s="16">
        <f t="shared" si="50"/>
        <v>4.230118443316222E-3</v>
      </c>
      <c r="AP299" s="16">
        <f t="shared" si="51"/>
        <v>-8.1766148814388373E-4</v>
      </c>
      <c r="AQ299" s="16">
        <f t="shared" si="52"/>
        <v>4.2340587687350606E-4</v>
      </c>
      <c r="AR299" s="16">
        <f t="shared" si="53"/>
        <v>1.5936254980079667E-2</v>
      </c>
      <c r="AS299" s="16">
        <f t="shared" si="54"/>
        <v>1.8164597200056587E-3</v>
      </c>
    </row>
    <row r="300" spans="1:45" x14ac:dyDescent="0.2">
      <c r="A300" s="4"/>
      <c r="B300" s="13">
        <v>41341.666666666664</v>
      </c>
      <c r="C300" s="14">
        <v>15.42</v>
      </c>
      <c r="D300" s="5"/>
      <c r="E300" s="15">
        <v>41341.666666666664</v>
      </c>
      <c r="F300" s="14">
        <v>39.22</v>
      </c>
      <c r="G300" s="5"/>
      <c r="H300" s="15">
        <v>41341.666666666664</v>
      </c>
      <c r="I300" s="14">
        <v>2.64</v>
      </c>
      <c r="J300" s="2"/>
      <c r="K300" s="15">
        <v>41341.666666666664</v>
      </c>
      <c r="L300" s="14">
        <v>103.63</v>
      </c>
      <c r="M300" s="5"/>
      <c r="N300" s="15">
        <v>41341.666666666664</v>
      </c>
      <c r="O300" s="14">
        <v>57.39</v>
      </c>
      <c r="Q300" s="15">
        <v>41341.666666666664</v>
      </c>
      <c r="R300" s="14">
        <v>200.95</v>
      </c>
      <c r="S300" s="5"/>
      <c r="T300" s="15">
        <v>41341.666666666664</v>
      </c>
      <c r="U300" s="14">
        <v>47.96</v>
      </c>
      <c r="W300" s="15">
        <v>41341.666666666664</v>
      </c>
      <c r="X300" s="14">
        <v>24.34</v>
      </c>
      <c r="Z300" s="15">
        <v>41341.666666666664</v>
      </c>
      <c r="AA300" s="14">
        <v>118.59</v>
      </c>
      <c r="AC300" s="15">
        <v>41341.666666666664</v>
      </c>
      <c r="AD300" s="14">
        <v>2.56</v>
      </c>
      <c r="AF300" s="15">
        <v>41341.666666666664</v>
      </c>
      <c r="AG300" s="14">
        <v>1551.18</v>
      </c>
      <c r="AH300" s="5"/>
      <c r="AI300" s="16">
        <f t="shared" si="44"/>
        <v>2.6007802340701769E-3</v>
      </c>
      <c r="AJ300" s="16">
        <f t="shared" si="45"/>
        <v>2.5562372188139282E-3</v>
      </c>
      <c r="AK300" s="16">
        <f t="shared" si="46"/>
        <v>1.9305019305019488E-2</v>
      </c>
      <c r="AL300" s="16">
        <f t="shared" si="47"/>
        <v>2.1274538245816821E-3</v>
      </c>
      <c r="AM300" s="16">
        <f t="shared" si="48"/>
        <v>1.8998579545454586E-2</v>
      </c>
      <c r="AN300" s="16">
        <f t="shared" si="49"/>
        <v>4.5993101034844663E-3</v>
      </c>
      <c r="AO300" s="16">
        <f t="shared" si="50"/>
        <v>1.0109519797809607E-2</v>
      </c>
      <c r="AP300" s="16">
        <f t="shared" si="51"/>
        <v>-4.0916530278233276E-3</v>
      </c>
      <c r="AQ300" s="16">
        <f t="shared" si="52"/>
        <v>3.8090401218893177E-3</v>
      </c>
      <c r="AR300" s="16">
        <f t="shared" si="53"/>
        <v>3.9215686274509665E-3</v>
      </c>
      <c r="AS300" s="16">
        <f t="shared" si="54"/>
        <v>4.4811106937951983E-3</v>
      </c>
    </row>
    <row r="301" spans="1:45" x14ac:dyDescent="0.2">
      <c r="A301" s="4"/>
      <c r="B301" s="13">
        <v>41344.666666666664</v>
      </c>
      <c r="C301" s="14">
        <v>15.64</v>
      </c>
      <c r="D301" s="5"/>
      <c r="E301" s="15">
        <v>41344.666666666664</v>
      </c>
      <c r="F301" s="14">
        <v>39.31</v>
      </c>
      <c r="G301" s="5"/>
      <c r="H301" s="15">
        <v>41344.666666666664</v>
      </c>
      <c r="I301" s="14">
        <v>2.58</v>
      </c>
      <c r="J301" s="2"/>
      <c r="K301" s="15">
        <v>41344.666666666664</v>
      </c>
      <c r="L301" s="14">
        <v>104.07</v>
      </c>
      <c r="M301" s="5"/>
      <c r="N301" s="15">
        <v>41344.666666666664</v>
      </c>
      <c r="O301" s="14">
        <v>57.66</v>
      </c>
      <c r="Q301" s="15">
        <v>41344.666666666664</v>
      </c>
      <c r="R301" s="14">
        <v>200.66</v>
      </c>
      <c r="S301" s="5"/>
      <c r="T301" s="15">
        <v>41344.666666666664</v>
      </c>
      <c r="U301" s="14">
        <v>47.81</v>
      </c>
      <c r="W301" s="15">
        <v>41344.666666666664</v>
      </c>
      <c r="X301" s="14">
        <v>24.33</v>
      </c>
      <c r="Z301" s="15">
        <v>41344.666666666664</v>
      </c>
      <c r="AA301" s="14">
        <v>117.84</v>
      </c>
      <c r="AC301" s="15">
        <v>41344.666666666664</v>
      </c>
      <c r="AD301" s="14">
        <v>2.61</v>
      </c>
      <c r="AF301" s="15">
        <v>41344.666666666664</v>
      </c>
      <c r="AG301" s="14">
        <v>1556.22</v>
      </c>
      <c r="AH301" s="5"/>
      <c r="AI301" s="16">
        <f t="shared" si="44"/>
        <v>1.4267185473411104E-2</v>
      </c>
      <c r="AJ301" s="16">
        <f t="shared" si="45"/>
        <v>2.2947475777665982E-3</v>
      </c>
      <c r="AK301" s="16">
        <f t="shared" si="46"/>
        <v>-2.2727272727272707E-2</v>
      </c>
      <c r="AL301" s="16">
        <f t="shared" si="47"/>
        <v>4.2458747466949109E-3</v>
      </c>
      <c r="AM301" s="16">
        <f t="shared" si="48"/>
        <v>4.7046523784630701E-3</v>
      </c>
      <c r="AN301" s="16">
        <f t="shared" si="49"/>
        <v>-1.4431450609604379E-3</v>
      </c>
      <c r="AO301" s="16">
        <f t="shared" si="50"/>
        <v>-3.1276063386155295E-3</v>
      </c>
      <c r="AP301" s="16">
        <f t="shared" si="51"/>
        <v>-4.1084634346755244E-4</v>
      </c>
      <c r="AQ301" s="16">
        <f t="shared" si="52"/>
        <v>-6.3243106501391644E-3</v>
      </c>
      <c r="AR301" s="16">
        <f t="shared" si="53"/>
        <v>1.953125E-2</v>
      </c>
      <c r="AS301" s="16">
        <f t="shared" si="54"/>
        <v>3.2491393648705902E-3</v>
      </c>
    </row>
    <row r="302" spans="1:45" x14ac:dyDescent="0.2">
      <c r="A302" s="4"/>
      <c r="B302" s="13">
        <v>41345.666666666664</v>
      </c>
      <c r="C302" s="14">
        <v>15.3</v>
      </c>
      <c r="D302" s="5"/>
      <c r="E302" s="15">
        <v>41345.666666666664</v>
      </c>
      <c r="F302" s="14">
        <v>38.96</v>
      </c>
      <c r="G302" s="5"/>
      <c r="H302" s="15">
        <v>41345.666666666664</v>
      </c>
      <c r="I302" s="14">
        <v>2.6</v>
      </c>
      <c r="J302" s="2"/>
      <c r="K302" s="15">
        <v>41345.666666666664</v>
      </c>
      <c r="L302" s="14">
        <v>103.01</v>
      </c>
      <c r="M302" s="5"/>
      <c r="N302" s="15">
        <v>41345.666666666664</v>
      </c>
      <c r="O302" s="14">
        <v>57.11</v>
      </c>
      <c r="Q302" s="15">
        <v>41345.666666666664</v>
      </c>
      <c r="R302" s="14">
        <v>201.11</v>
      </c>
      <c r="S302" s="5"/>
      <c r="T302" s="15">
        <v>41345.666666666664</v>
      </c>
      <c r="U302" s="14">
        <v>48.36</v>
      </c>
      <c r="W302" s="15">
        <v>41345.666666666664</v>
      </c>
      <c r="X302" s="14">
        <v>24.53</v>
      </c>
      <c r="Z302" s="15">
        <v>41345.666666666664</v>
      </c>
      <c r="AA302" s="14">
        <v>116.79</v>
      </c>
      <c r="AC302" s="15">
        <v>41345.666666666664</v>
      </c>
      <c r="AD302" s="14">
        <v>2.61</v>
      </c>
      <c r="AF302" s="15">
        <v>41345.666666666664</v>
      </c>
      <c r="AG302" s="14">
        <v>1552.48</v>
      </c>
      <c r="AH302" s="5"/>
      <c r="AI302" s="16">
        <f t="shared" si="44"/>
        <v>-2.1739130434782594E-2</v>
      </c>
      <c r="AJ302" s="16">
        <f t="shared" si="45"/>
        <v>-8.9035868735690693E-3</v>
      </c>
      <c r="AK302" s="16">
        <f t="shared" si="46"/>
        <v>7.7519379844961378E-3</v>
      </c>
      <c r="AL302" s="16">
        <f t="shared" si="47"/>
        <v>-1.0185452099548242E-2</v>
      </c>
      <c r="AM302" s="16">
        <f t="shared" si="48"/>
        <v>-9.538674991328433E-3</v>
      </c>
      <c r="AN302" s="16">
        <f t="shared" si="49"/>
        <v>2.2425994219077428E-3</v>
      </c>
      <c r="AO302" s="16">
        <f t="shared" si="50"/>
        <v>1.1503869483371565E-2</v>
      </c>
      <c r="AP302" s="16">
        <f t="shared" si="51"/>
        <v>8.2203041512536323E-3</v>
      </c>
      <c r="AQ302" s="16">
        <f t="shared" si="52"/>
        <v>-8.9103869653767154E-3</v>
      </c>
      <c r="AR302" s="16">
        <f t="shared" si="53"/>
        <v>0</v>
      </c>
      <c r="AS302" s="16">
        <f t="shared" si="54"/>
        <v>-2.4032591792934044E-3</v>
      </c>
    </row>
    <row r="303" spans="1:45" x14ac:dyDescent="0.2">
      <c r="A303" s="4"/>
      <c r="B303" s="13">
        <v>41346.666666666664</v>
      </c>
      <c r="C303" s="14">
        <v>15.3</v>
      </c>
      <c r="D303" s="5"/>
      <c r="E303" s="15">
        <v>41346.666666666664</v>
      </c>
      <c r="F303" s="14">
        <v>38.590000000000003</v>
      </c>
      <c r="G303" s="5"/>
      <c r="H303" s="15">
        <v>41346.666666666664</v>
      </c>
      <c r="I303" s="14">
        <v>2.75</v>
      </c>
      <c r="J303" s="2"/>
      <c r="K303" s="15">
        <v>41346.666666666664</v>
      </c>
      <c r="L303" s="14">
        <v>103.65</v>
      </c>
      <c r="M303" s="5"/>
      <c r="N303" s="15">
        <v>41346.666666666664</v>
      </c>
      <c r="O303" s="14">
        <v>57.34</v>
      </c>
      <c r="Q303" s="15">
        <v>41346.666666666664</v>
      </c>
      <c r="R303" s="14">
        <v>202.55</v>
      </c>
      <c r="S303" s="5"/>
      <c r="T303" s="15">
        <v>41346.666666666664</v>
      </c>
      <c r="U303" s="14">
        <v>47.94</v>
      </c>
      <c r="W303" s="15">
        <v>41346.666666666664</v>
      </c>
      <c r="X303" s="14">
        <v>24.55</v>
      </c>
      <c r="Z303" s="15">
        <v>41346.666666666664</v>
      </c>
      <c r="AA303" s="14">
        <v>117.19</v>
      </c>
      <c r="AC303" s="15">
        <v>41346.666666666664</v>
      </c>
      <c r="AD303" s="14">
        <v>2.6</v>
      </c>
      <c r="AF303" s="15">
        <v>41346.666666666664</v>
      </c>
      <c r="AG303" s="14">
        <v>1554.52</v>
      </c>
      <c r="AH303" s="5"/>
      <c r="AI303" s="16">
        <f t="shared" si="44"/>
        <v>0</v>
      </c>
      <c r="AJ303" s="16">
        <f t="shared" si="45"/>
        <v>-9.4969199178643882E-3</v>
      </c>
      <c r="AK303" s="16">
        <f t="shared" si="46"/>
        <v>5.7692307692307709E-2</v>
      </c>
      <c r="AL303" s="16">
        <f t="shared" si="47"/>
        <v>6.212989030191185E-3</v>
      </c>
      <c r="AM303" s="16">
        <f t="shared" si="48"/>
        <v>4.0273157065313647E-3</v>
      </c>
      <c r="AN303" s="16">
        <f t="shared" si="49"/>
        <v>7.1602605539256015E-3</v>
      </c>
      <c r="AO303" s="16">
        <f t="shared" si="50"/>
        <v>-8.6848635235732274E-3</v>
      </c>
      <c r="AP303" s="16">
        <f t="shared" si="51"/>
        <v>8.1532816958818088E-4</v>
      </c>
      <c r="AQ303" s="16">
        <f t="shared" si="52"/>
        <v>3.4249507663326462E-3</v>
      </c>
      <c r="AR303" s="16">
        <f t="shared" si="53"/>
        <v>-3.8314176245209941E-3</v>
      </c>
      <c r="AS303" s="16">
        <f t="shared" si="54"/>
        <v>1.3140265897144676E-3</v>
      </c>
    </row>
    <row r="304" spans="1:45" x14ac:dyDescent="0.2">
      <c r="A304" s="4"/>
      <c r="B304" s="13">
        <v>41347.666666666664</v>
      </c>
      <c r="C304" s="14">
        <v>15.45</v>
      </c>
      <c r="D304" s="5"/>
      <c r="E304" s="15">
        <v>41347.666666666664</v>
      </c>
      <c r="F304" s="14">
        <v>39.020000000000003</v>
      </c>
      <c r="G304" s="5"/>
      <c r="H304" s="15">
        <v>41347.666666666664</v>
      </c>
      <c r="I304" s="14">
        <v>2.69</v>
      </c>
      <c r="J304" s="2"/>
      <c r="K304" s="15">
        <v>41347.666666666664</v>
      </c>
      <c r="L304" s="14">
        <v>103.99</v>
      </c>
      <c r="M304" s="5"/>
      <c r="N304" s="15">
        <v>41347.666666666664</v>
      </c>
      <c r="O304" s="14">
        <v>57.75</v>
      </c>
      <c r="Q304" s="15">
        <v>41347.666666666664</v>
      </c>
      <c r="R304" s="14">
        <v>206.12</v>
      </c>
      <c r="S304" s="5"/>
      <c r="T304" s="15">
        <v>41347.666666666664</v>
      </c>
      <c r="U304" s="14">
        <v>48.48</v>
      </c>
      <c r="W304" s="15">
        <v>41347.666666666664</v>
      </c>
      <c r="X304" s="14">
        <v>24.41</v>
      </c>
      <c r="Z304" s="15">
        <v>41347.666666666664</v>
      </c>
      <c r="AA304" s="14">
        <v>118.19</v>
      </c>
      <c r="AC304" s="15">
        <v>41347.666666666664</v>
      </c>
      <c r="AD304" s="14">
        <v>2.46</v>
      </c>
      <c r="AF304" s="15">
        <v>41347.666666666664</v>
      </c>
      <c r="AG304" s="14">
        <v>1563.23</v>
      </c>
      <c r="AH304" s="5"/>
      <c r="AI304" s="16">
        <f t="shared" si="44"/>
        <v>9.8039215686274161E-3</v>
      </c>
      <c r="AJ304" s="16">
        <f t="shared" si="45"/>
        <v>1.1142783104431286E-2</v>
      </c>
      <c r="AK304" s="16">
        <f t="shared" si="46"/>
        <v>-2.1818181818181848E-2</v>
      </c>
      <c r="AL304" s="16">
        <f t="shared" si="47"/>
        <v>3.2802701398937373E-3</v>
      </c>
      <c r="AM304" s="16">
        <f t="shared" si="48"/>
        <v>7.150331356818862E-3</v>
      </c>
      <c r="AN304" s="16">
        <f t="shared" si="49"/>
        <v>1.7625277709207632E-2</v>
      </c>
      <c r="AO304" s="16">
        <f t="shared" si="50"/>
        <v>1.126408010012514E-2</v>
      </c>
      <c r="AP304" s="16">
        <f t="shared" si="51"/>
        <v>-5.70264765784112E-3</v>
      </c>
      <c r="AQ304" s="16">
        <f t="shared" si="52"/>
        <v>8.533151292772434E-3</v>
      </c>
      <c r="AR304" s="16">
        <f t="shared" si="53"/>
        <v>-5.3846153846153877E-2</v>
      </c>
      <c r="AS304" s="16">
        <f t="shared" si="54"/>
        <v>5.6030157218949217E-3</v>
      </c>
    </row>
    <row r="305" spans="1:45" x14ac:dyDescent="0.2">
      <c r="A305" s="4"/>
      <c r="B305" s="13">
        <v>41348.666666666664</v>
      </c>
      <c r="C305" s="14">
        <v>15.85</v>
      </c>
      <c r="D305" s="5"/>
      <c r="E305" s="15">
        <v>41348.666666666664</v>
      </c>
      <c r="F305" s="14">
        <v>38.83</v>
      </c>
      <c r="G305" s="5"/>
      <c r="H305" s="15">
        <v>41348.666666666664</v>
      </c>
      <c r="I305" s="14">
        <v>2.64</v>
      </c>
      <c r="J305" s="2"/>
      <c r="K305" s="15">
        <v>41348.666666666664</v>
      </c>
      <c r="L305" s="14">
        <v>102.79</v>
      </c>
      <c r="M305" s="5"/>
      <c r="N305" s="15">
        <v>41348.666666666664</v>
      </c>
      <c r="O305" s="14">
        <v>57.58</v>
      </c>
      <c r="Q305" s="15">
        <v>41348.666666666664</v>
      </c>
      <c r="R305" s="14">
        <v>205.28</v>
      </c>
      <c r="S305" s="5"/>
      <c r="T305" s="15">
        <v>41348.666666666664</v>
      </c>
      <c r="U305" s="14">
        <v>48.02</v>
      </c>
      <c r="W305" s="15">
        <v>41348.666666666664</v>
      </c>
      <c r="X305" s="14">
        <v>24.17</v>
      </c>
      <c r="Z305" s="15">
        <v>41348.666666666664</v>
      </c>
      <c r="AA305" s="14">
        <v>116.94</v>
      </c>
      <c r="AC305" s="15">
        <v>41348.666666666664</v>
      </c>
      <c r="AD305" s="14">
        <v>2.35</v>
      </c>
      <c r="AF305" s="15">
        <v>41348.666666666664</v>
      </c>
      <c r="AG305" s="14">
        <v>1560.7</v>
      </c>
      <c r="AH305" s="5"/>
      <c r="AI305" s="16">
        <f t="shared" si="44"/>
        <v>2.5889967637540368E-2</v>
      </c>
      <c r="AJ305" s="16">
        <f t="shared" si="45"/>
        <v>-4.8692977960022032E-3</v>
      </c>
      <c r="AK305" s="16">
        <f t="shared" si="46"/>
        <v>-1.8587360594795488E-2</v>
      </c>
      <c r="AL305" s="16">
        <f t="shared" si="47"/>
        <v>-1.1539571112606839E-2</v>
      </c>
      <c r="AM305" s="16">
        <f t="shared" si="48"/>
        <v>-2.9437229437230261E-3</v>
      </c>
      <c r="AN305" s="16">
        <f t="shared" si="49"/>
        <v>-4.0752959441102687E-3</v>
      </c>
      <c r="AO305" s="16">
        <f t="shared" si="50"/>
        <v>-9.4884488448843118E-3</v>
      </c>
      <c r="AP305" s="16">
        <f t="shared" si="51"/>
        <v>-9.8320360507987425E-3</v>
      </c>
      <c r="AQ305" s="16">
        <f t="shared" si="52"/>
        <v>-1.0576190879093006E-2</v>
      </c>
      <c r="AR305" s="16">
        <f t="shared" si="53"/>
        <v>-4.471544715447151E-2</v>
      </c>
      <c r="AS305" s="16">
        <f t="shared" si="54"/>
        <v>-1.6184438630272302E-3</v>
      </c>
    </row>
    <row r="306" spans="1:45" x14ac:dyDescent="0.2">
      <c r="A306" s="4"/>
      <c r="B306" s="13">
        <v>41351.666666666664</v>
      </c>
      <c r="C306" s="14">
        <v>16.28</v>
      </c>
      <c r="D306" s="5"/>
      <c r="E306" s="15">
        <v>41351.666666666664</v>
      </c>
      <c r="F306" s="14">
        <v>38.76</v>
      </c>
      <c r="G306" s="5"/>
      <c r="H306" s="15">
        <v>41351.666666666664</v>
      </c>
      <c r="I306" s="14">
        <v>2.65</v>
      </c>
      <c r="J306" s="2"/>
      <c r="K306" s="15">
        <v>41351.666666666664</v>
      </c>
      <c r="L306" s="14">
        <v>102.12</v>
      </c>
      <c r="M306" s="5"/>
      <c r="N306" s="15">
        <v>41351.666666666664</v>
      </c>
      <c r="O306" s="14">
        <v>56.83</v>
      </c>
      <c r="Q306" s="15">
        <v>41351.666666666664</v>
      </c>
      <c r="R306" s="14">
        <v>203.65</v>
      </c>
      <c r="S306" s="5"/>
      <c r="T306" s="15">
        <v>41351.666666666664</v>
      </c>
      <c r="U306" s="14">
        <v>48.75</v>
      </c>
      <c r="W306" s="15">
        <v>41351.666666666664</v>
      </c>
      <c r="X306" s="14">
        <v>24.08</v>
      </c>
      <c r="Z306" s="15">
        <v>41351.666666666664</v>
      </c>
      <c r="AA306" s="14">
        <v>115.99</v>
      </c>
      <c r="AC306" s="15">
        <v>41351.666666666664</v>
      </c>
      <c r="AD306" s="14">
        <v>2.34</v>
      </c>
      <c r="AF306" s="15">
        <v>41351.666666666664</v>
      </c>
      <c r="AG306" s="14">
        <v>1552.1</v>
      </c>
      <c r="AH306" s="5"/>
      <c r="AI306" s="16">
        <f t="shared" si="44"/>
        <v>2.7129337539432363E-2</v>
      </c>
      <c r="AJ306" s="16">
        <f t="shared" si="45"/>
        <v>-1.8027298480556286E-3</v>
      </c>
      <c r="AK306" s="16">
        <f t="shared" si="46"/>
        <v>3.7878787878786735E-3</v>
      </c>
      <c r="AL306" s="16">
        <f t="shared" si="47"/>
        <v>-6.5181437883062854E-3</v>
      </c>
      <c r="AM306" s="16">
        <f t="shared" si="48"/>
        <v>-1.3025356026398094E-2</v>
      </c>
      <c r="AN306" s="16">
        <f t="shared" si="49"/>
        <v>-7.9403741231488523E-3</v>
      </c>
      <c r="AO306" s="16">
        <f t="shared" si="50"/>
        <v>1.5201999167013591E-2</v>
      </c>
      <c r="AP306" s="16">
        <f t="shared" si="51"/>
        <v>-3.7236243276790315E-3</v>
      </c>
      <c r="AQ306" s="16">
        <f t="shared" si="52"/>
        <v>-8.1238241833418989E-3</v>
      </c>
      <c r="AR306" s="16">
        <f t="shared" si="53"/>
        <v>-4.2553191489362874E-3</v>
      </c>
      <c r="AS306" s="16">
        <f t="shared" si="54"/>
        <v>-5.5103479208048478E-3</v>
      </c>
    </row>
    <row r="307" spans="1:45" x14ac:dyDescent="0.2">
      <c r="A307" s="4"/>
      <c r="B307" s="13">
        <v>41352.666666666664</v>
      </c>
      <c r="C307" s="14">
        <v>16.23</v>
      </c>
      <c r="D307" s="5"/>
      <c r="E307" s="15">
        <v>41352.666666666664</v>
      </c>
      <c r="F307" s="14">
        <v>39.33</v>
      </c>
      <c r="G307" s="5"/>
      <c r="H307" s="15">
        <v>41352.666666666664</v>
      </c>
      <c r="I307" s="14">
        <v>2.59</v>
      </c>
      <c r="J307" s="2"/>
      <c r="K307" s="15">
        <v>41352.666666666664</v>
      </c>
      <c r="L307" s="14">
        <v>101.77</v>
      </c>
      <c r="M307" s="5"/>
      <c r="N307" s="15">
        <v>41352.666666666664</v>
      </c>
      <c r="O307" s="14">
        <v>56.31</v>
      </c>
      <c r="Q307" s="15">
        <v>41352.666666666664</v>
      </c>
      <c r="R307" s="14">
        <v>203.87</v>
      </c>
      <c r="S307" s="5"/>
      <c r="T307" s="15">
        <v>41352.666666666664</v>
      </c>
      <c r="U307" s="14">
        <v>48.95</v>
      </c>
      <c r="W307" s="15">
        <v>41352.666666666664</v>
      </c>
      <c r="X307" s="14">
        <v>24.15</v>
      </c>
      <c r="Z307" s="15">
        <v>41352.666666666664</v>
      </c>
      <c r="AA307" s="14">
        <v>116.34</v>
      </c>
      <c r="AC307" s="15">
        <v>41352.666666666664</v>
      </c>
      <c r="AD307" s="14">
        <v>2.34</v>
      </c>
      <c r="AF307" s="15">
        <v>41352.666666666664</v>
      </c>
      <c r="AG307" s="14">
        <v>1548.34</v>
      </c>
      <c r="AH307" s="5"/>
      <c r="AI307" s="16">
        <f t="shared" si="44"/>
        <v>-3.0712530712531105E-3</v>
      </c>
      <c r="AJ307" s="16">
        <f t="shared" si="45"/>
        <v>1.4705882352941124E-2</v>
      </c>
      <c r="AK307" s="16">
        <f t="shared" si="46"/>
        <v>-2.2641509433962259E-2</v>
      </c>
      <c r="AL307" s="16">
        <f t="shared" si="47"/>
        <v>-3.4273403838621652E-3</v>
      </c>
      <c r="AM307" s="16">
        <f t="shared" si="48"/>
        <v>-9.1500967798696653E-3</v>
      </c>
      <c r="AN307" s="16">
        <f t="shared" si="49"/>
        <v>1.0802848023570011E-3</v>
      </c>
      <c r="AO307" s="16">
        <f t="shared" si="50"/>
        <v>4.1025641025642656E-3</v>
      </c>
      <c r="AP307" s="16">
        <f t="shared" si="51"/>
        <v>2.9069767441860517E-3</v>
      </c>
      <c r="AQ307" s="16">
        <f t="shared" si="52"/>
        <v>3.0175015087507973E-3</v>
      </c>
      <c r="AR307" s="16">
        <f t="shared" si="53"/>
        <v>0</v>
      </c>
      <c r="AS307" s="16">
        <f t="shared" si="54"/>
        <v>-2.4225243218864989E-3</v>
      </c>
    </row>
    <row r="308" spans="1:45" x14ac:dyDescent="0.2">
      <c r="A308" s="4"/>
      <c r="B308" s="13">
        <v>41353.666666666664</v>
      </c>
      <c r="C308" s="14">
        <v>16.149999999999999</v>
      </c>
      <c r="D308" s="5"/>
      <c r="E308" s="15">
        <v>41353.666666666664</v>
      </c>
      <c r="F308" s="14">
        <v>39.869999999999997</v>
      </c>
      <c r="G308" s="5"/>
      <c r="H308" s="15">
        <v>41353.666666666664</v>
      </c>
      <c r="I308" s="14">
        <v>2.62</v>
      </c>
      <c r="J308" s="2"/>
      <c r="K308" s="15">
        <v>41353.666666666664</v>
      </c>
      <c r="L308" s="14">
        <v>102.34</v>
      </c>
      <c r="M308" s="5"/>
      <c r="N308" s="15">
        <v>41353.666666666664</v>
      </c>
      <c r="O308" s="14">
        <v>56.94</v>
      </c>
      <c r="Q308" s="15">
        <v>41353.666666666664</v>
      </c>
      <c r="R308" s="14">
        <v>205.42</v>
      </c>
      <c r="S308" s="5"/>
      <c r="T308" s="15">
        <v>41353.666666666664</v>
      </c>
      <c r="U308" s="14">
        <v>48.6</v>
      </c>
      <c r="W308" s="15">
        <v>41353.666666666664</v>
      </c>
      <c r="X308" s="14">
        <v>24.33</v>
      </c>
      <c r="Z308" s="15">
        <v>41353.666666666664</v>
      </c>
      <c r="AA308" s="14">
        <v>117.04</v>
      </c>
      <c r="AC308" s="15">
        <v>41353.666666666664</v>
      </c>
      <c r="AD308" s="14">
        <v>2.4</v>
      </c>
      <c r="AF308" s="15">
        <v>41353.666666666664</v>
      </c>
      <c r="AG308" s="14">
        <v>1558.71</v>
      </c>
      <c r="AH308" s="5"/>
      <c r="AI308" s="16">
        <f t="shared" si="44"/>
        <v>-4.9291435613063594E-3</v>
      </c>
      <c r="AJ308" s="16">
        <f t="shared" si="45"/>
        <v>1.3729977116704761E-2</v>
      </c>
      <c r="AK308" s="16">
        <f t="shared" si="46"/>
        <v>1.1583011583011782E-2</v>
      </c>
      <c r="AL308" s="16">
        <f t="shared" si="47"/>
        <v>5.6008646949003982E-3</v>
      </c>
      <c r="AM308" s="16">
        <f t="shared" si="48"/>
        <v>1.1188066062866264E-2</v>
      </c>
      <c r="AN308" s="16">
        <f t="shared" si="49"/>
        <v>7.6028841909059341E-3</v>
      </c>
      <c r="AO308" s="16">
        <f t="shared" si="50"/>
        <v>-7.1501532175689553E-3</v>
      </c>
      <c r="AP308" s="16">
        <f t="shared" si="51"/>
        <v>7.4534161490682482E-3</v>
      </c>
      <c r="AQ308" s="16">
        <f t="shared" si="52"/>
        <v>6.0168471720818406E-3</v>
      </c>
      <c r="AR308" s="16">
        <f t="shared" si="53"/>
        <v>2.5641025641025772E-2</v>
      </c>
      <c r="AS308" s="16">
        <f t="shared" si="54"/>
        <v>6.6974953821512528E-3</v>
      </c>
    </row>
    <row r="309" spans="1:45" x14ac:dyDescent="0.2">
      <c r="A309" s="4"/>
      <c r="B309" s="13">
        <v>41354.666666666664</v>
      </c>
      <c r="C309" s="14">
        <v>16.170000000000002</v>
      </c>
      <c r="D309" s="5"/>
      <c r="E309" s="15">
        <v>41354.666666666664</v>
      </c>
      <c r="F309" s="14">
        <v>40.07</v>
      </c>
      <c r="G309" s="5"/>
      <c r="H309" s="15">
        <v>41354.666666666664</v>
      </c>
      <c r="I309" s="14">
        <v>2.6</v>
      </c>
      <c r="J309" s="2"/>
      <c r="K309" s="15">
        <v>41354.666666666664</v>
      </c>
      <c r="L309" s="14">
        <v>101.96</v>
      </c>
      <c r="M309" s="5"/>
      <c r="N309" s="15">
        <v>41354.666666666664</v>
      </c>
      <c r="O309" s="14">
        <v>56.31</v>
      </c>
      <c r="Q309" s="15">
        <v>41354.666666666664</v>
      </c>
      <c r="R309" s="14">
        <v>202.74</v>
      </c>
      <c r="S309" s="5"/>
      <c r="T309" s="15">
        <v>41354.666666666664</v>
      </c>
      <c r="U309" s="14">
        <v>48.8</v>
      </c>
      <c r="W309" s="15">
        <v>41354.666666666664</v>
      </c>
      <c r="X309" s="14">
        <v>24.38</v>
      </c>
      <c r="Z309" s="15">
        <v>41354.666666666664</v>
      </c>
      <c r="AA309" s="14">
        <v>116.19</v>
      </c>
      <c r="AC309" s="15">
        <v>41354.666666666664</v>
      </c>
      <c r="AD309" s="14">
        <v>2.4</v>
      </c>
      <c r="AF309" s="15">
        <v>41354.666666666664</v>
      </c>
      <c r="AG309" s="14">
        <v>1545.8</v>
      </c>
      <c r="AH309" s="5"/>
      <c r="AI309" s="16">
        <f t="shared" si="44"/>
        <v>1.2383900928794045E-3</v>
      </c>
      <c r="AJ309" s="16">
        <f t="shared" si="45"/>
        <v>5.0163029847003493E-3</v>
      </c>
      <c r="AK309" s="16">
        <f t="shared" si="46"/>
        <v>-7.6335877862595547E-3</v>
      </c>
      <c r="AL309" s="16">
        <f t="shared" si="47"/>
        <v>-3.7131131522377681E-3</v>
      </c>
      <c r="AM309" s="16">
        <f t="shared" si="48"/>
        <v>-1.1064278187565835E-2</v>
      </c>
      <c r="AN309" s="16">
        <f t="shared" si="49"/>
        <v>-1.3046441437055689E-2</v>
      </c>
      <c r="AO309" s="16">
        <f t="shared" si="50"/>
        <v>4.1152263374484299E-3</v>
      </c>
      <c r="AP309" s="16">
        <f t="shared" si="51"/>
        <v>2.0550760378135191E-3</v>
      </c>
      <c r="AQ309" s="16">
        <f t="shared" si="52"/>
        <v>-7.2624743677376369E-3</v>
      </c>
      <c r="AR309" s="16">
        <f t="shared" si="53"/>
        <v>0</v>
      </c>
      <c r="AS309" s="16">
        <f t="shared" si="54"/>
        <v>-8.2824900077629326E-3</v>
      </c>
    </row>
    <row r="310" spans="1:45" x14ac:dyDescent="0.2">
      <c r="A310" s="4"/>
      <c r="B310" s="13">
        <v>41355.666666666664</v>
      </c>
      <c r="C310" s="14">
        <v>16.5</v>
      </c>
      <c r="D310" s="5"/>
      <c r="E310" s="15">
        <v>41355.666666666664</v>
      </c>
      <c r="F310" s="14">
        <v>40.04</v>
      </c>
      <c r="G310" s="5"/>
      <c r="H310" s="15">
        <v>41355.666666666664</v>
      </c>
      <c r="I310" s="14">
        <v>2.59</v>
      </c>
      <c r="J310" s="2"/>
      <c r="K310" s="15">
        <v>41355.666666666664</v>
      </c>
      <c r="L310" s="14">
        <v>102.57</v>
      </c>
      <c r="M310" s="5"/>
      <c r="N310" s="15">
        <v>41355.666666666664</v>
      </c>
      <c r="O310" s="14">
        <v>56.78</v>
      </c>
      <c r="Q310" s="15">
        <v>41355.666666666664</v>
      </c>
      <c r="R310" s="14">
        <v>202.57</v>
      </c>
      <c r="S310" s="5"/>
      <c r="T310" s="15">
        <v>41355.666666666664</v>
      </c>
      <c r="U310" s="14">
        <v>49.02</v>
      </c>
      <c r="W310" s="15">
        <v>41355.666666666664</v>
      </c>
      <c r="X310" s="14">
        <v>24.76</v>
      </c>
      <c r="Z310" s="15">
        <v>41355.666666666664</v>
      </c>
      <c r="AA310" s="14">
        <v>116.59</v>
      </c>
      <c r="AC310" s="15">
        <v>41355.666666666664</v>
      </c>
      <c r="AD310" s="14">
        <v>2.44</v>
      </c>
      <c r="AF310" s="15">
        <v>41355.666666666664</v>
      </c>
      <c r="AG310" s="14">
        <v>1556.89</v>
      </c>
      <c r="AH310" s="5"/>
      <c r="AI310" s="16">
        <f t="shared" si="44"/>
        <v>2.0408163265305923E-2</v>
      </c>
      <c r="AJ310" s="16">
        <f t="shared" si="45"/>
        <v>-7.4868979286246695E-4</v>
      </c>
      <c r="AK310" s="16">
        <f t="shared" si="46"/>
        <v>-3.8461538461539435E-3</v>
      </c>
      <c r="AL310" s="16">
        <f t="shared" si="47"/>
        <v>5.9827383287562874E-3</v>
      </c>
      <c r="AM310" s="16">
        <f t="shared" si="48"/>
        <v>8.3466524595985359E-3</v>
      </c>
      <c r="AN310" s="16">
        <f t="shared" si="49"/>
        <v>-8.385123803887895E-4</v>
      </c>
      <c r="AO310" s="16">
        <f t="shared" si="50"/>
        <v>4.5081967213116414E-3</v>
      </c>
      <c r="AP310" s="16">
        <f t="shared" si="51"/>
        <v>1.5586546349466879E-2</v>
      </c>
      <c r="AQ310" s="16">
        <f t="shared" si="52"/>
        <v>3.4426370599880407E-3</v>
      </c>
      <c r="AR310" s="16">
        <f t="shared" si="53"/>
        <v>1.6666666666666607E-2</v>
      </c>
      <c r="AS310" s="16">
        <f t="shared" si="54"/>
        <v>7.1742786906456857E-3</v>
      </c>
    </row>
    <row r="311" spans="1:45" x14ac:dyDescent="0.2">
      <c r="A311" s="4"/>
      <c r="B311" s="13">
        <v>41358.666666666664</v>
      </c>
      <c r="C311" s="14">
        <v>16.559999999999999</v>
      </c>
      <c r="D311" s="5"/>
      <c r="E311" s="15">
        <v>41358.666666666664</v>
      </c>
      <c r="F311" s="14">
        <v>40.119999999999997</v>
      </c>
      <c r="G311" s="5"/>
      <c r="H311" s="15">
        <v>41358.666666666664</v>
      </c>
      <c r="I311" s="14">
        <v>2.58</v>
      </c>
      <c r="J311" s="2"/>
      <c r="K311" s="15">
        <v>41358.666666666664</v>
      </c>
      <c r="L311" s="14">
        <v>102.4</v>
      </c>
      <c r="M311" s="5"/>
      <c r="N311" s="15">
        <v>41358.666666666664</v>
      </c>
      <c r="O311" s="14">
        <v>56.21</v>
      </c>
      <c r="Q311" s="15">
        <v>41358.666666666664</v>
      </c>
      <c r="R311" s="14">
        <v>201.29</v>
      </c>
      <c r="S311" s="5"/>
      <c r="T311" s="15">
        <v>41358.666666666664</v>
      </c>
      <c r="U311" s="14">
        <v>49.16</v>
      </c>
      <c r="W311" s="15">
        <v>41358.666666666664</v>
      </c>
      <c r="X311" s="14">
        <v>24.95</v>
      </c>
      <c r="Z311" s="15">
        <v>41358.666666666664</v>
      </c>
      <c r="AA311" s="14">
        <v>115.94</v>
      </c>
      <c r="AC311" s="15">
        <v>41358.666666666664</v>
      </c>
      <c r="AD311" s="14">
        <v>2.5</v>
      </c>
      <c r="AF311" s="15">
        <v>41358.666666666664</v>
      </c>
      <c r="AG311" s="14">
        <v>1551.69</v>
      </c>
      <c r="AH311" s="5"/>
      <c r="AI311" s="16">
        <f t="shared" si="44"/>
        <v>3.6363636363636598E-3</v>
      </c>
      <c r="AJ311" s="16">
        <f t="shared" si="45"/>
        <v>1.9980019980019303E-3</v>
      </c>
      <c r="AK311" s="16">
        <f t="shared" si="46"/>
        <v>-3.8610038610037423E-3</v>
      </c>
      <c r="AL311" s="16">
        <f t="shared" si="47"/>
        <v>-1.6574046992297031E-3</v>
      </c>
      <c r="AM311" s="16">
        <f t="shared" si="48"/>
        <v>-1.0038746037337121E-2</v>
      </c>
      <c r="AN311" s="16">
        <f t="shared" si="49"/>
        <v>-6.3188033766106155E-3</v>
      </c>
      <c r="AO311" s="16">
        <f t="shared" si="50"/>
        <v>2.8559771521825539E-3</v>
      </c>
      <c r="AP311" s="16">
        <f t="shared" si="51"/>
        <v>7.6736672051695987E-3</v>
      </c>
      <c r="AQ311" s="16">
        <f t="shared" si="52"/>
        <v>-5.5750922034479844E-3</v>
      </c>
      <c r="AR311" s="16">
        <f t="shared" si="53"/>
        <v>2.4590163934426146E-2</v>
      </c>
      <c r="AS311" s="16">
        <f t="shared" si="54"/>
        <v>-3.3399919069426742E-3</v>
      </c>
    </row>
    <row r="312" spans="1:45" x14ac:dyDescent="0.2">
      <c r="A312" s="4"/>
      <c r="B312" s="13">
        <v>41359.666666666664</v>
      </c>
      <c r="C312" s="14">
        <v>16.47</v>
      </c>
      <c r="D312" s="5"/>
      <c r="E312" s="15">
        <v>41359.666666666664</v>
      </c>
      <c r="F312" s="14">
        <v>40.69</v>
      </c>
      <c r="G312" s="5"/>
      <c r="H312" s="15">
        <v>41359.666666666664</v>
      </c>
      <c r="I312" s="14">
        <v>2.72</v>
      </c>
      <c r="J312" s="2"/>
      <c r="K312" s="15">
        <v>41359.666666666664</v>
      </c>
      <c r="L312" s="14">
        <v>103.82</v>
      </c>
      <c r="M312" s="5"/>
      <c r="N312" s="15">
        <v>41359.666666666664</v>
      </c>
      <c r="O312" s="14">
        <v>56.63</v>
      </c>
      <c r="Q312" s="15">
        <v>41359.666666666664</v>
      </c>
      <c r="R312" s="14">
        <v>202.84</v>
      </c>
      <c r="S312" s="5"/>
      <c r="T312" s="15">
        <v>41359.666666666664</v>
      </c>
      <c r="U312" s="14">
        <v>49.48</v>
      </c>
      <c r="W312" s="15">
        <v>41359.666666666664</v>
      </c>
      <c r="X312" s="14">
        <v>24.92</v>
      </c>
      <c r="Z312" s="15">
        <v>41359.666666666664</v>
      </c>
      <c r="AA312" s="14">
        <v>115.34</v>
      </c>
      <c r="AC312" s="15">
        <v>41359.666666666664</v>
      </c>
      <c r="AD312" s="14">
        <v>2.52</v>
      </c>
      <c r="AF312" s="15">
        <v>41359.666666666664</v>
      </c>
      <c r="AG312" s="14">
        <v>1563.77</v>
      </c>
      <c r="AH312" s="5"/>
      <c r="AI312" s="16">
        <f t="shared" si="44"/>
        <v>-5.4347826086956763E-3</v>
      </c>
      <c r="AJ312" s="16">
        <f t="shared" si="45"/>
        <v>1.4207377866400916E-2</v>
      </c>
      <c r="AK312" s="16">
        <f t="shared" si="46"/>
        <v>5.4263565891472965E-2</v>
      </c>
      <c r="AL312" s="16">
        <f t="shared" si="47"/>
        <v>1.3867187499999822E-2</v>
      </c>
      <c r="AM312" s="16">
        <f t="shared" si="48"/>
        <v>7.4719800747198306E-3</v>
      </c>
      <c r="AN312" s="16">
        <f t="shared" si="49"/>
        <v>7.700332853097569E-3</v>
      </c>
      <c r="AO312" s="16">
        <f t="shared" si="50"/>
        <v>6.5093572009764511E-3</v>
      </c>
      <c r="AP312" s="16">
        <f t="shared" si="51"/>
        <v>-1.2024048096191953E-3</v>
      </c>
      <c r="AQ312" s="16">
        <f t="shared" si="52"/>
        <v>-5.1750905640848277E-3</v>
      </c>
      <c r="AR312" s="16">
        <f t="shared" si="53"/>
        <v>8.0000000000000071E-3</v>
      </c>
      <c r="AS312" s="16">
        <f t="shared" si="54"/>
        <v>7.7850601602122982E-3</v>
      </c>
    </row>
    <row r="313" spans="1:45" x14ac:dyDescent="0.2">
      <c r="A313" s="4"/>
      <c r="B313" s="13">
        <v>41360.666666666664</v>
      </c>
      <c r="C313" s="14">
        <v>16.149999999999999</v>
      </c>
      <c r="D313" s="5"/>
      <c r="E313" s="15">
        <v>41360.666666666664</v>
      </c>
      <c r="F313" s="14">
        <v>40.22</v>
      </c>
      <c r="G313" s="5"/>
      <c r="H313" s="15">
        <v>41360.666666666664</v>
      </c>
      <c r="I313" s="14">
        <v>2.72</v>
      </c>
      <c r="J313" s="2"/>
      <c r="K313" s="15">
        <v>41360.666666666664</v>
      </c>
      <c r="L313" s="14">
        <v>103.16</v>
      </c>
      <c r="M313" s="5"/>
      <c r="N313" s="15">
        <v>41360.666666666664</v>
      </c>
      <c r="O313" s="14">
        <v>56.47</v>
      </c>
      <c r="Q313" s="15">
        <v>41360.666666666664</v>
      </c>
      <c r="R313" s="14">
        <v>201.43</v>
      </c>
      <c r="S313" s="5"/>
      <c r="T313" s="15">
        <v>41360.666666666664</v>
      </c>
      <c r="U313" s="14">
        <v>48.94</v>
      </c>
      <c r="W313" s="15">
        <v>41360.666666666664</v>
      </c>
      <c r="X313" s="14">
        <v>24.93</v>
      </c>
      <c r="Z313" s="15">
        <v>41360.666666666664</v>
      </c>
      <c r="AA313" s="14">
        <v>115.25</v>
      </c>
      <c r="AC313" s="15">
        <v>41360.666666666664</v>
      </c>
      <c r="AD313" s="14">
        <v>2.54</v>
      </c>
      <c r="AF313" s="15">
        <v>41360.666666666664</v>
      </c>
      <c r="AG313" s="14">
        <v>1562.85</v>
      </c>
      <c r="AH313" s="5"/>
      <c r="AI313" s="16">
        <f t="shared" si="44"/>
        <v>-1.9429265330904721E-2</v>
      </c>
      <c r="AJ313" s="16">
        <f t="shared" si="45"/>
        <v>-1.1550749569918861E-2</v>
      </c>
      <c r="AK313" s="16">
        <f t="shared" si="46"/>
        <v>0</v>
      </c>
      <c r="AL313" s="16">
        <f t="shared" si="47"/>
        <v>-6.3571566172221372E-3</v>
      </c>
      <c r="AM313" s="16">
        <f t="shared" si="48"/>
        <v>-2.8253575843193435E-3</v>
      </c>
      <c r="AN313" s="16">
        <f t="shared" si="49"/>
        <v>-6.9512916584499873E-3</v>
      </c>
      <c r="AO313" s="16">
        <f t="shared" si="50"/>
        <v>-1.0913500404203691E-2</v>
      </c>
      <c r="AP313" s="16">
        <f t="shared" si="51"/>
        <v>4.0128410914919144E-4</v>
      </c>
      <c r="AQ313" s="16">
        <f t="shared" si="52"/>
        <v>-7.8030171666376713E-4</v>
      </c>
      <c r="AR313" s="16">
        <f t="shared" si="53"/>
        <v>7.9365079365079083E-3</v>
      </c>
      <c r="AS313" s="16">
        <f t="shared" si="54"/>
        <v>-5.8832181203127831E-4</v>
      </c>
    </row>
    <row r="314" spans="1:45" x14ac:dyDescent="0.2">
      <c r="A314" s="4"/>
      <c r="B314" s="13">
        <v>41361.666666666664</v>
      </c>
      <c r="C314" s="14">
        <v>15.81</v>
      </c>
      <c r="D314" s="5"/>
      <c r="E314" s="15">
        <v>41361.666666666664</v>
      </c>
      <c r="F314" s="14">
        <v>40.44</v>
      </c>
      <c r="G314" s="5"/>
      <c r="H314" s="15">
        <v>41361.666666666664</v>
      </c>
      <c r="I314" s="14">
        <v>2.7</v>
      </c>
      <c r="J314" s="2"/>
      <c r="K314" s="15">
        <v>41361.666666666664</v>
      </c>
      <c r="L314" s="14">
        <v>104.2</v>
      </c>
      <c r="M314" s="5"/>
      <c r="N314" s="15">
        <v>41361.666666666664</v>
      </c>
      <c r="O314" s="14">
        <v>56.8</v>
      </c>
      <c r="Q314" s="15">
        <v>41361.666666666664</v>
      </c>
      <c r="R314" s="14">
        <v>203.74</v>
      </c>
      <c r="S314" s="5"/>
      <c r="T314" s="15">
        <v>41361.666666666664</v>
      </c>
      <c r="U314" s="14">
        <v>49.15</v>
      </c>
      <c r="W314" s="15">
        <v>41361.666666666664</v>
      </c>
      <c r="X314" s="14">
        <v>24.94</v>
      </c>
      <c r="Z314" s="15">
        <v>41361.666666666664</v>
      </c>
      <c r="AA314" s="14">
        <v>115.34</v>
      </c>
      <c r="AC314" s="15">
        <v>41361.666666666664</v>
      </c>
      <c r="AD314" s="14">
        <v>2.5299999999999998</v>
      </c>
      <c r="AF314" s="15">
        <v>41361.666666666664</v>
      </c>
      <c r="AG314" s="14">
        <v>1569.19</v>
      </c>
      <c r="AH314" s="5"/>
      <c r="AI314" s="16">
        <f t="shared" si="44"/>
        <v>-2.1052631578947212E-2</v>
      </c>
      <c r="AJ314" s="16">
        <f t="shared" si="45"/>
        <v>5.4699154649426873E-3</v>
      </c>
      <c r="AK314" s="16">
        <f t="shared" si="46"/>
        <v>-7.3529411764705621E-3</v>
      </c>
      <c r="AL314" s="16">
        <f t="shared" si="47"/>
        <v>1.0081426909654967E-2</v>
      </c>
      <c r="AM314" s="16">
        <f t="shared" si="48"/>
        <v>5.8438108730298755E-3</v>
      </c>
      <c r="AN314" s="16">
        <f t="shared" si="49"/>
        <v>1.1468003773022817E-2</v>
      </c>
      <c r="AO314" s="16">
        <f t="shared" si="50"/>
        <v>4.2909685328973435E-3</v>
      </c>
      <c r="AP314" s="16">
        <f t="shared" si="51"/>
        <v>4.0112314480555966E-4</v>
      </c>
      <c r="AQ314" s="16">
        <f t="shared" si="52"/>
        <v>7.8091106290667511E-4</v>
      </c>
      <c r="AR314" s="16">
        <f t="shared" si="53"/>
        <v>-3.9370078740158521E-3</v>
      </c>
      <c r="AS314" s="16">
        <f t="shared" si="54"/>
        <v>4.0566913011486072E-3</v>
      </c>
    </row>
    <row r="315" spans="1:45" x14ac:dyDescent="0.2">
      <c r="A315" s="4"/>
      <c r="B315" s="13">
        <v>41365.666666666664</v>
      </c>
      <c r="C315" s="14">
        <v>15.32</v>
      </c>
      <c r="D315" s="5"/>
      <c r="E315" s="15">
        <v>41365.666666666664</v>
      </c>
      <c r="F315" s="14">
        <v>40.450000000000003</v>
      </c>
      <c r="G315" s="5"/>
      <c r="H315" s="15">
        <v>41365.666666666664</v>
      </c>
      <c r="I315" s="14">
        <v>2.61</v>
      </c>
      <c r="J315" s="2"/>
      <c r="K315" s="15">
        <v>41365.666666666664</v>
      </c>
      <c r="L315" s="14">
        <v>103.47</v>
      </c>
      <c r="M315" s="5"/>
      <c r="N315" s="15">
        <v>41365.666666666664</v>
      </c>
      <c r="O315" s="14">
        <v>56.69</v>
      </c>
      <c r="Q315" s="15">
        <v>41365.666666666664</v>
      </c>
      <c r="R315" s="14">
        <v>202.86</v>
      </c>
      <c r="S315" s="5"/>
      <c r="T315" s="15">
        <v>41365.666666666664</v>
      </c>
      <c r="U315" s="14">
        <v>49.22</v>
      </c>
      <c r="W315" s="15">
        <v>41365.666666666664</v>
      </c>
      <c r="X315" s="14">
        <v>25.14</v>
      </c>
      <c r="Z315" s="15">
        <v>41365.666666666664</v>
      </c>
      <c r="AA315" s="14">
        <v>115.15</v>
      </c>
      <c r="AC315" s="15">
        <v>41365.666666666664</v>
      </c>
      <c r="AD315" s="14">
        <v>2.93</v>
      </c>
      <c r="AF315" s="15">
        <v>41365.666666666664</v>
      </c>
      <c r="AG315" s="14">
        <v>1562.17</v>
      </c>
      <c r="AH315" s="5"/>
      <c r="AI315" s="16">
        <f t="shared" si="44"/>
        <v>-3.0993042378241631E-2</v>
      </c>
      <c r="AJ315" s="16">
        <f t="shared" si="45"/>
        <v>2.4727992087059114E-4</v>
      </c>
      <c r="AK315" s="16">
        <f t="shared" si="46"/>
        <v>-3.3333333333333437E-2</v>
      </c>
      <c r="AL315" s="16">
        <f t="shared" si="47"/>
        <v>-7.0057581573896854E-3</v>
      </c>
      <c r="AM315" s="16">
        <f t="shared" si="48"/>
        <v>-1.9366197183098288E-3</v>
      </c>
      <c r="AN315" s="16">
        <f t="shared" si="49"/>
        <v>-4.3192303916755881E-3</v>
      </c>
      <c r="AO315" s="16">
        <f t="shared" si="50"/>
        <v>1.42421159715167E-3</v>
      </c>
      <c r="AP315" s="16">
        <f t="shared" si="51"/>
        <v>8.0192461908579205E-3</v>
      </c>
      <c r="AQ315" s="16">
        <f t="shared" si="52"/>
        <v>-1.6473036240679528E-3</v>
      </c>
      <c r="AR315" s="16">
        <f t="shared" si="53"/>
        <v>0.15810276679841917</v>
      </c>
      <c r="AS315" s="16">
        <f t="shared" si="54"/>
        <v>-4.4736456388327905E-3</v>
      </c>
    </row>
    <row r="316" spans="1:45" x14ac:dyDescent="0.2">
      <c r="A316" s="4"/>
      <c r="B316" s="13">
        <v>41366.666666666664</v>
      </c>
      <c r="C316" s="14">
        <v>15.35</v>
      </c>
      <c r="D316" s="5"/>
      <c r="E316" s="15">
        <v>41366.666666666664</v>
      </c>
      <c r="F316" s="14">
        <v>40.72</v>
      </c>
      <c r="G316" s="5"/>
      <c r="H316" s="15">
        <v>41366.666666666664</v>
      </c>
      <c r="I316" s="14">
        <v>2.52</v>
      </c>
      <c r="J316" s="2"/>
      <c r="K316" s="15">
        <v>41366.666666666664</v>
      </c>
      <c r="L316" s="14">
        <v>105.14</v>
      </c>
      <c r="M316" s="5"/>
      <c r="N316" s="15">
        <v>41366.666666666664</v>
      </c>
      <c r="O316" s="14">
        <v>57.46</v>
      </c>
      <c r="Q316" s="15">
        <v>41366.666666666664</v>
      </c>
      <c r="R316" s="14">
        <v>204.75</v>
      </c>
      <c r="S316" s="5"/>
      <c r="T316" s="15">
        <v>41366.666666666664</v>
      </c>
      <c r="U316" s="14">
        <v>49.5</v>
      </c>
      <c r="W316" s="15">
        <v>41366.666666666664</v>
      </c>
      <c r="X316" s="14">
        <v>25.34</v>
      </c>
      <c r="Z316" s="15">
        <v>41366.666666666664</v>
      </c>
      <c r="AA316" s="14">
        <v>116.44</v>
      </c>
      <c r="AC316" s="15">
        <v>41366.666666666664</v>
      </c>
      <c r="AD316" s="14">
        <v>2.96</v>
      </c>
      <c r="AF316" s="15">
        <v>41366.666666666664</v>
      </c>
      <c r="AG316" s="14">
        <v>1570.25</v>
      </c>
      <c r="AH316" s="5"/>
      <c r="AI316" s="16">
        <f t="shared" si="44"/>
        <v>1.958224543080922E-3</v>
      </c>
      <c r="AJ316" s="16">
        <f t="shared" si="45"/>
        <v>6.6749072929541686E-3</v>
      </c>
      <c r="AK316" s="16">
        <f t="shared" si="46"/>
        <v>-3.4482758620689613E-2</v>
      </c>
      <c r="AL316" s="16">
        <f t="shared" si="47"/>
        <v>1.6139943945104873E-2</v>
      </c>
      <c r="AM316" s="16">
        <f t="shared" si="48"/>
        <v>1.3582642441347659E-2</v>
      </c>
      <c r="AN316" s="16">
        <f t="shared" si="49"/>
        <v>9.3167701863352548E-3</v>
      </c>
      <c r="AO316" s="16">
        <f t="shared" si="50"/>
        <v>5.6887444128403963E-3</v>
      </c>
      <c r="AP316" s="16">
        <f t="shared" si="51"/>
        <v>7.9554494828957267E-3</v>
      </c>
      <c r="AQ316" s="16">
        <f t="shared" si="52"/>
        <v>1.1202778983933959E-2</v>
      </c>
      <c r="AR316" s="16">
        <f t="shared" si="53"/>
        <v>1.0238907849829282E-2</v>
      </c>
      <c r="AS316" s="16">
        <f t="shared" si="54"/>
        <v>5.1722923881523108E-3</v>
      </c>
    </row>
    <row r="317" spans="1:45" x14ac:dyDescent="0.2">
      <c r="A317" s="4"/>
      <c r="B317" s="13">
        <v>41367.666666666664</v>
      </c>
      <c r="C317" s="14">
        <v>15.43</v>
      </c>
      <c r="D317" s="5"/>
      <c r="E317" s="15">
        <v>41367.666666666664</v>
      </c>
      <c r="F317" s="14">
        <v>40.17</v>
      </c>
      <c r="G317" s="5"/>
      <c r="H317" s="15">
        <v>41367.666666666664</v>
      </c>
      <c r="I317" s="14">
        <v>2.42</v>
      </c>
      <c r="J317" s="2"/>
      <c r="K317" s="15">
        <v>41367.666666666664</v>
      </c>
      <c r="L317" s="14">
        <v>104.24</v>
      </c>
      <c r="M317" s="5"/>
      <c r="N317" s="15">
        <v>41367.666666666664</v>
      </c>
      <c r="O317" s="14">
        <v>57.25</v>
      </c>
      <c r="Q317" s="15">
        <v>41367.666666666664</v>
      </c>
      <c r="R317" s="14">
        <v>203.13</v>
      </c>
      <c r="S317" s="5"/>
      <c r="T317" s="15">
        <v>41367.666666666664</v>
      </c>
      <c r="U317" s="14">
        <v>48.99</v>
      </c>
      <c r="W317" s="15">
        <v>41367.666666666664</v>
      </c>
      <c r="X317" s="14">
        <v>25.33</v>
      </c>
      <c r="Z317" s="15">
        <v>41367.666666666664</v>
      </c>
      <c r="AA317" s="14">
        <v>114.75</v>
      </c>
      <c r="AC317" s="15">
        <v>41367.666666666664</v>
      </c>
      <c r="AD317" s="14">
        <v>2.74</v>
      </c>
      <c r="AF317" s="15">
        <v>41367.666666666664</v>
      </c>
      <c r="AG317" s="14">
        <v>1553.69</v>
      </c>
      <c r="AH317" s="5"/>
      <c r="AI317" s="16">
        <f t="shared" si="44"/>
        <v>5.2117263843647343E-3</v>
      </c>
      <c r="AJ317" s="16">
        <f t="shared" si="45"/>
        <v>-1.3506876227897813E-2</v>
      </c>
      <c r="AK317" s="16">
        <f t="shared" si="46"/>
        <v>-3.9682539682539764E-2</v>
      </c>
      <c r="AL317" s="16">
        <f t="shared" si="47"/>
        <v>-8.5600152178049171E-3</v>
      </c>
      <c r="AM317" s="16">
        <f t="shared" si="48"/>
        <v>-3.6547163243996206E-3</v>
      </c>
      <c r="AN317" s="16">
        <f t="shared" si="49"/>
        <v>-7.9120879120879728E-3</v>
      </c>
      <c r="AO317" s="16">
        <f t="shared" si="50"/>
        <v>-1.0303030303030258E-2</v>
      </c>
      <c r="AP317" s="16">
        <f t="shared" si="51"/>
        <v>-3.9463299131814455E-4</v>
      </c>
      <c r="AQ317" s="16">
        <f t="shared" si="52"/>
        <v>-1.4513912744761215E-2</v>
      </c>
      <c r="AR317" s="16">
        <f t="shared" si="53"/>
        <v>-7.4324324324324231E-2</v>
      </c>
      <c r="AS317" s="16">
        <f t="shared" si="54"/>
        <v>-1.0546091386721801E-2</v>
      </c>
    </row>
    <row r="318" spans="1:45" x14ac:dyDescent="0.2">
      <c r="A318" s="4"/>
      <c r="B318" s="13">
        <v>41368.666666666664</v>
      </c>
      <c r="C318" s="14">
        <v>15.28</v>
      </c>
      <c r="D318" s="5"/>
      <c r="E318" s="15">
        <v>41368.666666666664</v>
      </c>
      <c r="F318" s="14">
        <v>40.54</v>
      </c>
      <c r="G318" s="5"/>
      <c r="H318" s="15">
        <v>41368.666666666664</v>
      </c>
      <c r="I318" s="14">
        <v>2.38</v>
      </c>
      <c r="J318" s="2"/>
      <c r="K318" s="15">
        <v>41368.666666666664</v>
      </c>
      <c r="L318" s="14">
        <v>105.13</v>
      </c>
      <c r="M318" s="5"/>
      <c r="N318" s="15">
        <v>41368.666666666664</v>
      </c>
      <c r="O318" s="14">
        <v>57.59</v>
      </c>
      <c r="Q318" s="15">
        <v>41368.666666666664</v>
      </c>
      <c r="R318" s="14">
        <v>201.84</v>
      </c>
      <c r="S318" s="5"/>
      <c r="T318" s="15">
        <v>41368.666666666664</v>
      </c>
      <c r="U318" s="14">
        <v>49.3</v>
      </c>
      <c r="W318" s="15">
        <v>41368.666666666664</v>
      </c>
      <c r="X318" s="14">
        <v>25.4</v>
      </c>
      <c r="Z318" s="15">
        <v>41368.666666666664</v>
      </c>
      <c r="AA318" s="14">
        <v>115.15</v>
      </c>
      <c r="AC318" s="15">
        <v>41368.666666666664</v>
      </c>
      <c r="AD318" s="14">
        <v>2.8</v>
      </c>
      <c r="AF318" s="15">
        <v>41368.666666666664</v>
      </c>
      <c r="AG318" s="14">
        <v>1559.98</v>
      </c>
      <c r="AH318" s="5"/>
      <c r="AI318" s="16">
        <f t="shared" si="44"/>
        <v>-9.7213220998055849E-3</v>
      </c>
      <c r="AJ318" s="16">
        <f t="shared" si="45"/>
        <v>9.2108538710480303E-3</v>
      </c>
      <c r="AK318" s="16">
        <f t="shared" si="46"/>
        <v>-1.6528925619834767E-2</v>
      </c>
      <c r="AL318" s="16">
        <f t="shared" si="47"/>
        <v>8.537989255564149E-3</v>
      </c>
      <c r="AM318" s="16">
        <f t="shared" si="48"/>
        <v>5.9388646288209834E-3</v>
      </c>
      <c r="AN318" s="16">
        <f t="shared" si="49"/>
        <v>-6.3506129079898832E-3</v>
      </c>
      <c r="AO318" s="16">
        <f t="shared" si="50"/>
        <v>6.3278220044906686E-3</v>
      </c>
      <c r="AP318" s="16">
        <f t="shared" si="51"/>
        <v>2.7635215159889093E-3</v>
      </c>
      <c r="AQ318" s="16">
        <f t="shared" si="52"/>
        <v>3.4858387799565627E-3</v>
      </c>
      <c r="AR318" s="16">
        <f t="shared" si="53"/>
        <v>2.1897810218977964E-2</v>
      </c>
      <c r="AS318" s="16">
        <f t="shared" si="54"/>
        <v>4.0484266488167719E-3</v>
      </c>
    </row>
    <row r="319" spans="1:45" x14ac:dyDescent="0.2">
      <c r="A319" s="4"/>
      <c r="B319" s="13">
        <v>41369.666666666664</v>
      </c>
      <c r="C319" s="14">
        <v>15.11</v>
      </c>
      <c r="D319" s="5"/>
      <c r="E319" s="15">
        <v>41369.666666666664</v>
      </c>
      <c r="F319" s="14">
        <v>40.08</v>
      </c>
      <c r="G319" s="5"/>
      <c r="H319" s="15">
        <v>41369.666666666664</v>
      </c>
      <c r="I319" s="14">
        <v>2.35</v>
      </c>
      <c r="J319" s="2"/>
      <c r="K319" s="15">
        <v>41369.666666666664</v>
      </c>
      <c r="L319" s="14">
        <v>104.15</v>
      </c>
      <c r="M319" s="5"/>
      <c r="N319" s="15">
        <v>41369.666666666664</v>
      </c>
      <c r="O319" s="14">
        <v>57.7</v>
      </c>
      <c r="Q319" s="15">
        <v>41369.666666666664</v>
      </c>
      <c r="R319" s="14">
        <v>200.02</v>
      </c>
      <c r="S319" s="5"/>
      <c r="T319" s="15">
        <v>41369.666666666664</v>
      </c>
      <c r="U319" s="14">
        <v>49.56</v>
      </c>
      <c r="W319" s="15">
        <v>41369.666666666664</v>
      </c>
      <c r="X319" s="14">
        <v>25.46</v>
      </c>
      <c r="Z319" s="15">
        <v>41369.666666666664</v>
      </c>
      <c r="AA319" s="14">
        <v>114.4</v>
      </c>
      <c r="AC319" s="15">
        <v>41369.666666666664</v>
      </c>
      <c r="AD319" s="14">
        <v>2.76</v>
      </c>
      <c r="AF319" s="15">
        <v>41369.666666666664</v>
      </c>
      <c r="AG319" s="14">
        <v>1553.28</v>
      </c>
      <c r="AH319" s="5"/>
      <c r="AI319" s="16">
        <f t="shared" si="44"/>
        <v>-1.1125654450261813E-2</v>
      </c>
      <c r="AJ319" s="16">
        <f t="shared" si="45"/>
        <v>-1.1346817957572752E-2</v>
      </c>
      <c r="AK319" s="16">
        <f t="shared" si="46"/>
        <v>-1.2605042016806678E-2</v>
      </c>
      <c r="AL319" s="16">
        <f t="shared" si="47"/>
        <v>-9.3217920669645959E-3</v>
      </c>
      <c r="AM319" s="16">
        <f t="shared" si="48"/>
        <v>1.9100538287897262E-3</v>
      </c>
      <c r="AN319" s="16">
        <f t="shared" si="49"/>
        <v>-9.017043202536601E-3</v>
      </c>
      <c r="AO319" s="16">
        <f t="shared" si="50"/>
        <v>5.2738336713997747E-3</v>
      </c>
      <c r="AP319" s="16">
        <f t="shared" si="51"/>
        <v>2.3622047244096223E-3</v>
      </c>
      <c r="AQ319" s="16">
        <f t="shared" si="52"/>
        <v>-6.5132435953104695E-3</v>
      </c>
      <c r="AR319" s="16">
        <f t="shared" si="53"/>
        <v>-1.4285714285714346E-2</v>
      </c>
      <c r="AS319" s="16">
        <f t="shared" si="54"/>
        <v>-4.294926858036674E-3</v>
      </c>
    </row>
    <row r="320" spans="1:45" x14ac:dyDescent="0.2">
      <c r="A320" s="4"/>
      <c r="B320" s="13">
        <v>41372.666666666664</v>
      </c>
      <c r="C320" s="14">
        <v>15.22</v>
      </c>
      <c r="D320" s="5"/>
      <c r="E320" s="15">
        <v>41372.666666666664</v>
      </c>
      <c r="F320" s="14">
        <v>40.86</v>
      </c>
      <c r="G320" s="5"/>
      <c r="H320" s="15">
        <v>41372.666666666664</v>
      </c>
      <c r="I320" s="14">
        <v>2.33</v>
      </c>
      <c r="J320" s="2"/>
      <c r="K320" s="15">
        <v>41372.666666666664</v>
      </c>
      <c r="L320" s="14">
        <v>105.26</v>
      </c>
      <c r="M320" s="5"/>
      <c r="N320" s="15">
        <v>41372.666666666664</v>
      </c>
      <c r="O320" s="14">
        <v>58.82</v>
      </c>
      <c r="Q320" s="15">
        <v>41372.666666666664</v>
      </c>
      <c r="R320" s="14">
        <v>199.93</v>
      </c>
      <c r="S320" s="5"/>
      <c r="T320" s="15">
        <v>41372.666666666664</v>
      </c>
      <c r="U320" s="14">
        <v>49.43</v>
      </c>
      <c r="W320" s="15">
        <v>41372.666666666664</v>
      </c>
      <c r="X320" s="14">
        <v>25.76</v>
      </c>
      <c r="Z320" s="15">
        <v>41372.666666666664</v>
      </c>
      <c r="AA320" s="14">
        <v>115.34</v>
      </c>
      <c r="AC320" s="15">
        <v>41372.666666666664</v>
      </c>
      <c r="AD320" s="14">
        <v>2.79</v>
      </c>
      <c r="AF320" s="15">
        <v>41372.666666666664</v>
      </c>
      <c r="AG320" s="14">
        <v>1563.07</v>
      </c>
      <c r="AH320" s="5"/>
      <c r="AI320" s="16">
        <f t="shared" si="44"/>
        <v>7.2799470549305134E-3</v>
      </c>
      <c r="AJ320" s="16">
        <f t="shared" si="45"/>
        <v>1.9461077844311392E-2</v>
      </c>
      <c r="AK320" s="16">
        <f t="shared" si="46"/>
        <v>-8.5106382978723527E-3</v>
      </c>
      <c r="AL320" s="16">
        <f t="shared" si="47"/>
        <v>1.0657705232837156E-2</v>
      </c>
      <c r="AM320" s="16">
        <f t="shared" si="48"/>
        <v>1.9410745233968685E-2</v>
      </c>
      <c r="AN320" s="16">
        <f t="shared" si="49"/>
        <v>-4.4995500449951376E-4</v>
      </c>
      <c r="AO320" s="16">
        <f t="shared" si="50"/>
        <v>-2.6230831315577907E-3</v>
      </c>
      <c r="AP320" s="16">
        <f t="shared" si="51"/>
        <v>1.178318931657496E-2</v>
      </c>
      <c r="AQ320" s="16">
        <f t="shared" si="52"/>
        <v>8.2167832167832078E-3</v>
      </c>
      <c r="AR320" s="16">
        <f t="shared" si="53"/>
        <v>1.0869565217391353E-2</v>
      </c>
      <c r="AS320" s="16">
        <f t="shared" si="54"/>
        <v>6.3027915121549594E-3</v>
      </c>
    </row>
    <row r="321" spans="1:45" x14ac:dyDescent="0.2">
      <c r="A321" s="4"/>
      <c r="B321" s="13">
        <v>41373.666666666664</v>
      </c>
      <c r="C321" s="14">
        <v>15.25</v>
      </c>
      <c r="D321" s="5"/>
      <c r="E321" s="15">
        <v>41373.666666666664</v>
      </c>
      <c r="F321" s="14">
        <v>40.71</v>
      </c>
      <c r="G321" s="5"/>
      <c r="H321" s="15">
        <v>41373.666666666664</v>
      </c>
      <c r="I321" s="14">
        <v>2.42</v>
      </c>
      <c r="J321" s="2"/>
      <c r="K321" s="15">
        <v>41373.666666666664</v>
      </c>
      <c r="L321" s="14">
        <v>105.12</v>
      </c>
      <c r="M321" s="5"/>
      <c r="N321" s="15">
        <v>41373.666666666664</v>
      </c>
      <c r="O321" s="14">
        <v>59.14</v>
      </c>
      <c r="Q321" s="15">
        <v>41373.666666666664</v>
      </c>
      <c r="R321" s="14">
        <v>199.84</v>
      </c>
      <c r="S321" s="5"/>
      <c r="T321" s="15">
        <v>41373.666666666664</v>
      </c>
      <c r="U321" s="14">
        <v>49.36</v>
      </c>
      <c r="W321" s="15">
        <v>41373.666666666664</v>
      </c>
      <c r="X321" s="14">
        <v>26.04</v>
      </c>
      <c r="Z321" s="15">
        <v>41373.666666666664</v>
      </c>
      <c r="AA321" s="14">
        <v>115.05</v>
      </c>
      <c r="AC321" s="15">
        <v>41373.666666666664</v>
      </c>
      <c r="AD321" s="14">
        <v>2.7</v>
      </c>
      <c r="AF321" s="15">
        <v>41373.666666666664</v>
      </c>
      <c r="AG321" s="14">
        <v>1568.61</v>
      </c>
      <c r="AH321" s="5"/>
      <c r="AI321" s="16">
        <f t="shared" si="44"/>
        <v>1.9710906701708719E-3</v>
      </c>
      <c r="AJ321" s="16">
        <f t="shared" si="45"/>
        <v>-3.6710719530101965E-3</v>
      </c>
      <c r="AK321" s="16">
        <f t="shared" si="46"/>
        <v>3.8626609442059978E-2</v>
      </c>
      <c r="AL321" s="16">
        <f t="shared" si="47"/>
        <v>-1.3300399011970665E-3</v>
      </c>
      <c r="AM321" s="16">
        <f t="shared" si="48"/>
        <v>5.4403264195852508E-3</v>
      </c>
      <c r="AN321" s="16">
        <f t="shared" si="49"/>
        <v>-4.5015755514432598E-4</v>
      </c>
      <c r="AO321" s="16">
        <f t="shared" si="50"/>
        <v>-1.4161440420796811E-3</v>
      </c>
      <c r="AP321" s="16">
        <f t="shared" si="51"/>
        <v>1.0869565217391131E-2</v>
      </c>
      <c r="AQ321" s="16">
        <f t="shared" si="52"/>
        <v>-2.5143055314722496E-3</v>
      </c>
      <c r="AR321" s="16">
        <f t="shared" si="53"/>
        <v>-3.2258064516129004E-2</v>
      </c>
      <c r="AS321" s="16">
        <f t="shared" si="54"/>
        <v>3.5443070367928708E-3</v>
      </c>
    </row>
    <row r="322" spans="1:45" x14ac:dyDescent="0.2">
      <c r="A322" s="4"/>
      <c r="B322" s="13">
        <v>41374.666666666664</v>
      </c>
      <c r="C322" s="14">
        <v>15.56</v>
      </c>
      <c r="D322" s="5"/>
      <c r="E322" s="15">
        <v>41374.666666666664</v>
      </c>
      <c r="F322" s="14">
        <v>41.07</v>
      </c>
      <c r="G322" s="5"/>
      <c r="H322" s="15">
        <v>41374.666666666664</v>
      </c>
      <c r="I322" s="14">
        <v>2.37</v>
      </c>
      <c r="J322" s="2"/>
      <c r="K322" s="15">
        <v>41374.666666666664</v>
      </c>
      <c r="L322" s="14">
        <v>106.33</v>
      </c>
      <c r="M322" s="5"/>
      <c r="N322" s="15">
        <v>41374.666666666664</v>
      </c>
      <c r="O322" s="14">
        <v>60.11</v>
      </c>
      <c r="Q322" s="15">
        <v>41374.666666666664</v>
      </c>
      <c r="R322" s="14">
        <v>202.49</v>
      </c>
      <c r="S322" s="5"/>
      <c r="T322" s="15">
        <v>41374.666666666664</v>
      </c>
      <c r="U322" s="14">
        <v>49.86</v>
      </c>
      <c r="W322" s="15">
        <v>41374.666666666664</v>
      </c>
      <c r="X322" s="14">
        <v>25.79</v>
      </c>
      <c r="Z322" s="15">
        <v>41374.666666666664</v>
      </c>
      <c r="AA322" s="14">
        <v>117.64</v>
      </c>
      <c r="AC322" s="15">
        <v>41374.666666666664</v>
      </c>
      <c r="AD322" s="14">
        <v>2.79</v>
      </c>
      <c r="AF322" s="15">
        <v>41374.666666666664</v>
      </c>
      <c r="AG322" s="14">
        <v>1587.73</v>
      </c>
      <c r="AH322" s="5"/>
      <c r="AI322" s="16">
        <f t="shared" si="44"/>
        <v>2.0327868852459074E-2</v>
      </c>
      <c r="AJ322" s="16">
        <f t="shared" si="45"/>
        <v>8.8430361090641174E-3</v>
      </c>
      <c r="AK322" s="16">
        <f t="shared" si="46"/>
        <v>-2.066115702479332E-2</v>
      </c>
      <c r="AL322" s="16">
        <f t="shared" si="47"/>
        <v>1.1510654490106464E-2</v>
      </c>
      <c r="AM322" s="16">
        <f t="shared" si="48"/>
        <v>1.6401758539059896E-2</v>
      </c>
      <c r="AN322" s="16">
        <f t="shared" si="49"/>
        <v>1.3260608486789449E-2</v>
      </c>
      <c r="AO322" s="16">
        <f t="shared" si="50"/>
        <v>1.0129659643435929E-2</v>
      </c>
      <c r="AP322" s="16">
        <f t="shared" si="51"/>
        <v>-9.6006144393241399E-3</v>
      </c>
      <c r="AQ322" s="16">
        <f t="shared" si="52"/>
        <v>2.251195132551076E-2</v>
      </c>
      <c r="AR322" s="16">
        <f t="shared" si="53"/>
        <v>3.3333333333333215E-2</v>
      </c>
      <c r="AS322" s="16">
        <f t="shared" si="54"/>
        <v>1.2189135604133705E-2</v>
      </c>
    </row>
    <row r="323" spans="1:45" x14ac:dyDescent="0.2">
      <c r="A323" s="4"/>
      <c r="B323" s="13">
        <v>41375.666666666664</v>
      </c>
      <c r="C323" s="14">
        <v>15.51</v>
      </c>
      <c r="D323" s="5"/>
      <c r="E323" s="15">
        <v>41375.666666666664</v>
      </c>
      <c r="F323" s="14">
        <v>41.18</v>
      </c>
      <c r="G323" s="5"/>
      <c r="H323" s="15">
        <v>41375.666666666664</v>
      </c>
      <c r="I323" s="14">
        <v>2.4700000000000002</v>
      </c>
      <c r="J323" s="2"/>
      <c r="K323" s="15">
        <v>41375.666666666664</v>
      </c>
      <c r="L323" s="14">
        <v>106.73</v>
      </c>
      <c r="M323" s="5"/>
      <c r="N323" s="15">
        <v>41375.666666666664</v>
      </c>
      <c r="O323" s="14">
        <v>60.55</v>
      </c>
      <c r="Q323" s="15">
        <v>41375.666666666664</v>
      </c>
      <c r="R323" s="14">
        <v>203.37</v>
      </c>
      <c r="S323" s="5"/>
      <c r="T323" s="15">
        <v>41375.666666666664</v>
      </c>
      <c r="U323" s="14">
        <v>50.51</v>
      </c>
      <c r="W323" s="15">
        <v>41375.666666666664</v>
      </c>
      <c r="X323" s="14">
        <v>25.93</v>
      </c>
      <c r="Z323" s="15">
        <v>41375.666666666664</v>
      </c>
      <c r="AA323" s="14">
        <v>117.69</v>
      </c>
      <c r="AC323" s="15">
        <v>41375.666666666664</v>
      </c>
      <c r="AD323" s="14">
        <v>2.91</v>
      </c>
      <c r="AF323" s="15">
        <v>41375.666666666664</v>
      </c>
      <c r="AG323" s="14">
        <v>1593.37</v>
      </c>
      <c r="AH323" s="5"/>
      <c r="AI323" s="16">
        <f t="shared" si="44"/>
        <v>-3.2133676092545027E-3</v>
      </c>
      <c r="AJ323" s="16">
        <f t="shared" si="45"/>
        <v>2.6783540297052877E-3</v>
      </c>
      <c r="AK323" s="16">
        <f t="shared" si="46"/>
        <v>4.2194092827004148E-2</v>
      </c>
      <c r="AL323" s="16">
        <f t="shared" si="47"/>
        <v>3.7618734129596376E-3</v>
      </c>
      <c r="AM323" s="16">
        <f t="shared" si="48"/>
        <v>7.3199134919315068E-3</v>
      </c>
      <c r="AN323" s="16">
        <f t="shared" si="49"/>
        <v>4.34589362437654E-3</v>
      </c>
      <c r="AO323" s="16">
        <f t="shared" si="50"/>
        <v>1.3036502206177358E-2</v>
      </c>
      <c r="AP323" s="16">
        <f t="shared" si="51"/>
        <v>5.4284606436603156E-3</v>
      </c>
      <c r="AQ323" s="16">
        <f t="shared" si="52"/>
        <v>4.2502550153011853E-4</v>
      </c>
      <c r="AR323" s="16">
        <f t="shared" si="53"/>
        <v>4.3010752688172005E-2</v>
      </c>
      <c r="AS323" s="16">
        <f t="shared" si="54"/>
        <v>3.5522412500865741E-3</v>
      </c>
    </row>
    <row r="324" spans="1:45" x14ac:dyDescent="0.2">
      <c r="A324" s="4"/>
      <c r="B324" s="13">
        <v>41376.666666666664</v>
      </c>
      <c r="C324" s="14">
        <v>15.35</v>
      </c>
      <c r="D324" s="5"/>
      <c r="E324" s="15">
        <v>41376.666666666664</v>
      </c>
      <c r="F324" s="14">
        <v>41.08</v>
      </c>
      <c r="G324" s="5"/>
      <c r="H324" s="15">
        <v>41376.666666666664</v>
      </c>
      <c r="I324" s="14">
        <v>2.4700000000000002</v>
      </c>
      <c r="J324" s="2"/>
      <c r="K324" s="15">
        <v>41376.666666666664</v>
      </c>
      <c r="L324" s="14">
        <v>107.04</v>
      </c>
      <c r="M324" s="5"/>
      <c r="N324" s="15">
        <v>41376.666666666664</v>
      </c>
      <c r="O324" s="14">
        <v>60.55</v>
      </c>
      <c r="Q324" s="15">
        <v>41376.666666666664</v>
      </c>
      <c r="R324" s="14">
        <v>201.9</v>
      </c>
      <c r="S324" s="5"/>
      <c r="T324" s="15">
        <v>41376.666666666664</v>
      </c>
      <c r="U324" s="14">
        <v>50.86</v>
      </c>
      <c r="W324" s="15">
        <v>41376.666666666664</v>
      </c>
      <c r="X324" s="14">
        <v>26.19</v>
      </c>
      <c r="Z324" s="15">
        <v>41376.666666666664</v>
      </c>
      <c r="AA324" s="14">
        <v>117.04</v>
      </c>
      <c r="AC324" s="15">
        <v>41376.666666666664</v>
      </c>
      <c r="AD324" s="14">
        <v>2.92</v>
      </c>
      <c r="AF324" s="15">
        <v>41376.666666666664</v>
      </c>
      <c r="AG324" s="14">
        <v>1588.85</v>
      </c>
      <c r="AH324" s="5"/>
      <c r="AI324" s="16">
        <f t="shared" si="44"/>
        <v>-1.0315925209542276E-2</v>
      </c>
      <c r="AJ324" s="16">
        <f t="shared" si="45"/>
        <v>-2.4283632831472168E-3</v>
      </c>
      <c r="AK324" s="16">
        <f t="shared" si="46"/>
        <v>0</v>
      </c>
      <c r="AL324" s="16">
        <f t="shared" si="47"/>
        <v>2.9045254380211105E-3</v>
      </c>
      <c r="AM324" s="16">
        <f t="shared" si="48"/>
        <v>0</v>
      </c>
      <c r="AN324" s="16">
        <f t="shared" si="49"/>
        <v>-7.2282047499631075E-3</v>
      </c>
      <c r="AO324" s="16">
        <f t="shared" si="50"/>
        <v>6.9293209265492983E-3</v>
      </c>
      <c r="AP324" s="16">
        <f t="shared" si="51"/>
        <v>1.0026995757809631E-2</v>
      </c>
      <c r="AQ324" s="16">
        <f t="shared" si="52"/>
        <v>-5.5229841107994337E-3</v>
      </c>
      <c r="AR324" s="16">
        <f t="shared" si="53"/>
        <v>3.4364261168384758E-3</v>
      </c>
      <c r="AS324" s="16">
        <f t="shared" si="54"/>
        <v>-2.8367548027137257E-3</v>
      </c>
    </row>
    <row r="325" spans="1:45" x14ac:dyDescent="0.2">
      <c r="A325" s="4"/>
      <c r="B325" s="13">
        <v>41379.666666666664</v>
      </c>
      <c r="C325" s="14">
        <v>14.99</v>
      </c>
      <c r="D325" s="5"/>
      <c r="E325" s="15">
        <v>41379.666666666664</v>
      </c>
      <c r="F325" s="14">
        <v>40.090000000000003</v>
      </c>
      <c r="G325" s="5"/>
      <c r="H325" s="15">
        <v>41379.666666666664</v>
      </c>
      <c r="I325" s="14">
        <v>2.52</v>
      </c>
      <c r="J325" s="2"/>
      <c r="K325" s="15">
        <v>41379.666666666664</v>
      </c>
      <c r="L325" s="14">
        <v>104.52</v>
      </c>
      <c r="M325" s="5"/>
      <c r="N325" s="15">
        <v>41379.666666666664</v>
      </c>
      <c r="O325" s="14">
        <v>58.88</v>
      </c>
      <c r="Q325" s="15">
        <v>41379.666666666664</v>
      </c>
      <c r="R325" s="14">
        <v>199.88</v>
      </c>
      <c r="S325" s="5"/>
      <c r="T325" s="15">
        <v>41379.666666666664</v>
      </c>
      <c r="U325" s="14">
        <v>50.64</v>
      </c>
      <c r="W325" s="15">
        <v>41379.666666666664</v>
      </c>
      <c r="X325" s="14">
        <v>26.16</v>
      </c>
      <c r="Z325" s="15">
        <v>41379.666666666664</v>
      </c>
      <c r="AA325" s="14">
        <v>113.8</v>
      </c>
      <c r="AC325" s="15">
        <v>41379.666666666664</v>
      </c>
      <c r="AD325" s="14">
        <v>2.89</v>
      </c>
      <c r="AF325" s="15">
        <v>41379.666666666664</v>
      </c>
      <c r="AG325" s="14">
        <v>1552.36</v>
      </c>
      <c r="AH325" s="5"/>
      <c r="AI325" s="16">
        <f t="shared" si="44"/>
        <v>-2.3452768729641638E-2</v>
      </c>
      <c r="AJ325" s="16">
        <f t="shared" si="45"/>
        <v>-2.4099318403115744E-2</v>
      </c>
      <c r="AK325" s="16">
        <f t="shared" si="46"/>
        <v>2.0242914979756943E-2</v>
      </c>
      <c r="AL325" s="16">
        <f t="shared" si="47"/>
        <v>-2.354260089686111E-2</v>
      </c>
      <c r="AM325" s="16">
        <f t="shared" si="48"/>
        <v>-2.7580511973575472E-2</v>
      </c>
      <c r="AN325" s="16">
        <f t="shared" si="49"/>
        <v>-1.0004952947003543E-2</v>
      </c>
      <c r="AO325" s="16">
        <f t="shared" si="50"/>
        <v>-4.325599685410908E-3</v>
      </c>
      <c r="AP325" s="16">
        <f t="shared" si="51"/>
        <v>-1.1454753722794919E-3</v>
      </c>
      <c r="AQ325" s="16">
        <f t="shared" si="52"/>
        <v>-2.7682843472317198E-2</v>
      </c>
      <c r="AR325" s="16">
        <f t="shared" si="53"/>
        <v>-1.0273972602739656E-2</v>
      </c>
      <c r="AS325" s="16">
        <f t="shared" si="54"/>
        <v>-2.2966296377883388E-2</v>
      </c>
    </row>
    <row r="326" spans="1:45" x14ac:dyDescent="0.2">
      <c r="A326" s="4"/>
      <c r="B326" s="13">
        <v>41380.666666666664</v>
      </c>
      <c r="C326" s="14">
        <v>15.22</v>
      </c>
      <c r="D326" s="5"/>
      <c r="E326" s="15">
        <v>41380.666666666664</v>
      </c>
      <c r="F326" s="14">
        <v>42.37</v>
      </c>
      <c r="G326" s="5"/>
      <c r="H326" s="15">
        <v>41380.666666666664</v>
      </c>
      <c r="I326" s="14">
        <v>2.5099999999999998</v>
      </c>
      <c r="J326" s="2"/>
      <c r="K326" s="15">
        <v>41380.666666666664</v>
      </c>
      <c r="L326" s="14">
        <v>107.16</v>
      </c>
      <c r="M326" s="5"/>
      <c r="N326" s="15">
        <v>41380.666666666664</v>
      </c>
      <c r="O326" s="14">
        <v>60.75</v>
      </c>
      <c r="Q326" s="15">
        <v>41380.666666666664</v>
      </c>
      <c r="R326" s="14">
        <v>202.49</v>
      </c>
      <c r="S326" s="5"/>
      <c r="T326" s="15">
        <v>41380.666666666664</v>
      </c>
      <c r="U326" s="14">
        <v>50.46</v>
      </c>
      <c r="W326" s="15">
        <v>41380.666666666664</v>
      </c>
      <c r="X326" s="14">
        <v>26.23</v>
      </c>
      <c r="Z326" s="15">
        <v>41380.666666666664</v>
      </c>
      <c r="AA326" s="14">
        <v>115.25</v>
      </c>
      <c r="AC326" s="15">
        <v>41380.666666666664</v>
      </c>
      <c r="AD326" s="14">
        <v>3.04</v>
      </c>
      <c r="AF326" s="15">
        <v>41380.666666666664</v>
      </c>
      <c r="AG326" s="14">
        <v>1574.57</v>
      </c>
      <c r="AH326" s="5"/>
      <c r="AI326" s="16">
        <f t="shared" ref="AI326:AI389" si="55">C326/C325-1</f>
        <v>1.5343562374916742E-2</v>
      </c>
      <c r="AJ326" s="16">
        <f t="shared" ref="AJ326:AJ389" si="56">F326/F325-1</f>
        <v>5.6872037914691864E-2</v>
      </c>
      <c r="AK326" s="16">
        <f t="shared" ref="AK326:AK389" si="57">I326/I325-1</f>
        <v>-3.9682539682540652E-3</v>
      </c>
      <c r="AL326" s="16">
        <f t="shared" ref="AL326:AL389" si="58">L326/L325-1</f>
        <v>2.5258323765786406E-2</v>
      </c>
      <c r="AM326" s="16">
        <f t="shared" ref="AM326:AM389" si="59">O326/O325-1</f>
        <v>3.1759510869565188E-2</v>
      </c>
      <c r="AN326" s="16">
        <f t="shared" ref="AN326:AN389" si="60">R326/R325-1</f>
        <v>1.3057834700820559E-2</v>
      </c>
      <c r="AO326" s="16">
        <f t="shared" ref="AO326:AO389" si="61">U326/U325-1</f>
        <v>-3.5545023696682554E-3</v>
      </c>
      <c r="AP326" s="16">
        <f t="shared" ref="AP326:AP389" si="62">X326/X325-1</f>
        <v>2.6758409785931914E-3</v>
      </c>
      <c r="AQ326" s="16">
        <f t="shared" ref="AQ326:AQ389" si="63">AA326/AA325-1</f>
        <v>1.2741652021089678E-2</v>
      </c>
      <c r="AR326" s="16">
        <f t="shared" ref="AR326:AR389" si="64">AD326/AD325-1</f>
        <v>5.1903114186851118E-2</v>
      </c>
      <c r="AS326" s="16">
        <f t="shared" si="54"/>
        <v>1.4307248318689014E-2</v>
      </c>
    </row>
    <row r="327" spans="1:45" x14ac:dyDescent="0.2">
      <c r="A327" s="4"/>
      <c r="B327" s="13">
        <v>41381.666666666664</v>
      </c>
      <c r="C327" s="14">
        <v>14.39</v>
      </c>
      <c r="D327" s="5"/>
      <c r="E327" s="15">
        <v>41381.666666666664</v>
      </c>
      <c r="F327" s="14">
        <v>42.55</v>
      </c>
      <c r="G327" s="5"/>
      <c r="H327" s="15">
        <v>41381.666666666664</v>
      </c>
      <c r="I327" s="14">
        <v>2.42</v>
      </c>
      <c r="J327" s="2"/>
      <c r="K327" s="15">
        <v>41381.666666666664</v>
      </c>
      <c r="L327" s="14">
        <v>105.17</v>
      </c>
      <c r="M327" s="5"/>
      <c r="N327" s="15">
        <v>41381.666666666664</v>
      </c>
      <c r="O327" s="14">
        <v>60.68</v>
      </c>
      <c r="Q327" s="15">
        <v>41381.666666666664</v>
      </c>
      <c r="R327" s="14">
        <v>200.27</v>
      </c>
      <c r="S327" s="5"/>
      <c r="T327" s="15">
        <v>41381.666666666664</v>
      </c>
      <c r="U327" s="14">
        <v>49.54</v>
      </c>
      <c r="W327" s="15">
        <v>41381.666666666664</v>
      </c>
      <c r="X327" s="14">
        <v>26.17</v>
      </c>
      <c r="Z327" s="15">
        <v>41381.666666666664</v>
      </c>
      <c r="AA327" s="14">
        <v>113.55</v>
      </c>
      <c r="AC327" s="15">
        <v>41381.666666666664</v>
      </c>
      <c r="AD327" s="14">
        <v>3.03</v>
      </c>
      <c r="AF327" s="15">
        <v>41381.666666666664</v>
      </c>
      <c r="AG327" s="14">
        <v>1552.01</v>
      </c>
      <c r="AH327" s="5"/>
      <c r="AI327" s="16">
        <f t="shared" si="55"/>
        <v>-5.4533508541392939E-2</v>
      </c>
      <c r="AJ327" s="16">
        <f t="shared" si="56"/>
        <v>4.2482888836441468E-3</v>
      </c>
      <c r="AK327" s="16">
        <f t="shared" si="57"/>
        <v>-3.5856573705179251E-2</v>
      </c>
      <c r="AL327" s="16">
        <f t="shared" si="58"/>
        <v>-1.8570362075401192E-2</v>
      </c>
      <c r="AM327" s="16">
        <f t="shared" si="59"/>
        <v>-1.1522633744855959E-3</v>
      </c>
      <c r="AN327" s="16">
        <f t="shared" si="60"/>
        <v>-1.0963504370586241E-2</v>
      </c>
      <c r="AO327" s="16">
        <f t="shared" si="61"/>
        <v>-1.8232263178755481E-2</v>
      </c>
      <c r="AP327" s="16">
        <f t="shared" si="62"/>
        <v>-2.2874571101790808E-3</v>
      </c>
      <c r="AQ327" s="16">
        <f t="shared" si="63"/>
        <v>-1.4750542299349245E-2</v>
      </c>
      <c r="AR327" s="16">
        <f t="shared" si="64"/>
        <v>-3.2894736842106198E-3</v>
      </c>
      <c r="AS327" s="16">
        <f t="shared" ref="AS327:AS390" si="65">AG327/AG326-1</f>
        <v>-1.432772121912651E-2</v>
      </c>
    </row>
    <row r="328" spans="1:45" x14ac:dyDescent="0.2">
      <c r="A328" s="4"/>
      <c r="B328" s="13">
        <v>41382.666666666664</v>
      </c>
      <c r="C328" s="14">
        <v>14</v>
      </c>
      <c r="D328" s="5"/>
      <c r="E328" s="15">
        <v>41382.666666666664</v>
      </c>
      <c r="F328" s="14">
        <v>42.1</v>
      </c>
      <c r="G328" s="5"/>
      <c r="H328" s="15">
        <v>41382.666666666664</v>
      </c>
      <c r="I328" s="14">
        <v>2.34</v>
      </c>
      <c r="J328" s="2"/>
      <c r="K328" s="15">
        <v>41382.666666666664</v>
      </c>
      <c r="L328" s="14">
        <v>103</v>
      </c>
      <c r="M328" s="5"/>
      <c r="N328" s="15">
        <v>41382.666666666664</v>
      </c>
      <c r="O328" s="14">
        <v>59.99</v>
      </c>
      <c r="Q328" s="15">
        <v>41382.666666666664</v>
      </c>
      <c r="R328" s="14">
        <v>197.86</v>
      </c>
      <c r="S328" s="5"/>
      <c r="T328" s="15">
        <v>41382.666666666664</v>
      </c>
      <c r="U328" s="14">
        <v>50.91</v>
      </c>
      <c r="W328" s="15">
        <v>41382.666666666664</v>
      </c>
      <c r="X328" s="14">
        <v>25.72</v>
      </c>
      <c r="Z328" s="15">
        <v>41382.666666666664</v>
      </c>
      <c r="AA328" s="14">
        <v>113.1</v>
      </c>
      <c r="AC328" s="15">
        <v>41382.666666666664</v>
      </c>
      <c r="AD328" s="14">
        <v>3.13</v>
      </c>
      <c r="AF328" s="15">
        <v>41382.666666666664</v>
      </c>
      <c r="AG328" s="14">
        <v>1541.61</v>
      </c>
      <c r="AH328" s="5"/>
      <c r="AI328" s="16">
        <f t="shared" si="55"/>
        <v>-2.7102154273801249E-2</v>
      </c>
      <c r="AJ328" s="16">
        <f t="shared" si="56"/>
        <v>-1.0575793184488758E-2</v>
      </c>
      <c r="AK328" s="16">
        <f t="shared" si="57"/>
        <v>-3.3057851239669422E-2</v>
      </c>
      <c r="AL328" s="16">
        <f t="shared" si="58"/>
        <v>-2.0633260435485412E-2</v>
      </c>
      <c r="AM328" s="16">
        <f t="shared" si="59"/>
        <v>-1.1371127224785726E-2</v>
      </c>
      <c r="AN328" s="16">
        <f t="shared" si="60"/>
        <v>-1.2033754431517441E-2</v>
      </c>
      <c r="AO328" s="16">
        <f t="shared" si="61"/>
        <v>2.7654420670165436E-2</v>
      </c>
      <c r="AP328" s="16">
        <f t="shared" si="62"/>
        <v>-1.7195261750095669E-2</v>
      </c>
      <c r="AQ328" s="16">
        <f t="shared" si="63"/>
        <v>-3.9630118890356947E-3</v>
      </c>
      <c r="AR328" s="16">
        <f t="shared" si="64"/>
        <v>3.3003300330032959E-2</v>
      </c>
      <c r="AS328" s="16">
        <f t="shared" si="65"/>
        <v>-6.7009877513676264E-3</v>
      </c>
    </row>
    <row r="329" spans="1:45" x14ac:dyDescent="0.2">
      <c r="A329" s="4"/>
      <c r="B329" s="13">
        <v>41383.666666666664</v>
      </c>
      <c r="C329" s="14">
        <v>13.95</v>
      </c>
      <c r="D329" s="5"/>
      <c r="E329" s="15">
        <v>41383.666666666664</v>
      </c>
      <c r="F329" s="14">
        <v>42.66</v>
      </c>
      <c r="G329" s="5"/>
      <c r="H329" s="15">
        <v>41383.666666666664</v>
      </c>
      <c r="I329" s="14">
        <v>2.33</v>
      </c>
      <c r="J329" s="2"/>
      <c r="K329" s="15">
        <v>41383.666666666664</v>
      </c>
      <c r="L329" s="14">
        <v>105.28</v>
      </c>
      <c r="M329" s="5"/>
      <c r="N329" s="15">
        <v>41383.666666666664</v>
      </c>
      <c r="O329" s="14">
        <v>61.56</v>
      </c>
      <c r="Q329" s="15">
        <v>41383.666666666664</v>
      </c>
      <c r="R329" s="14">
        <v>181.48</v>
      </c>
      <c r="S329" s="5"/>
      <c r="T329" s="15">
        <v>41383.666666666664</v>
      </c>
      <c r="U329" s="14">
        <v>52.25</v>
      </c>
      <c r="W329" s="15">
        <v>41383.666666666664</v>
      </c>
      <c r="X329" s="14">
        <v>26.1</v>
      </c>
      <c r="Z329" s="15">
        <v>41383.666666666664</v>
      </c>
      <c r="AA329" s="14">
        <v>108.51</v>
      </c>
      <c r="AC329" s="15">
        <v>41383.666666666664</v>
      </c>
      <c r="AD329" s="14">
        <v>3.19</v>
      </c>
      <c r="AF329" s="15">
        <v>41383.666666666664</v>
      </c>
      <c r="AG329" s="14">
        <v>1555.25</v>
      </c>
      <c r="AH329" s="5"/>
      <c r="AI329" s="16">
        <f t="shared" si="55"/>
        <v>-3.5714285714286698E-3</v>
      </c>
      <c r="AJ329" s="16">
        <f t="shared" si="56"/>
        <v>1.3301662707838391E-2</v>
      </c>
      <c r="AK329" s="16">
        <f t="shared" si="57"/>
        <v>-4.2735042735041473E-3</v>
      </c>
      <c r="AL329" s="16">
        <f t="shared" si="58"/>
        <v>2.2135922330097202E-2</v>
      </c>
      <c r="AM329" s="16">
        <f t="shared" si="59"/>
        <v>2.6171028504750726E-2</v>
      </c>
      <c r="AN329" s="16">
        <f t="shared" si="60"/>
        <v>-8.2785808147174844E-2</v>
      </c>
      <c r="AO329" s="16">
        <f t="shared" si="61"/>
        <v>2.6320958554311602E-2</v>
      </c>
      <c r="AP329" s="16">
        <f t="shared" si="62"/>
        <v>1.4774494556765161E-2</v>
      </c>
      <c r="AQ329" s="16">
        <f t="shared" si="63"/>
        <v>-4.0583554376657727E-2</v>
      </c>
      <c r="AR329" s="16">
        <f t="shared" si="64"/>
        <v>1.9169329073482455E-2</v>
      </c>
      <c r="AS329" s="16">
        <f t="shared" si="65"/>
        <v>8.8478927874107161E-3</v>
      </c>
    </row>
    <row r="330" spans="1:45" x14ac:dyDescent="0.2">
      <c r="A330" s="4"/>
      <c r="B330" s="13">
        <v>41386.666666666664</v>
      </c>
      <c r="C330" s="14">
        <v>14.24</v>
      </c>
      <c r="D330" s="5"/>
      <c r="E330" s="15">
        <v>41386.666666666664</v>
      </c>
      <c r="F330" s="14">
        <v>42.72</v>
      </c>
      <c r="G330" s="5"/>
      <c r="H330" s="15">
        <v>41386.666666666664</v>
      </c>
      <c r="I330" s="14">
        <v>2.4900000000000002</v>
      </c>
      <c r="J330" s="2"/>
      <c r="K330" s="15">
        <v>41386.666666666664</v>
      </c>
      <c r="L330" s="14">
        <v>105.02</v>
      </c>
      <c r="M330" s="5"/>
      <c r="N330" s="15">
        <v>41386.666666666664</v>
      </c>
      <c r="O330" s="14">
        <v>62.01</v>
      </c>
      <c r="Q330" s="15">
        <v>41386.666666666664</v>
      </c>
      <c r="R330" s="14">
        <v>179.41</v>
      </c>
      <c r="S330" s="5"/>
      <c r="T330" s="15">
        <v>41386.666666666664</v>
      </c>
      <c r="U330" s="14">
        <v>52.19</v>
      </c>
      <c r="W330" s="15">
        <v>41386.666666666664</v>
      </c>
      <c r="X330" s="14">
        <v>25.99</v>
      </c>
      <c r="Z330" s="15">
        <v>41386.666666666664</v>
      </c>
      <c r="AA330" s="14">
        <v>106.51</v>
      </c>
      <c r="AC330" s="15">
        <v>41386.666666666664</v>
      </c>
      <c r="AD330" s="14">
        <v>3.35</v>
      </c>
      <c r="AF330" s="15">
        <v>41386.666666666664</v>
      </c>
      <c r="AG330" s="14">
        <v>1562.5</v>
      </c>
      <c r="AH330" s="5"/>
      <c r="AI330" s="16">
        <f t="shared" si="55"/>
        <v>2.0788530465949862E-2</v>
      </c>
      <c r="AJ330" s="16">
        <f t="shared" si="56"/>
        <v>1.4064697609001975E-3</v>
      </c>
      <c r="AK330" s="16">
        <f t="shared" si="57"/>
        <v>6.8669527896995763E-2</v>
      </c>
      <c r="AL330" s="16">
        <f t="shared" si="58"/>
        <v>-2.469604863221897E-3</v>
      </c>
      <c r="AM330" s="16">
        <f t="shared" si="59"/>
        <v>7.309941520467822E-3</v>
      </c>
      <c r="AN330" s="16">
        <f t="shared" si="60"/>
        <v>-1.1406215560943345E-2</v>
      </c>
      <c r="AO330" s="16">
        <f t="shared" si="61"/>
        <v>-1.1483253588516762E-3</v>
      </c>
      <c r="AP330" s="16">
        <f t="shared" si="62"/>
        <v>-4.2145593869733489E-3</v>
      </c>
      <c r="AQ330" s="16">
        <f t="shared" si="63"/>
        <v>-1.8431480969495873E-2</v>
      </c>
      <c r="AR330" s="16">
        <f t="shared" si="64"/>
        <v>5.0156739811912265E-2</v>
      </c>
      <c r="AS330" s="16">
        <f t="shared" si="65"/>
        <v>4.6616299630284352E-3</v>
      </c>
    </row>
    <row r="331" spans="1:45" x14ac:dyDescent="0.2">
      <c r="A331" s="4"/>
      <c r="B331" s="13">
        <v>41387.666666666664</v>
      </c>
      <c r="C331" s="14">
        <v>14.5</v>
      </c>
      <c r="D331" s="5"/>
      <c r="E331" s="15">
        <v>41387.666666666664</v>
      </c>
      <c r="F331" s="14">
        <v>42.7</v>
      </c>
      <c r="G331" s="5"/>
      <c r="H331" s="15">
        <v>41387.666666666664</v>
      </c>
      <c r="I331" s="14">
        <v>3.1</v>
      </c>
      <c r="J331" s="2"/>
      <c r="K331" s="15">
        <v>41387.666666666664</v>
      </c>
      <c r="L331" s="14">
        <v>106.68</v>
      </c>
      <c r="M331" s="5"/>
      <c r="N331" s="15">
        <v>41387.666666666664</v>
      </c>
      <c r="O331" s="14">
        <v>62.59</v>
      </c>
      <c r="Q331" s="15">
        <v>41387.666666666664</v>
      </c>
      <c r="R331" s="14">
        <v>183.02</v>
      </c>
      <c r="S331" s="5"/>
      <c r="T331" s="15">
        <v>41387.666666666664</v>
      </c>
      <c r="U331" s="14">
        <v>52.32</v>
      </c>
      <c r="W331" s="15">
        <v>41387.666666666664</v>
      </c>
      <c r="X331" s="14">
        <v>26.36</v>
      </c>
      <c r="Z331" s="15">
        <v>41387.666666666664</v>
      </c>
      <c r="AA331" s="14">
        <v>107.26</v>
      </c>
      <c r="AC331" s="15">
        <v>41387.666666666664</v>
      </c>
      <c r="AD331" s="14">
        <v>3.4</v>
      </c>
      <c r="AF331" s="15">
        <v>41387.666666666664</v>
      </c>
      <c r="AG331" s="14">
        <v>1578.78</v>
      </c>
      <c r="AH331" s="5"/>
      <c r="AI331" s="16">
        <f t="shared" si="55"/>
        <v>1.8258426966292207E-2</v>
      </c>
      <c r="AJ331" s="16">
        <f t="shared" si="56"/>
        <v>-4.68164794007353E-4</v>
      </c>
      <c r="AK331" s="16">
        <f t="shared" si="57"/>
        <v>0.2449799196787148</v>
      </c>
      <c r="AL331" s="16">
        <f t="shared" si="58"/>
        <v>1.5806513045134363E-2</v>
      </c>
      <c r="AM331" s="16">
        <f t="shared" si="59"/>
        <v>9.3533301080472864E-3</v>
      </c>
      <c r="AN331" s="16">
        <f t="shared" si="60"/>
        <v>2.0121509391895831E-2</v>
      </c>
      <c r="AO331" s="16">
        <f t="shared" si="61"/>
        <v>2.490898639586181E-3</v>
      </c>
      <c r="AP331" s="16">
        <f t="shared" si="62"/>
        <v>1.4236244709503687E-2</v>
      </c>
      <c r="AQ331" s="16">
        <f t="shared" si="63"/>
        <v>7.0415923387474599E-3</v>
      </c>
      <c r="AR331" s="16">
        <f t="shared" si="64"/>
        <v>1.4925373134328401E-2</v>
      </c>
      <c r="AS331" s="16">
        <f t="shared" si="65"/>
        <v>1.0419200000000073E-2</v>
      </c>
    </row>
    <row r="332" spans="1:45" x14ac:dyDescent="0.2">
      <c r="A332" s="4"/>
      <c r="B332" s="13">
        <v>41388.666666666664</v>
      </c>
      <c r="C332" s="14">
        <v>14.48</v>
      </c>
      <c r="D332" s="5"/>
      <c r="E332" s="15">
        <v>41388.666666666664</v>
      </c>
      <c r="F332" s="14">
        <v>42.15</v>
      </c>
      <c r="G332" s="5"/>
      <c r="H332" s="15">
        <v>41388.666666666664</v>
      </c>
      <c r="I332" s="14">
        <v>3.1</v>
      </c>
      <c r="J332" s="2"/>
      <c r="K332" s="15">
        <v>41388.666666666664</v>
      </c>
      <c r="L332" s="14">
        <v>106.75</v>
      </c>
      <c r="M332" s="5"/>
      <c r="N332" s="15">
        <v>41388.666666666664</v>
      </c>
      <c r="O332" s="14">
        <v>61.94</v>
      </c>
      <c r="Q332" s="15">
        <v>41388.666666666664</v>
      </c>
      <c r="R332" s="14">
        <v>183.11</v>
      </c>
      <c r="S332" s="5"/>
      <c r="T332" s="15">
        <v>41388.666666666664</v>
      </c>
      <c r="U332" s="14">
        <v>51.8</v>
      </c>
      <c r="W332" s="15">
        <v>41388.666666666664</v>
      </c>
      <c r="X332" s="14">
        <v>26.01</v>
      </c>
      <c r="Z332" s="15">
        <v>41388.666666666664</v>
      </c>
      <c r="AA332" s="14">
        <v>109.56</v>
      </c>
      <c r="AC332" s="15">
        <v>41388.666666666664</v>
      </c>
      <c r="AD332" s="14">
        <v>3.36</v>
      </c>
      <c r="AF332" s="15">
        <v>41388.666666666664</v>
      </c>
      <c r="AG332" s="14">
        <v>1578.79</v>
      </c>
      <c r="AH332" s="5"/>
      <c r="AI332" s="16">
        <f t="shared" si="55"/>
        <v>-1.3793103448275223E-3</v>
      </c>
      <c r="AJ332" s="16">
        <f t="shared" si="56"/>
        <v>-1.2880562060890055E-2</v>
      </c>
      <c r="AK332" s="16">
        <f t="shared" si="57"/>
        <v>0</v>
      </c>
      <c r="AL332" s="16">
        <f t="shared" si="58"/>
        <v>6.5616797900247548E-4</v>
      </c>
      <c r="AM332" s="16">
        <f t="shared" si="59"/>
        <v>-1.0385045534430537E-2</v>
      </c>
      <c r="AN332" s="16">
        <f t="shared" si="60"/>
        <v>4.9174953556985201E-4</v>
      </c>
      <c r="AO332" s="16">
        <f t="shared" si="61"/>
        <v>-9.9388379204893296E-3</v>
      </c>
      <c r="AP332" s="16">
        <f t="shared" si="62"/>
        <v>-1.3277693474961993E-2</v>
      </c>
      <c r="AQ332" s="16">
        <f t="shared" si="63"/>
        <v>2.1443222077195623E-2</v>
      </c>
      <c r="AR332" s="16">
        <f t="shared" si="64"/>
        <v>-1.1764705882352899E-2</v>
      </c>
      <c r="AS332" s="16">
        <f t="shared" si="65"/>
        <v>6.3340047378179776E-6</v>
      </c>
    </row>
    <row r="333" spans="1:45" x14ac:dyDescent="0.2">
      <c r="A333" s="4"/>
      <c r="B333" s="13">
        <v>41389.666666666664</v>
      </c>
      <c r="C333" s="14">
        <v>14.59</v>
      </c>
      <c r="D333" s="5"/>
      <c r="E333" s="15">
        <v>41389.666666666664</v>
      </c>
      <c r="F333" s="14">
        <v>42.35</v>
      </c>
      <c r="G333" s="5"/>
      <c r="H333" s="15">
        <v>41389.666666666664</v>
      </c>
      <c r="I333" s="14">
        <v>3.05</v>
      </c>
      <c r="J333" s="2"/>
      <c r="K333" s="15">
        <v>41389.666666666664</v>
      </c>
      <c r="L333" s="14">
        <v>107.47</v>
      </c>
      <c r="M333" s="5"/>
      <c r="N333" s="15">
        <v>41389.666666666664</v>
      </c>
      <c r="O333" s="14">
        <v>62</v>
      </c>
      <c r="Q333" s="15">
        <v>41389.666666666664</v>
      </c>
      <c r="R333" s="14">
        <v>185.25</v>
      </c>
      <c r="S333" s="5"/>
      <c r="T333" s="15">
        <v>41389.666666666664</v>
      </c>
      <c r="U333" s="14">
        <v>53.22</v>
      </c>
      <c r="W333" s="15">
        <v>41389.666666666664</v>
      </c>
      <c r="X333" s="14">
        <v>26.22</v>
      </c>
      <c r="Z333" s="15">
        <v>41389.666666666664</v>
      </c>
      <c r="AA333" s="14">
        <v>109.51</v>
      </c>
      <c r="AC333" s="15">
        <v>41389.666666666664</v>
      </c>
      <c r="AD333" s="14">
        <v>3.47</v>
      </c>
      <c r="AF333" s="15">
        <v>41389.666666666664</v>
      </c>
      <c r="AG333" s="14">
        <v>1585.16</v>
      </c>
      <c r="AH333" s="5"/>
      <c r="AI333" s="16">
        <f t="shared" si="55"/>
        <v>7.5966850828728116E-3</v>
      </c>
      <c r="AJ333" s="16">
        <f t="shared" si="56"/>
        <v>4.7449584816132706E-3</v>
      </c>
      <c r="AK333" s="16">
        <f t="shared" si="57"/>
        <v>-1.6129032258064613E-2</v>
      </c>
      <c r="AL333" s="16">
        <f t="shared" si="58"/>
        <v>6.7447306791568185E-3</v>
      </c>
      <c r="AM333" s="16">
        <f t="shared" si="59"/>
        <v>9.686793671295213E-4</v>
      </c>
      <c r="AN333" s="16">
        <f t="shared" si="60"/>
        <v>1.1686964119927756E-2</v>
      </c>
      <c r="AO333" s="16">
        <f t="shared" si="61"/>
        <v>2.7413127413127514E-2</v>
      </c>
      <c r="AP333" s="16">
        <f t="shared" si="62"/>
        <v>8.0738177623989049E-3</v>
      </c>
      <c r="AQ333" s="16">
        <f t="shared" si="63"/>
        <v>-4.5637093829864472E-4</v>
      </c>
      <c r="AR333" s="16">
        <f t="shared" si="64"/>
        <v>3.2738095238095344E-2</v>
      </c>
      <c r="AS333" s="16">
        <f t="shared" si="65"/>
        <v>4.0347354619678644E-3</v>
      </c>
    </row>
    <row r="334" spans="1:45" x14ac:dyDescent="0.2">
      <c r="A334" s="4"/>
      <c r="B334" s="13">
        <v>41390.666666666664</v>
      </c>
      <c r="C334" s="14">
        <v>14.9</v>
      </c>
      <c r="D334" s="5"/>
      <c r="E334" s="15">
        <v>41390.666666666664</v>
      </c>
      <c r="F334" s="14">
        <v>42.1</v>
      </c>
      <c r="G334" s="5"/>
      <c r="H334" s="15">
        <v>41390.666666666664</v>
      </c>
      <c r="I334" s="14">
        <v>3.08</v>
      </c>
      <c r="J334" s="2"/>
      <c r="K334" s="15">
        <v>41390.666666666664</v>
      </c>
      <c r="L334" s="14">
        <v>107.1</v>
      </c>
      <c r="M334" s="5"/>
      <c r="N334" s="15">
        <v>41390.666666666664</v>
      </c>
      <c r="O334" s="14">
        <v>61.87</v>
      </c>
      <c r="Q334" s="15">
        <v>41390.666666666664</v>
      </c>
      <c r="R334" s="14">
        <v>185.6</v>
      </c>
      <c r="S334" s="5"/>
      <c r="T334" s="15">
        <v>41390.666666666664</v>
      </c>
      <c r="U334" s="14">
        <v>53.63</v>
      </c>
      <c r="W334" s="15">
        <v>41390.666666666664</v>
      </c>
      <c r="X334" s="14">
        <v>26.35</v>
      </c>
      <c r="Z334" s="15">
        <v>41390.666666666664</v>
      </c>
      <c r="AA334" s="14">
        <v>110.8</v>
      </c>
      <c r="AC334" s="15">
        <v>41390.666666666664</v>
      </c>
      <c r="AD334" s="14">
        <v>3.41</v>
      </c>
      <c r="AF334" s="15">
        <v>41390.666666666664</v>
      </c>
      <c r="AG334" s="14">
        <v>1582.24</v>
      </c>
      <c r="AH334" s="5"/>
      <c r="AI334" s="16">
        <f t="shared" si="55"/>
        <v>2.1247429746401592E-2</v>
      </c>
      <c r="AJ334" s="16">
        <f t="shared" si="56"/>
        <v>-5.9031877213695516E-3</v>
      </c>
      <c r="AK334" s="16">
        <f t="shared" si="57"/>
        <v>9.8360655737705915E-3</v>
      </c>
      <c r="AL334" s="16">
        <f t="shared" si="58"/>
        <v>-3.4428212524425517E-3</v>
      </c>
      <c r="AM334" s="16">
        <f t="shared" si="59"/>
        <v>-2.0967741935484785E-3</v>
      </c>
      <c r="AN334" s="16">
        <f t="shared" si="60"/>
        <v>1.8893387314440346E-3</v>
      </c>
      <c r="AO334" s="16">
        <f t="shared" si="61"/>
        <v>7.7038707252912175E-3</v>
      </c>
      <c r="AP334" s="16">
        <f t="shared" si="62"/>
        <v>4.9580472921435526E-3</v>
      </c>
      <c r="AQ334" s="16">
        <f t="shared" si="63"/>
        <v>1.177974614190469E-2</v>
      </c>
      <c r="AR334" s="16">
        <f t="shared" si="64"/>
        <v>-1.729106628242072E-2</v>
      </c>
      <c r="AS334" s="16">
        <f t="shared" si="65"/>
        <v>-1.8420853415428429E-3</v>
      </c>
    </row>
    <row r="335" spans="1:45" x14ac:dyDescent="0.2">
      <c r="A335" s="4"/>
      <c r="B335" s="13">
        <v>41393.666666666664</v>
      </c>
      <c r="C335" s="14">
        <v>15.36</v>
      </c>
      <c r="D335" s="5"/>
      <c r="E335" s="15">
        <v>41393.666666666664</v>
      </c>
      <c r="F335" s="14">
        <v>42.24</v>
      </c>
      <c r="G335" s="5"/>
      <c r="H335" s="15">
        <v>41393.666666666664</v>
      </c>
      <c r="I335" s="14">
        <v>3.07</v>
      </c>
      <c r="J335" s="2"/>
      <c r="K335" s="15">
        <v>41393.666666666664</v>
      </c>
      <c r="L335" s="14">
        <v>106.61</v>
      </c>
      <c r="M335" s="5"/>
      <c r="N335" s="15">
        <v>41393.666666666664</v>
      </c>
      <c r="O335" s="14">
        <v>63</v>
      </c>
      <c r="Q335" s="15">
        <v>41393.666666666664</v>
      </c>
      <c r="R335" s="14">
        <v>190.22</v>
      </c>
      <c r="S335" s="5"/>
      <c r="T335" s="15">
        <v>41393.666666666664</v>
      </c>
      <c r="U335" s="14">
        <v>53.46</v>
      </c>
      <c r="W335" s="15">
        <v>41393.666666666664</v>
      </c>
      <c r="X335" s="14">
        <v>26.13</v>
      </c>
      <c r="Z335" s="15">
        <v>41393.666666666664</v>
      </c>
      <c r="AA335" s="14">
        <v>111.1</v>
      </c>
      <c r="AC335" s="15">
        <v>41393.666666666664</v>
      </c>
      <c r="AD335" s="14">
        <v>3.66</v>
      </c>
      <c r="AF335" s="15">
        <v>41393.666666666664</v>
      </c>
      <c r="AG335" s="14">
        <v>1593.61</v>
      </c>
      <c r="AH335" s="5"/>
      <c r="AI335" s="16">
        <f t="shared" si="55"/>
        <v>3.0872483221476399E-2</v>
      </c>
      <c r="AJ335" s="16">
        <f t="shared" si="56"/>
        <v>3.3254156769595422E-3</v>
      </c>
      <c r="AK335" s="16">
        <f t="shared" si="57"/>
        <v>-3.2467532467532756E-3</v>
      </c>
      <c r="AL335" s="16">
        <f t="shared" si="58"/>
        <v>-4.5751633986927942E-3</v>
      </c>
      <c r="AM335" s="16">
        <f t="shared" si="59"/>
        <v>1.8264102149668782E-2</v>
      </c>
      <c r="AN335" s="16">
        <f t="shared" si="60"/>
        <v>2.4892241379310454E-2</v>
      </c>
      <c r="AO335" s="16">
        <f t="shared" si="61"/>
        <v>-3.1698676114115809E-3</v>
      </c>
      <c r="AP335" s="16">
        <f t="shared" si="62"/>
        <v>-8.349146110056993E-3</v>
      </c>
      <c r="AQ335" s="16">
        <f t="shared" si="63"/>
        <v>2.7075812274368616E-3</v>
      </c>
      <c r="AR335" s="16">
        <f t="shared" si="64"/>
        <v>7.3313782991202281E-2</v>
      </c>
      <c r="AS335" s="16">
        <f t="shared" si="65"/>
        <v>7.1860147638789229E-3</v>
      </c>
    </row>
    <row r="336" spans="1:45" x14ac:dyDescent="0.2">
      <c r="A336" s="4"/>
      <c r="B336" s="13">
        <v>41394.666666666664</v>
      </c>
      <c r="C336" s="14">
        <v>15.81</v>
      </c>
      <c r="D336" s="5"/>
      <c r="E336" s="15">
        <v>41394.666666666664</v>
      </c>
      <c r="F336" s="14">
        <v>42.33</v>
      </c>
      <c r="G336" s="5"/>
      <c r="H336" s="15">
        <v>41394.666666666664</v>
      </c>
      <c r="I336" s="14">
        <v>3.09</v>
      </c>
      <c r="J336" s="2"/>
      <c r="K336" s="15">
        <v>41394.666666666664</v>
      </c>
      <c r="L336" s="14">
        <v>106.32</v>
      </c>
      <c r="M336" s="5"/>
      <c r="N336" s="15">
        <v>41394.666666666664</v>
      </c>
      <c r="O336" s="14">
        <v>62.84</v>
      </c>
      <c r="Q336" s="15">
        <v>41394.666666666664</v>
      </c>
      <c r="R336" s="14">
        <v>193.46</v>
      </c>
      <c r="S336" s="5"/>
      <c r="T336" s="15">
        <v>41394.666666666664</v>
      </c>
      <c r="U336" s="14">
        <v>53.91</v>
      </c>
      <c r="W336" s="15">
        <v>41394.666666666664</v>
      </c>
      <c r="X336" s="14">
        <v>25.91</v>
      </c>
      <c r="Z336" s="15">
        <v>41394.666666666664</v>
      </c>
      <c r="AA336" s="14">
        <v>111.2</v>
      </c>
      <c r="AC336" s="15">
        <v>41394.666666666664</v>
      </c>
      <c r="AD336" s="14">
        <v>3.6</v>
      </c>
      <c r="AF336" s="15">
        <v>41394.666666666664</v>
      </c>
      <c r="AG336" s="14">
        <v>1597.57</v>
      </c>
      <c r="AH336" s="5"/>
      <c r="AI336" s="16">
        <f t="shared" si="55"/>
        <v>2.9296875E-2</v>
      </c>
      <c r="AJ336" s="16">
        <f t="shared" si="56"/>
        <v>2.1306818181816567E-3</v>
      </c>
      <c r="AK336" s="16">
        <f t="shared" si="57"/>
        <v>6.514657980456029E-3</v>
      </c>
      <c r="AL336" s="16">
        <f t="shared" si="58"/>
        <v>-2.7201951036488481E-3</v>
      </c>
      <c r="AM336" s="16">
        <f t="shared" si="59"/>
        <v>-2.5396825396825085E-3</v>
      </c>
      <c r="AN336" s="16">
        <f t="shared" si="60"/>
        <v>1.703290926295864E-2</v>
      </c>
      <c r="AO336" s="16">
        <f t="shared" si="61"/>
        <v>8.4175084175084347E-3</v>
      </c>
      <c r="AP336" s="16">
        <f t="shared" si="62"/>
        <v>-8.4194412552620612E-3</v>
      </c>
      <c r="AQ336" s="16">
        <f t="shared" si="63"/>
        <v>9.0009000900104219E-4</v>
      </c>
      <c r="AR336" s="16">
        <f t="shared" si="64"/>
        <v>-1.6393442622950838E-2</v>
      </c>
      <c r="AS336" s="16">
        <f t="shared" si="65"/>
        <v>2.4849241658875254E-3</v>
      </c>
    </row>
    <row r="337" spans="1:45" x14ac:dyDescent="0.2">
      <c r="A337" s="4"/>
      <c r="B337" s="13">
        <v>41395.666666666664</v>
      </c>
      <c r="C337" s="14">
        <v>15.69</v>
      </c>
      <c r="D337" s="5"/>
      <c r="E337" s="15">
        <v>41395.666666666664</v>
      </c>
      <c r="F337" s="14">
        <v>42.21</v>
      </c>
      <c r="G337" s="5"/>
      <c r="H337" s="15">
        <v>41395.666666666664</v>
      </c>
      <c r="I337" s="14">
        <v>3.04</v>
      </c>
      <c r="J337" s="2"/>
      <c r="K337" s="15">
        <v>41395.666666666664</v>
      </c>
      <c r="L337" s="14">
        <v>106.12</v>
      </c>
      <c r="M337" s="5"/>
      <c r="N337" s="15">
        <v>41395.666666666664</v>
      </c>
      <c r="O337" s="14">
        <v>63.21</v>
      </c>
      <c r="Q337" s="15">
        <v>41395.666666666664</v>
      </c>
      <c r="R337" s="14">
        <v>190.68</v>
      </c>
      <c r="S337" s="5"/>
      <c r="T337" s="15">
        <v>41395.666666666664</v>
      </c>
      <c r="U337" s="14">
        <v>52.4</v>
      </c>
      <c r="W337" s="15">
        <v>41395.666666666664</v>
      </c>
      <c r="X337" s="14">
        <v>26.02</v>
      </c>
      <c r="Z337" s="15">
        <v>41395.666666666664</v>
      </c>
      <c r="AA337" s="14">
        <v>110.51</v>
      </c>
      <c r="AC337" s="15">
        <v>41395.666666666664</v>
      </c>
      <c r="AD337" s="14">
        <v>3.55</v>
      </c>
      <c r="AF337" s="15">
        <v>41395.666666666664</v>
      </c>
      <c r="AG337" s="14">
        <v>1582.7</v>
      </c>
      <c r="AH337" s="5"/>
      <c r="AI337" s="16">
        <f t="shared" si="55"/>
        <v>-7.5901328273245694E-3</v>
      </c>
      <c r="AJ337" s="16">
        <f t="shared" si="56"/>
        <v>-2.8348688873138794E-3</v>
      </c>
      <c r="AK337" s="16">
        <f t="shared" si="57"/>
        <v>-1.6181229773462702E-2</v>
      </c>
      <c r="AL337" s="16">
        <f t="shared" si="58"/>
        <v>-1.8811136192624645E-3</v>
      </c>
      <c r="AM337" s="16">
        <f t="shared" si="59"/>
        <v>5.8879694462126153E-3</v>
      </c>
      <c r="AN337" s="16">
        <f t="shared" si="60"/>
        <v>-1.4369895585650827E-2</v>
      </c>
      <c r="AO337" s="16">
        <f t="shared" si="61"/>
        <v>-2.8009645705805886E-2</v>
      </c>
      <c r="AP337" s="16">
        <f t="shared" si="62"/>
        <v>4.245465071401E-3</v>
      </c>
      <c r="AQ337" s="16">
        <f t="shared" si="63"/>
        <v>-6.2050359712230163E-3</v>
      </c>
      <c r="AR337" s="16">
        <f t="shared" si="64"/>
        <v>-1.3888888888888951E-2</v>
      </c>
      <c r="AS337" s="16">
        <f t="shared" si="65"/>
        <v>-9.3078863523976541E-3</v>
      </c>
    </row>
    <row r="338" spans="1:45" x14ac:dyDescent="0.2">
      <c r="A338" s="4"/>
      <c r="B338" s="13">
        <v>41396.666666666664</v>
      </c>
      <c r="C338" s="14">
        <v>15.91</v>
      </c>
      <c r="D338" s="5"/>
      <c r="E338" s="15">
        <v>41396.666666666664</v>
      </c>
      <c r="F338" s="14">
        <v>41.96</v>
      </c>
      <c r="G338" s="5"/>
      <c r="H338" s="15">
        <v>41396.666666666664</v>
      </c>
      <c r="I338" s="14">
        <v>3.06</v>
      </c>
      <c r="J338" s="2"/>
      <c r="K338" s="15">
        <v>41396.666666666664</v>
      </c>
      <c r="L338" s="14">
        <v>107.3</v>
      </c>
      <c r="M338" s="5"/>
      <c r="N338" s="15">
        <v>41396.666666666664</v>
      </c>
      <c r="O338" s="14">
        <v>63.88</v>
      </c>
      <c r="Q338" s="15">
        <v>41396.666666666664</v>
      </c>
      <c r="R338" s="14">
        <v>193.32</v>
      </c>
      <c r="S338" s="5"/>
      <c r="T338" s="15">
        <v>41396.666666666664</v>
      </c>
      <c r="U338" s="14">
        <v>52.53</v>
      </c>
      <c r="W338" s="15">
        <v>41396.666666666664</v>
      </c>
      <c r="X338" s="14">
        <v>26.15</v>
      </c>
      <c r="Z338" s="15">
        <v>41396.666666666664</v>
      </c>
      <c r="AA338" s="14">
        <v>111.35</v>
      </c>
      <c r="AC338" s="15">
        <v>41396.666666666664</v>
      </c>
      <c r="AD338" s="14">
        <v>3.61</v>
      </c>
      <c r="AF338" s="15">
        <v>41396.666666666664</v>
      </c>
      <c r="AG338" s="14">
        <v>1597.59</v>
      </c>
      <c r="AH338" s="5"/>
      <c r="AI338" s="16">
        <f t="shared" si="55"/>
        <v>1.4021669853409913E-2</v>
      </c>
      <c r="AJ338" s="16">
        <f t="shared" si="56"/>
        <v>-5.9227671167969564E-3</v>
      </c>
      <c r="AK338" s="16">
        <f t="shared" si="57"/>
        <v>6.5789473684210176E-3</v>
      </c>
      <c r="AL338" s="16">
        <f t="shared" si="58"/>
        <v>1.1119487372785564E-2</v>
      </c>
      <c r="AM338" s="16">
        <f t="shared" si="59"/>
        <v>1.0599588672678406E-2</v>
      </c>
      <c r="AN338" s="16">
        <f t="shared" si="60"/>
        <v>1.3845185651353065E-2</v>
      </c>
      <c r="AO338" s="16">
        <f t="shared" si="61"/>
        <v>2.4809160305343525E-3</v>
      </c>
      <c r="AP338" s="16">
        <f t="shared" si="62"/>
        <v>4.9961568024596836E-3</v>
      </c>
      <c r="AQ338" s="16">
        <f t="shared" si="63"/>
        <v>7.6011220704008675E-3</v>
      </c>
      <c r="AR338" s="16">
        <f t="shared" si="64"/>
        <v>1.6901408450704203E-2</v>
      </c>
      <c r="AS338" s="16">
        <f t="shared" si="65"/>
        <v>9.4079737158019316E-3</v>
      </c>
    </row>
    <row r="339" spans="1:45" x14ac:dyDescent="0.2">
      <c r="A339" s="4"/>
      <c r="B339" s="13">
        <v>41397.666666666664</v>
      </c>
      <c r="C339" s="14">
        <v>16.07</v>
      </c>
      <c r="D339" s="5"/>
      <c r="E339" s="15">
        <v>41397.666666666664</v>
      </c>
      <c r="F339" s="14">
        <v>42.24</v>
      </c>
      <c r="G339" s="5"/>
      <c r="H339" s="15">
        <v>41397.666666666664</v>
      </c>
      <c r="I339" s="14">
        <v>3.05</v>
      </c>
      <c r="J339" s="2"/>
      <c r="K339" s="15">
        <v>41397.666666666664</v>
      </c>
      <c r="L339" s="14">
        <v>108.64</v>
      </c>
      <c r="M339" s="5"/>
      <c r="N339" s="15">
        <v>41397.666666666664</v>
      </c>
      <c r="O339" s="14">
        <v>64.8</v>
      </c>
      <c r="Q339" s="15">
        <v>41397.666666666664</v>
      </c>
      <c r="R339" s="14">
        <v>195.34</v>
      </c>
      <c r="S339" s="5"/>
      <c r="T339" s="15">
        <v>41397.666666666664</v>
      </c>
      <c r="U339" s="14">
        <v>52.68</v>
      </c>
      <c r="W339" s="15">
        <v>41397.666666666664</v>
      </c>
      <c r="X339" s="14">
        <v>26.42</v>
      </c>
      <c r="Z339" s="15">
        <v>41397.666666666664</v>
      </c>
      <c r="AA339" s="14">
        <v>112.6</v>
      </c>
      <c r="AC339" s="15">
        <v>41397.666666666664</v>
      </c>
      <c r="AD339" s="14">
        <v>3.64</v>
      </c>
      <c r="AF339" s="15">
        <v>41397.666666666664</v>
      </c>
      <c r="AG339" s="14">
        <v>1614.42</v>
      </c>
      <c r="AH339" s="5"/>
      <c r="AI339" s="16">
        <f t="shared" si="55"/>
        <v>1.0056568196103122E-2</v>
      </c>
      <c r="AJ339" s="16">
        <f t="shared" si="56"/>
        <v>6.673021925643452E-3</v>
      </c>
      <c r="AK339" s="16">
        <f t="shared" si="57"/>
        <v>-3.2679738562092497E-3</v>
      </c>
      <c r="AL339" s="16">
        <f t="shared" si="58"/>
        <v>1.2488350419384897E-2</v>
      </c>
      <c r="AM339" s="16">
        <f t="shared" si="59"/>
        <v>1.4402003757044479E-2</v>
      </c>
      <c r="AN339" s="16">
        <f t="shared" si="60"/>
        <v>1.0448996482516071E-2</v>
      </c>
      <c r="AO339" s="16">
        <f t="shared" si="61"/>
        <v>2.8555111364934049E-3</v>
      </c>
      <c r="AP339" s="16">
        <f t="shared" si="62"/>
        <v>1.0325047801147402E-2</v>
      </c>
      <c r="AQ339" s="16">
        <f t="shared" si="63"/>
        <v>1.1225864391558149E-2</v>
      </c>
      <c r="AR339" s="16">
        <f t="shared" si="64"/>
        <v>8.3102493074793671E-3</v>
      </c>
      <c r="AS339" s="16">
        <f t="shared" si="65"/>
        <v>1.0534617768013232E-2</v>
      </c>
    </row>
    <row r="340" spans="1:45" x14ac:dyDescent="0.2">
      <c r="A340" s="4"/>
      <c r="B340" s="13">
        <v>41400.666666666664</v>
      </c>
      <c r="C340" s="14">
        <v>16.45</v>
      </c>
      <c r="D340" s="5"/>
      <c r="E340" s="15">
        <v>41400.666666666664</v>
      </c>
      <c r="F340" s="14">
        <v>42.08</v>
      </c>
      <c r="G340" s="5"/>
      <c r="H340" s="15">
        <v>41400.666666666664</v>
      </c>
      <c r="I340" s="14">
        <v>3.01</v>
      </c>
      <c r="J340" s="2"/>
      <c r="K340" s="15">
        <v>41400.666666666664</v>
      </c>
      <c r="L340" s="14">
        <v>110</v>
      </c>
      <c r="M340" s="5"/>
      <c r="N340" s="15">
        <v>41400.666666666664</v>
      </c>
      <c r="O340" s="14">
        <v>65.06</v>
      </c>
      <c r="Q340" s="15">
        <v>41400.666666666664</v>
      </c>
      <c r="R340" s="14">
        <v>193.69</v>
      </c>
      <c r="S340" s="5"/>
      <c r="T340" s="15">
        <v>41400.666666666664</v>
      </c>
      <c r="U340" s="14">
        <v>52.05</v>
      </c>
      <c r="W340" s="15">
        <v>41400.666666666664</v>
      </c>
      <c r="X340" s="14">
        <v>26.28</v>
      </c>
      <c r="Z340" s="15">
        <v>41400.666666666664</v>
      </c>
      <c r="AA340" s="14">
        <v>112.65</v>
      </c>
      <c r="AC340" s="15">
        <v>41400.666666666664</v>
      </c>
      <c r="AD340" s="14">
        <v>3.97</v>
      </c>
      <c r="AF340" s="15">
        <v>41400.666666666664</v>
      </c>
      <c r="AG340" s="14">
        <v>1617.5</v>
      </c>
      <c r="AH340" s="5"/>
      <c r="AI340" s="16">
        <f t="shared" si="55"/>
        <v>2.3646546359676446E-2</v>
      </c>
      <c r="AJ340" s="16">
        <f t="shared" si="56"/>
        <v>-3.7878787878788955E-3</v>
      </c>
      <c r="AK340" s="16">
        <f t="shared" si="57"/>
        <v>-1.3114754098360715E-2</v>
      </c>
      <c r="AL340" s="16">
        <f t="shared" si="58"/>
        <v>1.2518409425625876E-2</v>
      </c>
      <c r="AM340" s="16">
        <f t="shared" si="59"/>
        <v>4.0123456790124301E-3</v>
      </c>
      <c r="AN340" s="16">
        <f t="shared" si="60"/>
        <v>-8.446810689055062E-3</v>
      </c>
      <c r="AO340" s="16">
        <f t="shared" si="61"/>
        <v>-1.1958997722095743E-2</v>
      </c>
      <c r="AP340" s="16">
        <f t="shared" si="62"/>
        <v>-5.2990158970477319E-3</v>
      </c>
      <c r="AQ340" s="16">
        <f t="shared" si="63"/>
        <v>4.4404973357026201E-4</v>
      </c>
      <c r="AR340" s="16">
        <f t="shared" si="64"/>
        <v>9.0659340659340781E-2</v>
      </c>
      <c r="AS340" s="16">
        <f t="shared" si="65"/>
        <v>1.90780589933226E-3</v>
      </c>
    </row>
    <row r="341" spans="1:45" x14ac:dyDescent="0.2">
      <c r="A341" s="4"/>
      <c r="B341" s="13">
        <v>41401.666666666664</v>
      </c>
      <c r="C341" s="14">
        <v>16.38</v>
      </c>
      <c r="D341" s="5"/>
      <c r="E341" s="15">
        <v>41401.666666666664</v>
      </c>
      <c r="F341" s="14">
        <v>42.7</v>
      </c>
      <c r="G341" s="5"/>
      <c r="H341" s="15">
        <v>41401.666666666664</v>
      </c>
      <c r="I341" s="14">
        <v>2.95</v>
      </c>
      <c r="J341" s="2"/>
      <c r="K341" s="15">
        <v>41401.666666666664</v>
      </c>
      <c r="L341" s="14">
        <v>109.9</v>
      </c>
      <c r="M341" s="5"/>
      <c r="N341" s="15">
        <v>41401.666666666664</v>
      </c>
      <c r="O341" s="14">
        <v>66.069999999999993</v>
      </c>
      <c r="Q341" s="15">
        <v>41401.666666666664</v>
      </c>
      <c r="R341" s="14">
        <v>194.5</v>
      </c>
      <c r="S341" s="5"/>
      <c r="T341" s="15">
        <v>41401.666666666664</v>
      </c>
      <c r="U341" s="14">
        <v>52.92</v>
      </c>
      <c r="W341" s="15">
        <v>41401.666666666664</v>
      </c>
      <c r="X341" s="14">
        <v>26.28</v>
      </c>
      <c r="Z341" s="15">
        <v>41401.666666666664</v>
      </c>
      <c r="AA341" s="14">
        <v>113.15</v>
      </c>
      <c r="AC341" s="15">
        <v>41401.666666666664</v>
      </c>
      <c r="AD341" s="14">
        <v>3.7</v>
      </c>
      <c r="AF341" s="15">
        <v>41401.666666666664</v>
      </c>
      <c r="AG341" s="14">
        <v>1625.96</v>
      </c>
      <c r="AH341" s="5"/>
      <c r="AI341" s="16">
        <f t="shared" si="55"/>
        <v>-4.2553191489361764E-3</v>
      </c>
      <c r="AJ341" s="16">
        <f t="shared" si="56"/>
        <v>1.4733840304182566E-2</v>
      </c>
      <c r="AK341" s="16">
        <f t="shared" si="57"/>
        <v>-1.9933554817275656E-2</v>
      </c>
      <c r="AL341" s="16">
        <f t="shared" si="58"/>
        <v>-9.0909090909085943E-4</v>
      </c>
      <c r="AM341" s="16">
        <f t="shared" si="59"/>
        <v>1.5524131570857636E-2</v>
      </c>
      <c r="AN341" s="16">
        <f t="shared" si="60"/>
        <v>4.181940213743518E-3</v>
      </c>
      <c r="AO341" s="16">
        <f t="shared" si="61"/>
        <v>1.6714697406340129E-2</v>
      </c>
      <c r="AP341" s="16">
        <f t="shared" si="62"/>
        <v>0</v>
      </c>
      <c r="AQ341" s="16">
        <f t="shared" si="63"/>
        <v>4.4385264092321464E-3</v>
      </c>
      <c r="AR341" s="16">
        <f t="shared" si="64"/>
        <v>-6.801007556675065E-2</v>
      </c>
      <c r="AS341" s="16">
        <f t="shared" si="65"/>
        <v>5.2302936630603813E-3</v>
      </c>
    </row>
    <row r="342" spans="1:45" x14ac:dyDescent="0.2">
      <c r="A342" s="4"/>
      <c r="B342" s="13">
        <v>41402.666666666664</v>
      </c>
      <c r="C342" s="14">
        <v>16.57</v>
      </c>
      <c r="D342" s="5"/>
      <c r="E342" s="15">
        <v>41402.666666666664</v>
      </c>
      <c r="F342" s="14">
        <v>42.46</v>
      </c>
      <c r="G342" s="5"/>
      <c r="H342" s="15">
        <v>41402.666666666664</v>
      </c>
      <c r="I342" s="14">
        <v>2.98</v>
      </c>
      <c r="J342" s="2"/>
      <c r="K342" s="15">
        <v>41402.666666666664</v>
      </c>
      <c r="L342" s="14">
        <v>110.94</v>
      </c>
      <c r="M342" s="5"/>
      <c r="N342" s="15">
        <v>41402.666666666664</v>
      </c>
      <c r="O342" s="14">
        <v>65.989999999999995</v>
      </c>
      <c r="Q342" s="15">
        <v>41402.666666666664</v>
      </c>
      <c r="R342" s="14">
        <v>195.64</v>
      </c>
      <c r="S342" s="5"/>
      <c r="T342" s="15">
        <v>41402.666666666664</v>
      </c>
      <c r="U342" s="14">
        <v>53.11</v>
      </c>
      <c r="W342" s="15">
        <v>41402.666666666664</v>
      </c>
      <c r="X342" s="14">
        <v>26.08</v>
      </c>
      <c r="Z342" s="15">
        <v>41402.666666666664</v>
      </c>
      <c r="AA342" s="14">
        <v>114.8</v>
      </c>
      <c r="AC342" s="15">
        <v>41402.666666666664</v>
      </c>
      <c r="AD342" s="14">
        <v>3.72</v>
      </c>
      <c r="AF342" s="15">
        <v>41402.666666666664</v>
      </c>
      <c r="AG342" s="14">
        <v>1632.69</v>
      </c>
      <c r="AH342" s="5"/>
      <c r="AI342" s="16">
        <f t="shared" si="55"/>
        <v>1.159951159951178E-2</v>
      </c>
      <c r="AJ342" s="16">
        <f t="shared" si="56"/>
        <v>-5.6206088992974967E-3</v>
      </c>
      <c r="AK342" s="16">
        <f t="shared" si="57"/>
        <v>1.0169491525423568E-2</v>
      </c>
      <c r="AL342" s="16">
        <f t="shared" si="58"/>
        <v>9.4631483166514041E-3</v>
      </c>
      <c r="AM342" s="16">
        <f t="shared" si="59"/>
        <v>-1.2108369910700523E-3</v>
      </c>
      <c r="AN342" s="16">
        <f t="shared" si="60"/>
        <v>5.8611825192800282E-3</v>
      </c>
      <c r="AO342" s="16">
        <f t="shared" si="61"/>
        <v>3.5903250188964453E-3</v>
      </c>
      <c r="AP342" s="16">
        <f t="shared" si="62"/>
        <v>-7.6103500761035558E-3</v>
      </c>
      <c r="AQ342" s="16">
        <f t="shared" si="63"/>
        <v>1.4582412726469318E-2</v>
      </c>
      <c r="AR342" s="16">
        <f t="shared" si="64"/>
        <v>5.4054054054053502E-3</v>
      </c>
      <c r="AS342" s="16">
        <f t="shared" si="65"/>
        <v>4.1390932126250668E-3</v>
      </c>
    </row>
    <row r="343" spans="1:45" x14ac:dyDescent="0.2">
      <c r="A343" s="4"/>
      <c r="B343" s="13">
        <v>41403.666666666664</v>
      </c>
      <c r="C343" s="14">
        <v>16.309999999999999</v>
      </c>
      <c r="D343" s="5"/>
      <c r="E343" s="15">
        <v>41403.666666666664</v>
      </c>
      <c r="F343" s="14">
        <v>42.12</v>
      </c>
      <c r="G343" s="5"/>
      <c r="H343" s="15">
        <v>41403.666666666664</v>
      </c>
      <c r="I343" s="14">
        <v>3.09</v>
      </c>
      <c r="J343" s="2"/>
      <c r="K343" s="15">
        <v>41403.666666666664</v>
      </c>
      <c r="L343" s="14">
        <v>110.66</v>
      </c>
      <c r="M343" s="5"/>
      <c r="N343" s="15">
        <v>41403.666666666664</v>
      </c>
      <c r="O343" s="14">
        <v>66.67</v>
      </c>
      <c r="Q343" s="15">
        <v>41403.666666666664</v>
      </c>
      <c r="R343" s="14">
        <v>194.13</v>
      </c>
      <c r="S343" s="5"/>
      <c r="T343" s="15">
        <v>41403.666666666664</v>
      </c>
      <c r="U343" s="14">
        <v>52.71</v>
      </c>
      <c r="W343" s="15">
        <v>41403.666666666664</v>
      </c>
      <c r="X343" s="14">
        <v>26.13</v>
      </c>
      <c r="Z343" s="15">
        <v>41403.666666666664</v>
      </c>
      <c r="AA343" s="14">
        <v>113.65</v>
      </c>
      <c r="AC343" s="15">
        <v>41403.666666666664</v>
      </c>
      <c r="AD343" s="14">
        <v>4.63</v>
      </c>
      <c r="AF343" s="15">
        <v>41403.666666666664</v>
      </c>
      <c r="AG343" s="14">
        <v>1626.67</v>
      </c>
      <c r="AH343" s="5"/>
      <c r="AI343" s="16">
        <f t="shared" si="55"/>
        <v>-1.5691007845504035E-2</v>
      </c>
      <c r="AJ343" s="16">
        <f t="shared" si="56"/>
        <v>-8.0075365049459002E-3</v>
      </c>
      <c r="AK343" s="16">
        <f t="shared" si="57"/>
        <v>3.691275167785224E-2</v>
      </c>
      <c r="AL343" s="16">
        <f t="shared" si="58"/>
        <v>-2.5238867856499647E-3</v>
      </c>
      <c r="AM343" s="16">
        <f t="shared" si="59"/>
        <v>1.0304591604788804E-2</v>
      </c>
      <c r="AN343" s="16">
        <f t="shared" si="60"/>
        <v>-7.7182580249437471E-3</v>
      </c>
      <c r="AO343" s="16">
        <f t="shared" si="61"/>
        <v>-7.5315383167011696E-3</v>
      </c>
      <c r="AP343" s="16">
        <f t="shared" si="62"/>
        <v>1.9171779141105016E-3</v>
      </c>
      <c r="AQ343" s="16">
        <f t="shared" si="63"/>
        <v>-1.0017421602787402E-2</v>
      </c>
      <c r="AR343" s="16">
        <f t="shared" si="64"/>
        <v>0.2446236559139785</v>
      </c>
      <c r="AS343" s="16">
        <f t="shared" si="65"/>
        <v>-3.6871665778561713E-3</v>
      </c>
    </row>
    <row r="344" spans="1:45" x14ac:dyDescent="0.2">
      <c r="A344" s="4"/>
      <c r="B344" s="13">
        <v>41404.666666666664</v>
      </c>
      <c r="C344" s="14">
        <v>16.18</v>
      </c>
      <c r="D344" s="5"/>
      <c r="E344" s="15">
        <v>41404.666666666664</v>
      </c>
      <c r="F344" s="14">
        <v>42.15</v>
      </c>
      <c r="G344" s="5"/>
      <c r="H344" s="15">
        <v>41404.666666666664</v>
      </c>
      <c r="I344" s="14">
        <v>3.11</v>
      </c>
      <c r="J344" s="2"/>
      <c r="K344" s="15">
        <v>41404.666666666664</v>
      </c>
      <c r="L344" s="14">
        <v>111.82</v>
      </c>
      <c r="M344" s="5"/>
      <c r="N344" s="15">
        <v>41404.666666666664</v>
      </c>
      <c r="O344" s="14">
        <v>67.2</v>
      </c>
      <c r="Q344" s="15">
        <v>41404.666666666664</v>
      </c>
      <c r="R344" s="14">
        <v>195.3</v>
      </c>
      <c r="S344" s="5"/>
      <c r="T344" s="15">
        <v>41404.666666666664</v>
      </c>
      <c r="U344" s="14">
        <v>52.89</v>
      </c>
      <c r="W344" s="15">
        <v>41404.666666666664</v>
      </c>
      <c r="X344" s="14">
        <v>26.3</v>
      </c>
      <c r="Z344" s="15">
        <v>41404.666666666664</v>
      </c>
      <c r="AA344" s="14">
        <v>114.25</v>
      </c>
      <c r="AC344" s="15">
        <v>41404.666666666664</v>
      </c>
      <c r="AD344" s="14">
        <v>5.12</v>
      </c>
      <c r="AF344" s="15">
        <v>41404.666666666664</v>
      </c>
      <c r="AG344" s="14">
        <v>1633.7</v>
      </c>
      <c r="AH344" s="5"/>
      <c r="AI344" s="16">
        <f t="shared" si="55"/>
        <v>-7.9705702023298297E-3</v>
      </c>
      <c r="AJ344" s="16">
        <f t="shared" si="56"/>
        <v>7.1225071225078374E-4</v>
      </c>
      <c r="AK344" s="16">
        <f t="shared" si="57"/>
        <v>6.4724919093850364E-3</v>
      </c>
      <c r="AL344" s="16">
        <f t="shared" si="58"/>
        <v>1.0482559190312601E-2</v>
      </c>
      <c r="AM344" s="16">
        <f t="shared" si="59"/>
        <v>7.9496025198739773E-3</v>
      </c>
      <c r="AN344" s="16">
        <f t="shared" si="60"/>
        <v>6.026889197960239E-3</v>
      </c>
      <c r="AO344" s="16">
        <f t="shared" si="61"/>
        <v>3.4149117814457064E-3</v>
      </c>
      <c r="AP344" s="16">
        <f t="shared" si="62"/>
        <v>6.5059318790663401E-3</v>
      </c>
      <c r="AQ344" s="16">
        <f t="shared" si="63"/>
        <v>5.2793664760228953E-3</v>
      </c>
      <c r="AR344" s="16">
        <f t="shared" si="64"/>
        <v>0.10583153347732188</v>
      </c>
      <c r="AS344" s="16">
        <f t="shared" si="65"/>
        <v>4.3217124555072761E-3</v>
      </c>
    </row>
    <row r="345" spans="1:45" x14ac:dyDescent="0.2">
      <c r="A345" s="4"/>
      <c r="B345" s="13">
        <v>41407.666666666664</v>
      </c>
      <c r="C345" s="14">
        <v>16.239999999999998</v>
      </c>
      <c r="D345" s="5"/>
      <c r="E345" s="15">
        <v>41407.666666666664</v>
      </c>
      <c r="F345" s="14">
        <v>42.19</v>
      </c>
      <c r="G345" s="5"/>
      <c r="H345" s="15">
        <v>41407.666666666664</v>
      </c>
      <c r="I345" s="14">
        <v>3.28</v>
      </c>
      <c r="J345" s="2"/>
      <c r="K345" s="15">
        <v>41407.666666666664</v>
      </c>
      <c r="L345" s="14">
        <v>111.74</v>
      </c>
      <c r="M345" s="5"/>
      <c r="N345" s="15">
        <v>41407.666666666664</v>
      </c>
      <c r="O345" s="14">
        <v>67.319999999999993</v>
      </c>
      <c r="Q345" s="15">
        <v>41407.666666666664</v>
      </c>
      <c r="R345" s="14">
        <v>193.39</v>
      </c>
      <c r="S345" s="5"/>
      <c r="T345" s="15">
        <v>41407.666666666664</v>
      </c>
      <c r="U345" s="14">
        <v>52.55</v>
      </c>
      <c r="W345" s="15">
        <v>41407.666666666664</v>
      </c>
      <c r="X345" s="14">
        <v>26.17</v>
      </c>
      <c r="Z345" s="15">
        <v>41407.666666666664</v>
      </c>
      <c r="AA345" s="14">
        <v>114</v>
      </c>
      <c r="AC345" s="15">
        <v>41407.666666666664</v>
      </c>
      <c r="AD345" s="14">
        <v>5.85</v>
      </c>
      <c r="AF345" s="15">
        <v>41407.666666666664</v>
      </c>
      <c r="AG345" s="14">
        <v>1633.77</v>
      </c>
      <c r="AH345" s="5"/>
      <c r="AI345" s="16">
        <f t="shared" si="55"/>
        <v>3.7082818294189579E-3</v>
      </c>
      <c r="AJ345" s="16">
        <f t="shared" si="56"/>
        <v>9.489916963225653E-4</v>
      </c>
      <c r="AK345" s="16">
        <f t="shared" si="57"/>
        <v>5.4662379421221763E-2</v>
      </c>
      <c r="AL345" s="16">
        <f t="shared" si="58"/>
        <v>-7.1543552137365296E-4</v>
      </c>
      <c r="AM345" s="16">
        <f t="shared" si="59"/>
        <v>1.7857142857140573E-3</v>
      </c>
      <c r="AN345" s="16">
        <f t="shared" si="60"/>
        <v>-9.7798259088582862E-3</v>
      </c>
      <c r="AO345" s="16">
        <f t="shared" si="61"/>
        <v>-6.4284363773871034E-3</v>
      </c>
      <c r="AP345" s="16">
        <f t="shared" si="62"/>
        <v>-4.9429657794676229E-3</v>
      </c>
      <c r="AQ345" s="16">
        <f t="shared" si="63"/>
        <v>-2.1881838074397919E-3</v>
      </c>
      <c r="AR345" s="16">
        <f t="shared" si="64"/>
        <v>0.142578125</v>
      </c>
      <c r="AS345" s="16">
        <f t="shared" si="65"/>
        <v>4.2847524025280137E-5</v>
      </c>
    </row>
    <row r="346" spans="1:45" x14ac:dyDescent="0.2">
      <c r="A346" s="4"/>
      <c r="B346" s="13">
        <v>41408.666666666664</v>
      </c>
      <c r="C346" s="14">
        <v>15.85</v>
      </c>
      <c r="D346" s="5"/>
      <c r="E346" s="15">
        <v>41408.666666666664</v>
      </c>
      <c r="F346" s="14">
        <v>42.52</v>
      </c>
      <c r="G346" s="5"/>
      <c r="H346" s="15">
        <v>41408.666666666664</v>
      </c>
      <c r="I346" s="14">
        <v>3.34</v>
      </c>
      <c r="J346" s="2"/>
      <c r="K346" s="15">
        <v>41408.666666666664</v>
      </c>
      <c r="L346" s="14">
        <v>112.67</v>
      </c>
      <c r="M346" s="5"/>
      <c r="N346" s="15">
        <v>41408.666666666664</v>
      </c>
      <c r="O346" s="14">
        <v>67.47</v>
      </c>
      <c r="Q346" s="15">
        <v>41408.666666666664</v>
      </c>
      <c r="R346" s="14">
        <v>194.1</v>
      </c>
      <c r="S346" s="5"/>
      <c r="T346" s="15">
        <v>41408.666666666664</v>
      </c>
      <c r="U346" s="14">
        <v>53.17</v>
      </c>
      <c r="W346" s="15">
        <v>41408.666666666664</v>
      </c>
      <c r="X346" s="14">
        <v>26.26</v>
      </c>
      <c r="Z346" s="15">
        <v>41408.666666666664</v>
      </c>
      <c r="AA346" s="14">
        <v>114.8</v>
      </c>
      <c r="AC346" s="15">
        <v>41408.666666666664</v>
      </c>
      <c r="AD346" s="14">
        <v>5.55</v>
      </c>
      <c r="AF346" s="15">
        <v>41408.666666666664</v>
      </c>
      <c r="AG346" s="14">
        <v>1650.34</v>
      </c>
      <c r="AH346" s="5"/>
      <c r="AI346" s="16">
        <f t="shared" si="55"/>
        <v>-2.401477832512311E-2</v>
      </c>
      <c r="AJ346" s="16">
        <f t="shared" si="56"/>
        <v>7.8217587105950948E-3</v>
      </c>
      <c r="AK346" s="16">
        <f t="shared" si="57"/>
        <v>1.8292682926829285E-2</v>
      </c>
      <c r="AL346" s="16">
        <f t="shared" si="58"/>
        <v>8.3228924288527573E-3</v>
      </c>
      <c r="AM346" s="16">
        <f t="shared" si="59"/>
        <v>2.2281639928700692E-3</v>
      </c>
      <c r="AN346" s="16">
        <f t="shared" si="60"/>
        <v>3.6713377113604118E-3</v>
      </c>
      <c r="AO346" s="16">
        <f t="shared" si="61"/>
        <v>1.1798287345385461E-2</v>
      </c>
      <c r="AP346" s="16">
        <f t="shared" si="62"/>
        <v>3.4390523500191783E-3</v>
      </c>
      <c r="AQ346" s="16">
        <f t="shared" si="63"/>
        <v>7.0175438596491446E-3</v>
      </c>
      <c r="AR346" s="16">
        <f t="shared" si="64"/>
        <v>-5.1282051282051211E-2</v>
      </c>
      <c r="AS346" s="16">
        <f t="shared" si="65"/>
        <v>1.014218647667664E-2</v>
      </c>
    </row>
    <row r="347" spans="1:45" x14ac:dyDescent="0.2">
      <c r="A347" s="4"/>
      <c r="B347" s="13">
        <v>41409.666666666664</v>
      </c>
      <c r="C347" s="14">
        <v>15.32</v>
      </c>
      <c r="D347" s="5"/>
      <c r="E347" s="15">
        <v>41409.666666666664</v>
      </c>
      <c r="F347" s="14">
        <v>42.92</v>
      </c>
      <c r="G347" s="5"/>
      <c r="H347" s="15">
        <v>41409.666666666664</v>
      </c>
      <c r="I347" s="14">
        <v>3.48</v>
      </c>
      <c r="J347" s="2"/>
      <c r="K347" s="15">
        <v>41409.666666666664</v>
      </c>
      <c r="L347" s="14">
        <v>112.77</v>
      </c>
      <c r="M347" s="5"/>
      <c r="N347" s="15">
        <v>41409.666666666664</v>
      </c>
      <c r="O347" s="14">
        <v>67.67</v>
      </c>
      <c r="Q347" s="15">
        <v>41409.666666666664</v>
      </c>
      <c r="R347" s="14">
        <v>194.2</v>
      </c>
      <c r="S347" s="5"/>
      <c r="T347" s="15">
        <v>41409.666666666664</v>
      </c>
      <c r="U347" s="14">
        <v>53.6</v>
      </c>
      <c r="W347" s="15">
        <v>41409.666666666664</v>
      </c>
      <c r="X347" s="14">
        <v>26.62</v>
      </c>
      <c r="Z347" s="15">
        <v>41409.666666666664</v>
      </c>
      <c r="AA347" s="14">
        <v>115.94</v>
      </c>
      <c r="AC347" s="15">
        <v>41409.666666666664</v>
      </c>
      <c r="AD347" s="14">
        <v>5.66</v>
      </c>
      <c r="AF347" s="15">
        <v>41409.666666666664</v>
      </c>
      <c r="AG347" s="14">
        <v>1658.78</v>
      </c>
      <c r="AH347" s="5"/>
      <c r="AI347" s="16">
        <f t="shared" si="55"/>
        <v>-3.3438485804416329E-2</v>
      </c>
      <c r="AJ347" s="16">
        <f t="shared" si="56"/>
        <v>9.4073377234242805E-3</v>
      </c>
      <c r="AK347" s="16">
        <f t="shared" si="57"/>
        <v>4.1916167664670656E-2</v>
      </c>
      <c r="AL347" s="16">
        <f t="shared" si="58"/>
        <v>8.8754770568910679E-4</v>
      </c>
      <c r="AM347" s="16">
        <f t="shared" si="59"/>
        <v>2.9642804209277784E-3</v>
      </c>
      <c r="AN347" s="16">
        <f t="shared" si="60"/>
        <v>5.1519835136515368E-4</v>
      </c>
      <c r="AO347" s="16">
        <f t="shared" si="61"/>
        <v>8.0872672559713088E-3</v>
      </c>
      <c r="AP347" s="16">
        <f t="shared" si="62"/>
        <v>1.3709063214013772E-2</v>
      </c>
      <c r="AQ347" s="16">
        <f t="shared" si="63"/>
        <v>9.9303135888502148E-3</v>
      </c>
      <c r="AR347" s="16">
        <f t="shared" si="64"/>
        <v>1.9819819819819839E-2</v>
      </c>
      <c r="AS347" s="16">
        <f t="shared" si="65"/>
        <v>5.1140977010797339E-3</v>
      </c>
    </row>
    <row r="348" spans="1:45" x14ac:dyDescent="0.2">
      <c r="A348" s="4"/>
      <c r="B348" s="13">
        <v>41410.666666666664</v>
      </c>
      <c r="C348" s="14">
        <v>15.52</v>
      </c>
      <c r="D348" s="5"/>
      <c r="E348" s="15">
        <v>41410.666666666664</v>
      </c>
      <c r="F348" s="14">
        <v>43.09</v>
      </c>
      <c r="G348" s="5"/>
      <c r="H348" s="15">
        <v>41410.666666666664</v>
      </c>
      <c r="I348" s="14">
        <v>3.39</v>
      </c>
      <c r="J348" s="2"/>
      <c r="K348" s="15">
        <v>41410.666666666664</v>
      </c>
      <c r="L348" s="14">
        <v>111.54</v>
      </c>
      <c r="M348" s="5"/>
      <c r="N348" s="15">
        <v>41410.666666666664</v>
      </c>
      <c r="O348" s="14">
        <v>66.47</v>
      </c>
      <c r="Q348" s="15">
        <v>41410.666666666664</v>
      </c>
      <c r="R348" s="14">
        <v>195.51</v>
      </c>
      <c r="S348" s="5"/>
      <c r="T348" s="15">
        <v>41410.666666666664</v>
      </c>
      <c r="U348" s="14">
        <v>53.2</v>
      </c>
      <c r="W348" s="15">
        <v>41410.666666666664</v>
      </c>
      <c r="X348" s="14">
        <v>26.17</v>
      </c>
      <c r="Z348" s="15">
        <v>41410.666666666664</v>
      </c>
      <c r="AA348" s="14">
        <v>116.09</v>
      </c>
      <c r="AC348" s="15">
        <v>41410.666666666664</v>
      </c>
      <c r="AD348" s="14">
        <v>6.15</v>
      </c>
      <c r="AF348" s="15">
        <v>41410.666666666664</v>
      </c>
      <c r="AG348" s="14">
        <v>1650.47</v>
      </c>
      <c r="AH348" s="5"/>
      <c r="AI348" s="16">
        <f t="shared" si="55"/>
        <v>1.3054830287206221E-2</v>
      </c>
      <c r="AJ348" s="16">
        <f t="shared" si="56"/>
        <v>3.9608574091332116E-3</v>
      </c>
      <c r="AK348" s="16">
        <f t="shared" si="57"/>
        <v>-2.5862068965517238E-2</v>
      </c>
      <c r="AL348" s="16">
        <f t="shared" si="58"/>
        <v>-1.0907156158552755E-2</v>
      </c>
      <c r="AM348" s="16">
        <f t="shared" si="59"/>
        <v>-1.7733116595241682E-2</v>
      </c>
      <c r="AN348" s="16">
        <f t="shared" si="60"/>
        <v>6.745623069001061E-3</v>
      </c>
      <c r="AO348" s="16">
        <f t="shared" si="61"/>
        <v>-7.4626865671642006E-3</v>
      </c>
      <c r="AP348" s="16">
        <f t="shared" si="62"/>
        <v>-1.6904583020285524E-2</v>
      </c>
      <c r="AQ348" s="16">
        <f t="shared" si="63"/>
        <v>1.2937726410213735E-3</v>
      </c>
      <c r="AR348" s="16">
        <f t="shared" si="64"/>
        <v>8.6572438162544119E-2</v>
      </c>
      <c r="AS348" s="16">
        <f t="shared" si="65"/>
        <v>-5.0097059284534007E-3</v>
      </c>
    </row>
    <row r="349" spans="1:45" x14ac:dyDescent="0.2">
      <c r="A349" s="4"/>
      <c r="B349" s="13">
        <v>41411.666666666664</v>
      </c>
      <c r="C349" s="14">
        <v>15.47</v>
      </c>
      <c r="D349" s="5"/>
      <c r="E349" s="15">
        <v>41411.666666666664</v>
      </c>
      <c r="F349" s="14">
        <v>42.97</v>
      </c>
      <c r="G349" s="5"/>
      <c r="H349" s="15">
        <v>41411.666666666664</v>
      </c>
      <c r="I349" s="14">
        <v>3.41</v>
      </c>
      <c r="J349" s="2"/>
      <c r="K349" s="15">
        <v>41411.666666666664</v>
      </c>
      <c r="L349" s="14">
        <v>113.02</v>
      </c>
      <c r="M349" s="5"/>
      <c r="N349" s="15">
        <v>41411.666666666664</v>
      </c>
      <c r="O349" s="14">
        <v>66.58</v>
      </c>
      <c r="Q349" s="15">
        <v>41411.666666666664</v>
      </c>
      <c r="R349" s="14">
        <v>199.09</v>
      </c>
      <c r="S349" s="5"/>
      <c r="T349" s="15">
        <v>41411.666666666664</v>
      </c>
      <c r="U349" s="14">
        <v>53.35</v>
      </c>
      <c r="W349" s="15">
        <v>41411.666666666664</v>
      </c>
      <c r="X349" s="14">
        <v>25.96</v>
      </c>
      <c r="Z349" s="15">
        <v>41411.666666666664</v>
      </c>
      <c r="AA349" s="14">
        <v>117.04</v>
      </c>
      <c r="AC349" s="15">
        <v>41411.666666666664</v>
      </c>
      <c r="AD349" s="14">
        <v>6.1</v>
      </c>
      <c r="AF349" s="15">
        <v>41411.666666666664</v>
      </c>
      <c r="AG349" s="14">
        <v>1666.12</v>
      </c>
      <c r="AH349" s="5"/>
      <c r="AI349" s="16">
        <f t="shared" si="55"/>
        <v>-3.22164948453596E-3</v>
      </c>
      <c r="AJ349" s="16">
        <f t="shared" si="56"/>
        <v>-2.784868879090352E-3</v>
      </c>
      <c r="AK349" s="16">
        <f t="shared" si="57"/>
        <v>5.8997050147493457E-3</v>
      </c>
      <c r="AL349" s="16">
        <f t="shared" si="58"/>
        <v>1.3268782499551657E-2</v>
      </c>
      <c r="AM349" s="16">
        <f t="shared" si="59"/>
        <v>1.6548819016097838E-3</v>
      </c>
      <c r="AN349" s="16">
        <f t="shared" si="60"/>
        <v>1.8311083832029063E-2</v>
      </c>
      <c r="AO349" s="16">
        <f t="shared" si="61"/>
        <v>2.8195488721804995E-3</v>
      </c>
      <c r="AP349" s="16">
        <f t="shared" si="62"/>
        <v>-8.0244554833779347E-3</v>
      </c>
      <c r="AQ349" s="16">
        <f t="shared" si="63"/>
        <v>8.1833060556464332E-3</v>
      </c>
      <c r="AR349" s="16">
        <f t="shared" si="64"/>
        <v>-8.1300813008131634E-3</v>
      </c>
      <c r="AS349" s="16">
        <f t="shared" si="65"/>
        <v>9.482147509497274E-3</v>
      </c>
    </row>
    <row r="350" spans="1:45" x14ac:dyDescent="0.2">
      <c r="A350" s="4"/>
      <c r="B350" s="13">
        <v>41414.666666666664</v>
      </c>
      <c r="C350" s="14">
        <v>15.82</v>
      </c>
      <c r="D350" s="5"/>
      <c r="E350" s="15">
        <v>41414.666666666664</v>
      </c>
      <c r="F350" s="14">
        <v>42.38</v>
      </c>
      <c r="G350" s="5"/>
      <c r="H350" s="15">
        <v>41414.666666666664</v>
      </c>
      <c r="I350" s="14">
        <v>3.42</v>
      </c>
      <c r="J350" s="2"/>
      <c r="K350" s="15">
        <v>41414.666666666664</v>
      </c>
      <c r="L350" s="14">
        <v>113</v>
      </c>
      <c r="M350" s="5"/>
      <c r="N350" s="15">
        <v>41414.666666666664</v>
      </c>
      <c r="O350" s="14">
        <v>66.12</v>
      </c>
      <c r="Q350" s="15">
        <v>41414.666666666664</v>
      </c>
      <c r="R350" s="14">
        <v>198.29</v>
      </c>
      <c r="S350" s="5"/>
      <c r="T350" s="15">
        <v>41414.666666666664</v>
      </c>
      <c r="U350" s="14">
        <v>52.74</v>
      </c>
      <c r="W350" s="15">
        <v>41414.666666666664</v>
      </c>
      <c r="X350" s="14">
        <v>25.8</v>
      </c>
      <c r="Z350" s="15">
        <v>41414.666666666664</v>
      </c>
      <c r="AA350" s="14">
        <v>117.59</v>
      </c>
      <c r="AC350" s="15">
        <v>41414.666666666664</v>
      </c>
      <c r="AD350" s="14">
        <v>6</v>
      </c>
      <c r="AF350" s="15">
        <v>41414.666666666664</v>
      </c>
      <c r="AG350" s="14">
        <v>1666.29</v>
      </c>
      <c r="AH350" s="5"/>
      <c r="AI350" s="16">
        <f t="shared" si="55"/>
        <v>2.2624434389140191E-2</v>
      </c>
      <c r="AJ350" s="16">
        <f t="shared" si="56"/>
        <v>-1.3730509657900791E-2</v>
      </c>
      <c r="AK350" s="16">
        <f t="shared" si="57"/>
        <v>2.9325513196480912E-3</v>
      </c>
      <c r="AL350" s="16">
        <f t="shared" si="58"/>
        <v>-1.7695983011856153E-4</v>
      </c>
      <c r="AM350" s="16">
        <f t="shared" si="59"/>
        <v>-6.9089816761789269E-3</v>
      </c>
      <c r="AN350" s="16">
        <f t="shared" si="60"/>
        <v>-4.0182831885077208E-3</v>
      </c>
      <c r="AO350" s="16">
        <f t="shared" si="61"/>
        <v>-1.1433926897844393E-2</v>
      </c>
      <c r="AP350" s="16">
        <f t="shared" si="62"/>
        <v>-6.1633281972265364E-3</v>
      </c>
      <c r="AQ350" s="16">
        <f t="shared" si="63"/>
        <v>4.6992481203007586E-3</v>
      </c>
      <c r="AR350" s="16">
        <f t="shared" si="64"/>
        <v>-1.6393442622950727E-2</v>
      </c>
      <c r="AS350" s="16">
        <f t="shared" si="65"/>
        <v>1.0203346697723603E-4</v>
      </c>
    </row>
    <row r="351" spans="1:45" x14ac:dyDescent="0.2">
      <c r="A351" s="4"/>
      <c r="B351" s="13">
        <v>41415.666666666664</v>
      </c>
      <c r="C351" s="14">
        <v>15.7</v>
      </c>
      <c r="D351" s="5"/>
      <c r="E351" s="15">
        <v>41415.666666666664</v>
      </c>
      <c r="F351" s="14">
        <v>42.34</v>
      </c>
      <c r="G351" s="5"/>
      <c r="H351" s="15">
        <v>41415.666666666664</v>
      </c>
      <c r="I351" s="14">
        <v>3.39</v>
      </c>
      <c r="J351" s="2"/>
      <c r="K351" s="15">
        <v>41415.666666666664</v>
      </c>
      <c r="L351" s="14">
        <v>112.7</v>
      </c>
      <c r="M351" s="5"/>
      <c r="N351" s="15">
        <v>41415.666666666664</v>
      </c>
      <c r="O351" s="14">
        <v>65.83</v>
      </c>
      <c r="Q351" s="15">
        <v>41415.666666666664</v>
      </c>
      <c r="R351" s="14">
        <v>199.29</v>
      </c>
      <c r="S351" s="5"/>
      <c r="T351" s="15">
        <v>41415.666666666664</v>
      </c>
      <c r="U351" s="14">
        <v>52.07</v>
      </c>
      <c r="W351" s="15">
        <v>41415.666666666664</v>
      </c>
      <c r="X351" s="14">
        <v>25.8</v>
      </c>
      <c r="Z351" s="15">
        <v>41415.666666666664</v>
      </c>
      <c r="AA351" s="14">
        <v>118.04</v>
      </c>
      <c r="AC351" s="15">
        <v>41415.666666666664</v>
      </c>
      <c r="AD351" s="14">
        <v>5.84</v>
      </c>
      <c r="AF351" s="15">
        <v>41415.666666666664</v>
      </c>
      <c r="AG351" s="14">
        <v>1669.16</v>
      </c>
      <c r="AH351" s="5"/>
      <c r="AI351" s="16">
        <f t="shared" si="55"/>
        <v>-7.5853350189634128E-3</v>
      </c>
      <c r="AJ351" s="16">
        <f t="shared" si="56"/>
        <v>-9.4384143463899228E-4</v>
      </c>
      <c r="AK351" s="16">
        <f t="shared" si="57"/>
        <v>-8.7719298245613198E-3</v>
      </c>
      <c r="AL351" s="16">
        <f t="shared" si="58"/>
        <v>-2.6548672566371057E-3</v>
      </c>
      <c r="AM351" s="16">
        <f t="shared" si="59"/>
        <v>-4.3859649122808264E-3</v>
      </c>
      <c r="AN351" s="16">
        <f t="shared" si="60"/>
        <v>5.0431186645820691E-3</v>
      </c>
      <c r="AO351" s="16">
        <f t="shared" si="61"/>
        <v>-1.2703830109973446E-2</v>
      </c>
      <c r="AP351" s="16">
        <f t="shared" si="62"/>
        <v>0</v>
      </c>
      <c r="AQ351" s="16">
        <f t="shared" si="63"/>
        <v>3.8268560251721873E-3</v>
      </c>
      <c r="AR351" s="16">
        <f t="shared" si="64"/>
        <v>-2.6666666666666727E-2</v>
      </c>
      <c r="AS351" s="16">
        <f t="shared" si="65"/>
        <v>1.7223892599729229E-3</v>
      </c>
    </row>
    <row r="352" spans="1:45" x14ac:dyDescent="0.2">
      <c r="A352" s="4"/>
      <c r="B352" s="13">
        <v>41416.666666666664</v>
      </c>
      <c r="C352" s="14">
        <v>15.76</v>
      </c>
      <c r="D352" s="5"/>
      <c r="E352" s="15">
        <v>41416.666666666664</v>
      </c>
      <c r="F352" s="14">
        <v>42.25</v>
      </c>
      <c r="G352" s="5"/>
      <c r="H352" s="15">
        <v>41416.666666666664</v>
      </c>
      <c r="I352" s="14">
        <v>3.27</v>
      </c>
      <c r="J352" s="2"/>
      <c r="K352" s="15">
        <v>41416.666666666664</v>
      </c>
      <c r="L352" s="14">
        <v>111.85</v>
      </c>
      <c r="M352" s="5"/>
      <c r="N352" s="15">
        <v>41416.666666666664</v>
      </c>
      <c r="O352" s="14">
        <v>65.569999999999993</v>
      </c>
      <c r="Q352" s="15">
        <v>41416.666666666664</v>
      </c>
      <c r="R352" s="14">
        <v>197.71</v>
      </c>
      <c r="S352" s="5"/>
      <c r="T352" s="15">
        <v>41416.666666666664</v>
      </c>
      <c r="U352" s="14">
        <v>51.47</v>
      </c>
      <c r="W352" s="15">
        <v>41416.666666666664</v>
      </c>
      <c r="X352" s="14">
        <v>25.68</v>
      </c>
      <c r="Z352" s="15">
        <v>41416.666666666664</v>
      </c>
      <c r="AA352" s="14">
        <v>119.04</v>
      </c>
      <c r="AC352" s="15">
        <v>41416.666666666664</v>
      </c>
      <c r="AD352" s="14">
        <v>5.82</v>
      </c>
      <c r="AF352" s="15">
        <v>41416.666666666664</v>
      </c>
      <c r="AG352" s="14">
        <v>1655.35</v>
      </c>
      <c r="AH352" s="5"/>
      <c r="AI352" s="16">
        <f t="shared" si="55"/>
        <v>3.8216560509554132E-3</v>
      </c>
      <c r="AJ352" s="16">
        <f t="shared" si="56"/>
        <v>-2.1256495040151702E-3</v>
      </c>
      <c r="AK352" s="16">
        <f t="shared" si="57"/>
        <v>-3.539823008849563E-2</v>
      </c>
      <c r="AL352" s="16">
        <f t="shared" si="58"/>
        <v>-7.5421472937001743E-3</v>
      </c>
      <c r="AM352" s="16">
        <f t="shared" si="59"/>
        <v>-3.9495670666870319E-3</v>
      </c>
      <c r="AN352" s="16">
        <f t="shared" si="60"/>
        <v>-7.9281449144461558E-3</v>
      </c>
      <c r="AO352" s="16">
        <f t="shared" si="61"/>
        <v>-1.1522949875168109E-2</v>
      </c>
      <c r="AP352" s="16">
        <f t="shared" si="62"/>
        <v>-4.6511627906976605E-3</v>
      </c>
      <c r="AQ352" s="16">
        <f t="shared" si="63"/>
        <v>8.4717045069468977E-3</v>
      </c>
      <c r="AR352" s="16">
        <f t="shared" si="64"/>
        <v>-3.424657534246478E-3</v>
      </c>
      <c r="AS352" s="16">
        <f t="shared" si="65"/>
        <v>-8.273622660500024E-3</v>
      </c>
    </row>
    <row r="353" spans="1:45" x14ac:dyDescent="0.2">
      <c r="A353" s="4"/>
      <c r="B353" s="13">
        <v>41417.666666666664</v>
      </c>
      <c r="C353" s="14">
        <v>15.79</v>
      </c>
      <c r="D353" s="5"/>
      <c r="E353" s="15">
        <v>41417.666666666664</v>
      </c>
      <c r="F353" s="14">
        <v>41.93</v>
      </c>
      <c r="G353" s="5"/>
      <c r="H353" s="15">
        <v>41417.666666666664</v>
      </c>
      <c r="I353" s="14">
        <v>3.23</v>
      </c>
      <c r="J353" s="2"/>
      <c r="K353" s="15">
        <v>41417.666666666664</v>
      </c>
      <c r="L353" s="14">
        <v>111.29</v>
      </c>
      <c r="M353" s="5"/>
      <c r="N353" s="15">
        <v>41417.666666666664</v>
      </c>
      <c r="O353" s="14">
        <v>65.23</v>
      </c>
      <c r="Q353" s="15">
        <v>41417.666666666664</v>
      </c>
      <c r="R353" s="14">
        <v>196.92</v>
      </c>
      <c r="S353" s="5"/>
      <c r="T353" s="15">
        <v>41417.666666666664</v>
      </c>
      <c r="U353" s="14">
        <v>51.89</v>
      </c>
      <c r="W353" s="15">
        <v>41417.666666666664</v>
      </c>
      <c r="X353" s="14">
        <v>25.44</v>
      </c>
      <c r="Z353" s="15">
        <v>41417.666666666664</v>
      </c>
      <c r="AA353" s="14">
        <v>118.04</v>
      </c>
      <c r="AC353" s="15">
        <v>41417.666666666664</v>
      </c>
      <c r="AD353" s="14">
        <v>6.18</v>
      </c>
      <c r="AF353" s="15">
        <v>41417.666666666664</v>
      </c>
      <c r="AG353" s="14">
        <v>1650.51</v>
      </c>
      <c r="AH353" s="5"/>
      <c r="AI353" s="16">
        <f t="shared" si="55"/>
        <v>1.9035532994924331E-3</v>
      </c>
      <c r="AJ353" s="16">
        <f t="shared" si="56"/>
        <v>-7.5739644970413966E-3</v>
      </c>
      <c r="AK353" s="16">
        <f t="shared" si="57"/>
        <v>-1.2232415902140636E-2</v>
      </c>
      <c r="AL353" s="16">
        <f t="shared" si="58"/>
        <v>-5.0067054090298102E-3</v>
      </c>
      <c r="AM353" s="16">
        <f t="shared" si="59"/>
        <v>-5.1852981546437471E-3</v>
      </c>
      <c r="AN353" s="16">
        <f t="shared" si="60"/>
        <v>-3.9957513529919053E-3</v>
      </c>
      <c r="AO353" s="16">
        <f t="shared" si="61"/>
        <v>8.1600932582086561E-3</v>
      </c>
      <c r="AP353" s="16">
        <f t="shared" si="62"/>
        <v>-9.3457943925232545E-3</v>
      </c>
      <c r="AQ353" s="16">
        <f t="shared" si="63"/>
        <v>-8.4005376344086224E-3</v>
      </c>
      <c r="AR353" s="16">
        <f t="shared" si="64"/>
        <v>6.1855670103092786E-2</v>
      </c>
      <c r="AS353" s="16">
        <f t="shared" si="65"/>
        <v>-2.9238529616092412E-3</v>
      </c>
    </row>
    <row r="354" spans="1:45" x14ac:dyDescent="0.2">
      <c r="A354" s="4"/>
      <c r="B354" s="13">
        <v>41418.666666666664</v>
      </c>
      <c r="C354" s="14">
        <v>15.9</v>
      </c>
      <c r="D354" s="5"/>
      <c r="E354" s="15">
        <v>41418.666666666664</v>
      </c>
      <c r="F354" s="14">
        <v>42.24</v>
      </c>
      <c r="G354" s="5"/>
      <c r="H354" s="15">
        <v>41418.666666666664</v>
      </c>
      <c r="I354" s="14">
        <v>3.27</v>
      </c>
      <c r="J354" s="2"/>
      <c r="K354" s="15">
        <v>41418.666666666664</v>
      </c>
      <c r="L354" s="14">
        <v>110.83</v>
      </c>
      <c r="M354" s="5"/>
      <c r="N354" s="15">
        <v>41418.666666666664</v>
      </c>
      <c r="O354" s="14">
        <v>65.489999999999995</v>
      </c>
      <c r="Q354" s="15">
        <v>41418.666666666664</v>
      </c>
      <c r="R354" s="14">
        <v>196.5</v>
      </c>
      <c r="S354" s="5"/>
      <c r="T354" s="15">
        <v>41418.666666666664</v>
      </c>
      <c r="U354" s="14">
        <v>51.39</v>
      </c>
      <c r="W354" s="15">
        <v>41418.666666666664</v>
      </c>
      <c r="X354" s="14">
        <v>25.77</v>
      </c>
      <c r="Z354" s="15">
        <v>41418.666666666664</v>
      </c>
      <c r="AA354" s="14">
        <v>117.39</v>
      </c>
      <c r="AC354" s="15">
        <v>41418.666666666664</v>
      </c>
      <c r="AD354" s="14">
        <v>6.47</v>
      </c>
      <c r="AF354" s="15">
        <v>41418.666666666664</v>
      </c>
      <c r="AG354" s="14">
        <v>1649.6</v>
      </c>
      <c r="AH354" s="5"/>
      <c r="AI354" s="16">
        <f t="shared" si="55"/>
        <v>6.966434452184922E-3</v>
      </c>
      <c r="AJ354" s="16">
        <f t="shared" si="56"/>
        <v>7.3932745051277227E-3</v>
      </c>
      <c r="AK354" s="16">
        <f t="shared" si="57"/>
        <v>1.2383900928792491E-2</v>
      </c>
      <c r="AL354" s="16">
        <f t="shared" si="58"/>
        <v>-4.1333453140444121E-3</v>
      </c>
      <c r="AM354" s="16">
        <f t="shared" si="59"/>
        <v>3.9858960600949178E-3</v>
      </c>
      <c r="AN354" s="16">
        <f t="shared" si="60"/>
        <v>-2.1328458257159344E-3</v>
      </c>
      <c r="AO354" s="16">
        <f t="shared" si="61"/>
        <v>-9.6357679707073096E-3</v>
      </c>
      <c r="AP354" s="16">
        <f t="shared" si="62"/>
        <v>1.297169811320753E-2</v>
      </c>
      <c r="AQ354" s="16">
        <f t="shared" si="63"/>
        <v>-5.5066079295155168E-3</v>
      </c>
      <c r="AR354" s="16">
        <f t="shared" si="64"/>
        <v>4.6925566343042124E-2</v>
      </c>
      <c r="AS354" s="16">
        <f t="shared" si="65"/>
        <v>-5.5134473586959665E-4</v>
      </c>
    </row>
    <row r="355" spans="1:45" x14ac:dyDescent="0.2">
      <c r="A355" s="4"/>
      <c r="B355" s="13">
        <v>41422.666666666664</v>
      </c>
      <c r="C355" s="14">
        <v>15.77</v>
      </c>
      <c r="D355" s="5"/>
      <c r="E355" s="15">
        <v>41422.666666666664</v>
      </c>
      <c r="F355" s="14">
        <v>42.55</v>
      </c>
      <c r="G355" s="5"/>
      <c r="H355" s="15">
        <v>41422.666666666664</v>
      </c>
      <c r="I355" s="14">
        <v>3.06</v>
      </c>
      <c r="J355" s="2"/>
      <c r="K355" s="15">
        <v>41422.666666666664</v>
      </c>
      <c r="L355" s="14">
        <v>112.28</v>
      </c>
      <c r="M355" s="5"/>
      <c r="N355" s="15">
        <v>41422.666666666664</v>
      </c>
      <c r="O355" s="14">
        <v>66.69</v>
      </c>
      <c r="Q355" s="15">
        <v>41422.666666666664</v>
      </c>
      <c r="R355" s="14">
        <v>198.46</v>
      </c>
      <c r="S355" s="5"/>
      <c r="T355" s="15">
        <v>41422.666666666664</v>
      </c>
      <c r="U355" s="14">
        <v>50.82</v>
      </c>
      <c r="W355" s="15">
        <v>41422.666666666664</v>
      </c>
      <c r="X355" s="14">
        <v>25.77</v>
      </c>
      <c r="Z355" s="15">
        <v>41422.666666666664</v>
      </c>
      <c r="AA355" s="14">
        <v>117.74</v>
      </c>
      <c r="AC355" s="15">
        <v>41422.666666666664</v>
      </c>
      <c r="AD355" s="14">
        <v>7.36</v>
      </c>
      <c r="AF355" s="15">
        <v>41422.666666666664</v>
      </c>
      <c r="AG355" s="14">
        <v>1660.06</v>
      </c>
      <c r="AH355" s="5"/>
      <c r="AI355" s="16">
        <f t="shared" si="55"/>
        <v>-8.1761006289308158E-3</v>
      </c>
      <c r="AJ355" s="16">
        <f t="shared" si="56"/>
        <v>7.3390151515151381E-3</v>
      </c>
      <c r="AK355" s="16">
        <f t="shared" si="57"/>
        <v>-6.422018348623848E-2</v>
      </c>
      <c r="AL355" s="16">
        <f t="shared" si="58"/>
        <v>1.3083100243616475E-2</v>
      </c>
      <c r="AM355" s="16">
        <f t="shared" si="59"/>
        <v>1.8323408153916754E-2</v>
      </c>
      <c r="AN355" s="16">
        <f t="shared" si="60"/>
        <v>9.9745547073790686E-3</v>
      </c>
      <c r="AO355" s="16">
        <f t="shared" si="61"/>
        <v>-1.1091652072387603E-2</v>
      </c>
      <c r="AP355" s="16">
        <f t="shared" si="62"/>
        <v>0</v>
      </c>
      <c r="AQ355" s="16">
        <f t="shared" si="63"/>
        <v>2.9815146094216427E-3</v>
      </c>
      <c r="AR355" s="16">
        <f t="shared" si="64"/>
        <v>0.13755795981452867</v>
      </c>
      <c r="AS355" s="16">
        <f t="shared" si="65"/>
        <v>6.3409311348205932E-3</v>
      </c>
    </row>
    <row r="356" spans="1:45" x14ac:dyDescent="0.2">
      <c r="A356" s="4"/>
      <c r="B356" s="13">
        <v>41423.666666666664</v>
      </c>
      <c r="C356" s="14">
        <v>15.89</v>
      </c>
      <c r="D356" s="5"/>
      <c r="E356" s="15">
        <v>41423.666666666664</v>
      </c>
      <c r="F356" s="14">
        <v>41.4</v>
      </c>
      <c r="G356" s="5"/>
      <c r="H356" s="15">
        <v>41423.666666666664</v>
      </c>
      <c r="I356" s="14">
        <v>3.08</v>
      </c>
      <c r="J356" s="2"/>
      <c r="K356" s="15">
        <v>41423.666666666664</v>
      </c>
      <c r="L356" s="14">
        <v>113.03</v>
      </c>
      <c r="M356" s="5"/>
      <c r="N356" s="15">
        <v>41423.666666666664</v>
      </c>
      <c r="O356" s="14">
        <v>66.260000000000005</v>
      </c>
      <c r="Q356" s="15">
        <v>41423.666666666664</v>
      </c>
      <c r="R356" s="14">
        <v>198.6</v>
      </c>
      <c r="S356" s="5"/>
      <c r="T356" s="15">
        <v>41423.666666666664</v>
      </c>
      <c r="U356" s="14">
        <v>49.57</v>
      </c>
      <c r="W356" s="15">
        <v>41423.666666666664</v>
      </c>
      <c r="X356" s="14">
        <v>25.41</v>
      </c>
      <c r="Z356" s="15">
        <v>41423.666666666664</v>
      </c>
      <c r="AA356" s="14">
        <v>117.94</v>
      </c>
      <c r="AC356" s="15">
        <v>41423.666666666664</v>
      </c>
      <c r="AD356" s="14">
        <v>6.98</v>
      </c>
      <c r="AF356" s="15">
        <v>41423.666666666664</v>
      </c>
      <c r="AG356" s="14">
        <v>1648.36</v>
      </c>
      <c r="AH356" s="5"/>
      <c r="AI356" s="16">
        <f t="shared" si="55"/>
        <v>7.6093849080534071E-3</v>
      </c>
      <c r="AJ356" s="16">
        <f t="shared" si="56"/>
        <v>-2.7027027027026973E-2</v>
      </c>
      <c r="AK356" s="16">
        <f t="shared" si="57"/>
        <v>6.5359477124182774E-3</v>
      </c>
      <c r="AL356" s="16">
        <f t="shared" si="58"/>
        <v>6.6797292483078419E-3</v>
      </c>
      <c r="AM356" s="16">
        <f t="shared" si="59"/>
        <v>-6.4477432898484288E-3</v>
      </c>
      <c r="AN356" s="16">
        <f t="shared" si="60"/>
        <v>7.0543182505278246E-4</v>
      </c>
      <c r="AO356" s="16">
        <f t="shared" si="61"/>
        <v>-2.4596615505706465E-2</v>
      </c>
      <c r="AP356" s="16">
        <f t="shared" si="62"/>
        <v>-1.3969732246798539E-2</v>
      </c>
      <c r="AQ356" s="16">
        <f t="shared" si="63"/>
        <v>1.6986580601325851E-3</v>
      </c>
      <c r="AR356" s="16">
        <f t="shared" si="64"/>
        <v>-5.1630434782608647E-2</v>
      </c>
      <c r="AS356" s="16">
        <f t="shared" si="65"/>
        <v>-7.0479380263364089E-3</v>
      </c>
    </row>
    <row r="357" spans="1:45" x14ac:dyDescent="0.2">
      <c r="A357" s="4"/>
      <c r="B357" s="13">
        <v>41424.666666666664</v>
      </c>
      <c r="C357" s="14">
        <v>16.13</v>
      </c>
      <c r="D357" s="5"/>
      <c r="E357" s="15">
        <v>41424.666666666664</v>
      </c>
      <c r="F357" s="14">
        <v>40.770000000000003</v>
      </c>
      <c r="G357" s="5"/>
      <c r="H357" s="15">
        <v>41424.666666666664</v>
      </c>
      <c r="I357" s="14">
        <v>3.18</v>
      </c>
      <c r="J357" s="2"/>
      <c r="K357" s="15">
        <v>41424.666666666664</v>
      </c>
      <c r="L357" s="14">
        <v>114.84</v>
      </c>
      <c r="M357" s="5"/>
      <c r="N357" s="15">
        <v>41424.666666666664</v>
      </c>
      <c r="O357" s="14">
        <v>64.650000000000006</v>
      </c>
      <c r="Q357" s="15">
        <v>41424.666666666664</v>
      </c>
      <c r="R357" s="14">
        <v>199.97</v>
      </c>
      <c r="S357" s="5"/>
      <c r="T357" s="15">
        <v>41424.666666666664</v>
      </c>
      <c r="U357" s="14">
        <v>49.08</v>
      </c>
      <c r="W357" s="15">
        <v>41424.666666666664</v>
      </c>
      <c r="X357" s="14">
        <v>25.21</v>
      </c>
      <c r="Z357" s="15">
        <v>41424.666666666664</v>
      </c>
      <c r="AA357" s="14">
        <v>117.74</v>
      </c>
      <c r="AC357" s="15">
        <v>41424.666666666664</v>
      </c>
      <c r="AD357" s="14">
        <v>7</v>
      </c>
      <c r="AF357" s="15">
        <v>41424.666666666664</v>
      </c>
      <c r="AG357" s="14">
        <v>1654.41</v>
      </c>
      <c r="AH357" s="5"/>
      <c r="AI357" s="16">
        <f t="shared" si="55"/>
        <v>1.510383889238498E-2</v>
      </c>
      <c r="AJ357" s="16">
        <f t="shared" si="56"/>
        <v>-1.5217391304347738E-2</v>
      </c>
      <c r="AK357" s="16">
        <f t="shared" si="57"/>
        <v>3.2467532467532534E-2</v>
      </c>
      <c r="AL357" s="16">
        <f t="shared" si="58"/>
        <v>1.6013447757232679E-2</v>
      </c>
      <c r="AM357" s="16">
        <f t="shared" si="59"/>
        <v>-2.4298219136734023E-2</v>
      </c>
      <c r="AN357" s="16">
        <f t="shared" si="60"/>
        <v>6.898288016112808E-3</v>
      </c>
      <c r="AO357" s="16">
        <f t="shared" si="61"/>
        <v>-9.885011095420615E-3</v>
      </c>
      <c r="AP357" s="16">
        <f t="shared" si="62"/>
        <v>-7.8709169618260688E-3</v>
      </c>
      <c r="AQ357" s="16">
        <f t="shared" si="63"/>
        <v>-1.6957775139901932E-3</v>
      </c>
      <c r="AR357" s="16">
        <f t="shared" si="64"/>
        <v>2.8653295128939771E-3</v>
      </c>
      <c r="AS357" s="16">
        <f t="shared" si="65"/>
        <v>3.6703147370720224E-3</v>
      </c>
    </row>
    <row r="358" spans="1:45" x14ac:dyDescent="0.2">
      <c r="A358" s="4"/>
      <c r="B358" s="13">
        <v>41425.666666666664</v>
      </c>
      <c r="C358" s="14">
        <v>16.059999999999999</v>
      </c>
      <c r="D358" s="5"/>
      <c r="E358" s="15">
        <v>41425.666666666664</v>
      </c>
      <c r="F358" s="14">
        <v>39.99</v>
      </c>
      <c r="G358" s="5"/>
      <c r="H358" s="15">
        <v>41425.666666666664</v>
      </c>
      <c r="I358" s="14">
        <v>3.23</v>
      </c>
      <c r="J358" s="2"/>
      <c r="K358" s="15">
        <v>41425.666666666664</v>
      </c>
      <c r="L358" s="14">
        <v>114.07</v>
      </c>
      <c r="M358" s="5"/>
      <c r="N358" s="15">
        <v>41425.666666666664</v>
      </c>
      <c r="O358" s="14">
        <v>63.08</v>
      </c>
      <c r="Q358" s="15">
        <v>41425.666666666664</v>
      </c>
      <c r="R358" s="14">
        <v>198.69</v>
      </c>
      <c r="S358" s="5"/>
      <c r="T358" s="15">
        <v>41425.666666666664</v>
      </c>
      <c r="U358" s="14">
        <v>48.48</v>
      </c>
      <c r="W358" s="15">
        <v>41425.666666666664</v>
      </c>
      <c r="X358" s="14">
        <v>24.95</v>
      </c>
      <c r="Z358" s="15">
        <v>41425.666666666664</v>
      </c>
      <c r="AA358" s="14">
        <v>116.34</v>
      </c>
      <c r="AC358" s="15">
        <v>41425.666666666664</v>
      </c>
      <c r="AD358" s="14">
        <v>6.52</v>
      </c>
      <c r="AF358" s="15">
        <v>41425.666666666664</v>
      </c>
      <c r="AG358" s="14">
        <v>1630.74</v>
      </c>
      <c r="AH358" s="5"/>
      <c r="AI358" s="16">
        <f t="shared" si="55"/>
        <v>-4.3397396156230617E-3</v>
      </c>
      <c r="AJ358" s="16">
        <f t="shared" si="56"/>
        <v>-1.9131714495952967E-2</v>
      </c>
      <c r="AK358" s="16">
        <f t="shared" si="57"/>
        <v>1.5723270440251458E-2</v>
      </c>
      <c r="AL358" s="16">
        <f t="shared" si="58"/>
        <v>-6.704980842911934E-3</v>
      </c>
      <c r="AM358" s="16">
        <f t="shared" si="59"/>
        <v>-2.4284609435421656E-2</v>
      </c>
      <c r="AN358" s="16">
        <f t="shared" si="60"/>
        <v>-6.4009601440215835E-3</v>
      </c>
      <c r="AO358" s="16">
        <f t="shared" si="61"/>
        <v>-1.2224938875305624E-2</v>
      </c>
      <c r="AP358" s="16">
        <f t="shared" si="62"/>
        <v>-1.0313367711225818E-2</v>
      </c>
      <c r="AQ358" s="16">
        <f t="shared" si="63"/>
        <v>-1.189060642092743E-2</v>
      </c>
      <c r="AR358" s="16">
        <f t="shared" si="64"/>
        <v>-6.8571428571428616E-2</v>
      </c>
      <c r="AS358" s="16">
        <f t="shared" si="65"/>
        <v>-1.4307215261029627E-2</v>
      </c>
    </row>
    <row r="359" spans="1:45" x14ac:dyDescent="0.2">
      <c r="A359" s="4"/>
      <c r="B359" s="13">
        <v>41428.666666666664</v>
      </c>
      <c r="C359" s="14">
        <v>16.100000000000001</v>
      </c>
      <c r="D359" s="5"/>
      <c r="E359" s="15">
        <v>41428.666666666664</v>
      </c>
      <c r="F359" s="14">
        <v>40.81</v>
      </c>
      <c r="G359" s="5"/>
      <c r="H359" s="15">
        <v>41428.666666666664</v>
      </c>
      <c r="I359" s="14">
        <v>3.17</v>
      </c>
      <c r="J359" s="2"/>
      <c r="K359" s="15">
        <v>41428.666666666664</v>
      </c>
      <c r="L359" s="14">
        <v>114.07</v>
      </c>
      <c r="M359" s="5"/>
      <c r="N359" s="15">
        <v>41428.666666666664</v>
      </c>
      <c r="O359" s="14">
        <v>63.8</v>
      </c>
      <c r="Q359" s="15">
        <v>41428.666666666664</v>
      </c>
      <c r="R359" s="14">
        <v>199.58</v>
      </c>
      <c r="S359" s="5"/>
      <c r="T359" s="15">
        <v>41428.666666666664</v>
      </c>
      <c r="U359" s="14">
        <v>48.66</v>
      </c>
      <c r="W359" s="15">
        <v>41428.666666666664</v>
      </c>
      <c r="X359" s="14">
        <v>25.23</v>
      </c>
      <c r="Z359" s="15">
        <v>41428.666666666664</v>
      </c>
      <c r="AA359" s="14">
        <v>117.94</v>
      </c>
      <c r="AC359" s="15">
        <v>41428.666666666664</v>
      </c>
      <c r="AD359" s="14">
        <v>6.17</v>
      </c>
      <c r="AF359" s="15">
        <v>41428.666666666664</v>
      </c>
      <c r="AG359" s="14">
        <v>1640.42</v>
      </c>
      <c r="AH359" s="5"/>
      <c r="AI359" s="16">
        <f t="shared" si="55"/>
        <v>2.4906600249068322E-3</v>
      </c>
      <c r="AJ359" s="16">
        <f t="shared" si="56"/>
        <v>2.0505126281570307E-2</v>
      </c>
      <c r="AK359" s="16">
        <f t="shared" si="57"/>
        <v>-1.8575851393188847E-2</v>
      </c>
      <c r="AL359" s="16">
        <f t="shared" si="58"/>
        <v>0</v>
      </c>
      <c r="AM359" s="16">
        <f t="shared" si="59"/>
        <v>1.1414077362079889E-2</v>
      </c>
      <c r="AN359" s="16">
        <f t="shared" si="60"/>
        <v>4.4793396748705749E-3</v>
      </c>
      <c r="AO359" s="16">
        <f t="shared" si="61"/>
        <v>3.7128712871286051E-3</v>
      </c>
      <c r="AP359" s="16">
        <f t="shared" si="62"/>
        <v>1.1222444889779526E-2</v>
      </c>
      <c r="AQ359" s="16">
        <f t="shared" si="63"/>
        <v>1.3752793536186969E-2</v>
      </c>
      <c r="AR359" s="16">
        <f t="shared" si="64"/>
        <v>-5.3680981595091937E-2</v>
      </c>
      <c r="AS359" s="16">
        <f t="shared" si="65"/>
        <v>5.9359554558053862E-3</v>
      </c>
    </row>
    <row r="360" spans="1:45" x14ac:dyDescent="0.2">
      <c r="A360" s="4"/>
      <c r="B360" s="13">
        <v>41429.666666666664</v>
      </c>
      <c r="C360" s="14">
        <v>16.05</v>
      </c>
      <c r="D360" s="5"/>
      <c r="E360" s="15">
        <v>41429.666666666664</v>
      </c>
      <c r="F360" s="14">
        <v>41.42</v>
      </c>
      <c r="G360" s="5"/>
      <c r="H360" s="15">
        <v>41429.666666666664</v>
      </c>
      <c r="I360" s="14">
        <v>3.22</v>
      </c>
      <c r="J360" s="2"/>
      <c r="K360" s="15">
        <v>41429.666666666664</v>
      </c>
      <c r="L360" s="14">
        <v>113.42</v>
      </c>
      <c r="M360" s="5"/>
      <c r="N360" s="15">
        <v>41429.666666666664</v>
      </c>
      <c r="O360" s="14">
        <v>64.349999999999994</v>
      </c>
      <c r="Q360" s="15">
        <v>41429.666666666664</v>
      </c>
      <c r="R360" s="14">
        <v>196.95</v>
      </c>
      <c r="S360" s="5"/>
      <c r="T360" s="15">
        <v>41429.666666666664</v>
      </c>
      <c r="U360" s="14">
        <v>48.84</v>
      </c>
      <c r="W360" s="15">
        <v>41429.666666666664</v>
      </c>
      <c r="X360" s="14">
        <v>25.31</v>
      </c>
      <c r="Z360" s="15">
        <v>41429.666666666664</v>
      </c>
      <c r="AA360" s="14">
        <v>118.04</v>
      </c>
      <c r="AC360" s="15">
        <v>41429.666666666664</v>
      </c>
      <c r="AD360" s="14">
        <v>6.32</v>
      </c>
      <c r="AF360" s="15">
        <v>41429.666666666664</v>
      </c>
      <c r="AG360" s="14">
        <v>1631.38</v>
      </c>
      <c r="AH360" s="5"/>
      <c r="AI360" s="16">
        <f t="shared" si="55"/>
        <v>-3.1055900621118626E-3</v>
      </c>
      <c r="AJ360" s="16">
        <f t="shared" si="56"/>
        <v>1.4947316834109214E-2</v>
      </c>
      <c r="AK360" s="16">
        <f t="shared" si="57"/>
        <v>1.5772870662460692E-2</v>
      </c>
      <c r="AL360" s="16">
        <f t="shared" si="58"/>
        <v>-5.6982554571753941E-3</v>
      </c>
      <c r="AM360" s="16">
        <f t="shared" si="59"/>
        <v>8.6206896551723755E-3</v>
      </c>
      <c r="AN360" s="16">
        <f t="shared" si="60"/>
        <v>-1.3177673113538568E-2</v>
      </c>
      <c r="AO360" s="16">
        <f t="shared" si="61"/>
        <v>3.6991368680643344E-3</v>
      </c>
      <c r="AP360" s="16">
        <f t="shared" si="62"/>
        <v>3.1708283789140257E-3</v>
      </c>
      <c r="AQ360" s="16">
        <f t="shared" si="63"/>
        <v>8.4788875699515209E-4</v>
      </c>
      <c r="AR360" s="16">
        <f t="shared" si="64"/>
        <v>2.4311183144246407E-2</v>
      </c>
      <c r="AS360" s="16">
        <f t="shared" si="65"/>
        <v>-5.5107838236548856E-3</v>
      </c>
    </row>
    <row r="361" spans="1:45" x14ac:dyDescent="0.2">
      <c r="A361" s="4"/>
      <c r="B361" s="13">
        <v>41430.666666666664</v>
      </c>
      <c r="C361" s="14">
        <v>15.9</v>
      </c>
      <c r="D361" s="5"/>
      <c r="E361" s="15">
        <v>41430.666666666664</v>
      </c>
      <c r="F361" s="14">
        <v>40.65</v>
      </c>
      <c r="G361" s="5"/>
      <c r="H361" s="15">
        <v>41430.666666666664</v>
      </c>
      <c r="I361" s="14">
        <v>3.19</v>
      </c>
      <c r="J361" s="2"/>
      <c r="K361" s="15">
        <v>41430.666666666664</v>
      </c>
      <c r="L361" s="14">
        <v>111.51</v>
      </c>
      <c r="M361" s="5"/>
      <c r="N361" s="15">
        <v>41430.666666666664</v>
      </c>
      <c r="O361" s="14">
        <v>63.12</v>
      </c>
      <c r="Q361" s="15">
        <v>41430.666666666664</v>
      </c>
      <c r="R361" s="14">
        <v>193.65</v>
      </c>
      <c r="S361" s="5"/>
      <c r="T361" s="15">
        <v>41430.666666666664</v>
      </c>
      <c r="U361" s="14">
        <v>48.3</v>
      </c>
      <c r="W361" s="15">
        <v>41430.666666666664</v>
      </c>
      <c r="X361" s="14">
        <v>25.08</v>
      </c>
      <c r="Z361" s="15">
        <v>41430.666666666664</v>
      </c>
      <c r="AA361" s="14">
        <v>116.34</v>
      </c>
      <c r="AC361" s="15">
        <v>41430.666666666664</v>
      </c>
      <c r="AD361" s="14">
        <v>6.36</v>
      </c>
      <c r="AF361" s="15">
        <v>41430.666666666664</v>
      </c>
      <c r="AG361" s="14">
        <v>1608.9</v>
      </c>
      <c r="AH361" s="5"/>
      <c r="AI361" s="16">
        <f t="shared" si="55"/>
        <v>-9.3457943925233655E-3</v>
      </c>
      <c r="AJ361" s="16">
        <f t="shared" si="56"/>
        <v>-1.859005311443751E-2</v>
      </c>
      <c r="AK361" s="16">
        <f t="shared" si="57"/>
        <v>-9.3167701863354768E-3</v>
      </c>
      <c r="AL361" s="16">
        <f t="shared" si="58"/>
        <v>-1.6840063480867529E-2</v>
      </c>
      <c r="AM361" s="16">
        <f t="shared" si="59"/>
        <v>-1.9114219114219066E-2</v>
      </c>
      <c r="AN361" s="16">
        <f t="shared" si="60"/>
        <v>-1.6755521706016685E-2</v>
      </c>
      <c r="AO361" s="16">
        <f t="shared" si="61"/>
        <v>-1.1056511056511176E-2</v>
      </c>
      <c r="AP361" s="16">
        <f t="shared" si="62"/>
        <v>-9.0873172659028389E-3</v>
      </c>
      <c r="AQ361" s="16">
        <f t="shared" si="63"/>
        <v>-1.4401897661809548E-2</v>
      </c>
      <c r="AR361" s="16">
        <f t="shared" si="64"/>
        <v>6.3291139240506666E-3</v>
      </c>
      <c r="AS361" s="16">
        <f t="shared" si="65"/>
        <v>-1.3779744755973433E-2</v>
      </c>
    </row>
    <row r="362" spans="1:45" x14ac:dyDescent="0.2">
      <c r="A362" s="4"/>
      <c r="B362" s="13">
        <v>41431.666666666664</v>
      </c>
      <c r="C362" s="14">
        <v>15.66</v>
      </c>
      <c r="D362" s="5"/>
      <c r="E362" s="15">
        <v>41431.666666666664</v>
      </c>
      <c r="F362" s="14">
        <v>40.79</v>
      </c>
      <c r="G362" s="5"/>
      <c r="H362" s="15">
        <v>41431.666666666664</v>
      </c>
      <c r="I362" s="14">
        <v>3.11</v>
      </c>
      <c r="J362" s="2"/>
      <c r="K362" s="15">
        <v>41431.666666666664</v>
      </c>
      <c r="L362" s="14">
        <v>113.1</v>
      </c>
      <c r="M362" s="5"/>
      <c r="N362" s="15">
        <v>41431.666666666664</v>
      </c>
      <c r="O362" s="14">
        <v>63.14</v>
      </c>
      <c r="Q362" s="15">
        <v>41431.666666666664</v>
      </c>
      <c r="R362" s="14">
        <v>194.66</v>
      </c>
      <c r="S362" s="5"/>
      <c r="T362" s="15">
        <v>41431.666666666664</v>
      </c>
      <c r="U362" s="14">
        <v>49.97</v>
      </c>
      <c r="W362" s="15">
        <v>41431.666666666664</v>
      </c>
      <c r="X362" s="14">
        <v>25.21</v>
      </c>
      <c r="Z362" s="15">
        <v>41431.666666666664</v>
      </c>
      <c r="AA362" s="14">
        <v>116.64</v>
      </c>
      <c r="AC362" s="15">
        <v>41431.666666666664</v>
      </c>
      <c r="AD362" s="14">
        <v>6.49</v>
      </c>
      <c r="AF362" s="15">
        <v>41431.666666666664</v>
      </c>
      <c r="AG362" s="14">
        <v>1622.56</v>
      </c>
      <c r="AH362" s="5"/>
      <c r="AI362" s="16">
        <f t="shared" si="55"/>
        <v>-1.5094339622641506E-2</v>
      </c>
      <c r="AJ362" s="16">
        <f t="shared" si="56"/>
        <v>3.4440344403443568E-3</v>
      </c>
      <c r="AK362" s="16">
        <f t="shared" si="57"/>
        <v>-2.5078369905956133E-2</v>
      </c>
      <c r="AL362" s="16">
        <f t="shared" si="58"/>
        <v>1.4258810868980287E-2</v>
      </c>
      <c r="AM362" s="16">
        <f t="shared" si="59"/>
        <v>3.1685678073523071E-4</v>
      </c>
      <c r="AN362" s="16">
        <f t="shared" si="60"/>
        <v>5.2155951458816574E-3</v>
      </c>
      <c r="AO362" s="16">
        <f t="shared" si="61"/>
        <v>3.4575569358178182E-2</v>
      </c>
      <c r="AP362" s="16">
        <f t="shared" si="62"/>
        <v>5.1834130781500676E-3</v>
      </c>
      <c r="AQ362" s="16">
        <f t="shared" si="63"/>
        <v>2.5786487880350428E-3</v>
      </c>
      <c r="AR362" s="16">
        <f t="shared" si="64"/>
        <v>2.0440251572326984E-2</v>
      </c>
      <c r="AS362" s="16">
        <f t="shared" si="65"/>
        <v>8.4902728572315844E-3</v>
      </c>
    </row>
    <row r="363" spans="1:45" x14ac:dyDescent="0.2">
      <c r="A363" s="4"/>
      <c r="B363" s="13">
        <v>41432.666666666664</v>
      </c>
      <c r="C363" s="14">
        <v>15.78</v>
      </c>
      <c r="D363" s="5"/>
      <c r="E363" s="15">
        <v>41432.666666666664</v>
      </c>
      <c r="F363" s="14">
        <v>41.41</v>
      </c>
      <c r="G363" s="5"/>
      <c r="H363" s="15">
        <v>41432.666666666664</v>
      </c>
      <c r="I363" s="14">
        <v>3.15</v>
      </c>
      <c r="J363" s="2"/>
      <c r="K363" s="15">
        <v>41432.666666666664</v>
      </c>
      <c r="L363" s="14">
        <v>115.31</v>
      </c>
      <c r="M363" s="5"/>
      <c r="N363" s="15">
        <v>41432.666666666664</v>
      </c>
      <c r="O363" s="14">
        <v>64.849999999999994</v>
      </c>
      <c r="Q363" s="15">
        <v>41432.666666666664</v>
      </c>
      <c r="R363" s="14">
        <v>197.1</v>
      </c>
      <c r="S363" s="5"/>
      <c r="T363" s="15">
        <v>41432.666666666664</v>
      </c>
      <c r="U363" s="14">
        <v>50.24</v>
      </c>
      <c r="W363" s="15">
        <v>41432.666666666664</v>
      </c>
      <c r="X363" s="14">
        <v>25.44</v>
      </c>
      <c r="Z363" s="15">
        <v>41432.666666666664</v>
      </c>
      <c r="AA363" s="14">
        <v>119.04</v>
      </c>
      <c r="AC363" s="15">
        <v>41432.666666666664</v>
      </c>
      <c r="AD363" s="14">
        <v>6.8</v>
      </c>
      <c r="AF363" s="15">
        <v>41432.666666666664</v>
      </c>
      <c r="AG363" s="14">
        <v>1643.38</v>
      </c>
      <c r="AH363" s="5"/>
      <c r="AI363" s="16">
        <f t="shared" si="55"/>
        <v>7.6628352490419882E-3</v>
      </c>
      <c r="AJ363" s="16">
        <f t="shared" si="56"/>
        <v>1.5199803873498396E-2</v>
      </c>
      <c r="AK363" s="16">
        <f t="shared" si="57"/>
        <v>1.2861736334405238E-2</v>
      </c>
      <c r="AL363" s="16">
        <f t="shared" si="58"/>
        <v>1.9540229885057547E-2</v>
      </c>
      <c r="AM363" s="16">
        <f t="shared" si="59"/>
        <v>2.7082673424136727E-2</v>
      </c>
      <c r="AN363" s="16">
        <f t="shared" si="60"/>
        <v>1.253467584506307E-2</v>
      </c>
      <c r="AO363" s="16">
        <f t="shared" si="61"/>
        <v>5.4032419451670588E-3</v>
      </c>
      <c r="AP363" s="16">
        <f t="shared" si="62"/>
        <v>9.1233637445458093E-3</v>
      </c>
      <c r="AQ363" s="16">
        <f t="shared" si="63"/>
        <v>2.0576131687242816E-2</v>
      </c>
      <c r="AR363" s="16">
        <f t="shared" si="64"/>
        <v>4.7765793528505407E-2</v>
      </c>
      <c r="AS363" s="16">
        <f t="shared" si="65"/>
        <v>1.2831574795385103E-2</v>
      </c>
    </row>
    <row r="364" spans="1:45" x14ac:dyDescent="0.2">
      <c r="A364" s="4"/>
      <c r="B364" s="13">
        <v>41435.666666666664</v>
      </c>
      <c r="C364" s="14">
        <v>15.67</v>
      </c>
      <c r="D364" s="5"/>
      <c r="E364" s="15">
        <v>41435.666666666664</v>
      </c>
      <c r="F364" s="14">
        <v>41.18</v>
      </c>
      <c r="G364" s="5"/>
      <c r="H364" s="15">
        <v>41435.666666666664</v>
      </c>
      <c r="I364" s="14">
        <v>3.16</v>
      </c>
      <c r="J364" s="2"/>
      <c r="K364" s="15">
        <v>41435.666666666664</v>
      </c>
      <c r="L364" s="14">
        <v>115.15</v>
      </c>
      <c r="M364" s="5"/>
      <c r="N364" s="15">
        <v>41435.666666666664</v>
      </c>
      <c r="O364" s="14">
        <v>63.83</v>
      </c>
      <c r="Q364" s="15">
        <v>41435.666666666664</v>
      </c>
      <c r="R364" s="14">
        <v>195.83</v>
      </c>
      <c r="S364" s="5"/>
      <c r="T364" s="15">
        <v>41435.666666666664</v>
      </c>
      <c r="U364" s="14">
        <v>50.53</v>
      </c>
      <c r="W364" s="15">
        <v>41435.666666666664</v>
      </c>
      <c r="X364" s="14">
        <v>25.25</v>
      </c>
      <c r="Z364" s="15">
        <v>41435.666666666664</v>
      </c>
      <c r="AA364" s="14">
        <v>118.64</v>
      </c>
      <c r="AC364" s="15">
        <v>41435.666666666664</v>
      </c>
      <c r="AD364" s="14">
        <v>6.67</v>
      </c>
      <c r="AF364" s="15">
        <v>41435.666666666664</v>
      </c>
      <c r="AG364" s="14">
        <v>1642.81</v>
      </c>
      <c r="AH364" s="5"/>
      <c r="AI364" s="16">
        <f t="shared" si="55"/>
        <v>-6.9708491761723002E-3</v>
      </c>
      <c r="AJ364" s="16">
        <f t="shared" si="56"/>
        <v>-5.5542139579810579E-3</v>
      </c>
      <c r="AK364" s="16">
        <f t="shared" si="57"/>
        <v>3.1746031746031633E-3</v>
      </c>
      <c r="AL364" s="16">
        <f t="shared" si="58"/>
        <v>-1.3875639580261945E-3</v>
      </c>
      <c r="AM364" s="16">
        <f t="shared" si="59"/>
        <v>-1.5728604471858088E-2</v>
      </c>
      <c r="AN364" s="16">
        <f t="shared" si="60"/>
        <v>-6.4434297311009026E-3</v>
      </c>
      <c r="AO364" s="16">
        <f t="shared" si="61"/>
        <v>5.7722929936305789E-3</v>
      </c>
      <c r="AP364" s="16">
        <f t="shared" si="62"/>
        <v>-7.4685534591195646E-3</v>
      </c>
      <c r="AQ364" s="16">
        <f t="shared" si="63"/>
        <v>-3.3602150537634934E-3</v>
      </c>
      <c r="AR364" s="16">
        <f t="shared" si="64"/>
        <v>-1.9117647058823461E-2</v>
      </c>
      <c r="AS364" s="16">
        <f t="shared" si="65"/>
        <v>-3.4684613418700661E-4</v>
      </c>
    </row>
    <row r="365" spans="1:45" x14ac:dyDescent="0.2">
      <c r="A365" s="4"/>
      <c r="B365" s="13">
        <v>41436.666666666664</v>
      </c>
      <c r="C365" s="14">
        <v>15.63</v>
      </c>
      <c r="D365" s="5"/>
      <c r="E365" s="15">
        <v>41436.666666666664</v>
      </c>
      <c r="F365" s="14">
        <v>40.79</v>
      </c>
      <c r="G365" s="5"/>
      <c r="H365" s="15">
        <v>41436.666666666664</v>
      </c>
      <c r="I365" s="14">
        <v>3.06</v>
      </c>
      <c r="J365" s="2"/>
      <c r="K365" s="15">
        <v>41436.666666666664</v>
      </c>
      <c r="L365" s="14">
        <v>113.51</v>
      </c>
      <c r="M365" s="5"/>
      <c r="N365" s="15">
        <v>41436.666666666664</v>
      </c>
      <c r="O365" s="14">
        <v>63.8</v>
      </c>
      <c r="Q365" s="15">
        <v>41436.666666666664</v>
      </c>
      <c r="R365" s="14">
        <v>194.83</v>
      </c>
      <c r="S365" s="5"/>
      <c r="T365" s="15">
        <v>41436.666666666664</v>
      </c>
      <c r="U365" s="14">
        <v>50.18</v>
      </c>
      <c r="W365" s="15">
        <v>41436.666666666664</v>
      </c>
      <c r="X365" s="14">
        <v>25.08</v>
      </c>
      <c r="Z365" s="15">
        <v>41436.666666666664</v>
      </c>
      <c r="AA365" s="14">
        <v>117.64</v>
      </c>
      <c r="AC365" s="15">
        <v>41436.666666666664</v>
      </c>
      <c r="AD365" s="14">
        <v>6.3</v>
      </c>
      <c r="AF365" s="15">
        <v>41436.666666666664</v>
      </c>
      <c r="AG365" s="14">
        <v>1626.13</v>
      </c>
      <c r="AH365" s="5"/>
      <c r="AI365" s="16">
        <f t="shared" si="55"/>
        <v>-2.55264837268665E-3</v>
      </c>
      <c r="AJ365" s="16">
        <f t="shared" si="56"/>
        <v>-9.470616804273968E-3</v>
      </c>
      <c r="AK365" s="16">
        <f t="shared" si="57"/>
        <v>-3.1645569620253222E-2</v>
      </c>
      <c r="AL365" s="16">
        <f t="shared" si="58"/>
        <v>-1.4242292661745592E-2</v>
      </c>
      <c r="AM365" s="16">
        <f t="shared" si="59"/>
        <v>-4.6999843333861424E-4</v>
      </c>
      <c r="AN365" s="16">
        <f t="shared" si="60"/>
        <v>-5.1064698973599665E-3</v>
      </c>
      <c r="AO365" s="16">
        <f t="shared" si="61"/>
        <v>-6.9265782703344936E-3</v>
      </c>
      <c r="AP365" s="16">
        <f t="shared" si="62"/>
        <v>-6.7326732673268497E-3</v>
      </c>
      <c r="AQ365" s="16">
        <f t="shared" si="63"/>
        <v>-8.4288604180714488E-3</v>
      </c>
      <c r="AR365" s="16">
        <f t="shared" si="64"/>
        <v>-5.547226386806603E-2</v>
      </c>
      <c r="AS365" s="16">
        <f t="shared" si="65"/>
        <v>-1.0153334834825611E-2</v>
      </c>
    </row>
    <row r="366" spans="1:45" x14ac:dyDescent="0.2">
      <c r="A366" s="4"/>
      <c r="B366" s="13">
        <v>41437.666666666664</v>
      </c>
      <c r="C366" s="14">
        <v>15.44</v>
      </c>
      <c r="D366" s="5"/>
      <c r="E366" s="15">
        <v>41437.666666666664</v>
      </c>
      <c r="F366" s="14">
        <v>40.39</v>
      </c>
      <c r="G366" s="5"/>
      <c r="H366" s="15">
        <v>41437.666666666664</v>
      </c>
      <c r="I366" s="14">
        <v>2.97</v>
      </c>
      <c r="J366" s="2"/>
      <c r="K366" s="15">
        <v>41437.666666666664</v>
      </c>
      <c r="L366" s="14">
        <v>112.95</v>
      </c>
      <c r="M366" s="5"/>
      <c r="N366" s="15">
        <v>41437.666666666664</v>
      </c>
      <c r="O366" s="14">
        <v>62.99</v>
      </c>
      <c r="Q366" s="15">
        <v>41437.666666666664</v>
      </c>
      <c r="R366" s="14">
        <v>192.18</v>
      </c>
      <c r="S366" s="5"/>
      <c r="T366" s="15">
        <v>41437.666666666664</v>
      </c>
      <c r="U366" s="14">
        <v>49.9</v>
      </c>
      <c r="W366" s="15">
        <v>41437.666666666664</v>
      </c>
      <c r="X366" s="14">
        <v>24.95</v>
      </c>
      <c r="Z366" s="15">
        <v>41437.666666666664</v>
      </c>
      <c r="AA366" s="14">
        <v>117.24</v>
      </c>
      <c r="AC366" s="15">
        <v>41437.666666666664</v>
      </c>
      <c r="AD366" s="14">
        <v>6.52</v>
      </c>
      <c r="AF366" s="15">
        <v>41437.666666666664</v>
      </c>
      <c r="AG366" s="14">
        <v>1612.52</v>
      </c>
      <c r="AH366" s="5"/>
      <c r="AI366" s="16">
        <f t="shared" si="55"/>
        <v>-1.2156110044785784E-2</v>
      </c>
      <c r="AJ366" s="16">
        <f t="shared" si="56"/>
        <v>-9.8063250796763812E-3</v>
      </c>
      <c r="AK366" s="16">
        <f t="shared" si="57"/>
        <v>-2.9411764705882359E-2</v>
      </c>
      <c r="AL366" s="16">
        <f t="shared" si="58"/>
        <v>-4.9334860364725897E-3</v>
      </c>
      <c r="AM366" s="16">
        <f t="shared" si="59"/>
        <v>-1.2695924764890232E-2</v>
      </c>
      <c r="AN366" s="16">
        <f t="shared" si="60"/>
        <v>-1.3601601396088903E-2</v>
      </c>
      <c r="AO366" s="16">
        <f t="shared" si="61"/>
        <v>-5.5799123156636821E-3</v>
      </c>
      <c r="AP366" s="16">
        <f t="shared" si="62"/>
        <v>-5.1834130781498455E-3</v>
      </c>
      <c r="AQ366" s="16">
        <f t="shared" si="63"/>
        <v>-3.4002040122408372E-3</v>
      </c>
      <c r="AR366" s="16">
        <f t="shared" si="64"/>
        <v>3.4920634920634797E-2</v>
      </c>
      <c r="AS366" s="16">
        <f t="shared" si="65"/>
        <v>-8.3695645489598736E-3</v>
      </c>
    </row>
    <row r="367" spans="1:45" x14ac:dyDescent="0.2">
      <c r="A367" s="4"/>
      <c r="B367" s="13">
        <v>41438.666666666664</v>
      </c>
      <c r="C367" s="14">
        <v>15.57</v>
      </c>
      <c r="D367" s="5"/>
      <c r="E367" s="15">
        <v>41438.666666666664</v>
      </c>
      <c r="F367" s="14">
        <v>40.409999999999997</v>
      </c>
      <c r="G367" s="5"/>
      <c r="H367" s="15">
        <v>41438.666666666664</v>
      </c>
      <c r="I367" s="14">
        <v>3.08</v>
      </c>
      <c r="J367" s="2"/>
      <c r="K367" s="15">
        <v>41438.666666666664</v>
      </c>
      <c r="L367" s="14">
        <v>114.99</v>
      </c>
      <c r="M367" s="5"/>
      <c r="N367" s="15">
        <v>41438.666666666664</v>
      </c>
      <c r="O367" s="14">
        <v>64.3</v>
      </c>
      <c r="Q367" s="15">
        <v>41438.666666666664</v>
      </c>
      <c r="R367" s="14">
        <v>194.63</v>
      </c>
      <c r="S367" s="5"/>
      <c r="T367" s="15">
        <v>41438.666666666664</v>
      </c>
      <c r="U367" s="14">
        <v>50.64</v>
      </c>
      <c r="W367" s="15">
        <v>41438.666666666664</v>
      </c>
      <c r="X367" s="14">
        <v>25</v>
      </c>
      <c r="Z367" s="15">
        <v>41438.666666666664</v>
      </c>
      <c r="AA367" s="14">
        <v>118.14</v>
      </c>
      <c r="AC367" s="15">
        <v>41438.666666666664</v>
      </c>
      <c r="AD367" s="14">
        <v>6.55</v>
      </c>
      <c r="AF367" s="15">
        <v>41438.666666666664</v>
      </c>
      <c r="AG367" s="14">
        <v>1636.36</v>
      </c>
      <c r="AH367" s="5"/>
      <c r="AI367" s="16">
        <f t="shared" si="55"/>
        <v>8.4196891191710144E-3</v>
      </c>
      <c r="AJ367" s="16">
        <f t="shared" si="56"/>
        <v>4.9517207229499149E-4</v>
      </c>
      <c r="AK367" s="16">
        <f t="shared" si="57"/>
        <v>3.7037037037036979E-2</v>
      </c>
      <c r="AL367" s="16">
        <f t="shared" si="58"/>
        <v>1.8061088977423534E-2</v>
      </c>
      <c r="AM367" s="16">
        <f t="shared" si="59"/>
        <v>2.0796951897126492E-2</v>
      </c>
      <c r="AN367" s="16">
        <f t="shared" si="60"/>
        <v>1.2748464980747221E-2</v>
      </c>
      <c r="AO367" s="16">
        <f t="shared" si="61"/>
        <v>1.4829659318637223E-2</v>
      </c>
      <c r="AP367" s="16">
        <f t="shared" si="62"/>
        <v>2.0040080160321772E-3</v>
      </c>
      <c r="AQ367" s="16">
        <f t="shared" si="63"/>
        <v>7.6765609007165558E-3</v>
      </c>
      <c r="AR367" s="16">
        <f t="shared" si="64"/>
        <v>4.6012269938651151E-3</v>
      </c>
      <c r="AS367" s="16">
        <f t="shared" si="65"/>
        <v>1.4784312752710083E-2</v>
      </c>
    </row>
    <row r="368" spans="1:45" x14ac:dyDescent="0.2">
      <c r="A368" s="4"/>
      <c r="B368" s="13">
        <v>41439.666666666664</v>
      </c>
      <c r="C368" s="14">
        <v>15.36</v>
      </c>
      <c r="D368" s="5"/>
      <c r="E368" s="15">
        <v>41439.666666666664</v>
      </c>
      <c r="F368" s="14">
        <v>40.340000000000003</v>
      </c>
      <c r="G368" s="5"/>
      <c r="H368" s="15">
        <v>41439.666666666664</v>
      </c>
      <c r="I368" s="14">
        <v>3.06</v>
      </c>
      <c r="J368" s="2"/>
      <c r="K368" s="15">
        <v>41439.666666666664</v>
      </c>
      <c r="L368" s="14">
        <v>114.16</v>
      </c>
      <c r="M368" s="5"/>
      <c r="N368" s="15">
        <v>41439.666666666664</v>
      </c>
      <c r="O368" s="14">
        <v>63.8</v>
      </c>
      <c r="Q368" s="15">
        <v>41439.666666666664</v>
      </c>
      <c r="R368" s="14">
        <v>193.13</v>
      </c>
      <c r="S368" s="5"/>
      <c r="T368" s="15">
        <v>41439.666666666664</v>
      </c>
      <c r="U368" s="14">
        <v>51.07</v>
      </c>
      <c r="W368" s="15">
        <v>41439.666666666664</v>
      </c>
      <c r="X368" s="14">
        <v>24.96</v>
      </c>
      <c r="Z368" s="15">
        <v>41439.666666666664</v>
      </c>
      <c r="AA368" s="14">
        <v>117.34</v>
      </c>
      <c r="AC368" s="15">
        <v>41439.666666666664</v>
      </c>
      <c r="AD368" s="14">
        <v>6.69</v>
      </c>
      <c r="AF368" s="15">
        <v>41439.666666666664</v>
      </c>
      <c r="AG368" s="14">
        <v>1626.73</v>
      </c>
      <c r="AH368" s="5"/>
      <c r="AI368" s="16">
        <f t="shared" si="55"/>
        <v>-1.3487475915221592E-2</v>
      </c>
      <c r="AJ368" s="16">
        <f t="shared" si="56"/>
        <v>-1.7322444939369408E-3</v>
      </c>
      <c r="AK368" s="16">
        <f t="shared" si="57"/>
        <v>-6.4935064935065512E-3</v>
      </c>
      <c r="AL368" s="16">
        <f t="shared" si="58"/>
        <v>-7.2180189581703136E-3</v>
      </c>
      <c r="AM368" s="16">
        <f t="shared" si="59"/>
        <v>-7.7760497667185291E-3</v>
      </c>
      <c r="AN368" s="16">
        <f t="shared" si="60"/>
        <v>-7.7069311000359519E-3</v>
      </c>
      <c r="AO368" s="16">
        <f t="shared" si="61"/>
        <v>8.4913112164297644E-3</v>
      </c>
      <c r="AP368" s="16">
        <f t="shared" si="62"/>
        <v>-1.5999999999999348E-3</v>
      </c>
      <c r="AQ368" s="16">
        <f t="shared" si="63"/>
        <v>-6.7716268833587501E-3</v>
      </c>
      <c r="AR368" s="16">
        <f t="shared" si="64"/>
        <v>2.1374045801526798E-2</v>
      </c>
      <c r="AS368" s="16">
        <f t="shared" si="65"/>
        <v>-5.8850130778067555E-3</v>
      </c>
    </row>
    <row r="369" spans="1:45" x14ac:dyDescent="0.2">
      <c r="A369" s="4"/>
      <c r="B369" s="13">
        <v>41442.666666666664</v>
      </c>
      <c r="C369" s="14">
        <v>15.43</v>
      </c>
      <c r="D369" s="5"/>
      <c r="E369" s="15">
        <v>41442.666666666664</v>
      </c>
      <c r="F369" s="14">
        <v>40.68</v>
      </c>
      <c r="G369" s="5"/>
      <c r="H369" s="15">
        <v>41442.666666666664</v>
      </c>
      <c r="I369" s="14">
        <v>3.27</v>
      </c>
      <c r="J369" s="2"/>
      <c r="K369" s="15">
        <v>41442.666666666664</v>
      </c>
      <c r="L369" s="14">
        <v>114.92</v>
      </c>
      <c r="M369" s="5"/>
      <c r="N369" s="15">
        <v>41442.666666666664</v>
      </c>
      <c r="O369" s="14">
        <v>64.489999999999995</v>
      </c>
      <c r="Q369" s="15">
        <v>41442.666666666664</v>
      </c>
      <c r="R369" s="14">
        <v>193.94</v>
      </c>
      <c r="S369" s="5"/>
      <c r="T369" s="15">
        <v>41442.666666666664</v>
      </c>
      <c r="U369" s="14">
        <v>50.71</v>
      </c>
      <c r="W369" s="15">
        <v>41442.666666666664</v>
      </c>
      <c r="X369" s="14">
        <v>24.98</v>
      </c>
      <c r="Z369" s="15">
        <v>41442.666666666664</v>
      </c>
      <c r="AA369" s="14">
        <v>118.59</v>
      </c>
      <c r="AC369" s="15">
        <v>41442.666666666664</v>
      </c>
      <c r="AD369" s="14">
        <v>6.81</v>
      </c>
      <c r="AF369" s="15">
        <v>41442.666666666664</v>
      </c>
      <c r="AG369" s="14">
        <v>1639.04</v>
      </c>
      <c r="AH369" s="5"/>
      <c r="AI369" s="16">
        <f t="shared" si="55"/>
        <v>4.5572916666667407E-3</v>
      </c>
      <c r="AJ369" s="16">
        <f t="shared" si="56"/>
        <v>8.4283589489340116E-3</v>
      </c>
      <c r="AK369" s="16">
        <f t="shared" si="57"/>
        <v>6.8627450980392135E-2</v>
      </c>
      <c r="AL369" s="16">
        <f t="shared" si="58"/>
        <v>6.6573230553610419E-3</v>
      </c>
      <c r="AM369" s="16">
        <f t="shared" si="59"/>
        <v>1.0815047021943469E-2</v>
      </c>
      <c r="AN369" s="16">
        <f t="shared" si="60"/>
        <v>4.1940661730441864E-3</v>
      </c>
      <c r="AO369" s="16">
        <f t="shared" si="61"/>
        <v>-7.0491482279224638E-3</v>
      </c>
      <c r="AP369" s="16">
        <f t="shared" si="62"/>
        <v>8.0128205128193741E-4</v>
      </c>
      <c r="AQ369" s="16">
        <f t="shared" si="63"/>
        <v>1.0652803817964962E-2</v>
      </c>
      <c r="AR369" s="16">
        <f t="shared" si="64"/>
        <v>1.7937219730941534E-2</v>
      </c>
      <c r="AS369" s="16">
        <f t="shared" si="65"/>
        <v>7.567328321233413E-3</v>
      </c>
    </row>
    <row r="370" spans="1:45" x14ac:dyDescent="0.2">
      <c r="A370" s="4"/>
      <c r="B370" s="13">
        <v>41443.666666666664</v>
      </c>
      <c r="C370" s="14">
        <v>15.42</v>
      </c>
      <c r="D370" s="5"/>
      <c r="E370" s="15">
        <v>41443.666666666664</v>
      </c>
      <c r="F370" s="14">
        <v>40.93</v>
      </c>
      <c r="G370" s="5"/>
      <c r="H370" s="15">
        <v>41443.666666666664</v>
      </c>
      <c r="I370" s="14">
        <v>3.27</v>
      </c>
      <c r="J370" s="2"/>
      <c r="K370" s="15">
        <v>41443.666666666664</v>
      </c>
      <c r="L370" s="14">
        <v>115.17</v>
      </c>
      <c r="M370" s="5"/>
      <c r="N370" s="15">
        <v>41443.666666666664</v>
      </c>
      <c r="O370" s="14">
        <v>65.290000000000006</v>
      </c>
      <c r="Q370" s="15">
        <v>41443.666666666664</v>
      </c>
      <c r="R370" s="14">
        <v>195.68</v>
      </c>
      <c r="S370" s="5"/>
      <c r="T370" s="15">
        <v>41443.666666666664</v>
      </c>
      <c r="U370" s="14">
        <v>51.55</v>
      </c>
      <c r="W370" s="15">
        <v>41443.666666666664</v>
      </c>
      <c r="X370" s="14">
        <v>25.24</v>
      </c>
      <c r="Z370" s="15">
        <v>41443.666666666664</v>
      </c>
      <c r="AA370" s="14">
        <v>121.38</v>
      </c>
      <c r="AC370" s="15">
        <v>41443.666666666664</v>
      </c>
      <c r="AD370" s="14">
        <v>6.89</v>
      </c>
      <c r="AF370" s="15">
        <v>41443.666666666664</v>
      </c>
      <c r="AG370" s="14">
        <v>1651.81</v>
      </c>
      <c r="AH370" s="5"/>
      <c r="AI370" s="16">
        <f t="shared" si="55"/>
        <v>-6.480881399870686E-4</v>
      </c>
      <c r="AJ370" s="16">
        <f t="shared" si="56"/>
        <v>6.1455260570304482E-3</v>
      </c>
      <c r="AK370" s="16">
        <f t="shared" si="57"/>
        <v>0</v>
      </c>
      <c r="AL370" s="16">
        <f t="shared" si="58"/>
        <v>2.1754263835711551E-3</v>
      </c>
      <c r="AM370" s="16">
        <f t="shared" si="59"/>
        <v>1.2405024034734202E-2</v>
      </c>
      <c r="AN370" s="16">
        <f t="shared" si="60"/>
        <v>8.9718469629782582E-3</v>
      </c>
      <c r="AO370" s="16">
        <f t="shared" si="61"/>
        <v>1.65647801222637E-2</v>
      </c>
      <c r="AP370" s="16">
        <f t="shared" si="62"/>
        <v>1.040832666132907E-2</v>
      </c>
      <c r="AQ370" s="16">
        <f t="shared" si="63"/>
        <v>2.3526435618517416E-2</v>
      </c>
      <c r="AR370" s="16">
        <f t="shared" si="64"/>
        <v>1.1747430249632984E-2</v>
      </c>
      <c r="AS370" s="16">
        <f t="shared" si="65"/>
        <v>7.7911460367043883E-3</v>
      </c>
    </row>
    <row r="371" spans="1:45" x14ac:dyDescent="0.2">
      <c r="A371" s="4"/>
      <c r="B371" s="13">
        <v>41444.666666666664</v>
      </c>
      <c r="C371" s="14">
        <v>15.11</v>
      </c>
      <c r="D371" s="5"/>
      <c r="E371" s="15">
        <v>41444.666666666664</v>
      </c>
      <c r="F371" s="14">
        <v>40.409999999999997</v>
      </c>
      <c r="G371" s="5"/>
      <c r="H371" s="15">
        <v>41444.666666666664</v>
      </c>
      <c r="I371" s="14">
        <v>3.32</v>
      </c>
      <c r="J371" s="2"/>
      <c r="K371" s="15">
        <v>41444.666666666664</v>
      </c>
      <c r="L371" s="14">
        <v>113.84</v>
      </c>
      <c r="M371" s="5"/>
      <c r="N371" s="15">
        <v>41444.666666666664</v>
      </c>
      <c r="O371" s="14">
        <v>64.33</v>
      </c>
      <c r="Q371" s="15">
        <v>41444.666666666664</v>
      </c>
      <c r="R371" s="14">
        <v>192.89</v>
      </c>
      <c r="S371" s="5"/>
      <c r="T371" s="15">
        <v>41444.666666666664</v>
      </c>
      <c r="U371" s="14">
        <v>50.05</v>
      </c>
      <c r="W371" s="15">
        <v>41444.666666666664</v>
      </c>
      <c r="X371" s="14">
        <v>24.82</v>
      </c>
      <c r="Z371" s="15">
        <v>41444.666666666664</v>
      </c>
      <c r="AA371" s="14">
        <v>119.64</v>
      </c>
      <c r="AC371" s="15">
        <v>41444.666666666664</v>
      </c>
      <c r="AD371" s="14">
        <v>6.98</v>
      </c>
      <c r="AF371" s="15">
        <v>41444.666666666664</v>
      </c>
      <c r="AG371" s="14">
        <v>1628.93</v>
      </c>
      <c r="AH371" s="5"/>
      <c r="AI371" s="16">
        <f t="shared" si="55"/>
        <v>-2.0103761348897575E-2</v>
      </c>
      <c r="AJ371" s="16">
        <f t="shared" si="56"/>
        <v>-1.2704617639873073E-2</v>
      </c>
      <c r="AK371" s="16">
        <f t="shared" si="57"/>
        <v>1.5290519877675823E-2</v>
      </c>
      <c r="AL371" s="16">
        <f t="shared" si="58"/>
        <v>-1.1548146218633315E-2</v>
      </c>
      <c r="AM371" s="16">
        <f t="shared" si="59"/>
        <v>-1.4703629958646158E-2</v>
      </c>
      <c r="AN371" s="16">
        <f t="shared" si="60"/>
        <v>-1.4257972199509528E-2</v>
      </c>
      <c r="AO371" s="16">
        <f t="shared" si="61"/>
        <v>-2.9097963142580063E-2</v>
      </c>
      <c r="AP371" s="16">
        <f t="shared" si="62"/>
        <v>-1.6640253565768592E-2</v>
      </c>
      <c r="AQ371" s="16">
        <f t="shared" si="63"/>
        <v>-1.4335145823035078E-2</v>
      </c>
      <c r="AR371" s="16">
        <f t="shared" si="64"/>
        <v>1.3062409288824517E-2</v>
      </c>
      <c r="AS371" s="16">
        <f t="shared" si="65"/>
        <v>-1.385147202160053E-2</v>
      </c>
    </row>
    <row r="372" spans="1:45" x14ac:dyDescent="0.2">
      <c r="A372" s="4"/>
      <c r="B372" s="13">
        <v>41445.666666666664</v>
      </c>
      <c r="C372" s="14">
        <v>14.89</v>
      </c>
      <c r="D372" s="5"/>
      <c r="E372" s="15">
        <v>41445.666666666664</v>
      </c>
      <c r="F372" s="14">
        <v>39.130000000000003</v>
      </c>
      <c r="G372" s="5"/>
      <c r="H372" s="15">
        <v>41445.666666666664</v>
      </c>
      <c r="I372" s="14">
        <v>3.19</v>
      </c>
      <c r="J372" s="2"/>
      <c r="K372" s="15">
        <v>41445.666666666664</v>
      </c>
      <c r="L372" s="14">
        <v>111.41</v>
      </c>
      <c r="M372" s="5"/>
      <c r="N372" s="15">
        <v>41445.666666666664</v>
      </c>
      <c r="O372" s="14">
        <v>61.98</v>
      </c>
      <c r="Q372" s="15">
        <v>41445.666666666664</v>
      </c>
      <c r="R372" s="14">
        <v>188.5</v>
      </c>
      <c r="S372" s="5"/>
      <c r="T372" s="15">
        <v>41445.666666666664</v>
      </c>
      <c r="U372" s="14">
        <v>48.96</v>
      </c>
      <c r="W372" s="15">
        <v>41445.666666666664</v>
      </c>
      <c r="X372" s="14">
        <v>24.34</v>
      </c>
      <c r="Z372" s="15">
        <v>41445.666666666664</v>
      </c>
      <c r="AA372" s="14">
        <v>115.99</v>
      </c>
      <c r="AC372" s="15">
        <v>41445.666666666664</v>
      </c>
      <c r="AD372" s="14">
        <v>6.71</v>
      </c>
      <c r="AF372" s="15">
        <v>41445.666666666664</v>
      </c>
      <c r="AG372" s="14">
        <v>1588.19</v>
      </c>
      <c r="AH372" s="5"/>
      <c r="AI372" s="16">
        <f t="shared" si="55"/>
        <v>-1.4559894109860916E-2</v>
      </c>
      <c r="AJ372" s="16">
        <f t="shared" si="56"/>
        <v>-3.1675327889136184E-2</v>
      </c>
      <c r="AK372" s="16">
        <f t="shared" si="57"/>
        <v>-3.9156626506024028E-2</v>
      </c>
      <c r="AL372" s="16">
        <f t="shared" si="58"/>
        <v>-2.1345748418833521E-2</v>
      </c>
      <c r="AM372" s="16">
        <f t="shared" si="59"/>
        <v>-3.6530390175656846E-2</v>
      </c>
      <c r="AN372" s="16">
        <f t="shared" si="60"/>
        <v>-2.2759085489138853E-2</v>
      </c>
      <c r="AO372" s="16">
        <f t="shared" si="61"/>
        <v>-2.1778221778221751E-2</v>
      </c>
      <c r="AP372" s="16">
        <f t="shared" si="62"/>
        <v>-1.9339242546333568E-2</v>
      </c>
      <c r="AQ372" s="16">
        <f t="shared" si="63"/>
        <v>-3.0508191240387839E-2</v>
      </c>
      <c r="AR372" s="16">
        <f t="shared" si="64"/>
        <v>-3.8681948424068802E-2</v>
      </c>
      <c r="AS372" s="16">
        <f t="shared" si="65"/>
        <v>-2.5010282823694108E-2</v>
      </c>
    </row>
    <row r="373" spans="1:45" x14ac:dyDescent="0.2">
      <c r="A373" s="4"/>
      <c r="B373" s="13">
        <v>41446.666666666664</v>
      </c>
      <c r="C373" s="14">
        <v>14.77</v>
      </c>
      <c r="D373" s="5"/>
      <c r="E373" s="15">
        <v>41446.666666666664</v>
      </c>
      <c r="F373" s="14">
        <v>39.76</v>
      </c>
      <c r="G373" s="5"/>
      <c r="H373" s="15">
        <v>41446.666666666664</v>
      </c>
      <c r="I373" s="14">
        <v>3.1</v>
      </c>
      <c r="J373" s="2"/>
      <c r="K373" s="15">
        <v>41446.666666666664</v>
      </c>
      <c r="L373" s="14">
        <v>112.38</v>
      </c>
      <c r="M373" s="5"/>
      <c r="N373" s="15">
        <v>41446.666666666664</v>
      </c>
      <c r="O373" s="14">
        <v>62.73</v>
      </c>
      <c r="Q373" s="15">
        <v>41446.666666666664</v>
      </c>
      <c r="R373" s="14">
        <v>186.7</v>
      </c>
      <c r="S373" s="5"/>
      <c r="T373" s="15">
        <v>41446.666666666664</v>
      </c>
      <c r="U373" s="14">
        <v>49.52</v>
      </c>
      <c r="W373" s="15">
        <v>41446.666666666664</v>
      </c>
      <c r="X373" s="14">
        <v>24.5</v>
      </c>
      <c r="Z373" s="15">
        <v>41446.666666666664</v>
      </c>
      <c r="AA373" s="14">
        <v>116.54</v>
      </c>
      <c r="AC373" s="15">
        <v>41446.666666666664</v>
      </c>
      <c r="AD373" s="14">
        <v>6.64</v>
      </c>
      <c r="AF373" s="15">
        <v>41446.666666666664</v>
      </c>
      <c r="AG373" s="14">
        <v>1592.43</v>
      </c>
      <c r="AH373" s="5"/>
      <c r="AI373" s="16">
        <f t="shared" si="55"/>
        <v>-8.0591000671592639E-3</v>
      </c>
      <c r="AJ373" s="16">
        <f t="shared" si="56"/>
        <v>1.6100178890876338E-2</v>
      </c>
      <c r="AK373" s="16">
        <f t="shared" si="57"/>
        <v>-2.8213166144200552E-2</v>
      </c>
      <c r="AL373" s="16">
        <f t="shared" si="58"/>
        <v>8.7065793016785076E-3</v>
      </c>
      <c r="AM373" s="16">
        <f t="shared" si="59"/>
        <v>1.2100677637947754E-2</v>
      </c>
      <c r="AN373" s="16">
        <f t="shared" si="60"/>
        <v>-9.5490716180371971E-3</v>
      </c>
      <c r="AO373" s="16">
        <f t="shared" si="61"/>
        <v>1.1437908496731986E-2</v>
      </c>
      <c r="AP373" s="16">
        <f t="shared" si="62"/>
        <v>6.5735414954806171E-3</v>
      </c>
      <c r="AQ373" s="16">
        <f t="shared" si="63"/>
        <v>4.7417880851798877E-3</v>
      </c>
      <c r="AR373" s="16">
        <f t="shared" si="64"/>
        <v>-1.0432190760059634E-2</v>
      </c>
      <c r="AS373" s="16">
        <f t="shared" si="65"/>
        <v>2.6697057656830392E-3</v>
      </c>
    </row>
    <row r="374" spans="1:45" x14ac:dyDescent="0.2">
      <c r="A374" s="4"/>
      <c r="B374" s="13">
        <v>41449.666666666664</v>
      </c>
      <c r="C374" s="14">
        <v>14.38</v>
      </c>
      <c r="D374" s="5"/>
      <c r="E374" s="15">
        <v>41449.666666666664</v>
      </c>
      <c r="F374" s="14">
        <v>39.53</v>
      </c>
      <c r="G374" s="5"/>
      <c r="H374" s="15">
        <v>41449.666666666664</v>
      </c>
      <c r="I374" s="14">
        <v>3.08</v>
      </c>
      <c r="J374" s="2"/>
      <c r="K374" s="15">
        <v>41449.666666666664</v>
      </c>
      <c r="L374" s="14">
        <v>110.71</v>
      </c>
      <c r="M374" s="5"/>
      <c r="N374" s="15">
        <v>41449.666666666664</v>
      </c>
      <c r="O374" s="14">
        <v>62.44</v>
      </c>
      <c r="Q374" s="15">
        <v>41449.666666666664</v>
      </c>
      <c r="R374" s="14">
        <v>184.86</v>
      </c>
      <c r="S374" s="5"/>
      <c r="T374" s="15">
        <v>41449.666666666664</v>
      </c>
      <c r="U374" s="14">
        <v>49.12</v>
      </c>
      <c r="W374" s="15">
        <v>41449.666666666664</v>
      </c>
      <c r="X374" s="14">
        <v>24.73</v>
      </c>
      <c r="Z374" s="15">
        <v>41449.666666666664</v>
      </c>
      <c r="AA374" s="14">
        <v>114.4</v>
      </c>
      <c r="AC374" s="15">
        <v>41449.666666666664</v>
      </c>
      <c r="AD374" s="14">
        <v>6.77</v>
      </c>
      <c r="AF374" s="15">
        <v>41449.666666666664</v>
      </c>
      <c r="AG374" s="14">
        <v>1573.09</v>
      </c>
      <c r="AH374" s="5"/>
      <c r="AI374" s="16">
        <f t="shared" si="55"/>
        <v>-2.6404874746106866E-2</v>
      </c>
      <c r="AJ374" s="16">
        <f t="shared" si="56"/>
        <v>-5.7847082494969504E-3</v>
      </c>
      <c r="AK374" s="16">
        <f t="shared" si="57"/>
        <v>-6.4516129032258229E-3</v>
      </c>
      <c r="AL374" s="16">
        <f t="shared" si="58"/>
        <v>-1.4860295426232462E-2</v>
      </c>
      <c r="AM374" s="16">
        <f t="shared" si="59"/>
        <v>-4.6229874063445919E-3</v>
      </c>
      <c r="AN374" s="16">
        <f t="shared" si="60"/>
        <v>-9.8553829673271309E-3</v>
      </c>
      <c r="AO374" s="16">
        <f t="shared" si="61"/>
        <v>-8.0775444264944429E-3</v>
      </c>
      <c r="AP374" s="16">
        <f t="shared" si="62"/>
        <v>9.3877551020409289E-3</v>
      </c>
      <c r="AQ374" s="16">
        <f t="shared" si="63"/>
        <v>-1.8362793890509654E-2</v>
      </c>
      <c r="AR374" s="16">
        <f t="shared" si="64"/>
        <v>1.957831325301207E-2</v>
      </c>
      <c r="AS374" s="16">
        <f t="shared" si="65"/>
        <v>-1.2144960846002695E-2</v>
      </c>
    </row>
    <row r="375" spans="1:45" x14ac:dyDescent="0.2">
      <c r="A375" s="4"/>
      <c r="B375" s="13">
        <v>41450.666666666664</v>
      </c>
      <c r="C375" s="14">
        <v>14.38</v>
      </c>
      <c r="D375" s="5"/>
      <c r="E375" s="15">
        <v>41450.666666666664</v>
      </c>
      <c r="F375" s="14">
        <v>39.72</v>
      </c>
      <c r="G375" s="5"/>
      <c r="H375" s="15">
        <v>41450.666666666664</v>
      </c>
      <c r="I375" s="14">
        <v>3.04</v>
      </c>
      <c r="J375" s="2"/>
      <c r="K375" s="15">
        <v>41450.666666666664</v>
      </c>
      <c r="L375" s="14">
        <v>112.07</v>
      </c>
      <c r="M375" s="5"/>
      <c r="N375" s="15">
        <v>41450.666666666664</v>
      </c>
      <c r="O375" s="14">
        <v>62.57</v>
      </c>
      <c r="Q375" s="15">
        <v>41450.666666666664</v>
      </c>
      <c r="R375" s="14">
        <v>186.24</v>
      </c>
      <c r="S375" s="5"/>
      <c r="T375" s="15">
        <v>41450.666666666664</v>
      </c>
      <c r="U375" s="14">
        <v>50.44</v>
      </c>
      <c r="W375" s="15">
        <v>41450.666666666664</v>
      </c>
      <c r="X375" s="14">
        <v>24.79</v>
      </c>
      <c r="Z375" s="15">
        <v>41450.666666666664</v>
      </c>
      <c r="AA375" s="14">
        <v>115.3</v>
      </c>
      <c r="AC375" s="15">
        <v>41450.666666666664</v>
      </c>
      <c r="AD375" s="14">
        <v>6.83</v>
      </c>
      <c r="AF375" s="15">
        <v>41450.666666666664</v>
      </c>
      <c r="AG375" s="14">
        <v>1588.03</v>
      </c>
      <c r="AH375" s="5"/>
      <c r="AI375" s="16">
        <f t="shared" si="55"/>
        <v>0</v>
      </c>
      <c r="AJ375" s="16">
        <f t="shared" si="56"/>
        <v>4.8064760941057827E-3</v>
      </c>
      <c r="AK375" s="16">
        <f t="shared" si="57"/>
        <v>-1.2987012987012991E-2</v>
      </c>
      <c r="AL375" s="16">
        <f t="shared" si="58"/>
        <v>1.2284346490831988E-2</v>
      </c>
      <c r="AM375" s="16">
        <f t="shared" si="59"/>
        <v>2.0819987187701283E-3</v>
      </c>
      <c r="AN375" s="16">
        <f t="shared" si="60"/>
        <v>7.4651087309314246E-3</v>
      </c>
      <c r="AO375" s="16">
        <f t="shared" si="61"/>
        <v>2.6872964169381008E-2</v>
      </c>
      <c r="AP375" s="16">
        <f t="shared" si="62"/>
        <v>2.4262029923169948E-3</v>
      </c>
      <c r="AQ375" s="16">
        <f t="shared" si="63"/>
        <v>7.8671328671326979E-3</v>
      </c>
      <c r="AR375" s="16">
        <f t="shared" si="64"/>
        <v>8.8626292466766898E-3</v>
      </c>
      <c r="AS375" s="16">
        <f t="shared" si="65"/>
        <v>9.4972315633561344E-3</v>
      </c>
    </row>
    <row r="376" spans="1:45" x14ac:dyDescent="0.2">
      <c r="A376" s="4"/>
      <c r="B376" s="13">
        <v>41451.666666666664</v>
      </c>
      <c r="C376" s="14">
        <v>14.22</v>
      </c>
      <c r="D376" s="5"/>
      <c r="E376" s="15">
        <v>41451.666666666664</v>
      </c>
      <c r="F376" s="14">
        <v>40.33</v>
      </c>
      <c r="G376" s="5"/>
      <c r="H376" s="15">
        <v>41451.666666666664</v>
      </c>
      <c r="I376" s="14">
        <v>3.03</v>
      </c>
      <c r="J376" s="2"/>
      <c r="K376" s="15">
        <v>41451.666666666664</v>
      </c>
      <c r="L376" s="14">
        <v>112.91</v>
      </c>
      <c r="M376" s="5"/>
      <c r="N376" s="15">
        <v>41451.666666666664</v>
      </c>
      <c r="O376" s="14">
        <v>63.21</v>
      </c>
      <c r="Q376" s="15">
        <v>41451.666666666664</v>
      </c>
      <c r="R376" s="14">
        <v>186.12</v>
      </c>
      <c r="S376" s="5"/>
      <c r="T376" s="15">
        <v>41451.666666666664</v>
      </c>
      <c r="U376" s="14">
        <v>50.66</v>
      </c>
      <c r="W376" s="15">
        <v>41451.666666666664</v>
      </c>
      <c r="X376" s="14">
        <v>25</v>
      </c>
      <c r="Z376" s="15">
        <v>41451.666666666664</v>
      </c>
      <c r="AA376" s="14">
        <v>115.99</v>
      </c>
      <c r="AC376" s="15">
        <v>41451.666666666664</v>
      </c>
      <c r="AD376" s="14">
        <v>7.05</v>
      </c>
      <c r="AF376" s="15">
        <v>41451.666666666664</v>
      </c>
      <c r="AG376" s="14">
        <v>1603.26</v>
      </c>
      <c r="AH376" s="5"/>
      <c r="AI376" s="16">
        <f t="shared" si="55"/>
        <v>-1.1126564673157202E-2</v>
      </c>
      <c r="AJ376" s="16">
        <f t="shared" si="56"/>
        <v>1.5357502517623356E-2</v>
      </c>
      <c r="AK376" s="16">
        <f t="shared" si="57"/>
        <v>-3.2894736842106198E-3</v>
      </c>
      <c r="AL376" s="16">
        <f t="shared" si="58"/>
        <v>7.4953154278576406E-3</v>
      </c>
      <c r="AM376" s="16">
        <f t="shared" si="59"/>
        <v>1.0228544030685738E-2</v>
      </c>
      <c r="AN376" s="16">
        <f t="shared" si="60"/>
        <v>-6.4432989690721421E-4</v>
      </c>
      <c r="AO376" s="16">
        <f t="shared" si="61"/>
        <v>4.3616177636796039E-3</v>
      </c>
      <c r="AP376" s="16">
        <f t="shared" si="62"/>
        <v>8.4711577248890446E-3</v>
      </c>
      <c r="AQ376" s="16">
        <f t="shared" si="63"/>
        <v>5.9843885516044359E-3</v>
      </c>
      <c r="AR376" s="16">
        <f t="shared" si="64"/>
        <v>3.2210834553440648E-2</v>
      </c>
      <c r="AS376" s="16">
        <f t="shared" si="65"/>
        <v>9.5904989200457091E-3</v>
      </c>
    </row>
    <row r="377" spans="1:45" x14ac:dyDescent="0.2">
      <c r="A377" s="4"/>
      <c r="B377" s="13">
        <v>41452.666666666664</v>
      </c>
      <c r="C377" s="14">
        <v>14.06</v>
      </c>
      <c r="D377" s="5"/>
      <c r="E377" s="15">
        <v>41452.666666666664</v>
      </c>
      <c r="F377" s="14">
        <v>40.26</v>
      </c>
      <c r="G377" s="5"/>
      <c r="H377" s="15">
        <v>41452.666666666664</v>
      </c>
      <c r="I377" s="14">
        <v>3.07</v>
      </c>
      <c r="J377" s="2"/>
      <c r="K377" s="15">
        <v>41452.666666666664</v>
      </c>
      <c r="L377" s="14">
        <v>113</v>
      </c>
      <c r="M377" s="5"/>
      <c r="N377" s="15">
        <v>41452.666666666664</v>
      </c>
      <c r="O377" s="14">
        <v>63.72</v>
      </c>
      <c r="Q377" s="15">
        <v>41452.666666666664</v>
      </c>
      <c r="R377" s="14">
        <v>186.88</v>
      </c>
      <c r="S377" s="5"/>
      <c r="T377" s="15">
        <v>41452.666666666664</v>
      </c>
      <c r="U377" s="14">
        <v>51</v>
      </c>
      <c r="W377" s="15">
        <v>41452.666666666664</v>
      </c>
      <c r="X377" s="14">
        <v>25.09</v>
      </c>
      <c r="Z377" s="15">
        <v>41452.666666666664</v>
      </c>
      <c r="AA377" s="14">
        <v>116.34</v>
      </c>
      <c r="AC377" s="15">
        <v>41452.666666666664</v>
      </c>
      <c r="AD377" s="14">
        <v>7.28</v>
      </c>
      <c r="AF377" s="15">
        <v>41452.666666666664</v>
      </c>
      <c r="AG377" s="14">
        <v>1613.2</v>
      </c>
      <c r="AH377" s="5"/>
      <c r="AI377" s="16">
        <f t="shared" si="55"/>
        <v>-1.1251758087201136E-2</v>
      </c>
      <c r="AJ377" s="16">
        <f t="shared" si="56"/>
        <v>-1.7356806347632592E-3</v>
      </c>
      <c r="AK377" s="16">
        <f t="shared" si="57"/>
        <v>1.3201320132013139E-2</v>
      </c>
      <c r="AL377" s="16">
        <f t="shared" si="58"/>
        <v>7.9709503144109739E-4</v>
      </c>
      <c r="AM377" s="16">
        <f t="shared" si="59"/>
        <v>8.0683436165163158E-3</v>
      </c>
      <c r="AN377" s="16">
        <f t="shared" si="60"/>
        <v>4.0833870621104218E-3</v>
      </c>
      <c r="AO377" s="16">
        <f t="shared" si="61"/>
        <v>6.7114093959732557E-3</v>
      </c>
      <c r="AP377" s="16">
        <f t="shared" si="62"/>
        <v>3.6000000000000476E-3</v>
      </c>
      <c r="AQ377" s="16">
        <f t="shared" si="63"/>
        <v>3.0175015087507973E-3</v>
      </c>
      <c r="AR377" s="16">
        <f t="shared" si="64"/>
        <v>3.2624113475177463E-2</v>
      </c>
      <c r="AS377" s="16">
        <f t="shared" si="65"/>
        <v>6.1998677694199422E-3</v>
      </c>
    </row>
    <row r="378" spans="1:45" x14ac:dyDescent="0.2">
      <c r="A378" s="4"/>
      <c r="B378" s="13">
        <v>41453.666666666664</v>
      </c>
      <c r="C378" s="14">
        <v>14.16</v>
      </c>
      <c r="D378" s="5"/>
      <c r="E378" s="15">
        <v>41453.666666666664</v>
      </c>
      <c r="F378" s="14">
        <v>40.11</v>
      </c>
      <c r="G378" s="5"/>
      <c r="H378" s="15">
        <v>41453.666666666664</v>
      </c>
      <c r="I378" s="14">
        <v>3.02</v>
      </c>
      <c r="J378" s="2"/>
      <c r="K378" s="15">
        <v>41453.666666666664</v>
      </c>
      <c r="L378" s="14">
        <v>111.92</v>
      </c>
      <c r="M378" s="5"/>
      <c r="N378" s="15">
        <v>41453.666666666664</v>
      </c>
      <c r="O378" s="14">
        <v>63.15</v>
      </c>
      <c r="Q378" s="15">
        <v>41453.666666666664</v>
      </c>
      <c r="R378" s="14">
        <v>182.54</v>
      </c>
      <c r="S378" s="5"/>
      <c r="T378" s="15">
        <v>41453.666666666664</v>
      </c>
      <c r="U378" s="14">
        <v>50.34</v>
      </c>
      <c r="W378" s="15">
        <v>41453.666666666664</v>
      </c>
      <c r="X378" s="14">
        <v>24.83</v>
      </c>
      <c r="Z378" s="15">
        <v>41453.666666666664</v>
      </c>
      <c r="AA378" s="14">
        <v>115.69</v>
      </c>
      <c r="AC378" s="15">
        <v>41453.666666666664</v>
      </c>
      <c r="AD378" s="14">
        <v>7.16</v>
      </c>
      <c r="AF378" s="15">
        <v>41453.666666666664</v>
      </c>
      <c r="AG378" s="14">
        <v>1606.28</v>
      </c>
      <c r="AH378" s="5"/>
      <c r="AI378" s="16">
        <f t="shared" si="55"/>
        <v>7.1123755334281391E-3</v>
      </c>
      <c r="AJ378" s="16">
        <f t="shared" si="56"/>
        <v>-3.7257824143069884E-3</v>
      </c>
      <c r="AK378" s="16">
        <f t="shared" si="57"/>
        <v>-1.6286644951139961E-2</v>
      </c>
      <c r="AL378" s="16">
        <f t="shared" si="58"/>
        <v>-9.5575221238938246E-3</v>
      </c>
      <c r="AM378" s="16">
        <f t="shared" si="59"/>
        <v>-8.9453860640301697E-3</v>
      </c>
      <c r="AN378" s="16">
        <f t="shared" si="60"/>
        <v>-2.3223458904109595E-2</v>
      </c>
      <c r="AO378" s="16">
        <f t="shared" si="61"/>
        <v>-1.2941176470588123E-2</v>
      </c>
      <c r="AP378" s="16">
        <f t="shared" si="62"/>
        <v>-1.0362694300518172E-2</v>
      </c>
      <c r="AQ378" s="16">
        <f t="shared" si="63"/>
        <v>-5.5870723740760742E-3</v>
      </c>
      <c r="AR378" s="16">
        <f t="shared" si="64"/>
        <v>-1.6483516483516536E-2</v>
      </c>
      <c r="AS378" s="16">
        <f t="shared" si="65"/>
        <v>-4.2896107116291438E-3</v>
      </c>
    </row>
    <row r="379" spans="1:45" x14ac:dyDescent="0.2">
      <c r="A379" s="4"/>
      <c r="B379" s="13">
        <v>41456.666666666664</v>
      </c>
      <c r="C379" s="14">
        <v>14.62</v>
      </c>
      <c r="D379" s="5"/>
      <c r="E379" s="15">
        <v>41456.666666666664</v>
      </c>
      <c r="F379" s="14">
        <v>40.46</v>
      </c>
      <c r="G379" s="5"/>
      <c r="H379" s="15">
        <v>41456.666666666664</v>
      </c>
      <c r="I379" s="14">
        <v>3.2</v>
      </c>
      <c r="J379" s="2"/>
      <c r="K379" s="15">
        <v>41456.666666666664</v>
      </c>
      <c r="L379" s="14">
        <v>113.04</v>
      </c>
      <c r="M379" s="5"/>
      <c r="N379" s="15">
        <v>41456.666666666664</v>
      </c>
      <c r="O379" s="14">
        <v>63.93</v>
      </c>
      <c r="Q379" s="15">
        <v>41456.666666666664</v>
      </c>
      <c r="R379" s="14">
        <v>182.7</v>
      </c>
      <c r="S379" s="5"/>
      <c r="T379" s="15">
        <v>41456.666666666664</v>
      </c>
      <c r="U379" s="14">
        <v>50.36</v>
      </c>
      <c r="W379" s="15">
        <v>41456.666666666664</v>
      </c>
      <c r="X379" s="14">
        <v>24.86</v>
      </c>
      <c r="Z379" s="15">
        <v>41456.666666666664</v>
      </c>
      <c r="AA379" s="14">
        <v>116.44</v>
      </c>
      <c r="AC379" s="15">
        <v>41456.666666666664</v>
      </c>
      <c r="AD379" s="14">
        <v>7.81</v>
      </c>
      <c r="AF379" s="15">
        <v>41456.666666666664</v>
      </c>
      <c r="AG379" s="14">
        <v>1614.96</v>
      </c>
      <c r="AH379" s="5"/>
      <c r="AI379" s="16">
        <f t="shared" si="55"/>
        <v>3.2485875706214529E-2</v>
      </c>
      <c r="AJ379" s="16">
        <f t="shared" si="56"/>
        <v>8.7260034904015349E-3</v>
      </c>
      <c r="AK379" s="16">
        <f t="shared" si="57"/>
        <v>5.9602649006622599E-2</v>
      </c>
      <c r="AL379" s="16">
        <f t="shared" si="58"/>
        <v>1.0007147962830532E-2</v>
      </c>
      <c r="AM379" s="16">
        <f t="shared" si="59"/>
        <v>1.2351543942992871E-2</v>
      </c>
      <c r="AN379" s="16">
        <f t="shared" si="60"/>
        <v>8.7652021474737829E-4</v>
      </c>
      <c r="AO379" s="16">
        <f t="shared" si="61"/>
        <v>3.9729837107649324E-4</v>
      </c>
      <c r="AP379" s="16">
        <f t="shared" si="62"/>
        <v>1.208215867901874E-3</v>
      </c>
      <c r="AQ379" s="16">
        <f t="shared" si="63"/>
        <v>6.4828420779670104E-3</v>
      </c>
      <c r="AR379" s="16">
        <f t="shared" si="64"/>
        <v>9.0782122905027851E-2</v>
      </c>
      <c r="AS379" s="16">
        <f t="shared" si="65"/>
        <v>5.4037901237642405E-3</v>
      </c>
    </row>
    <row r="380" spans="1:45" x14ac:dyDescent="0.2">
      <c r="A380" s="4"/>
      <c r="B380" s="13">
        <v>41457.666666666664</v>
      </c>
      <c r="C380" s="14">
        <v>14.95</v>
      </c>
      <c r="D380" s="5"/>
      <c r="E380" s="15">
        <v>41457.666666666664</v>
      </c>
      <c r="F380" s="14">
        <v>40.369999999999997</v>
      </c>
      <c r="G380" s="5"/>
      <c r="H380" s="15">
        <v>41457.666666666664</v>
      </c>
      <c r="I380" s="14">
        <v>3.16</v>
      </c>
      <c r="J380" s="2"/>
      <c r="K380" s="15">
        <v>41457.666666666664</v>
      </c>
      <c r="L380" s="14">
        <v>112.52</v>
      </c>
      <c r="M380" s="5"/>
      <c r="N380" s="15">
        <v>41457.666666666664</v>
      </c>
      <c r="O380" s="14">
        <v>63.26</v>
      </c>
      <c r="Q380" s="15">
        <v>41457.666666666664</v>
      </c>
      <c r="R380" s="14">
        <v>182.91</v>
      </c>
      <c r="S380" s="5"/>
      <c r="T380" s="15">
        <v>41457.666666666664</v>
      </c>
      <c r="U380" s="14">
        <v>50.63</v>
      </c>
      <c r="W380" s="15">
        <v>41457.666666666664</v>
      </c>
      <c r="X380" s="14">
        <v>24.9</v>
      </c>
      <c r="Z380" s="15">
        <v>41457.666666666664</v>
      </c>
      <c r="AA380" s="14">
        <v>114.25</v>
      </c>
      <c r="AC380" s="15">
        <v>41457.666666666664</v>
      </c>
      <c r="AD380" s="14">
        <v>7.85</v>
      </c>
      <c r="AF380" s="15">
        <v>41457.666666666664</v>
      </c>
      <c r="AG380" s="14">
        <v>1614.08</v>
      </c>
      <c r="AH380" s="5"/>
      <c r="AI380" s="16">
        <f t="shared" si="55"/>
        <v>2.2571819425444506E-2</v>
      </c>
      <c r="AJ380" s="16">
        <f t="shared" si="56"/>
        <v>-2.2244191794366097E-3</v>
      </c>
      <c r="AK380" s="16">
        <f t="shared" si="57"/>
        <v>-1.2499999999999956E-2</v>
      </c>
      <c r="AL380" s="16">
        <f t="shared" si="58"/>
        <v>-4.600141542816738E-3</v>
      </c>
      <c r="AM380" s="16">
        <f t="shared" si="59"/>
        <v>-1.0480212732676408E-2</v>
      </c>
      <c r="AN380" s="16">
        <f t="shared" si="60"/>
        <v>1.1494252873562871E-3</v>
      </c>
      <c r="AO380" s="16">
        <f t="shared" si="61"/>
        <v>5.3613979348690055E-3</v>
      </c>
      <c r="AP380" s="16">
        <f t="shared" si="62"/>
        <v>1.6090104585679832E-3</v>
      </c>
      <c r="AQ380" s="16">
        <f t="shared" si="63"/>
        <v>-1.8807969769838562E-2</v>
      </c>
      <c r="AR380" s="16">
        <f t="shared" si="64"/>
        <v>5.1216389244559402E-3</v>
      </c>
      <c r="AS380" s="16">
        <f t="shared" si="65"/>
        <v>-5.4490513696936471E-4</v>
      </c>
    </row>
    <row r="381" spans="1:45" x14ac:dyDescent="0.2">
      <c r="A381" s="4"/>
      <c r="B381" s="13">
        <v>41458.666666666664</v>
      </c>
      <c r="C381" s="14">
        <v>15.03</v>
      </c>
      <c r="D381" s="5"/>
      <c r="E381" s="15">
        <v>41458.666666666664</v>
      </c>
      <c r="F381" s="14">
        <v>40.49</v>
      </c>
      <c r="G381" s="5"/>
      <c r="H381" s="15">
        <v>41458.666666666664</v>
      </c>
      <c r="I381" s="14">
        <v>3.16</v>
      </c>
      <c r="J381" s="2"/>
      <c r="K381" s="15">
        <v>41458.666666666664</v>
      </c>
      <c r="L381" s="14">
        <v>112.63</v>
      </c>
      <c r="M381" s="5"/>
      <c r="N381" s="15">
        <v>41458.666666666664</v>
      </c>
      <c r="O381" s="14">
        <v>63.61</v>
      </c>
      <c r="Q381" s="15">
        <v>41458.666666666664</v>
      </c>
      <c r="R381" s="14">
        <v>184.59</v>
      </c>
      <c r="S381" s="5"/>
      <c r="T381" s="15">
        <v>41458.666666666664</v>
      </c>
      <c r="U381" s="14">
        <v>51.01</v>
      </c>
      <c r="W381" s="15">
        <v>41458.666666666664</v>
      </c>
      <c r="X381" s="14">
        <v>24.92</v>
      </c>
      <c r="Z381" s="15">
        <v>41458.666666666664</v>
      </c>
      <c r="AA381" s="14">
        <v>114.3</v>
      </c>
      <c r="AC381" s="15">
        <v>41458.666666666664</v>
      </c>
      <c r="AD381" s="14">
        <v>7.68</v>
      </c>
      <c r="AF381" s="15">
        <v>41458.666666666664</v>
      </c>
      <c r="AG381" s="14">
        <v>1615.41</v>
      </c>
      <c r="AH381" s="5"/>
      <c r="AI381" s="16">
        <f t="shared" si="55"/>
        <v>5.3511705685618249E-3</v>
      </c>
      <c r="AJ381" s="16">
        <f t="shared" si="56"/>
        <v>2.9725043349022595E-3</v>
      </c>
      <c r="AK381" s="16">
        <f t="shared" si="57"/>
        <v>0</v>
      </c>
      <c r="AL381" s="16">
        <f t="shared" si="58"/>
        <v>9.7760398151436334E-4</v>
      </c>
      <c r="AM381" s="16">
        <f t="shared" si="59"/>
        <v>5.5327220992729131E-3</v>
      </c>
      <c r="AN381" s="16">
        <f t="shared" si="60"/>
        <v>9.1848450057405717E-3</v>
      </c>
      <c r="AO381" s="16">
        <f t="shared" si="61"/>
        <v>7.5054315623146461E-3</v>
      </c>
      <c r="AP381" s="16">
        <f t="shared" si="62"/>
        <v>8.032128514057213E-4</v>
      </c>
      <c r="AQ381" s="16">
        <f t="shared" si="63"/>
        <v>4.3763676148800279E-4</v>
      </c>
      <c r="AR381" s="16">
        <f t="shared" si="64"/>
        <v>-2.1656050955414008E-2</v>
      </c>
      <c r="AS381" s="16">
        <f t="shared" si="65"/>
        <v>8.2399881046790746E-4</v>
      </c>
    </row>
    <row r="382" spans="1:45" x14ac:dyDescent="0.2">
      <c r="A382" s="4"/>
      <c r="B382" s="13">
        <v>41460.666666666664</v>
      </c>
      <c r="C382" s="14">
        <v>14.91</v>
      </c>
      <c r="D382" s="5"/>
      <c r="E382" s="15">
        <v>41460.666666666664</v>
      </c>
      <c r="F382" s="14">
        <v>40.520000000000003</v>
      </c>
      <c r="G382" s="5"/>
      <c r="H382" s="15">
        <v>41460.666666666664</v>
      </c>
      <c r="I382" s="14">
        <v>3.22</v>
      </c>
      <c r="J382" s="2"/>
      <c r="K382" s="15">
        <v>41460.666666666664</v>
      </c>
      <c r="L382" s="14">
        <v>114.96</v>
      </c>
      <c r="M382" s="5"/>
      <c r="N382" s="15">
        <v>41460.666666666664</v>
      </c>
      <c r="O382" s="14">
        <v>63.82</v>
      </c>
      <c r="Q382" s="15">
        <v>41460.666666666664</v>
      </c>
      <c r="R382" s="14">
        <v>186.19</v>
      </c>
      <c r="S382" s="5"/>
      <c r="T382" s="15">
        <v>41460.666666666664</v>
      </c>
      <c r="U382" s="14">
        <v>51.3</v>
      </c>
      <c r="W382" s="15">
        <v>41460.666666666664</v>
      </c>
      <c r="X382" s="14">
        <v>25.07</v>
      </c>
      <c r="Z382" s="15">
        <v>41460.666666666664</v>
      </c>
      <c r="AA382" s="14">
        <v>115.94</v>
      </c>
      <c r="AC382" s="15">
        <v>41460.666666666664</v>
      </c>
      <c r="AD382" s="14">
        <v>8.01</v>
      </c>
      <c r="AF382" s="15">
        <v>41460.666666666664</v>
      </c>
      <c r="AG382" s="14">
        <v>1631.89</v>
      </c>
      <c r="AH382" s="5"/>
      <c r="AI382" s="16">
        <f t="shared" si="55"/>
        <v>-7.9840319361277334E-3</v>
      </c>
      <c r="AJ382" s="16">
        <f t="shared" si="56"/>
        <v>7.4092368486056159E-4</v>
      </c>
      <c r="AK382" s="16">
        <f t="shared" si="57"/>
        <v>1.8987341772152E-2</v>
      </c>
      <c r="AL382" s="16">
        <f t="shared" si="58"/>
        <v>2.0687205895409733E-2</v>
      </c>
      <c r="AM382" s="16">
        <f t="shared" si="59"/>
        <v>3.3013677094797522E-3</v>
      </c>
      <c r="AN382" s="16">
        <f t="shared" si="60"/>
        <v>8.6678584972099681E-3</v>
      </c>
      <c r="AO382" s="16">
        <f t="shared" si="61"/>
        <v>5.6851597725935399E-3</v>
      </c>
      <c r="AP382" s="16">
        <f t="shared" si="62"/>
        <v>6.0192616372392038E-3</v>
      </c>
      <c r="AQ382" s="16">
        <f t="shared" si="63"/>
        <v>1.4348206474190661E-2</v>
      </c>
      <c r="AR382" s="16">
        <f t="shared" si="64"/>
        <v>4.296875E-2</v>
      </c>
      <c r="AS382" s="16">
        <f t="shared" si="65"/>
        <v>1.0201744448777639E-2</v>
      </c>
    </row>
    <row r="383" spans="1:45" x14ac:dyDescent="0.2">
      <c r="A383" s="4"/>
      <c r="B383" s="13">
        <v>41463.666666666664</v>
      </c>
      <c r="C383" s="14">
        <v>14.82</v>
      </c>
      <c r="D383" s="5"/>
      <c r="E383" s="15">
        <v>41463.666666666664</v>
      </c>
      <c r="F383" s="14">
        <v>40.54</v>
      </c>
      <c r="G383" s="5"/>
      <c r="H383" s="15">
        <v>41463.666666666664</v>
      </c>
      <c r="I383" s="14">
        <v>3.33</v>
      </c>
      <c r="J383" s="2"/>
      <c r="K383" s="15">
        <v>41463.666666666664</v>
      </c>
      <c r="L383" s="14">
        <v>115.01</v>
      </c>
      <c r="M383" s="5"/>
      <c r="N383" s="15">
        <v>41463.666666666664</v>
      </c>
      <c r="O383" s="14">
        <v>64.709999999999994</v>
      </c>
      <c r="Q383" s="15">
        <v>41463.666666666664</v>
      </c>
      <c r="R383" s="14">
        <v>186.24</v>
      </c>
      <c r="S383" s="5"/>
      <c r="T383" s="15">
        <v>41463.666666666664</v>
      </c>
      <c r="U383" s="14">
        <v>51.17</v>
      </c>
      <c r="W383" s="15">
        <v>41463.666666666664</v>
      </c>
      <c r="X383" s="14">
        <v>25.57</v>
      </c>
      <c r="Z383" s="15">
        <v>41463.666666666664</v>
      </c>
      <c r="AA383" s="14">
        <v>116.34</v>
      </c>
      <c r="AC383" s="15">
        <v>41463.666666666664</v>
      </c>
      <c r="AD383" s="14">
        <v>8.11</v>
      </c>
      <c r="AF383" s="15">
        <v>41463.666666666664</v>
      </c>
      <c r="AG383" s="14">
        <v>1640.46</v>
      </c>
      <c r="AH383" s="5"/>
      <c r="AI383" s="16">
        <f t="shared" si="55"/>
        <v>-6.0362173038229772E-3</v>
      </c>
      <c r="AJ383" s="16">
        <f t="shared" si="56"/>
        <v>4.9358341559724295E-4</v>
      </c>
      <c r="AK383" s="16">
        <f t="shared" si="57"/>
        <v>3.4161490683229712E-2</v>
      </c>
      <c r="AL383" s="16">
        <f t="shared" si="58"/>
        <v>4.3493389004889416E-4</v>
      </c>
      <c r="AM383" s="16">
        <f t="shared" si="59"/>
        <v>1.394547163898463E-2</v>
      </c>
      <c r="AN383" s="16">
        <f t="shared" si="60"/>
        <v>2.6854288629896139E-4</v>
      </c>
      <c r="AO383" s="16">
        <f t="shared" si="61"/>
        <v>-2.5341130604287221E-3</v>
      </c>
      <c r="AP383" s="16">
        <f t="shared" si="62"/>
        <v>1.9944156362185828E-2</v>
      </c>
      <c r="AQ383" s="16">
        <f t="shared" si="63"/>
        <v>3.4500603760565518E-3</v>
      </c>
      <c r="AR383" s="16">
        <f t="shared" si="64"/>
        <v>1.2484394506866447E-2</v>
      </c>
      <c r="AS383" s="16">
        <f t="shared" si="65"/>
        <v>5.2515794569487628E-3</v>
      </c>
    </row>
    <row r="384" spans="1:45" x14ac:dyDescent="0.2">
      <c r="A384" s="4"/>
      <c r="B384" s="13">
        <v>41464.666666666664</v>
      </c>
      <c r="C384" s="14">
        <v>15.08</v>
      </c>
      <c r="D384" s="5"/>
      <c r="E384" s="15">
        <v>41464.666666666664</v>
      </c>
      <c r="F384" s="14">
        <v>40.83</v>
      </c>
      <c r="G384" s="5"/>
      <c r="H384" s="15">
        <v>41464.666666666664</v>
      </c>
      <c r="I384" s="14">
        <v>3.53</v>
      </c>
      <c r="J384" s="2"/>
      <c r="K384" s="15">
        <v>41464.666666666664</v>
      </c>
      <c r="L384" s="14">
        <v>115.8</v>
      </c>
      <c r="M384" s="5"/>
      <c r="N384" s="15">
        <v>41464.666666666664</v>
      </c>
      <c r="O384" s="14">
        <v>64.94</v>
      </c>
      <c r="Q384" s="15">
        <v>41464.666666666664</v>
      </c>
      <c r="R384" s="14">
        <v>182.72</v>
      </c>
      <c r="S384" s="5"/>
      <c r="T384" s="15">
        <v>41464.666666666664</v>
      </c>
      <c r="U384" s="14">
        <v>50.96</v>
      </c>
      <c r="W384" s="15">
        <v>41464.666666666664</v>
      </c>
      <c r="X384" s="14">
        <v>25.68</v>
      </c>
      <c r="Z384" s="15">
        <v>41464.666666666664</v>
      </c>
      <c r="AA384" s="14">
        <v>117.84</v>
      </c>
      <c r="AC384" s="15">
        <v>41464.666666666664</v>
      </c>
      <c r="AD384" s="14">
        <v>8.23</v>
      </c>
      <c r="AF384" s="15">
        <v>41464.666666666664</v>
      </c>
      <c r="AG384" s="14">
        <v>1652.32</v>
      </c>
      <c r="AH384" s="5"/>
      <c r="AI384" s="16">
        <f t="shared" si="55"/>
        <v>1.7543859649122862E-2</v>
      </c>
      <c r="AJ384" s="16">
        <f t="shared" si="56"/>
        <v>7.1534287123828921E-3</v>
      </c>
      <c r="AK384" s="16">
        <f t="shared" si="57"/>
        <v>6.0060060060060039E-2</v>
      </c>
      <c r="AL384" s="16">
        <f t="shared" si="58"/>
        <v>6.8689679158333572E-3</v>
      </c>
      <c r="AM384" s="16">
        <f t="shared" si="59"/>
        <v>3.5543192705920212E-3</v>
      </c>
      <c r="AN384" s="16">
        <f t="shared" si="60"/>
        <v>-1.8900343642611728E-2</v>
      </c>
      <c r="AO384" s="16">
        <f t="shared" si="61"/>
        <v>-4.1039671682626677E-3</v>
      </c>
      <c r="AP384" s="16">
        <f t="shared" si="62"/>
        <v>4.30191630817367E-3</v>
      </c>
      <c r="AQ384" s="16">
        <f t="shared" si="63"/>
        <v>1.2893243940175436E-2</v>
      </c>
      <c r="AR384" s="16">
        <f t="shared" si="64"/>
        <v>1.4796547472256671E-2</v>
      </c>
      <c r="AS384" s="16">
        <f t="shared" si="65"/>
        <v>7.2296794801458564E-3</v>
      </c>
    </row>
    <row r="385" spans="1:45" x14ac:dyDescent="0.2">
      <c r="A385" s="4"/>
      <c r="B385" s="13">
        <v>41465.666666666664</v>
      </c>
      <c r="C385" s="14">
        <v>15.03</v>
      </c>
      <c r="D385" s="5"/>
      <c r="E385" s="15">
        <v>41465.666666666664</v>
      </c>
      <c r="F385" s="14">
        <v>40.68</v>
      </c>
      <c r="G385" s="5"/>
      <c r="H385" s="15">
        <v>41465.666666666664</v>
      </c>
      <c r="I385" s="14">
        <v>3.48</v>
      </c>
      <c r="J385" s="2"/>
      <c r="K385" s="15">
        <v>41465.666666666664</v>
      </c>
      <c r="L385" s="14">
        <v>114.88</v>
      </c>
      <c r="M385" s="5"/>
      <c r="N385" s="15">
        <v>41465.666666666664</v>
      </c>
      <c r="O385" s="14">
        <v>64.91</v>
      </c>
      <c r="Q385" s="15">
        <v>41465.666666666664</v>
      </c>
      <c r="R385" s="14">
        <v>183.63</v>
      </c>
      <c r="S385" s="5"/>
      <c r="T385" s="15">
        <v>41465.666666666664</v>
      </c>
      <c r="U385" s="14">
        <v>50.54</v>
      </c>
      <c r="W385" s="15">
        <v>41465.666666666664</v>
      </c>
      <c r="X385" s="14">
        <v>25.59</v>
      </c>
      <c r="Z385" s="15">
        <v>41465.666666666664</v>
      </c>
      <c r="AA385" s="14">
        <v>117.44</v>
      </c>
      <c r="AC385" s="15">
        <v>41465.666666666664</v>
      </c>
      <c r="AD385" s="14">
        <v>8.15</v>
      </c>
      <c r="AF385" s="15">
        <v>41465.666666666664</v>
      </c>
      <c r="AG385" s="14">
        <v>1652.62</v>
      </c>
      <c r="AH385" s="5"/>
      <c r="AI385" s="16">
        <f t="shared" si="55"/>
        <v>-3.3156498673740931E-3</v>
      </c>
      <c r="AJ385" s="16">
        <f t="shared" si="56"/>
        <v>-3.6737692872886862E-3</v>
      </c>
      <c r="AK385" s="16">
        <f t="shared" si="57"/>
        <v>-1.4164305949008416E-2</v>
      </c>
      <c r="AL385" s="16">
        <f t="shared" si="58"/>
        <v>-7.9447322970639389E-3</v>
      </c>
      <c r="AM385" s="16">
        <f t="shared" si="59"/>
        <v>-4.6196489066829827E-4</v>
      </c>
      <c r="AN385" s="16">
        <f t="shared" si="60"/>
        <v>4.9802977232924484E-3</v>
      </c>
      <c r="AO385" s="16">
        <f t="shared" si="61"/>
        <v>-8.2417582417583235E-3</v>
      </c>
      <c r="AP385" s="16">
        <f t="shared" si="62"/>
        <v>-3.5046728971962482E-3</v>
      </c>
      <c r="AQ385" s="16">
        <f t="shared" si="63"/>
        <v>-3.3944331296673624E-3</v>
      </c>
      <c r="AR385" s="16">
        <f t="shared" si="64"/>
        <v>-9.7205346294045869E-3</v>
      </c>
      <c r="AS385" s="16">
        <f t="shared" si="65"/>
        <v>1.8156289338633336E-4</v>
      </c>
    </row>
    <row r="386" spans="1:45" x14ac:dyDescent="0.2">
      <c r="A386" s="4"/>
      <c r="B386" s="13">
        <v>41466.666666666664</v>
      </c>
      <c r="C386" s="14">
        <v>15.26</v>
      </c>
      <c r="D386" s="5"/>
      <c r="E386" s="15">
        <v>41466.666666666664</v>
      </c>
      <c r="F386" s="14">
        <v>41.03</v>
      </c>
      <c r="G386" s="5"/>
      <c r="H386" s="15">
        <v>41466.666666666664</v>
      </c>
      <c r="I386" s="14">
        <v>3.49</v>
      </c>
      <c r="J386" s="2"/>
      <c r="K386" s="15">
        <v>41466.666666666664</v>
      </c>
      <c r="L386" s="14">
        <v>116.98</v>
      </c>
      <c r="M386" s="5"/>
      <c r="N386" s="15">
        <v>41466.666666666664</v>
      </c>
      <c r="O386" s="14">
        <v>66.58</v>
      </c>
      <c r="Q386" s="15">
        <v>41466.666666666664</v>
      </c>
      <c r="R386" s="14">
        <v>184.16</v>
      </c>
      <c r="S386" s="5"/>
      <c r="T386" s="15">
        <v>41466.666666666664</v>
      </c>
      <c r="U386" s="14">
        <v>51.21</v>
      </c>
      <c r="W386" s="15">
        <v>41466.666666666664</v>
      </c>
      <c r="X386" s="14">
        <v>25.88</v>
      </c>
      <c r="Z386" s="15">
        <v>41466.666666666664</v>
      </c>
      <c r="AA386" s="14">
        <v>119.44</v>
      </c>
      <c r="AC386" s="15">
        <v>41466.666666666664</v>
      </c>
      <c r="AD386" s="14">
        <v>8.3699999999999992</v>
      </c>
      <c r="AF386" s="15">
        <v>41466.666666666664</v>
      </c>
      <c r="AG386" s="14">
        <v>1675.02</v>
      </c>
      <c r="AH386" s="5"/>
      <c r="AI386" s="16">
        <f t="shared" si="55"/>
        <v>1.5302727877578137E-2</v>
      </c>
      <c r="AJ386" s="16">
        <f t="shared" si="56"/>
        <v>8.6037364798428051E-3</v>
      </c>
      <c r="AK386" s="16">
        <f t="shared" si="57"/>
        <v>2.8735632183909399E-3</v>
      </c>
      <c r="AL386" s="16">
        <f t="shared" si="58"/>
        <v>1.8279944289693706E-2</v>
      </c>
      <c r="AM386" s="16">
        <f t="shared" si="59"/>
        <v>2.5727930981358726E-2</v>
      </c>
      <c r="AN386" s="16">
        <f t="shared" si="60"/>
        <v>2.8862386320318567E-3</v>
      </c>
      <c r="AO386" s="16">
        <f t="shared" si="61"/>
        <v>1.3256826276216938E-2</v>
      </c>
      <c r="AP386" s="16">
        <f t="shared" si="62"/>
        <v>1.1332551778038269E-2</v>
      </c>
      <c r="AQ386" s="16">
        <f t="shared" si="63"/>
        <v>1.7029972752043543E-2</v>
      </c>
      <c r="AR386" s="16">
        <f t="shared" si="64"/>
        <v>2.6993865030674691E-2</v>
      </c>
      <c r="AS386" s="16">
        <f t="shared" si="65"/>
        <v>1.3554235093367062E-2</v>
      </c>
    </row>
    <row r="387" spans="1:45" x14ac:dyDescent="0.2">
      <c r="A387" s="4"/>
      <c r="B387" s="13">
        <v>41467.666666666664</v>
      </c>
      <c r="C387" s="14">
        <v>15.23</v>
      </c>
      <c r="D387" s="5"/>
      <c r="E387" s="15">
        <v>41467.666666666664</v>
      </c>
      <c r="F387" s="14">
        <v>41.03</v>
      </c>
      <c r="G387" s="5"/>
      <c r="H387" s="15">
        <v>41467.666666666664</v>
      </c>
      <c r="I387" s="14">
        <v>3.68</v>
      </c>
      <c r="J387" s="2"/>
      <c r="K387" s="15">
        <v>41467.666666666664</v>
      </c>
      <c r="L387" s="14">
        <v>117.12</v>
      </c>
      <c r="M387" s="5"/>
      <c r="N387" s="15">
        <v>41467.666666666664</v>
      </c>
      <c r="O387" s="14">
        <v>66.98</v>
      </c>
      <c r="Q387" s="15">
        <v>41467.666666666664</v>
      </c>
      <c r="R387" s="14">
        <v>183.46</v>
      </c>
      <c r="S387" s="5"/>
      <c r="T387" s="15">
        <v>41467.666666666664</v>
      </c>
      <c r="U387" s="14">
        <v>50.41</v>
      </c>
      <c r="W387" s="15">
        <v>41467.666666666664</v>
      </c>
      <c r="X387" s="14">
        <v>25.88</v>
      </c>
      <c r="Z387" s="15">
        <v>41467.666666666664</v>
      </c>
      <c r="AA387" s="14">
        <v>118.54</v>
      </c>
      <c r="AC387" s="15">
        <v>41467.666666666664</v>
      </c>
      <c r="AD387" s="14">
        <v>8.66</v>
      </c>
      <c r="AF387" s="15">
        <v>41467.666666666664</v>
      </c>
      <c r="AG387" s="14">
        <v>1680.19</v>
      </c>
      <c r="AH387" s="5"/>
      <c r="AI387" s="16">
        <f t="shared" si="55"/>
        <v>-1.9659239842725329E-3</v>
      </c>
      <c r="AJ387" s="16">
        <f t="shared" si="56"/>
        <v>0</v>
      </c>
      <c r="AK387" s="16">
        <f t="shared" si="57"/>
        <v>5.4441260744985565E-2</v>
      </c>
      <c r="AL387" s="16">
        <f t="shared" si="58"/>
        <v>1.1967857753463207E-3</v>
      </c>
      <c r="AM387" s="16">
        <f t="shared" si="59"/>
        <v>6.0078101531992889E-3</v>
      </c>
      <c r="AN387" s="16">
        <f t="shared" si="60"/>
        <v>-3.8010425716767937E-3</v>
      </c>
      <c r="AO387" s="16">
        <f t="shared" si="61"/>
        <v>-1.5621948838117627E-2</v>
      </c>
      <c r="AP387" s="16">
        <f t="shared" si="62"/>
        <v>0</v>
      </c>
      <c r="AQ387" s="16">
        <f t="shared" si="63"/>
        <v>-7.5351640991292435E-3</v>
      </c>
      <c r="AR387" s="16">
        <f t="shared" si="64"/>
        <v>3.4647550776583103E-2</v>
      </c>
      <c r="AS387" s="16">
        <f t="shared" si="65"/>
        <v>3.0865303100859887E-3</v>
      </c>
    </row>
    <row r="388" spans="1:45" x14ac:dyDescent="0.2">
      <c r="A388" s="4"/>
      <c r="B388" s="13">
        <v>41470.666666666664</v>
      </c>
      <c r="C388" s="14">
        <v>15.27</v>
      </c>
      <c r="D388" s="5"/>
      <c r="E388" s="15">
        <v>41470.666666666664</v>
      </c>
      <c r="F388" s="14">
        <v>41.01</v>
      </c>
      <c r="G388" s="5"/>
      <c r="H388" s="15">
        <v>41470.666666666664</v>
      </c>
      <c r="I388" s="14">
        <v>3.69</v>
      </c>
      <c r="J388" s="2"/>
      <c r="K388" s="15">
        <v>41470.666666666664</v>
      </c>
      <c r="L388" s="14">
        <v>117.21</v>
      </c>
      <c r="M388" s="5"/>
      <c r="N388" s="15">
        <v>41470.666666666664</v>
      </c>
      <c r="O388" s="14">
        <v>65.930000000000007</v>
      </c>
      <c r="Q388" s="15">
        <v>41470.666666666664</v>
      </c>
      <c r="R388" s="14">
        <v>185.3</v>
      </c>
      <c r="S388" s="5"/>
      <c r="T388" s="15">
        <v>41470.666666666664</v>
      </c>
      <c r="U388" s="14">
        <v>49.96</v>
      </c>
      <c r="W388" s="15">
        <v>41470.666666666664</v>
      </c>
      <c r="X388" s="14">
        <v>25.68</v>
      </c>
      <c r="Z388" s="15">
        <v>41470.666666666664</v>
      </c>
      <c r="AA388" s="14">
        <v>117.89</v>
      </c>
      <c r="AC388" s="15">
        <v>41470.666666666664</v>
      </c>
      <c r="AD388" s="14">
        <v>8.48</v>
      </c>
      <c r="AF388" s="15">
        <v>41470.666666666664</v>
      </c>
      <c r="AG388" s="14">
        <v>1682.5</v>
      </c>
      <c r="AH388" s="5"/>
      <c r="AI388" s="16">
        <f t="shared" si="55"/>
        <v>2.6263952724885353E-3</v>
      </c>
      <c r="AJ388" s="16">
        <f t="shared" si="56"/>
        <v>-4.8744820862789418E-4</v>
      </c>
      <c r="AK388" s="16">
        <f t="shared" si="57"/>
        <v>2.7173913043476716E-3</v>
      </c>
      <c r="AL388" s="16">
        <f t="shared" si="58"/>
        <v>7.6844262295083787E-4</v>
      </c>
      <c r="AM388" s="16">
        <f t="shared" si="59"/>
        <v>-1.5676321289937234E-2</v>
      </c>
      <c r="AN388" s="16">
        <f t="shared" si="60"/>
        <v>1.0029434209091859E-2</v>
      </c>
      <c r="AO388" s="16">
        <f t="shared" si="61"/>
        <v>-8.9268002380479272E-3</v>
      </c>
      <c r="AP388" s="16">
        <f t="shared" si="62"/>
        <v>-7.7279752704790816E-3</v>
      </c>
      <c r="AQ388" s="16">
        <f t="shared" si="63"/>
        <v>-5.4833811371689523E-3</v>
      </c>
      <c r="AR388" s="16">
        <f t="shared" si="64"/>
        <v>-2.0785219399538035E-2</v>
      </c>
      <c r="AS388" s="16">
        <f t="shared" si="65"/>
        <v>1.3748445116326113E-3</v>
      </c>
    </row>
    <row r="389" spans="1:45" x14ac:dyDescent="0.2">
      <c r="A389" s="4"/>
      <c r="B389" s="13">
        <v>41471.666666666664</v>
      </c>
      <c r="C389" s="14">
        <v>15.36</v>
      </c>
      <c r="D389" s="5"/>
      <c r="E389" s="15">
        <v>41471.666666666664</v>
      </c>
      <c r="F389" s="14">
        <v>40.229999999999997</v>
      </c>
      <c r="G389" s="5"/>
      <c r="H389" s="15">
        <v>41471.666666666664</v>
      </c>
      <c r="I389" s="14">
        <v>3.72</v>
      </c>
      <c r="J389" s="2"/>
      <c r="K389" s="15">
        <v>41471.666666666664</v>
      </c>
      <c r="L389" s="14">
        <v>117.2</v>
      </c>
      <c r="M389" s="5"/>
      <c r="N389" s="15">
        <v>41471.666666666664</v>
      </c>
      <c r="O389" s="14">
        <v>65.03</v>
      </c>
      <c r="Q389" s="15">
        <v>41471.666666666664</v>
      </c>
      <c r="R389" s="14">
        <v>185.16</v>
      </c>
      <c r="S389" s="5"/>
      <c r="T389" s="15">
        <v>41471.666666666664</v>
      </c>
      <c r="U389" s="14">
        <v>50.28</v>
      </c>
      <c r="W389" s="15">
        <v>41471.666666666664</v>
      </c>
      <c r="X389" s="14">
        <v>25.79</v>
      </c>
      <c r="Z389" s="15">
        <v>41471.666666666664</v>
      </c>
      <c r="AA389" s="14">
        <v>116.89</v>
      </c>
      <c r="AC389" s="15">
        <v>41471.666666666664</v>
      </c>
      <c r="AD389" s="14">
        <v>7.27</v>
      </c>
      <c r="AF389" s="15">
        <v>41471.666666666664</v>
      </c>
      <c r="AG389" s="14">
        <v>1676.26</v>
      </c>
      <c r="AH389" s="5"/>
      <c r="AI389" s="16">
        <f t="shared" si="55"/>
        <v>5.893909626718985E-3</v>
      </c>
      <c r="AJ389" s="16">
        <f t="shared" si="56"/>
        <v>-1.9019751280175634E-2</v>
      </c>
      <c r="AK389" s="16">
        <f t="shared" si="57"/>
        <v>8.1300813008131634E-3</v>
      </c>
      <c r="AL389" s="16">
        <f t="shared" si="58"/>
        <v>-8.5316952478375896E-5</v>
      </c>
      <c r="AM389" s="16">
        <f t="shared" si="59"/>
        <v>-1.3650841801911229E-2</v>
      </c>
      <c r="AN389" s="16">
        <f t="shared" si="60"/>
        <v>-7.5553157042640429E-4</v>
      </c>
      <c r="AO389" s="16">
        <f t="shared" si="61"/>
        <v>6.4051240992795133E-3</v>
      </c>
      <c r="AP389" s="16">
        <f t="shared" si="62"/>
        <v>4.2834890965732786E-3</v>
      </c>
      <c r="AQ389" s="16">
        <f t="shared" si="63"/>
        <v>-8.4824836712189544E-3</v>
      </c>
      <c r="AR389" s="16">
        <f t="shared" si="64"/>
        <v>-0.14268867924528317</v>
      </c>
      <c r="AS389" s="16">
        <f t="shared" si="65"/>
        <v>-3.7087667161961324E-3</v>
      </c>
    </row>
    <row r="390" spans="1:45" x14ac:dyDescent="0.2">
      <c r="A390" s="4"/>
      <c r="B390" s="13">
        <v>41472.666666666664</v>
      </c>
      <c r="C390" s="14">
        <v>15.37</v>
      </c>
      <c r="D390" s="5"/>
      <c r="E390" s="15">
        <v>41472.666666666664</v>
      </c>
      <c r="F390" s="14">
        <v>40.840000000000003</v>
      </c>
      <c r="G390" s="5"/>
      <c r="H390" s="15">
        <v>41472.666666666664</v>
      </c>
      <c r="I390" s="14">
        <v>3.83</v>
      </c>
      <c r="J390" s="2"/>
      <c r="K390" s="15">
        <v>41472.666666666664</v>
      </c>
      <c r="L390" s="14">
        <v>117.63</v>
      </c>
      <c r="M390" s="5"/>
      <c r="N390" s="15">
        <v>41472.666666666664</v>
      </c>
      <c r="O390" s="14">
        <v>65.36</v>
      </c>
      <c r="Q390" s="15">
        <v>41472.666666666664</v>
      </c>
      <c r="R390" s="14">
        <v>185.83</v>
      </c>
      <c r="S390" s="5"/>
      <c r="T390" s="15">
        <v>41472.666666666664</v>
      </c>
      <c r="U390" s="14">
        <v>50.74</v>
      </c>
      <c r="W390" s="15">
        <v>41472.666666666664</v>
      </c>
      <c r="X390" s="14">
        <v>25.73</v>
      </c>
      <c r="Z390" s="15">
        <v>41472.666666666664</v>
      </c>
      <c r="AA390" s="14">
        <v>117.44</v>
      </c>
      <c r="AC390" s="15">
        <v>41472.666666666664</v>
      </c>
      <c r="AD390" s="14">
        <v>8.02</v>
      </c>
      <c r="AF390" s="15">
        <v>41472.666666666664</v>
      </c>
      <c r="AG390" s="14">
        <v>1680.91</v>
      </c>
      <c r="AH390" s="5"/>
      <c r="AI390" s="16">
        <f t="shared" ref="AI390:AI453" si="66">C390/C389-1</f>
        <v>6.5104166666674068E-4</v>
      </c>
      <c r="AJ390" s="16">
        <f t="shared" ref="AJ390:AJ453" si="67">F390/F389-1</f>
        <v>1.5162813820532195E-2</v>
      </c>
      <c r="AK390" s="16">
        <f t="shared" ref="AK390:AK453" si="68">I390/I389-1</f>
        <v>2.9569892473118253E-2</v>
      </c>
      <c r="AL390" s="16">
        <f t="shared" ref="AL390:AL453" si="69">L390/L389-1</f>
        <v>3.6689419795221667E-3</v>
      </c>
      <c r="AM390" s="16">
        <f t="shared" ref="AM390:AM453" si="70">O390/O389-1</f>
        <v>5.074580962632691E-3</v>
      </c>
      <c r="AN390" s="16">
        <f t="shared" ref="AN390:AN453" si="71">R390/R389-1</f>
        <v>3.6184921149278182E-3</v>
      </c>
      <c r="AO390" s="16">
        <f t="shared" ref="AO390:AO453" si="72">U390/U389-1</f>
        <v>9.1487669053300635E-3</v>
      </c>
      <c r="AP390" s="16">
        <f t="shared" ref="AP390:AP453" si="73">X390/X389-1</f>
        <v>-2.3264831329972147E-3</v>
      </c>
      <c r="AQ390" s="16">
        <f t="shared" ref="AQ390:AQ453" si="74">AA390/AA389-1</f>
        <v>4.7052784669348036E-3</v>
      </c>
      <c r="AR390" s="16">
        <f t="shared" ref="AR390:AR453" si="75">AD390/AD389-1</f>
        <v>0.10316368638239348</v>
      </c>
      <c r="AS390" s="16">
        <f t="shared" si="65"/>
        <v>2.7740326679632776E-3</v>
      </c>
    </row>
    <row r="391" spans="1:45" x14ac:dyDescent="0.2">
      <c r="A391" s="4"/>
      <c r="B391" s="13">
        <v>41473.666666666664</v>
      </c>
      <c r="C391" s="14">
        <v>15.42</v>
      </c>
      <c r="D391" s="5"/>
      <c r="E391" s="15">
        <v>41473.666666666664</v>
      </c>
      <c r="F391" s="14">
        <v>40.81</v>
      </c>
      <c r="G391" s="5"/>
      <c r="H391" s="15">
        <v>41473.666666666664</v>
      </c>
      <c r="I391" s="14">
        <v>3.81</v>
      </c>
      <c r="J391" s="2"/>
      <c r="K391" s="15">
        <v>41473.666666666664</v>
      </c>
      <c r="L391" s="14">
        <v>118.56</v>
      </c>
      <c r="M391" s="5"/>
      <c r="N391" s="15">
        <v>41473.666666666664</v>
      </c>
      <c r="O391" s="14">
        <v>65.819999999999993</v>
      </c>
      <c r="Q391" s="15">
        <v>41473.666666666664</v>
      </c>
      <c r="R391" s="14">
        <v>189.11</v>
      </c>
      <c r="S391" s="5"/>
      <c r="T391" s="15">
        <v>41473.666666666664</v>
      </c>
      <c r="U391" s="14">
        <v>49.97</v>
      </c>
      <c r="W391" s="15">
        <v>41473.666666666664</v>
      </c>
      <c r="X391" s="14">
        <v>25.78</v>
      </c>
      <c r="Z391" s="15">
        <v>41473.666666666664</v>
      </c>
      <c r="AA391" s="14">
        <v>117.89</v>
      </c>
      <c r="AC391" s="15">
        <v>41473.666666666664</v>
      </c>
      <c r="AD391" s="14">
        <v>7.94</v>
      </c>
      <c r="AF391" s="15">
        <v>41473.666666666664</v>
      </c>
      <c r="AG391" s="14">
        <v>1689.37</v>
      </c>
      <c r="AH391" s="5"/>
      <c r="AI391" s="16">
        <f t="shared" si="66"/>
        <v>3.2530904359142632E-3</v>
      </c>
      <c r="AJ391" s="16">
        <f t="shared" si="67"/>
        <v>-7.3457394711073931E-4</v>
      </c>
      <c r="AK391" s="16">
        <f t="shared" si="68"/>
        <v>-5.2219321148825326E-3</v>
      </c>
      <c r="AL391" s="16">
        <f t="shared" si="69"/>
        <v>7.906146391226887E-3</v>
      </c>
      <c r="AM391" s="16">
        <f t="shared" si="70"/>
        <v>7.0379436964502773E-3</v>
      </c>
      <c r="AN391" s="16">
        <f t="shared" si="71"/>
        <v>1.7650540816875671E-2</v>
      </c>
      <c r="AO391" s="16">
        <f t="shared" si="72"/>
        <v>-1.5175404020496663E-2</v>
      </c>
      <c r="AP391" s="16">
        <f t="shared" si="73"/>
        <v>1.9432568985620069E-3</v>
      </c>
      <c r="AQ391" s="16">
        <f t="shared" si="74"/>
        <v>3.8317438692099248E-3</v>
      </c>
      <c r="AR391" s="16">
        <f t="shared" si="75"/>
        <v>-9.9750623441395847E-3</v>
      </c>
      <c r="AS391" s="16">
        <f t="shared" ref="AS391:AS454" si="76">AG391/AG390-1</f>
        <v>5.0329880838353436E-3</v>
      </c>
    </row>
    <row r="392" spans="1:45" x14ac:dyDescent="0.2">
      <c r="A392" s="4"/>
      <c r="B392" s="13">
        <v>41474.666666666664</v>
      </c>
      <c r="C392" s="14">
        <v>15.18</v>
      </c>
      <c r="D392" s="5"/>
      <c r="E392" s="15">
        <v>41474.666666666664</v>
      </c>
      <c r="F392" s="14">
        <v>41.09</v>
      </c>
      <c r="G392" s="5"/>
      <c r="H392" s="15">
        <v>41474.666666666664</v>
      </c>
      <c r="I392" s="14">
        <v>3.78</v>
      </c>
      <c r="J392" s="2"/>
      <c r="K392" s="15">
        <v>41474.666666666664</v>
      </c>
      <c r="L392" s="14">
        <v>118.9</v>
      </c>
      <c r="M392" s="5"/>
      <c r="N392" s="15">
        <v>41474.666666666664</v>
      </c>
      <c r="O392" s="14">
        <v>65.16</v>
      </c>
      <c r="Q392" s="15">
        <v>41474.666666666664</v>
      </c>
      <c r="R392" s="14">
        <v>184.86</v>
      </c>
      <c r="S392" s="5"/>
      <c r="T392" s="15">
        <v>41474.666666666664</v>
      </c>
      <c r="U392" s="14">
        <v>49.95</v>
      </c>
      <c r="W392" s="15">
        <v>41474.666666666664</v>
      </c>
      <c r="X392" s="14">
        <v>26.03</v>
      </c>
      <c r="Z392" s="15">
        <v>41474.666666666664</v>
      </c>
      <c r="AA392" s="14">
        <v>123.33</v>
      </c>
      <c r="AC392" s="15">
        <v>41474.666666666664</v>
      </c>
      <c r="AD392" s="14">
        <v>7.98</v>
      </c>
      <c r="AF392" s="15">
        <v>41474.666666666664</v>
      </c>
      <c r="AG392" s="14">
        <v>1692.09</v>
      </c>
      <c r="AH392" s="5"/>
      <c r="AI392" s="16">
        <f t="shared" si="66"/>
        <v>-1.5564202334630406E-2</v>
      </c>
      <c r="AJ392" s="16">
        <f t="shared" si="67"/>
        <v>6.8610634648371693E-3</v>
      </c>
      <c r="AK392" s="16">
        <f t="shared" si="68"/>
        <v>-7.8740157480315931E-3</v>
      </c>
      <c r="AL392" s="16">
        <f t="shared" si="69"/>
        <v>2.8677462887989336E-3</v>
      </c>
      <c r="AM392" s="16">
        <f t="shared" si="70"/>
        <v>-1.0027347310847756E-2</v>
      </c>
      <c r="AN392" s="16">
        <f t="shared" si="71"/>
        <v>-2.2473692559885738E-2</v>
      </c>
      <c r="AO392" s="16">
        <f t="shared" si="72"/>
        <v>-4.0024014408635011E-4</v>
      </c>
      <c r="AP392" s="16">
        <f t="shared" si="73"/>
        <v>9.6974398758726821E-3</v>
      </c>
      <c r="AQ392" s="16">
        <f t="shared" si="74"/>
        <v>4.6144711171431041E-2</v>
      </c>
      <c r="AR392" s="16">
        <f t="shared" si="75"/>
        <v>5.0377833753147971E-3</v>
      </c>
      <c r="AS392" s="16">
        <f t="shared" si="76"/>
        <v>1.6100676583579165E-3</v>
      </c>
    </row>
    <row r="393" spans="1:45" x14ac:dyDescent="0.2">
      <c r="A393" s="4"/>
      <c r="B393" s="13">
        <v>41477.666666666664</v>
      </c>
      <c r="C393" s="14">
        <v>15.23</v>
      </c>
      <c r="D393" s="5"/>
      <c r="E393" s="15">
        <v>41477.666666666664</v>
      </c>
      <c r="F393" s="14">
        <v>40.840000000000003</v>
      </c>
      <c r="G393" s="5"/>
      <c r="H393" s="15">
        <v>41477.666666666664</v>
      </c>
      <c r="I393" s="14">
        <v>3.74</v>
      </c>
      <c r="J393" s="2"/>
      <c r="K393" s="15">
        <v>41477.666666666664</v>
      </c>
      <c r="L393" s="14">
        <v>118.94</v>
      </c>
      <c r="M393" s="5"/>
      <c r="N393" s="15">
        <v>41477.666666666664</v>
      </c>
      <c r="O393" s="14">
        <v>64.400000000000006</v>
      </c>
      <c r="Q393" s="15">
        <v>41477.666666666664</v>
      </c>
      <c r="R393" s="14">
        <v>185.39</v>
      </c>
      <c r="S393" s="5"/>
      <c r="T393" s="15">
        <v>41477.666666666664</v>
      </c>
      <c r="U393" s="14">
        <v>50.27</v>
      </c>
      <c r="W393" s="15">
        <v>41477.666666666664</v>
      </c>
      <c r="X393" s="14">
        <v>25.96</v>
      </c>
      <c r="Z393" s="15">
        <v>41477.666666666664</v>
      </c>
      <c r="AA393" s="14">
        <v>124.03</v>
      </c>
      <c r="AC393" s="15">
        <v>41477.666666666664</v>
      </c>
      <c r="AD393" s="14">
        <v>8.16</v>
      </c>
      <c r="AF393" s="15">
        <v>41477.666666666664</v>
      </c>
      <c r="AG393" s="14">
        <v>1695.53</v>
      </c>
      <c r="AH393" s="5"/>
      <c r="AI393" s="16">
        <f t="shared" si="66"/>
        <v>3.2938076416337836E-3</v>
      </c>
      <c r="AJ393" s="16">
        <f t="shared" si="67"/>
        <v>-6.0842054027744341E-3</v>
      </c>
      <c r="AK393" s="16">
        <f t="shared" si="68"/>
        <v>-1.058201058201047E-2</v>
      </c>
      <c r="AL393" s="16">
        <f t="shared" si="69"/>
        <v>3.3641715727505961E-4</v>
      </c>
      <c r="AM393" s="16">
        <f t="shared" si="70"/>
        <v>-1.1663597298956274E-2</v>
      </c>
      <c r="AN393" s="16">
        <f t="shared" si="71"/>
        <v>2.8670345126040608E-3</v>
      </c>
      <c r="AO393" s="16">
        <f t="shared" si="72"/>
        <v>6.4064064064064397E-3</v>
      </c>
      <c r="AP393" s="16">
        <f t="shared" si="73"/>
        <v>-2.6892047637341321E-3</v>
      </c>
      <c r="AQ393" s="16">
        <f t="shared" si="74"/>
        <v>5.6758290764615804E-3</v>
      </c>
      <c r="AR393" s="16">
        <f t="shared" si="75"/>
        <v>2.2556390977443552E-2</v>
      </c>
      <c r="AS393" s="16">
        <f t="shared" si="76"/>
        <v>2.0329887890124798E-3</v>
      </c>
    </row>
    <row r="394" spans="1:45" x14ac:dyDescent="0.2">
      <c r="A394" s="4"/>
      <c r="B394" s="13">
        <v>41478.666666666664</v>
      </c>
      <c r="C394" s="14">
        <v>14.96</v>
      </c>
      <c r="D394" s="5"/>
      <c r="E394" s="15">
        <v>41478.666666666664</v>
      </c>
      <c r="F394" s="14">
        <v>40.96</v>
      </c>
      <c r="G394" s="5"/>
      <c r="H394" s="15">
        <v>41478.666666666664</v>
      </c>
      <c r="I394" s="14">
        <v>3.58</v>
      </c>
      <c r="J394" s="2"/>
      <c r="K394" s="15">
        <v>41478.666666666664</v>
      </c>
      <c r="L394" s="14">
        <v>118.21</v>
      </c>
      <c r="M394" s="5"/>
      <c r="N394" s="15">
        <v>41478.666666666664</v>
      </c>
      <c r="O394" s="14">
        <v>64.45</v>
      </c>
      <c r="Q394" s="15">
        <v>41478.666666666664</v>
      </c>
      <c r="R394" s="14">
        <v>186.24</v>
      </c>
      <c r="S394" s="5"/>
      <c r="T394" s="15">
        <v>41478.666666666664</v>
      </c>
      <c r="U394" s="14">
        <v>50.36</v>
      </c>
      <c r="W394" s="15">
        <v>41478.666666666664</v>
      </c>
      <c r="X394" s="14">
        <v>26.18</v>
      </c>
      <c r="Z394" s="15">
        <v>41478.666666666664</v>
      </c>
      <c r="AA394" s="14">
        <v>123.28</v>
      </c>
      <c r="AC394" s="15">
        <v>41478.666666666664</v>
      </c>
      <c r="AD394" s="14">
        <v>8.18</v>
      </c>
      <c r="AF394" s="15">
        <v>41478.666666666664</v>
      </c>
      <c r="AG394" s="14">
        <v>1692.39</v>
      </c>
      <c r="AH394" s="5"/>
      <c r="AI394" s="16">
        <f t="shared" si="66"/>
        <v>-1.7728168089297447E-2</v>
      </c>
      <c r="AJ394" s="16">
        <f t="shared" si="67"/>
        <v>2.9382957884427352E-3</v>
      </c>
      <c r="AK394" s="16">
        <f t="shared" si="68"/>
        <v>-4.2780748663101664E-2</v>
      </c>
      <c r="AL394" s="16">
        <f t="shared" si="69"/>
        <v>-6.1375483437027256E-3</v>
      </c>
      <c r="AM394" s="16">
        <f t="shared" si="70"/>
        <v>7.763975155279379E-4</v>
      </c>
      <c r="AN394" s="16">
        <f t="shared" si="71"/>
        <v>4.5849290684503163E-3</v>
      </c>
      <c r="AO394" s="16">
        <f t="shared" si="72"/>
        <v>1.7903322060870419E-3</v>
      </c>
      <c r="AP394" s="16">
        <f t="shared" si="73"/>
        <v>8.4745762711864181E-3</v>
      </c>
      <c r="AQ394" s="16">
        <f t="shared" si="74"/>
        <v>-6.0469241312585131E-3</v>
      </c>
      <c r="AR394" s="16">
        <f t="shared" si="75"/>
        <v>2.450980392156854E-3</v>
      </c>
      <c r="AS394" s="16">
        <f t="shared" si="76"/>
        <v>-1.8519283056034341E-3</v>
      </c>
    </row>
    <row r="395" spans="1:45" x14ac:dyDescent="0.2">
      <c r="A395" s="4"/>
      <c r="B395" s="13">
        <v>41479.666666666664</v>
      </c>
      <c r="C395" s="14">
        <v>15.73</v>
      </c>
      <c r="D395" s="5"/>
      <c r="E395" s="15">
        <v>41479.666666666664</v>
      </c>
      <c r="F395" s="14">
        <v>40.86</v>
      </c>
      <c r="G395" s="5"/>
      <c r="H395" s="15">
        <v>41479.666666666664</v>
      </c>
      <c r="I395" s="14">
        <v>3.45</v>
      </c>
      <c r="J395" s="2"/>
      <c r="K395" s="15">
        <v>41479.666666666664</v>
      </c>
      <c r="L395" s="14">
        <v>116.46</v>
      </c>
      <c r="M395" s="5"/>
      <c r="N395" s="15">
        <v>41479.666666666664</v>
      </c>
      <c r="O395" s="14">
        <v>64.64</v>
      </c>
      <c r="Q395" s="15">
        <v>41479.666666666664</v>
      </c>
      <c r="R395" s="14">
        <v>187.79</v>
      </c>
      <c r="S395" s="5"/>
      <c r="T395" s="15">
        <v>41479.666666666664</v>
      </c>
      <c r="U395" s="14">
        <v>50.38</v>
      </c>
      <c r="W395" s="15">
        <v>41479.666666666664</v>
      </c>
      <c r="X395" s="14">
        <v>26.08</v>
      </c>
      <c r="Z395" s="15">
        <v>41479.666666666664</v>
      </c>
      <c r="AA395" s="14">
        <v>122.83</v>
      </c>
      <c r="AC395" s="15">
        <v>41479.666666666664</v>
      </c>
      <c r="AD395" s="14">
        <v>8.11</v>
      </c>
      <c r="AF395" s="15">
        <v>41479.666666666664</v>
      </c>
      <c r="AG395" s="14">
        <v>1685.94</v>
      </c>
      <c r="AH395" s="5"/>
      <c r="AI395" s="16">
        <f t="shared" si="66"/>
        <v>5.1470588235294157E-2</v>
      </c>
      <c r="AJ395" s="16">
        <f t="shared" si="67"/>
        <v>-2.44140625E-3</v>
      </c>
      <c r="AK395" s="16">
        <f t="shared" si="68"/>
        <v>-3.6312849162011163E-2</v>
      </c>
      <c r="AL395" s="16">
        <f t="shared" si="69"/>
        <v>-1.4804162084426031E-2</v>
      </c>
      <c r="AM395" s="16">
        <f t="shared" si="70"/>
        <v>2.9480217222652705E-3</v>
      </c>
      <c r="AN395" s="16">
        <f t="shared" si="71"/>
        <v>8.322594501718017E-3</v>
      </c>
      <c r="AO395" s="16">
        <f t="shared" si="72"/>
        <v>3.9714058776807448E-4</v>
      </c>
      <c r="AP395" s="16">
        <f t="shared" si="73"/>
        <v>-3.8197097020626902E-3</v>
      </c>
      <c r="AQ395" s="16">
        <f t="shared" si="74"/>
        <v>-3.6502271252433216E-3</v>
      </c>
      <c r="AR395" s="16">
        <f t="shared" si="75"/>
        <v>-8.5574572127139481E-3</v>
      </c>
      <c r="AS395" s="16">
        <f t="shared" si="76"/>
        <v>-3.8111782745112732E-3</v>
      </c>
    </row>
    <row r="396" spans="1:45" x14ac:dyDescent="0.2">
      <c r="A396" s="4"/>
      <c r="B396" s="13">
        <v>41480.666666666664</v>
      </c>
      <c r="C396" s="14">
        <v>15.66</v>
      </c>
      <c r="D396" s="5"/>
      <c r="E396" s="15">
        <v>41480.666666666664</v>
      </c>
      <c r="F396" s="14">
        <v>40.840000000000003</v>
      </c>
      <c r="G396" s="5"/>
      <c r="H396" s="15">
        <v>41480.666666666664</v>
      </c>
      <c r="I396" s="14">
        <v>3.52</v>
      </c>
      <c r="J396" s="2"/>
      <c r="K396" s="15">
        <v>41480.666666666664</v>
      </c>
      <c r="L396" s="14">
        <v>117.07</v>
      </c>
      <c r="M396" s="5"/>
      <c r="N396" s="15">
        <v>41480.666666666664</v>
      </c>
      <c r="O396" s="14">
        <v>64.55</v>
      </c>
      <c r="Q396" s="15">
        <v>41480.666666666664</v>
      </c>
      <c r="R396" s="14">
        <v>188.38</v>
      </c>
      <c r="S396" s="5"/>
      <c r="T396" s="15">
        <v>41480.666666666664</v>
      </c>
      <c r="U396" s="14">
        <v>50.71</v>
      </c>
      <c r="W396" s="15">
        <v>41480.666666666664</v>
      </c>
      <c r="X396" s="14">
        <v>26</v>
      </c>
      <c r="Z396" s="15">
        <v>41480.666666666664</v>
      </c>
      <c r="AA396" s="14">
        <v>123.18</v>
      </c>
      <c r="AC396" s="15">
        <v>41480.666666666664</v>
      </c>
      <c r="AD396" s="14">
        <v>8.27</v>
      </c>
      <c r="AF396" s="15">
        <v>41480.666666666664</v>
      </c>
      <c r="AG396" s="14">
        <v>1690.25</v>
      </c>
      <c r="AH396" s="5"/>
      <c r="AI396" s="16">
        <f t="shared" si="66"/>
        <v>-4.4500953591862791E-3</v>
      </c>
      <c r="AJ396" s="16">
        <f t="shared" si="67"/>
        <v>-4.8947626040130032E-4</v>
      </c>
      <c r="AK396" s="16">
        <f t="shared" si="68"/>
        <v>2.0289855072463725E-2</v>
      </c>
      <c r="AL396" s="16">
        <f t="shared" si="69"/>
        <v>5.2378499055469874E-3</v>
      </c>
      <c r="AM396" s="16">
        <f t="shared" si="70"/>
        <v>-1.3923267326733102E-3</v>
      </c>
      <c r="AN396" s="16">
        <f t="shared" si="71"/>
        <v>3.1418073379838596E-3</v>
      </c>
      <c r="AO396" s="16">
        <f t="shared" si="72"/>
        <v>6.5502183406114245E-3</v>
      </c>
      <c r="AP396" s="16">
        <f t="shared" si="73"/>
        <v>-3.0674846625766694E-3</v>
      </c>
      <c r="AQ396" s="16">
        <f t="shared" si="74"/>
        <v>2.8494667426524067E-3</v>
      </c>
      <c r="AR396" s="16">
        <f t="shared" si="75"/>
        <v>1.9728729963008673E-2</v>
      </c>
      <c r="AS396" s="16">
        <f t="shared" si="76"/>
        <v>2.5564373583875089E-3</v>
      </c>
    </row>
    <row r="397" spans="1:45" x14ac:dyDescent="0.2">
      <c r="A397" s="4"/>
      <c r="B397" s="13">
        <v>41481.666666666664</v>
      </c>
      <c r="C397" s="14">
        <v>15.75</v>
      </c>
      <c r="D397" s="5"/>
      <c r="E397" s="15">
        <v>41481.666666666664</v>
      </c>
      <c r="F397" s="14">
        <v>40.64</v>
      </c>
      <c r="G397" s="5"/>
      <c r="H397" s="15">
        <v>41481.666666666664</v>
      </c>
      <c r="I397" s="14">
        <v>3.52</v>
      </c>
      <c r="J397" s="2"/>
      <c r="K397" s="15">
        <v>41481.666666666664</v>
      </c>
      <c r="L397" s="14">
        <v>117.34</v>
      </c>
      <c r="M397" s="5"/>
      <c r="N397" s="15">
        <v>41481.666666666664</v>
      </c>
      <c r="O397" s="14">
        <v>64.98</v>
      </c>
      <c r="Q397" s="15">
        <v>41481.666666666664</v>
      </c>
      <c r="R397" s="14">
        <v>188.5</v>
      </c>
      <c r="S397" s="5"/>
      <c r="T397" s="15">
        <v>41481.666666666664</v>
      </c>
      <c r="U397" s="14">
        <v>51.02</v>
      </c>
      <c r="W397" s="15">
        <v>41481.666666666664</v>
      </c>
      <c r="X397" s="14">
        <v>26</v>
      </c>
      <c r="Z397" s="15">
        <v>41481.666666666664</v>
      </c>
      <c r="AA397" s="14">
        <v>122.98</v>
      </c>
      <c r="AC397" s="15">
        <v>41481.666666666664</v>
      </c>
      <c r="AD397" s="14">
        <v>8.6300000000000008</v>
      </c>
      <c r="AF397" s="15">
        <v>41481.666666666664</v>
      </c>
      <c r="AG397" s="14">
        <v>1691.65</v>
      </c>
      <c r="AH397" s="5"/>
      <c r="AI397" s="16">
        <f t="shared" si="66"/>
        <v>5.7471264367816577E-3</v>
      </c>
      <c r="AJ397" s="16">
        <f t="shared" si="67"/>
        <v>-4.8971596474045587E-3</v>
      </c>
      <c r="AK397" s="16">
        <f t="shared" si="68"/>
        <v>0</v>
      </c>
      <c r="AL397" s="16">
        <f t="shared" si="69"/>
        <v>2.3063124626292453E-3</v>
      </c>
      <c r="AM397" s="16">
        <f t="shared" si="70"/>
        <v>6.6615027110767944E-3</v>
      </c>
      <c r="AN397" s="16">
        <f t="shared" si="71"/>
        <v>6.3701029833307388E-4</v>
      </c>
      <c r="AO397" s="16">
        <f t="shared" si="72"/>
        <v>6.1131926641688761E-3</v>
      </c>
      <c r="AP397" s="16">
        <f t="shared" si="73"/>
        <v>0</v>
      </c>
      <c r="AQ397" s="16">
        <f t="shared" si="74"/>
        <v>-1.6236402013314333E-3</v>
      </c>
      <c r="AR397" s="16">
        <f t="shared" si="75"/>
        <v>4.3530834340991698E-2</v>
      </c>
      <c r="AS397" s="16">
        <f t="shared" si="76"/>
        <v>8.2827984026034862E-4</v>
      </c>
    </row>
    <row r="398" spans="1:45" x14ac:dyDescent="0.2">
      <c r="A398" s="4"/>
      <c r="B398" s="13">
        <v>41484.666666666664</v>
      </c>
      <c r="C398" s="14">
        <v>15.99</v>
      </c>
      <c r="D398" s="5"/>
      <c r="E398" s="15">
        <v>41484.666666666664</v>
      </c>
      <c r="F398" s="14">
        <v>40.28</v>
      </c>
      <c r="G398" s="5"/>
      <c r="H398" s="15">
        <v>41484.666666666664</v>
      </c>
      <c r="I398" s="14">
        <v>3.5</v>
      </c>
      <c r="J398" s="2"/>
      <c r="K398" s="15">
        <v>41484.666666666664</v>
      </c>
      <c r="L398" s="14">
        <v>116.42</v>
      </c>
      <c r="M398" s="5"/>
      <c r="N398" s="15">
        <v>41484.666666666664</v>
      </c>
      <c r="O398" s="14">
        <v>64.61</v>
      </c>
      <c r="Q398" s="15">
        <v>41484.666666666664</v>
      </c>
      <c r="R398" s="14">
        <v>187.41</v>
      </c>
      <c r="S398" s="5"/>
      <c r="T398" s="15">
        <v>41484.666666666664</v>
      </c>
      <c r="U398" s="14">
        <v>51.49</v>
      </c>
      <c r="W398" s="15">
        <v>41484.666666666664</v>
      </c>
      <c r="X398" s="14">
        <v>26</v>
      </c>
      <c r="Z398" s="15">
        <v>41484.666666666664</v>
      </c>
      <c r="AA398" s="14">
        <v>122.18</v>
      </c>
      <c r="AC398" s="15">
        <v>41484.666666666664</v>
      </c>
      <c r="AD398" s="14">
        <v>8.9700000000000006</v>
      </c>
      <c r="AF398" s="15">
        <v>41484.666666666664</v>
      </c>
      <c r="AG398" s="14">
        <v>1685.33</v>
      </c>
      <c r="AH398" s="5"/>
      <c r="AI398" s="16">
        <f t="shared" si="66"/>
        <v>1.5238095238095273E-2</v>
      </c>
      <c r="AJ398" s="16">
        <f t="shared" si="67"/>
        <v>-8.8582677165354173E-3</v>
      </c>
      <c r="AK398" s="16">
        <f t="shared" si="68"/>
        <v>-5.6818181818182323E-3</v>
      </c>
      <c r="AL398" s="16">
        <f t="shared" si="69"/>
        <v>-7.8404636100222191E-3</v>
      </c>
      <c r="AM398" s="16">
        <f t="shared" si="70"/>
        <v>-5.694059710680266E-3</v>
      </c>
      <c r="AN398" s="16">
        <f t="shared" si="71"/>
        <v>-5.7824933687002922E-3</v>
      </c>
      <c r="AO398" s="16">
        <f t="shared" si="72"/>
        <v>9.2120736965894956E-3</v>
      </c>
      <c r="AP398" s="16">
        <f t="shared" si="73"/>
        <v>0</v>
      </c>
      <c r="AQ398" s="16">
        <f t="shared" si="74"/>
        <v>-6.5051227841925741E-3</v>
      </c>
      <c r="AR398" s="16">
        <f t="shared" si="75"/>
        <v>3.9397450753186458E-2</v>
      </c>
      <c r="AS398" s="16">
        <f t="shared" si="76"/>
        <v>-3.7359973989892215E-3</v>
      </c>
    </row>
    <row r="399" spans="1:45" x14ac:dyDescent="0.2">
      <c r="A399" s="4"/>
      <c r="B399" s="13">
        <v>41485.666666666664</v>
      </c>
      <c r="C399" s="14">
        <v>16.190000000000001</v>
      </c>
      <c r="D399" s="5"/>
      <c r="E399" s="15">
        <v>41485.666666666664</v>
      </c>
      <c r="F399" s="14">
        <v>40.32</v>
      </c>
      <c r="G399" s="5"/>
      <c r="H399" s="15">
        <v>41485.666666666664</v>
      </c>
      <c r="I399" s="14">
        <v>3.48</v>
      </c>
      <c r="J399" s="2"/>
      <c r="K399" s="15">
        <v>41485.666666666664</v>
      </c>
      <c r="L399" s="14">
        <v>115.79</v>
      </c>
      <c r="M399" s="5"/>
      <c r="N399" s="15">
        <v>41485.666666666664</v>
      </c>
      <c r="O399" s="14">
        <v>64.180000000000007</v>
      </c>
      <c r="Q399" s="15">
        <v>41485.666666666664</v>
      </c>
      <c r="R399" s="14">
        <v>187.22</v>
      </c>
      <c r="S399" s="5"/>
      <c r="T399" s="15">
        <v>41485.666666666664</v>
      </c>
      <c r="U399" s="14">
        <v>50.42</v>
      </c>
      <c r="W399" s="15">
        <v>41485.666666666664</v>
      </c>
      <c r="X399" s="14">
        <v>25.96</v>
      </c>
      <c r="Z399" s="15">
        <v>41485.666666666664</v>
      </c>
      <c r="AA399" s="14">
        <v>122.13</v>
      </c>
      <c r="AC399" s="15">
        <v>41485.666666666664</v>
      </c>
      <c r="AD399" s="14">
        <v>8.7799999999999994</v>
      </c>
      <c r="AF399" s="15">
        <v>41485.666666666664</v>
      </c>
      <c r="AG399" s="14">
        <v>1685.96</v>
      </c>
      <c r="AH399" s="5"/>
      <c r="AI399" s="16">
        <f t="shared" si="66"/>
        <v>1.2507817385866149E-2</v>
      </c>
      <c r="AJ399" s="16">
        <f t="shared" si="67"/>
        <v>9.930486593843213E-4</v>
      </c>
      <c r="AK399" s="16">
        <f t="shared" si="68"/>
        <v>-5.7142857142856718E-3</v>
      </c>
      <c r="AL399" s="16">
        <f t="shared" si="69"/>
        <v>-5.4114413331042277E-3</v>
      </c>
      <c r="AM399" s="16">
        <f t="shared" si="70"/>
        <v>-6.6553165144713766E-3</v>
      </c>
      <c r="AN399" s="16">
        <f t="shared" si="71"/>
        <v>-1.0138199669174064E-3</v>
      </c>
      <c r="AO399" s="16">
        <f t="shared" si="72"/>
        <v>-2.0780734123130751E-2</v>
      </c>
      <c r="AP399" s="16">
        <f t="shared" si="73"/>
        <v>-1.5384615384614886E-3</v>
      </c>
      <c r="AQ399" s="16">
        <f t="shared" si="74"/>
        <v>-4.0923228024236646E-4</v>
      </c>
      <c r="AR399" s="16">
        <f t="shared" si="75"/>
        <v>-2.1181716833890918E-2</v>
      </c>
      <c r="AS399" s="16">
        <f t="shared" si="76"/>
        <v>3.738140304867521E-4</v>
      </c>
    </row>
    <row r="400" spans="1:45" x14ac:dyDescent="0.2">
      <c r="A400" s="4"/>
      <c r="B400" s="13">
        <v>41486.666666666664</v>
      </c>
      <c r="C400" s="14">
        <v>16.16</v>
      </c>
      <c r="D400" s="5"/>
      <c r="E400" s="15">
        <v>41486.666666666664</v>
      </c>
      <c r="F400" s="14">
        <v>40.08</v>
      </c>
      <c r="G400" s="5"/>
      <c r="H400" s="15">
        <v>41486.666666666664</v>
      </c>
      <c r="I400" s="14">
        <v>3.49</v>
      </c>
      <c r="J400" s="2"/>
      <c r="K400" s="15">
        <v>41486.666666666664</v>
      </c>
      <c r="L400" s="14">
        <v>115.87</v>
      </c>
      <c r="M400" s="5"/>
      <c r="N400" s="15">
        <v>41486.666666666664</v>
      </c>
      <c r="O400" s="14">
        <v>64.650000000000006</v>
      </c>
      <c r="Q400" s="15">
        <v>41486.666666666664</v>
      </c>
      <c r="R400" s="14">
        <v>186.3</v>
      </c>
      <c r="S400" s="5"/>
      <c r="T400" s="15">
        <v>41486.666666666664</v>
      </c>
      <c r="U400" s="14">
        <v>49.48</v>
      </c>
      <c r="W400" s="15">
        <v>41486.666666666664</v>
      </c>
      <c r="X400" s="14">
        <v>25.98</v>
      </c>
      <c r="Z400" s="15">
        <v>41486.666666666664</v>
      </c>
      <c r="AA400" s="14">
        <v>121.58</v>
      </c>
      <c r="AC400" s="15">
        <v>41486.666666666664</v>
      </c>
      <c r="AD400" s="14">
        <v>8.9499999999999993</v>
      </c>
      <c r="AF400" s="15">
        <v>41486.666666666664</v>
      </c>
      <c r="AG400" s="14">
        <v>1685.73</v>
      </c>
      <c r="AH400" s="5"/>
      <c r="AI400" s="16">
        <f t="shared" si="66"/>
        <v>-1.8529956763434496E-3</v>
      </c>
      <c r="AJ400" s="16">
        <f t="shared" si="67"/>
        <v>-5.9523809523810423E-3</v>
      </c>
      <c r="AK400" s="16">
        <f t="shared" si="68"/>
        <v>2.8735632183909399E-3</v>
      </c>
      <c r="AL400" s="16">
        <f t="shared" si="69"/>
        <v>6.9090595042742287E-4</v>
      </c>
      <c r="AM400" s="16">
        <f t="shared" si="70"/>
        <v>7.3231536304143585E-3</v>
      </c>
      <c r="AN400" s="16">
        <f t="shared" si="71"/>
        <v>-4.9140049140048436E-3</v>
      </c>
      <c r="AO400" s="16">
        <f t="shared" si="72"/>
        <v>-1.8643395477984992E-2</v>
      </c>
      <c r="AP400" s="16">
        <f t="shared" si="73"/>
        <v>7.7041602465333092E-4</v>
      </c>
      <c r="AQ400" s="16">
        <f t="shared" si="74"/>
        <v>-4.5033980185048561E-3</v>
      </c>
      <c r="AR400" s="16">
        <f t="shared" si="75"/>
        <v>1.9362186788154823E-2</v>
      </c>
      <c r="AS400" s="16">
        <f t="shared" si="76"/>
        <v>-1.3642079290143716E-4</v>
      </c>
    </row>
    <row r="401" spans="1:45" x14ac:dyDescent="0.2">
      <c r="A401" s="4"/>
      <c r="B401" s="13">
        <v>41487.666666666664</v>
      </c>
      <c r="C401" s="14">
        <v>16.309999999999999</v>
      </c>
      <c r="D401" s="5"/>
      <c r="E401" s="15">
        <v>41487.666666666664</v>
      </c>
      <c r="F401" s="14">
        <v>40.57</v>
      </c>
      <c r="G401" s="5"/>
      <c r="H401" s="15">
        <v>41487.666666666664</v>
      </c>
      <c r="I401" s="14">
        <v>3.56</v>
      </c>
      <c r="J401" s="2"/>
      <c r="K401" s="15">
        <v>41487.666666666664</v>
      </c>
      <c r="L401" s="14">
        <v>117.28</v>
      </c>
      <c r="M401" s="5"/>
      <c r="N401" s="15">
        <v>41487.666666666664</v>
      </c>
      <c r="O401" s="14">
        <v>65.36</v>
      </c>
      <c r="Q401" s="15">
        <v>41487.666666666664</v>
      </c>
      <c r="R401" s="14">
        <v>187.03</v>
      </c>
      <c r="S401" s="5"/>
      <c r="T401" s="15">
        <v>41487.666666666664</v>
      </c>
      <c r="U401" s="14">
        <v>50.01</v>
      </c>
      <c r="W401" s="15">
        <v>41487.666666666664</v>
      </c>
      <c r="X401" s="14">
        <v>26.07</v>
      </c>
      <c r="Z401" s="15">
        <v>41487.666666666664</v>
      </c>
      <c r="AA401" s="14">
        <v>122.83</v>
      </c>
      <c r="AC401" s="15">
        <v>41487.666666666664</v>
      </c>
      <c r="AD401" s="14">
        <v>9.0399999999999991</v>
      </c>
      <c r="AF401" s="15">
        <v>41487.666666666664</v>
      </c>
      <c r="AG401" s="14">
        <v>1706.87</v>
      </c>
      <c r="AH401" s="5"/>
      <c r="AI401" s="16">
        <f t="shared" si="66"/>
        <v>9.2821782178216239E-3</v>
      </c>
      <c r="AJ401" s="16">
        <f t="shared" si="67"/>
        <v>1.2225548902195627E-2</v>
      </c>
      <c r="AK401" s="16">
        <f t="shared" si="68"/>
        <v>2.005730659025784E-2</v>
      </c>
      <c r="AL401" s="16">
        <f t="shared" si="69"/>
        <v>1.2168809873133624E-2</v>
      </c>
      <c r="AM401" s="16">
        <f t="shared" si="70"/>
        <v>1.0982211910286033E-2</v>
      </c>
      <c r="AN401" s="16">
        <f t="shared" si="71"/>
        <v>3.9184111647878606E-3</v>
      </c>
      <c r="AO401" s="16">
        <f t="shared" si="72"/>
        <v>1.0711398544866579E-2</v>
      </c>
      <c r="AP401" s="16">
        <f t="shared" si="73"/>
        <v>3.4642032332563577E-3</v>
      </c>
      <c r="AQ401" s="16">
        <f t="shared" si="74"/>
        <v>1.0281296265833184E-2</v>
      </c>
      <c r="AR401" s="16">
        <f t="shared" si="75"/>
        <v>1.0055865921787754E-2</v>
      </c>
      <c r="AS401" s="16">
        <f t="shared" si="76"/>
        <v>1.254056106256618E-2</v>
      </c>
    </row>
    <row r="402" spans="1:45" x14ac:dyDescent="0.2">
      <c r="A402" s="4"/>
      <c r="B402" s="13">
        <v>41488.666666666664</v>
      </c>
      <c r="C402" s="14">
        <v>16.52</v>
      </c>
      <c r="D402" s="5"/>
      <c r="E402" s="15">
        <v>41488.666666666664</v>
      </c>
      <c r="F402" s="14">
        <v>40.22</v>
      </c>
      <c r="G402" s="5"/>
      <c r="H402" s="15">
        <v>41488.666666666664</v>
      </c>
      <c r="I402" s="14">
        <v>3.52</v>
      </c>
      <c r="J402" s="2"/>
      <c r="K402" s="15">
        <v>41488.666666666664</v>
      </c>
      <c r="L402" s="14">
        <v>117.82</v>
      </c>
      <c r="M402" s="5"/>
      <c r="N402" s="15">
        <v>41488.666666666664</v>
      </c>
      <c r="O402" s="14">
        <v>66.510000000000005</v>
      </c>
      <c r="Q402" s="15">
        <v>41488.666666666664</v>
      </c>
      <c r="R402" s="14">
        <v>186.41</v>
      </c>
      <c r="S402" s="5"/>
      <c r="T402" s="15">
        <v>41488.666666666664</v>
      </c>
      <c r="U402" s="14">
        <v>50.25</v>
      </c>
      <c r="W402" s="15">
        <v>41488.666666666664</v>
      </c>
      <c r="X402" s="14">
        <v>26.25</v>
      </c>
      <c r="Z402" s="15">
        <v>41488.666666666664</v>
      </c>
      <c r="AA402" s="14">
        <v>123.23</v>
      </c>
      <c r="AC402" s="15">
        <v>41488.666666666664</v>
      </c>
      <c r="AD402" s="14">
        <v>9.1999999999999993</v>
      </c>
      <c r="AF402" s="15">
        <v>41488.666666666664</v>
      </c>
      <c r="AG402" s="14">
        <v>1709.67</v>
      </c>
      <c r="AH402" s="5"/>
      <c r="AI402" s="16">
        <f t="shared" si="66"/>
        <v>1.2875536480686733E-2</v>
      </c>
      <c r="AJ402" s="16">
        <f t="shared" si="67"/>
        <v>-8.627064333251222E-3</v>
      </c>
      <c r="AK402" s="16">
        <f t="shared" si="68"/>
        <v>-1.1235955056179803E-2</v>
      </c>
      <c r="AL402" s="16">
        <f t="shared" si="69"/>
        <v>4.6043656207366279E-3</v>
      </c>
      <c r="AM402" s="16">
        <f t="shared" si="70"/>
        <v>1.7594859241126137E-2</v>
      </c>
      <c r="AN402" s="16">
        <f t="shared" si="71"/>
        <v>-3.3149762070255884E-3</v>
      </c>
      <c r="AO402" s="16">
        <f t="shared" si="72"/>
        <v>4.7990401919617565E-3</v>
      </c>
      <c r="AP402" s="16">
        <f t="shared" si="73"/>
        <v>6.9044879171460405E-3</v>
      </c>
      <c r="AQ402" s="16">
        <f t="shared" si="74"/>
        <v>3.2565334201741791E-3</v>
      </c>
      <c r="AR402" s="16">
        <f t="shared" si="75"/>
        <v>1.7699115044247815E-2</v>
      </c>
      <c r="AS402" s="16">
        <f t="shared" si="76"/>
        <v>1.6404295581973205E-3</v>
      </c>
    </row>
    <row r="403" spans="1:45" x14ac:dyDescent="0.2">
      <c r="A403" s="4"/>
      <c r="B403" s="13">
        <v>41491.666666666664</v>
      </c>
      <c r="C403" s="14">
        <v>16.77</v>
      </c>
      <c r="D403" s="5"/>
      <c r="E403" s="15">
        <v>41491.666666666664</v>
      </c>
      <c r="F403" s="14">
        <v>40.29</v>
      </c>
      <c r="G403" s="5"/>
      <c r="H403" s="15">
        <v>41491.666666666664</v>
      </c>
      <c r="I403" s="14">
        <v>3.63</v>
      </c>
      <c r="J403" s="2"/>
      <c r="K403" s="15">
        <v>41491.666666666664</v>
      </c>
      <c r="L403" s="14">
        <v>118.23</v>
      </c>
      <c r="M403" s="5"/>
      <c r="N403" s="15">
        <v>41491.666666666664</v>
      </c>
      <c r="O403" s="14">
        <v>66.02</v>
      </c>
      <c r="Q403" s="15">
        <v>41491.666666666664</v>
      </c>
      <c r="R403" s="14">
        <v>186.73</v>
      </c>
      <c r="S403" s="5"/>
      <c r="T403" s="15">
        <v>41491.666666666664</v>
      </c>
      <c r="U403" s="14">
        <v>50.21</v>
      </c>
      <c r="W403" s="15">
        <v>41491.666666666664</v>
      </c>
      <c r="X403" s="14">
        <v>26.26</v>
      </c>
      <c r="Z403" s="15">
        <v>41491.666666666664</v>
      </c>
      <c r="AA403" s="14">
        <v>122.33</v>
      </c>
      <c r="AC403" s="15">
        <v>41491.666666666664</v>
      </c>
      <c r="AD403" s="14">
        <v>9.65</v>
      </c>
      <c r="AF403" s="15">
        <v>41491.666666666664</v>
      </c>
      <c r="AG403" s="14">
        <v>1707.14</v>
      </c>
      <c r="AH403" s="5"/>
      <c r="AI403" s="16">
        <f t="shared" si="66"/>
        <v>1.5133171912832921E-2</v>
      </c>
      <c r="AJ403" s="16">
        <f t="shared" si="67"/>
        <v>1.740427647936249E-3</v>
      </c>
      <c r="AK403" s="16">
        <f t="shared" si="68"/>
        <v>3.125E-2</v>
      </c>
      <c r="AL403" s="16">
        <f t="shared" si="69"/>
        <v>3.4798845696826231E-3</v>
      </c>
      <c r="AM403" s="16">
        <f t="shared" si="70"/>
        <v>-7.3673131859871566E-3</v>
      </c>
      <c r="AN403" s="16">
        <f t="shared" si="71"/>
        <v>1.7166461026769664E-3</v>
      </c>
      <c r="AO403" s="16">
        <f t="shared" si="72"/>
        <v>-7.9601990049749105E-4</v>
      </c>
      <c r="AP403" s="16">
        <f t="shared" si="73"/>
        <v>3.8095238095237072E-4</v>
      </c>
      <c r="AQ403" s="16">
        <f t="shared" si="74"/>
        <v>-7.3034163758824988E-3</v>
      </c>
      <c r="AR403" s="16">
        <f t="shared" si="75"/>
        <v>4.8913043478260976E-2</v>
      </c>
      <c r="AS403" s="16">
        <f t="shared" si="76"/>
        <v>-1.479817742605305E-3</v>
      </c>
    </row>
    <row r="404" spans="1:45" x14ac:dyDescent="0.2">
      <c r="A404" s="4"/>
      <c r="B404" s="13">
        <v>41492.666666666664</v>
      </c>
      <c r="C404" s="14">
        <v>16.62</v>
      </c>
      <c r="D404" s="5"/>
      <c r="E404" s="15">
        <v>41492.666666666664</v>
      </c>
      <c r="F404" s="14">
        <v>40.369999999999997</v>
      </c>
      <c r="G404" s="5"/>
      <c r="H404" s="15">
        <v>41492.666666666664</v>
      </c>
      <c r="I404" s="14">
        <v>3.66</v>
      </c>
      <c r="J404" s="2"/>
      <c r="K404" s="15">
        <v>41492.666666666664</v>
      </c>
      <c r="L404" s="14">
        <v>117.91</v>
      </c>
      <c r="M404" s="5"/>
      <c r="N404" s="15">
        <v>41492.666666666664</v>
      </c>
      <c r="O404" s="14">
        <v>67.05</v>
      </c>
      <c r="Q404" s="15">
        <v>41492.666666666664</v>
      </c>
      <c r="R404" s="14">
        <v>182.43</v>
      </c>
      <c r="S404" s="5"/>
      <c r="T404" s="15">
        <v>41492.666666666664</v>
      </c>
      <c r="U404" s="14">
        <v>50.09</v>
      </c>
      <c r="W404" s="15">
        <v>41492.666666666664</v>
      </c>
      <c r="X404" s="14">
        <v>25.96</v>
      </c>
      <c r="Z404" s="15">
        <v>41492.666666666664</v>
      </c>
      <c r="AA404" s="14">
        <v>121.28</v>
      </c>
      <c r="AC404" s="15">
        <v>41492.666666666664</v>
      </c>
      <c r="AD404" s="14">
        <v>9.48</v>
      </c>
      <c r="AF404" s="15">
        <v>41492.666666666664</v>
      </c>
      <c r="AG404" s="14">
        <v>1697.37</v>
      </c>
      <c r="AH404" s="5"/>
      <c r="AI404" s="16">
        <f t="shared" si="66"/>
        <v>-8.9445438282647061E-3</v>
      </c>
      <c r="AJ404" s="16">
        <f t="shared" si="67"/>
        <v>1.9856043683295077E-3</v>
      </c>
      <c r="AK404" s="16">
        <f t="shared" si="68"/>
        <v>8.2644628099173278E-3</v>
      </c>
      <c r="AL404" s="16">
        <f t="shared" si="69"/>
        <v>-2.7065888522371795E-3</v>
      </c>
      <c r="AM404" s="16">
        <f t="shared" si="70"/>
        <v>1.5601332929415346E-2</v>
      </c>
      <c r="AN404" s="16">
        <f t="shared" si="71"/>
        <v>-2.3027901247790861E-2</v>
      </c>
      <c r="AO404" s="16">
        <f t="shared" si="72"/>
        <v>-2.3899621589323905E-3</v>
      </c>
      <c r="AP404" s="16">
        <f t="shared" si="73"/>
        <v>-1.1424219345011477E-2</v>
      </c>
      <c r="AQ404" s="16">
        <f t="shared" si="74"/>
        <v>-8.5833401455079894E-3</v>
      </c>
      <c r="AR404" s="16">
        <f t="shared" si="75"/>
        <v>-1.7616580310880869E-2</v>
      </c>
      <c r="AS404" s="16">
        <f t="shared" si="76"/>
        <v>-5.723022130581068E-3</v>
      </c>
    </row>
    <row r="405" spans="1:45" x14ac:dyDescent="0.2">
      <c r="A405" s="4"/>
      <c r="B405" s="13">
        <v>41493.666666666664</v>
      </c>
      <c r="C405" s="14">
        <v>16.61</v>
      </c>
      <c r="D405" s="5"/>
      <c r="E405" s="15">
        <v>41493.666666666664</v>
      </c>
      <c r="F405" s="14">
        <v>40.15</v>
      </c>
      <c r="G405" s="5"/>
      <c r="H405" s="15">
        <v>41493.666666666664</v>
      </c>
      <c r="I405" s="14">
        <v>3.56</v>
      </c>
      <c r="J405" s="2"/>
      <c r="K405" s="15">
        <v>41493.666666666664</v>
      </c>
      <c r="L405" s="14">
        <v>116.8</v>
      </c>
      <c r="M405" s="5"/>
      <c r="N405" s="15">
        <v>41493.666666666664</v>
      </c>
      <c r="O405" s="14">
        <v>65.91</v>
      </c>
      <c r="Q405" s="15">
        <v>41493.666666666664</v>
      </c>
      <c r="R405" s="14">
        <v>180.11</v>
      </c>
      <c r="S405" s="5"/>
      <c r="T405" s="15">
        <v>41493.666666666664</v>
      </c>
      <c r="U405" s="14">
        <v>49.93</v>
      </c>
      <c r="W405" s="15">
        <v>41493.666666666664</v>
      </c>
      <c r="X405" s="14">
        <v>25.79</v>
      </c>
      <c r="Z405" s="15">
        <v>41493.666666666664</v>
      </c>
      <c r="AA405" s="14">
        <v>121.43</v>
      </c>
      <c r="AC405" s="15">
        <v>41493.666666666664</v>
      </c>
      <c r="AD405" s="14">
        <v>8.9499999999999993</v>
      </c>
      <c r="AF405" s="15">
        <v>41493.666666666664</v>
      </c>
      <c r="AG405" s="14">
        <v>1690.91</v>
      </c>
      <c r="AH405" s="5"/>
      <c r="AI405" s="16">
        <f t="shared" si="66"/>
        <v>-6.0168471720822847E-4</v>
      </c>
      <c r="AJ405" s="16">
        <f t="shared" si="67"/>
        <v>-5.4495912806539204E-3</v>
      </c>
      <c r="AK405" s="16">
        <f t="shared" si="68"/>
        <v>-2.732240437158473E-2</v>
      </c>
      <c r="AL405" s="16">
        <f t="shared" si="69"/>
        <v>-9.4139597998473823E-3</v>
      </c>
      <c r="AM405" s="16">
        <f t="shared" si="70"/>
        <v>-1.7002237136465315E-2</v>
      </c>
      <c r="AN405" s="16">
        <f t="shared" si="71"/>
        <v>-1.2717206599791697E-2</v>
      </c>
      <c r="AO405" s="16">
        <f t="shared" si="72"/>
        <v>-3.1942503493711527E-3</v>
      </c>
      <c r="AP405" s="16">
        <f t="shared" si="73"/>
        <v>-6.5485362095532018E-3</v>
      </c>
      <c r="AQ405" s="16">
        <f t="shared" si="74"/>
        <v>1.2368073878628039E-3</v>
      </c>
      <c r="AR405" s="16">
        <f t="shared" si="75"/>
        <v>-5.5907172995780741E-2</v>
      </c>
      <c r="AS405" s="16">
        <f t="shared" si="76"/>
        <v>-3.8058879325072459E-3</v>
      </c>
    </row>
    <row r="406" spans="1:45" x14ac:dyDescent="0.2">
      <c r="A406" s="4"/>
      <c r="B406" s="13">
        <v>41494.666666666664</v>
      </c>
      <c r="C406" s="14">
        <v>16.46</v>
      </c>
      <c r="D406" s="5"/>
      <c r="E406" s="15">
        <v>41494.666666666664</v>
      </c>
      <c r="F406" s="14">
        <v>40.200000000000003</v>
      </c>
      <c r="G406" s="5"/>
      <c r="H406" s="15">
        <v>41494.666666666664</v>
      </c>
      <c r="I406" s="14">
        <v>3.58</v>
      </c>
      <c r="J406" s="2"/>
      <c r="K406" s="15">
        <v>41494.666666666664</v>
      </c>
      <c r="L406" s="14">
        <v>117.64</v>
      </c>
      <c r="M406" s="5"/>
      <c r="N406" s="15">
        <v>41494.666666666664</v>
      </c>
      <c r="O406" s="14">
        <v>65.75</v>
      </c>
      <c r="Q406" s="15">
        <v>41494.666666666664</v>
      </c>
      <c r="R406" s="14">
        <v>179.5</v>
      </c>
      <c r="S406" s="5"/>
      <c r="T406" s="15">
        <v>41494.666666666664</v>
      </c>
      <c r="U406" s="14">
        <v>49.62</v>
      </c>
      <c r="W406" s="15">
        <v>41494.666666666664</v>
      </c>
      <c r="X406" s="14">
        <v>25.75</v>
      </c>
      <c r="Z406" s="15">
        <v>41494.666666666664</v>
      </c>
      <c r="AA406" s="14">
        <v>121.38</v>
      </c>
      <c r="AC406" s="15">
        <v>41494.666666666664</v>
      </c>
      <c r="AD406" s="14">
        <v>10.23</v>
      </c>
      <c r="AF406" s="15">
        <v>41494.666666666664</v>
      </c>
      <c r="AG406" s="14">
        <v>1697.48</v>
      </c>
      <c r="AH406" s="5"/>
      <c r="AI406" s="16">
        <f t="shared" si="66"/>
        <v>-9.0307043949426902E-3</v>
      </c>
      <c r="AJ406" s="16">
        <f t="shared" si="67"/>
        <v>1.2453300124533051E-3</v>
      </c>
      <c r="AK406" s="16">
        <f t="shared" si="68"/>
        <v>5.6179775280897903E-3</v>
      </c>
      <c r="AL406" s="16">
        <f t="shared" si="69"/>
        <v>7.191780821917737E-3</v>
      </c>
      <c r="AM406" s="16">
        <f t="shared" si="70"/>
        <v>-2.4275527234106642E-3</v>
      </c>
      <c r="AN406" s="16">
        <f t="shared" si="71"/>
        <v>-3.3868191660652025E-3</v>
      </c>
      <c r="AO406" s="16">
        <f t="shared" si="72"/>
        <v>-6.2086921690367447E-3</v>
      </c>
      <c r="AP406" s="16">
        <f t="shared" si="73"/>
        <v>-1.5509887553314394E-3</v>
      </c>
      <c r="AQ406" s="16">
        <f t="shared" si="74"/>
        <v>-4.1175986164876388E-4</v>
      </c>
      <c r="AR406" s="16">
        <f t="shared" si="75"/>
        <v>0.14301675977653638</v>
      </c>
      <c r="AS406" s="16">
        <f t="shared" si="76"/>
        <v>3.8854817819991005E-3</v>
      </c>
    </row>
    <row r="407" spans="1:45" x14ac:dyDescent="0.2">
      <c r="A407" s="4"/>
      <c r="B407" s="13">
        <v>41495.666666666664</v>
      </c>
      <c r="C407" s="14">
        <v>16.23</v>
      </c>
      <c r="D407" s="5"/>
      <c r="E407" s="15">
        <v>41495.666666666664</v>
      </c>
      <c r="F407" s="14">
        <v>40.159999999999997</v>
      </c>
      <c r="G407" s="5"/>
      <c r="H407" s="15">
        <v>41495.666666666664</v>
      </c>
      <c r="I407" s="14">
        <v>3.61</v>
      </c>
      <c r="J407" s="2"/>
      <c r="K407" s="15">
        <v>41495.666666666664</v>
      </c>
      <c r="L407" s="14">
        <v>116.71</v>
      </c>
      <c r="M407" s="5"/>
      <c r="N407" s="15">
        <v>41495.666666666664</v>
      </c>
      <c r="O407" s="14">
        <v>64.73</v>
      </c>
      <c r="Q407" s="15">
        <v>41495.666666666664</v>
      </c>
      <c r="R407" s="14">
        <v>179.4</v>
      </c>
      <c r="S407" s="5"/>
      <c r="T407" s="15">
        <v>41495.666666666664</v>
      </c>
      <c r="U407" s="14">
        <v>49.32</v>
      </c>
      <c r="W407" s="15">
        <v>41495.666666666664</v>
      </c>
      <c r="X407" s="14">
        <v>25.63</v>
      </c>
      <c r="Z407" s="15">
        <v>41495.666666666664</v>
      </c>
      <c r="AA407" s="14">
        <v>120.98</v>
      </c>
      <c r="AC407" s="15">
        <v>41495.666666666664</v>
      </c>
      <c r="AD407" s="14">
        <v>10.199999999999999</v>
      </c>
      <c r="AF407" s="15">
        <v>41495.666666666664</v>
      </c>
      <c r="AG407" s="14">
        <v>1691.42</v>
      </c>
      <c r="AH407" s="5"/>
      <c r="AI407" s="16">
        <f t="shared" si="66"/>
        <v>-1.3973268529769212E-2</v>
      </c>
      <c r="AJ407" s="16">
        <f t="shared" si="67"/>
        <v>-9.9502487562208586E-4</v>
      </c>
      <c r="AK407" s="16">
        <f t="shared" si="68"/>
        <v>8.379888268156277E-3</v>
      </c>
      <c r="AL407" s="16">
        <f t="shared" si="69"/>
        <v>-7.9054743284597828E-3</v>
      </c>
      <c r="AM407" s="16">
        <f t="shared" si="70"/>
        <v>-1.5513307984790781E-2</v>
      </c>
      <c r="AN407" s="16">
        <f t="shared" si="71"/>
        <v>-5.5710306406686616E-4</v>
      </c>
      <c r="AO407" s="16">
        <f t="shared" si="72"/>
        <v>-6.0459492140265692E-3</v>
      </c>
      <c r="AP407" s="16">
        <f t="shared" si="73"/>
        <v>-4.6601941747572706E-3</v>
      </c>
      <c r="AQ407" s="16">
        <f t="shared" si="74"/>
        <v>-3.2954358213873602E-3</v>
      </c>
      <c r="AR407" s="16">
        <f t="shared" si="75"/>
        <v>-2.9325513196482023E-3</v>
      </c>
      <c r="AS407" s="16">
        <f t="shared" si="76"/>
        <v>-3.5699978792091969E-3</v>
      </c>
    </row>
    <row r="408" spans="1:45" x14ac:dyDescent="0.2">
      <c r="A408" s="4"/>
      <c r="B408" s="13">
        <v>41498.666666666664</v>
      </c>
      <c r="C408" s="14">
        <v>16.690000000000001</v>
      </c>
      <c r="D408" s="5"/>
      <c r="E408" s="15">
        <v>41498.666666666664</v>
      </c>
      <c r="F408" s="14">
        <v>39.83</v>
      </c>
      <c r="G408" s="5"/>
      <c r="H408" s="15">
        <v>41498.666666666664</v>
      </c>
      <c r="I408" s="14">
        <v>3.67</v>
      </c>
      <c r="J408" s="2"/>
      <c r="K408" s="15">
        <v>41498.666666666664</v>
      </c>
      <c r="L408" s="14">
        <v>117.13</v>
      </c>
      <c r="M408" s="5"/>
      <c r="N408" s="15">
        <v>41498.666666666664</v>
      </c>
      <c r="O408" s="14">
        <v>63.93</v>
      </c>
      <c r="Q408" s="15">
        <v>41498.666666666664</v>
      </c>
      <c r="R408" s="14">
        <v>180.61</v>
      </c>
      <c r="S408" s="5"/>
      <c r="T408" s="15">
        <v>41498.666666666664</v>
      </c>
      <c r="U408" s="14">
        <v>49.65</v>
      </c>
      <c r="W408" s="15">
        <v>41498.666666666664</v>
      </c>
      <c r="X408" s="14">
        <v>25.69</v>
      </c>
      <c r="Z408" s="15">
        <v>41498.666666666664</v>
      </c>
      <c r="AA408" s="14">
        <v>121.08</v>
      </c>
      <c r="AC408" s="15">
        <v>41498.666666666664</v>
      </c>
      <c r="AD408" s="14">
        <v>9.83</v>
      </c>
      <c r="AF408" s="15">
        <v>41498.666666666664</v>
      </c>
      <c r="AG408" s="14">
        <v>1689.47</v>
      </c>
      <c r="AH408" s="5"/>
      <c r="AI408" s="16">
        <f t="shared" si="66"/>
        <v>2.8342575477510845E-2</v>
      </c>
      <c r="AJ408" s="16">
        <f t="shared" si="67"/>
        <v>-8.2171314741035228E-3</v>
      </c>
      <c r="AK408" s="16">
        <f t="shared" si="68"/>
        <v>1.6620498614958512E-2</v>
      </c>
      <c r="AL408" s="16">
        <f t="shared" si="69"/>
        <v>3.5986633536115864E-3</v>
      </c>
      <c r="AM408" s="16">
        <f t="shared" si="70"/>
        <v>-1.235902981615955E-2</v>
      </c>
      <c r="AN408" s="16">
        <f t="shared" si="71"/>
        <v>6.7447045707915709E-3</v>
      </c>
      <c r="AO408" s="16">
        <f t="shared" si="72"/>
        <v>6.6909975669100508E-3</v>
      </c>
      <c r="AP408" s="16">
        <f t="shared" si="73"/>
        <v>2.3410066328521939E-3</v>
      </c>
      <c r="AQ408" s="16">
        <f t="shared" si="74"/>
        <v>8.2658290626547171E-4</v>
      </c>
      <c r="AR408" s="16">
        <f t="shared" si="75"/>
        <v>-3.627450980392144E-2</v>
      </c>
      <c r="AS408" s="16">
        <f t="shared" si="76"/>
        <v>-1.1528774639061323E-3</v>
      </c>
    </row>
    <row r="409" spans="1:45" x14ac:dyDescent="0.2">
      <c r="A409" s="4"/>
      <c r="B409" s="13">
        <v>41499.666666666664</v>
      </c>
      <c r="C409" s="14">
        <v>17.48</v>
      </c>
      <c r="D409" s="5"/>
      <c r="E409" s="15">
        <v>41499.666666666664</v>
      </c>
      <c r="F409" s="14">
        <v>39.65</v>
      </c>
      <c r="G409" s="5"/>
      <c r="H409" s="15">
        <v>41499.666666666664</v>
      </c>
      <c r="I409" s="14">
        <v>3.7</v>
      </c>
      <c r="J409" s="2"/>
      <c r="K409" s="15">
        <v>41499.666666666664</v>
      </c>
      <c r="L409" s="14">
        <v>117.28</v>
      </c>
      <c r="M409" s="5"/>
      <c r="N409" s="15">
        <v>41499.666666666664</v>
      </c>
      <c r="O409" s="14">
        <v>63.98</v>
      </c>
      <c r="Q409" s="15">
        <v>41499.666666666664</v>
      </c>
      <c r="R409" s="14">
        <v>179.97</v>
      </c>
      <c r="S409" s="5"/>
      <c r="T409" s="15">
        <v>41499.666666666664</v>
      </c>
      <c r="U409" s="14">
        <v>49.15</v>
      </c>
      <c r="W409" s="15">
        <v>41499.666666666664</v>
      </c>
      <c r="X409" s="14">
        <v>25.62</v>
      </c>
      <c r="Z409" s="15">
        <v>41499.666666666664</v>
      </c>
      <c r="AA409" s="14">
        <v>120.73</v>
      </c>
      <c r="AC409" s="15">
        <v>41499.666666666664</v>
      </c>
      <c r="AD409" s="14">
        <v>9.6999999999999993</v>
      </c>
      <c r="AF409" s="15">
        <v>41499.666666666664</v>
      </c>
      <c r="AG409" s="14">
        <v>1694.16</v>
      </c>
      <c r="AH409" s="5"/>
      <c r="AI409" s="16">
        <f t="shared" si="66"/>
        <v>4.7333732774116122E-2</v>
      </c>
      <c r="AJ409" s="16">
        <f t="shared" si="67"/>
        <v>-4.5192066281697363E-3</v>
      </c>
      <c r="AK409" s="16">
        <f t="shared" si="68"/>
        <v>8.1743869209809361E-3</v>
      </c>
      <c r="AL409" s="16">
        <f t="shared" si="69"/>
        <v>1.2806283616495495E-3</v>
      </c>
      <c r="AM409" s="16">
        <f t="shared" si="70"/>
        <v>7.8210542781165238E-4</v>
      </c>
      <c r="AN409" s="16">
        <f t="shared" si="71"/>
        <v>-3.5435468689442029E-3</v>
      </c>
      <c r="AO409" s="16">
        <f t="shared" si="72"/>
        <v>-1.0070493454179208E-2</v>
      </c>
      <c r="AP409" s="16">
        <f t="shared" si="73"/>
        <v>-2.7247956403270157E-3</v>
      </c>
      <c r="AQ409" s="16">
        <f t="shared" si="74"/>
        <v>-2.8906508093822225E-3</v>
      </c>
      <c r="AR409" s="16">
        <f t="shared" si="75"/>
        <v>-1.322482197355046E-2</v>
      </c>
      <c r="AS409" s="16">
        <f t="shared" si="76"/>
        <v>2.7760185146821215E-3</v>
      </c>
    </row>
    <row r="410" spans="1:45" x14ac:dyDescent="0.2">
      <c r="A410" s="4"/>
      <c r="B410" s="13">
        <v>41500.666666666664</v>
      </c>
      <c r="C410" s="14">
        <v>17.8</v>
      </c>
      <c r="D410" s="5"/>
      <c r="E410" s="15">
        <v>41500.666666666664</v>
      </c>
      <c r="F410" s="14">
        <v>39.53</v>
      </c>
      <c r="G410" s="5"/>
      <c r="H410" s="15">
        <v>41500.666666666664</v>
      </c>
      <c r="I410" s="14">
        <v>3.74</v>
      </c>
      <c r="J410" s="2"/>
      <c r="K410" s="15">
        <v>41500.666666666664</v>
      </c>
      <c r="L410" s="14">
        <v>116.57</v>
      </c>
      <c r="M410" s="5"/>
      <c r="N410" s="15">
        <v>41500.666666666664</v>
      </c>
      <c r="O410" s="14">
        <v>63.96</v>
      </c>
      <c r="Q410" s="15">
        <v>41500.666666666664</v>
      </c>
      <c r="R410" s="14">
        <v>179.12</v>
      </c>
      <c r="S410" s="5"/>
      <c r="T410" s="15">
        <v>41500.666666666664</v>
      </c>
      <c r="U410" s="14">
        <v>48.89</v>
      </c>
      <c r="W410" s="15">
        <v>41500.666666666664</v>
      </c>
      <c r="X410" s="14">
        <v>25.47</v>
      </c>
      <c r="Z410" s="15">
        <v>41500.666666666664</v>
      </c>
      <c r="AA410" s="14">
        <v>120.08</v>
      </c>
      <c r="AC410" s="15">
        <v>41500.666666666664</v>
      </c>
      <c r="AD410" s="14">
        <v>9.2899999999999991</v>
      </c>
      <c r="AF410" s="15">
        <v>41500.666666666664</v>
      </c>
      <c r="AG410" s="14">
        <v>1685.39</v>
      </c>
      <c r="AH410" s="5"/>
      <c r="AI410" s="16">
        <f t="shared" si="66"/>
        <v>1.8306636155606348E-2</v>
      </c>
      <c r="AJ410" s="16">
        <f t="shared" si="67"/>
        <v>-3.0264817150061907E-3</v>
      </c>
      <c r="AK410" s="16">
        <f t="shared" si="68"/>
        <v>1.0810810810810922E-2</v>
      </c>
      <c r="AL410" s="16">
        <f t="shared" si="69"/>
        <v>-6.0538881309687431E-3</v>
      </c>
      <c r="AM410" s="16">
        <f t="shared" si="70"/>
        <v>-3.1259768677704969E-4</v>
      </c>
      <c r="AN410" s="16">
        <f t="shared" si="71"/>
        <v>-4.7230093904538917E-3</v>
      </c>
      <c r="AO410" s="16">
        <f t="shared" si="72"/>
        <v>-5.2899287894201397E-3</v>
      </c>
      <c r="AP410" s="16">
        <f t="shared" si="73"/>
        <v>-5.8548009367682674E-3</v>
      </c>
      <c r="AQ410" s="16">
        <f t="shared" si="74"/>
        <v>-5.3839145200033078E-3</v>
      </c>
      <c r="AR410" s="16">
        <f t="shared" si="75"/>
        <v>-4.2268041237113474E-2</v>
      </c>
      <c r="AS410" s="16">
        <f t="shared" si="76"/>
        <v>-5.1766066959436641E-3</v>
      </c>
    </row>
    <row r="411" spans="1:45" x14ac:dyDescent="0.2">
      <c r="A411" s="4"/>
      <c r="B411" s="13">
        <v>41501.666666666664</v>
      </c>
      <c r="C411" s="14">
        <v>17.78</v>
      </c>
      <c r="D411" s="5"/>
      <c r="E411" s="15">
        <v>41501.666666666664</v>
      </c>
      <c r="F411" s="14">
        <v>39.090000000000003</v>
      </c>
      <c r="G411" s="5"/>
      <c r="H411" s="15">
        <v>41501.666666666664</v>
      </c>
      <c r="I411" s="14">
        <v>3.62</v>
      </c>
      <c r="J411" s="2"/>
      <c r="K411" s="15">
        <v>41501.666666666664</v>
      </c>
      <c r="L411" s="14">
        <v>114.8</v>
      </c>
      <c r="M411" s="5"/>
      <c r="N411" s="15">
        <v>41501.666666666664</v>
      </c>
      <c r="O411" s="14">
        <v>62.38</v>
      </c>
      <c r="Q411" s="15">
        <v>41501.666666666664</v>
      </c>
      <c r="R411" s="14">
        <v>177.46</v>
      </c>
      <c r="S411" s="5"/>
      <c r="T411" s="15">
        <v>41501.666666666664</v>
      </c>
      <c r="U411" s="14">
        <v>48.54</v>
      </c>
      <c r="W411" s="15">
        <v>41501.666666666664</v>
      </c>
      <c r="X411" s="14">
        <v>24.8</v>
      </c>
      <c r="Z411" s="15">
        <v>41501.666666666664</v>
      </c>
      <c r="AA411" s="14">
        <v>119.74</v>
      </c>
      <c r="AC411" s="15">
        <v>41501.666666666664</v>
      </c>
      <c r="AD411" s="14">
        <v>9.31</v>
      </c>
      <c r="AF411" s="15">
        <v>41501.666666666664</v>
      </c>
      <c r="AG411" s="14">
        <v>1661.32</v>
      </c>
      <c r="AH411" s="5"/>
      <c r="AI411" s="16">
        <f t="shared" si="66"/>
        <v>-1.1235955056179137E-3</v>
      </c>
      <c r="AJ411" s="16">
        <f t="shared" si="67"/>
        <v>-1.1130786744244836E-2</v>
      </c>
      <c r="AK411" s="16">
        <f t="shared" si="68"/>
        <v>-3.208556149732622E-2</v>
      </c>
      <c r="AL411" s="16">
        <f t="shared" si="69"/>
        <v>-1.5184009607960847E-2</v>
      </c>
      <c r="AM411" s="16">
        <f t="shared" si="70"/>
        <v>-2.4702939337085672E-2</v>
      </c>
      <c r="AN411" s="16">
        <f t="shared" si="71"/>
        <v>-9.2675301473872373E-3</v>
      </c>
      <c r="AO411" s="16">
        <f t="shared" si="72"/>
        <v>-7.1589282061771398E-3</v>
      </c>
      <c r="AP411" s="16">
        <f t="shared" si="73"/>
        <v>-2.6305457400863652E-2</v>
      </c>
      <c r="AQ411" s="16">
        <f t="shared" si="74"/>
        <v>-2.8314457028647544E-3</v>
      </c>
      <c r="AR411" s="16">
        <f t="shared" si="75"/>
        <v>2.1528525296019563E-3</v>
      </c>
      <c r="AS411" s="16">
        <f t="shared" si="76"/>
        <v>-1.428156094435129E-2</v>
      </c>
    </row>
    <row r="412" spans="1:45" x14ac:dyDescent="0.2">
      <c r="A412" s="4"/>
      <c r="B412" s="13">
        <v>41502.666666666664</v>
      </c>
      <c r="C412" s="14">
        <v>17.940000000000001</v>
      </c>
      <c r="D412" s="5"/>
      <c r="E412" s="15">
        <v>41502.666666666664</v>
      </c>
      <c r="F412" s="14">
        <v>39.049999999999997</v>
      </c>
      <c r="G412" s="5"/>
      <c r="H412" s="15">
        <v>41502.666666666664</v>
      </c>
      <c r="I412" s="14">
        <v>3.7</v>
      </c>
      <c r="J412" s="2"/>
      <c r="K412" s="15">
        <v>41502.666666666664</v>
      </c>
      <c r="L412" s="14">
        <v>115.24</v>
      </c>
      <c r="M412" s="5"/>
      <c r="N412" s="15">
        <v>41502.666666666664</v>
      </c>
      <c r="O412" s="14">
        <v>62.17</v>
      </c>
      <c r="Q412" s="15">
        <v>41502.666666666664</v>
      </c>
      <c r="R412" s="14">
        <v>177.03</v>
      </c>
      <c r="S412" s="5"/>
      <c r="T412" s="15">
        <v>41502.666666666664</v>
      </c>
      <c r="U412" s="14">
        <v>47.71</v>
      </c>
      <c r="W412" s="15">
        <v>41502.666666666664</v>
      </c>
      <c r="X412" s="14">
        <v>24.7</v>
      </c>
      <c r="Z412" s="15">
        <v>41502.666666666664</v>
      </c>
      <c r="AA412" s="14">
        <v>119.49</v>
      </c>
      <c r="AC412" s="15">
        <v>41502.666666666664</v>
      </c>
      <c r="AD412" s="14">
        <v>9.4700000000000006</v>
      </c>
      <c r="AF412" s="15">
        <v>41502.666666666664</v>
      </c>
      <c r="AG412" s="14">
        <v>1655.83</v>
      </c>
      <c r="AH412" s="5"/>
      <c r="AI412" s="16">
        <f t="shared" si="66"/>
        <v>8.9988751406073764E-3</v>
      </c>
      <c r="AJ412" s="16">
        <f t="shared" si="67"/>
        <v>-1.0232796111538933E-3</v>
      </c>
      <c r="AK412" s="16">
        <f t="shared" si="68"/>
        <v>2.2099447513812098E-2</v>
      </c>
      <c r="AL412" s="16">
        <f t="shared" si="69"/>
        <v>3.8327526132404532E-3</v>
      </c>
      <c r="AM412" s="16">
        <f t="shared" si="70"/>
        <v>-3.3664636101314871E-3</v>
      </c>
      <c r="AN412" s="16">
        <f t="shared" si="71"/>
        <v>-2.4230812577482608E-3</v>
      </c>
      <c r="AO412" s="16">
        <f t="shared" si="72"/>
        <v>-1.7099299546765478E-2</v>
      </c>
      <c r="AP412" s="16">
        <f t="shared" si="73"/>
        <v>-4.0322580645162365E-3</v>
      </c>
      <c r="AQ412" s="16">
        <f t="shared" si="74"/>
        <v>-2.0878570235510763E-3</v>
      </c>
      <c r="AR412" s="16">
        <f t="shared" si="75"/>
        <v>1.7185821697099923E-2</v>
      </c>
      <c r="AS412" s="16">
        <f t="shared" si="76"/>
        <v>-3.3046011605230019E-3</v>
      </c>
    </row>
    <row r="413" spans="1:45" x14ac:dyDescent="0.2">
      <c r="A413" s="4"/>
      <c r="B413" s="13">
        <v>41505.666666666664</v>
      </c>
      <c r="C413" s="14">
        <v>18.13</v>
      </c>
      <c r="D413" s="5"/>
      <c r="E413" s="15">
        <v>41505.666666666664</v>
      </c>
      <c r="F413" s="14">
        <v>38.78</v>
      </c>
      <c r="G413" s="5"/>
      <c r="H413" s="15">
        <v>41505.666666666664</v>
      </c>
      <c r="I413" s="14">
        <v>3.71</v>
      </c>
      <c r="J413" s="2"/>
      <c r="K413" s="15">
        <v>41505.666666666664</v>
      </c>
      <c r="L413" s="14">
        <v>114.3</v>
      </c>
      <c r="M413" s="5"/>
      <c r="N413" s="15">
        <v>41505.666666666664</v>
      </c>
      <c r="O413" s="14">
        <v>61.83</v>
      </c>
      <c r="Q413" s="15">
        <v>41505.666666666664</v>
      </c>
      <c r="R413" s="14">
        <v>175.97</v>
      </c>
      <c r="S413" s="5"/>
      <c r="T413" s="15">
        <v>41505.666666666664</v>
      </c>
      <c r="U413" s="14">
        <v>47.5</v>
      </c>
      <c r="W413" s="15">
        <v>41505.666666666664</v>
      </c>
      <c r="X413" s="14">
        <v>24.53</v>
      </c>
      <c r="Z413" s="15">
        <v>41505.666666666664</v>
      </c>
      <c r="AA413" s="14">
        <v>118.99</v>
      </c>
      <c r="AC413" s="15">
        <v>41505.666666666664</v>
      </c>
      <c r="AD413" s="14">
        <v>9.66</v>
      </c>
      <c r="AF413" s="15">
        <v>41505.666666666664</v>
      </c>
      <c r="AG413" s="14">
        <v>1646.06</v>
      </c>
      <c r="AH413" s="5"/>
      <c r="AI413" s="16">
        <f t="shared" si="66"/>
        <v>1.0590858416945181E-2</v>
      </c>
      <c r="AJ413" s="16">
        <f t="shared" si="67"/>
        <v>-6.914212548015275E-3</v>
      </c>
      <c r="AK413" s="16">
        <f t="shared" si="68"/>
        <v>2.7027027027026751E-3</v>
      </c>
      <c r="AL413" s="16">
        <f t="shared" si="69"/>
        <v>-8.1568899687608498E-3</v>
      </c>
      <c r="AM413" s="16">
        <f t="shared" si="70"/>
        <v>-5.468875663503403E-3</v>
      </c>
      <c r="AN413" s="16">
        <f t="shared" si="71"/>
        <v>-5.9876857029882435E-3</v>
      </c>
      <c r="AO413" s="16">
        <f t="shared" si="72"/>
        <v>-4.4015929574512391E-3</v>
      </c>
      <c r="AP413" s="16">
        <f t="shared" si="73"/>
        <v>-6.8825910931172851E-3</v>
      </c>
      <c r="AQ413" s="16">
        <f t="shared" si="74"/>
        <v>-4.1844505816386324E-3</v>
      </c>
      <c r="AR413" s="16">
        <f t="shared" si="75"/>
        <v>2.0063357972544882E-2</v>
      </c>
      <c r="AS413" s="16">
        <f t="shared" si="76"/>
        <v>-5.9003641678191387E-3</v>
      </c>
    </row>
    <row r="414" spans="1:45" x14ac:dyDescent="0.2">
      <c r="A414" s="4"/>
      <c r="B414" s="13">
        <v>41506.666666666664</v>
      </c>
      <c r="C414" s="14">
        <v>17.899999999999999</v>
      </c>
      <c r="D414" s="5"/>
      <c r="E414" s="15">
        <v>41506.666666666664</v>
      </c>
      <c r="F414" s="14">
        <v>38.65</v>
      </c>
      <c r="G414" s="5"/>
      <c r="H414" s="15">
        <v>41506.666666666664</v>
      </c>
      <c r="I414" s="14">
        <v>3.9</v>
      </c>
      <c r="J414" s="2"/>
      <c r="K414" s="15">
        <v>41506.666666666664</v>
      </c>
      <c r="L414" s="14">
        <v>115.01</v>
      </c>
      <c r="M414" s="5"/>
      <c r="N414" s="15">
        <v>41506.666666666664</v>
      </c>
      <c r="O414" s="14">
        <v>61.88</v>
      </c>
      <c r="Q414" s="15">
        <v>41506.666666666664</v>
      </c>
      <c r="R414" s="14">
        <v>176.29</v>
      </c>
      <c r="S414" s="5"/>
      <c r="T414" s="15">
        <v>41506.666666666664</v>
      </c>
      <c r="U414" s="14">
        <v>47.91</v>
      </c>
      <c r="W414" s="15">
        <v>41506.666666666664</v>
      </c>
      <c r="X414" s="14">
        <v>24.41</v>
      </c>
      <c r="Z414" s="15">
        <v>41506.666666666664</v>
      </c>
      <c r="AA414" s="14">
        <v>118.34</v>
      </c>
      <c r="AC414" s="15">
        <v>41506.666666666664</v>
      </c>
      <c r="AD414" s="14">
        <v>9.9700000000000006</v>
      </c>
      <c r="AF414" s="15">
        <v>41506.666666666664</v>
      </c>
      <c r="AG414" s="14">
        <v>1652.35</v>
      </c>
      <c r="AH414" s="5"/>
      <c r="AI414" s="16">
        <f t="shared" si="66"/>
        <v>-1.2686155543298439E-2</v>
      </c>
      <c r="AJ414" s="16">
        <f t="shared" si="67"/>
        <v>-3.3522434244456223E-3</v>
      </c>
      <c r="AK414" s="16">
        <f t="shared" si="68"/>
        <v>5.1212938005390729E-2</v>
      </c>
      <c r="AL414" s="16">
        <f t="shared" si="69"/>
        <v>6.2117235345582333E-3</v>
      </c>
      <c r="AM414" s="16">
        <f t="shared" si="70"/>
        <v>8.0866893093967107E-4</v>
      </c>
      <c r="AN414" s="16">
        <f t="shared" si="71"/>
        <v>1.8184917883730112E-3</v>
      </c>
      <c r="AO414" s="16">
        <f t="shared" si="72"/>
        <v>8.6315789473683235E-3</v>
      </c>
      <c r="AP414" s="16">
        <f t="shared" si="73"/>
        <v>-4.8919690175296404E-3</v>
      </c>
      <c r="AQ414" s="16">
        <f t="shared" si="74"/>
        <v>-5.4626439196570065E-3</v>
      </c>
      <c r="AR414" s="16">
        <f t="shared" si="75"/>
        <v>3.2091097308488692E-2</v>
      </c>
      <c r="AS414" s="16">
        <f t="shared" si="76"/>
        <v>3.8212458841111463E-3</v>
      </c>
    </row>
    <row r="415" spans="1:45" x14ac:dyDescent="0.2">
      <c r="A415" s="4"/>
      <c r="B415" s="13">
        <v>41507.666666666664</v>
      </c>
      <c r="C415" s="14">
        <v>17.940000000000001</v>
      </c>
      <c r="D415" s="5"/>
      <c r="E415" s="15">
        <v>41507.666666666664</v>
      </c>
      <c r="F415" s="14">
        <v>38.28</v>
      </c>
      <c r="G415" s="5"/>
      <c r="H415" s="15">
        <v>41507.666666666664</v>
      </c>
      <c r="I415" s="14">
        <v>3.86</v>
      </c>
      <c r="J415" s="2"/>
      <c r="K415" s="15">
        <v>41507.666666666664</v>
      </c>
      <c r="L415" s="14">
        <v>113.98</v>
      </c>
      <c r="M415" s="5"/>
      <c r="N415" s="15">
        <v>41507.666666666664</v>
      </c>
      <c r="O415" s="14">
        <v>61.14</v>
      </c>
      <c r="Q415" s="15">
        <v>41507.666666666664</v>
      </c>
      <c r="R415" s="14">
        <v>176.57</v>
      </c>
      <c r="S415" s="5"/>
      <c r="T415" s="15">
        <v>41507.666666666664</v>
      </c>
      <c r="U415" s="14">
        <v>47.27</v>
      </c>
      <c r="W415" s="15">
        <v>41507.666666666664</v>
      </c>
      <c r="X415" s="14">
        <v>24.52</v>
      </c>
      <c r="Z415" s="15">
        <v>41507.666666666664</v>
      </c>
      <c r="AA415" s="14">
        <v>117.79</v>
      </c>
      <c r="AC415" s="15">
        <v>41507.666666666664</v>
      </c>
      <c r="AD415" s="14">
        <v>9.86</v>
      </c>
      <c r="AF415" s="15">
        <v>41507.666666666664</v>
      </c>
      <c r="AG415" s="14">
        <v>1642.8</v>
      </c>
      <c r="AH415" s="5"/>
      <c r="AI415" s="16">
        <f t="shared" si="66"/>
        <v>2.2346368715084886E-3</v>
      </c>
      <c r="AJ415" s="16">
        <f t="shared" si="67"/>
        <v>-9.5730918499352669E-3</v>
      </c>
      <c r="AK415" s="16">
        <f t="shared" si="68"/>
        <v>-1.025641025641022E-2</v>
      </c>
      <c r="AL415" s="16">
        <f t="shared" si="69"/>
        <v>-8.9557429788713616E-3</v>
      </c>
      <c r="AM415" s="16">
        <f t="shared" si="70"/>
        <v>-1.1958629605688498E-2</v>
      </c>
      <c r="AN415" s="16">
        <f t="shared" si="71"/>
        <v>1.5882920188325933E-3</v>
      </c>
      <c r="AO415" s="16">
        <f t="shared" si="72"/>
        <v>-1.3358380296388916E-2</v>
      </c>
      <c r="AP415" s="16">
        <f t="shared" si="73"/>
        <v>4.5063498566160209E-3</v>
      </c>
      <c r="AQ415" s="16">
        <f t="shared" si="74"/>
        <v>-4.6476254858880406E-3</v>
      </c>
      <c r="AR415" s="16">
        <f t="shared" si="75"/>
        <v>-1.1033099297893756E-2</v>
      </c>
      <c r="AS415" s="16">
        <f t="shared" si="76"/>
        <v>-5.7796471691832219E-3</v>
      </c>
    </row>
    <row r="416" spans="1:45" x14ac:dyDescent="0.2">
      <c r="A416" s="4"/>
      <c r="B416" s="13">
        <v>41508.666666666664</v>
      </c>
      <c r="C416" s="14">
        <v>17.96</v>
      </c>
      <c r="D416" s="5"/>
      <c r="E416" s="15">
        <v>41508.666666666664</v>
      </c>
      <c r="F416" s="14">
        <v>38.31</v>
      </c>
      <c r="G416" s="5"/>
      <c r="H416" s="15">
        <v>41508.666666666664</v>
      </c>
      <c r="I416" s="14">
        <v>3.85</v>
      </c>
      <c r="J416" s="2"/>
      <c r="K416" s="15">
        <v>41508.666666666664</v>
      </c>
      <c r="L416" s="14">
        <v>114.75</v>
      </c>
      <c r="M416" s="5"/>
      <c r="N416" s="15">
        <v>41508.666666666664</v>
      </c>
      <c r="O416" s="14">
        <v>61.64</v>
      </c>
      <c r="Q416" s="15">
        <v>41508.666666666664</v>
      </c>
      <c r="R416" s="14">
        <v>176.89</v>
      </c>
      <c r="S416" s="5"/>
      <c r="T416" s="15">
        <v>41508.666666666664</v>
      </c>
      <c r="U416" s="14">
        <v>47.02</v>
      </c>
      <c r="W416" s="15">
        <v>41508.666666666664</v>
      </c>
      <c r="X416" s="14">
        <v>24.49</v>
      </c>
      <c r="Z416" s="15">
        <v>41508.666666666664</v>
      </c>
      <c r="AA416" s="14">
        <v>118.64</v>
      </c>
      <c r="AC416" s="15">
        <v>41508.666666666664</v>
      </c>
      <c r="AD416" s="14">
        <v>10.47</v>
      </c>
      <c r="AF416" s="15">
        <v>41508.666666666664</v>
      </c>
      <c r="AG416" s="14">
        <v>1656.96</v>
      </c>
      <c r="AH416" s="5"/>
      <c r="AI416" s="16">
        <f t="shared" si="66"/>
        <v>1.1148272017837968E-3</v>
      </c>
      <c r="AJ416" s="16">
        <f t="shared" si="67"/>
        <v>7.8369905956110486E-4</v>
      </c>
      <c r="AK416" s="16">
        <f t="shared" si="68"/>
        <v>-2.5906735751294319E-3</v>
      </c>
      <c r="AL416" s="16">
        <f t="shared" si="69"/>
        <v>6.7555711528337614E-3</v>
      </c>
      <c r="AM416" s="16">
        <f t="shared" si="70"/>
        <v>8.1779522407590122E-3</v>
      </c>
      <c r="AN416" s="16">
        <f t="shared" si="71"/>
        <v>1.8123123973494693E-3</v>
      </c>
      <c r="AO416" s="16">
        <f t="shared" si="72"/>
        <v>-5.2887666596149741E-3</v>
      </c>
      <c r="AP416" s="16">
        <f t="shared" si="73"/>
        <v>-1.2234910277325595E-3</v>
      </c>
      <c r="AQ416" s="16">
        <f t="shared" si="74"/>
        <v>7.2162322777824528E-3</v>
      </c>
      <c r="AR416" s="16">
        <f t="shared" si="75"/>
        <v>6.1866125760649204E-2</v>
      </c>
      <c r="AS416" s="16">
        <f t="shared" si="76"/>
        <v>8.6194302410518286E-3</v>
      </c>
    </row>
    <row r="417" spans="1:45" x14ac:dyDescent="0.2">
      <c r="A417" s="4"/>
      <c r="B417" s="13">
        <v>41509.666666666664</v>
      </c>
      <c r="C417" s="14">
        <v>17.89</v>
      </c>
      <c r="D417" s="5"/>
      <c r="E417" s="15">
        <v>41509.666666666664</v>
      </c>
      <c r="F417" s="14">
        <v>38.520000000000003</v>
      </c>
      <c r="G417" s="5"/>
      <c r="H417" s="15">
        <v>41509.666666666664</v>
      </c>
      <c r="I417" s="14">
        <v>3.98</v>
      </c>
      <c r="J417" s="2"/>
      <c r="K417" s="15">
        <v>41509.666666666664</v>
      </c>
      <c r="L417" s="14">
        <v>114.27</v>
      </c>
      <c r="M417" s="5"/>
      <c r="N417" s="15">
        <v>41509.666666666664</v>
      </c>
      <c r="O417" s="14">
        <v>61.73</v>
      </c>
      <c r="Q417" s="15">
        <v>41509.666666666664</v>
      </c>
      <c r="R417" s="14">
        <v>177.11</v>
      </c>
      <c r="S417" s="5"/>
      <c r="T417" s="15">
        <v>41509.666666666664</v>
      </c>
      <c r="U417" s="14">
        <v>47.61</v>
      </c>
      <c r="W417" s="15">
        <v>41509.666666666664</v>
      </c>
      <c r="X417" s="14">
        <v>24.48</v>
      </c>
      <c r="Z417" s="15">
        <v>41509.666666666664</v>
      </c>
      <c r="AA417" s="14">
        <v>118.64</v>
      </c>
      <c r="AC417" s="15">
        <v>41509.666666666664</v>
      </c>
      <c r="AD417" s="14">
        <v>10.79</v>
      </c>
      <c r="AF417" s="15">
        <v>41509.666666666664</v>
      </c>
      <c r="AG417" s="14">
        <v>1663.5</v>
      </c>
      <c r="AH417" s="5"/>
      <c r="AI417" s="16">
        <f t="shared" si="66"/>
        <v>-3.8975501113586164E-3</v>
      </c>
      <c r="AJ417" s="16">
        <f t="shared" si="67"/>
        <v>5.4815974941269108E-3</v>
      </c>
      <c r="AK417" s="16">
        <f t="shared" si="68"/>
        <v>3.3766233766233666E-2</v>
      </c>
      <c r="AL417" s="16">
        <f t="shared" si="69"/>
        <v>-4.1830065359477198E-3</v>
      </c>
      <c r="AM417" s="16">
        <f t="shared" si="70"/>
        <v>1.4600908500972398E-3</v>
      </c>
      <c r="AN417" s="16">
        <f t="shared" si="71"/>
        <v>1.2437107807112824E-3</v>
      </c>
      <c r="AO417" s="16">
        <f t="shared" si="72"/>
        <v>1.2547851977881663E-2</v>
      </c>
      <c r="AP417" s="16">
        <f t="shared" si="73"/>
        <v>-4.0832993058381728E-4</v>
      </c>
      <c r="AQ417" s="16">
        <f t="shared" si="74"/>
        <v>0</v>
      </c>
      <c r="AR417" s="16">
        <f t="shared" si="75"/>
        <v>3.0563514804202274E-2</v>
      </c>
      <c r="AS417" s="16">
        <f t="shared" si="76"/>
        <v>3.9469872537658546E-3</v>
      </c>
    </row>
    <row r="418" spans="1:45" x14ac:dyDescent="0.2">
      <c r="A418" s="4"/>
      <c r="B418" s="13">
        <v>41512.666666666664</v>
      </c>
      <c r="C418" s="14">
        <v>17.96</v>
      </c>
      <c r="D418" s="5"/>
      <c r="E418" s="15">
        <v>41512.666666666664</v>
      </c>
      <c r="F418" s="14">
        <v>38.119999999999997</v>
      </c>
      <c r="G418" s="5"/>
      <c r="H418" s="15">
        <v>41512.666666666664</v>
      </c>
      <c r="I418" s="14">
        <v>4.04</v>
      </c>
      <c r="J418" s="2"/>
      <c r="K418" s="15">
        <v>41512.666666666664</v>
      </c>
      <c r="L418" s="14">
        <v>113.85</v>
      </c>
      <c r="M418" s="5"/>
      <c r="N418" s="15">
        <v>41512.666666666664</v>
      </c>
      <c r="O418" s="14">
        <v>61.35</v>
      </c>
      <c r="Q418" s="15">
        <v>41512.666666666664</v>
      </c>
      <c r="R418" s="14">
        <v>176.46</v>
      </c>
      <c r="S418" s="5"/>
      <c r="T418" s="15">
        <v>41512.666666666664</v>
      </c>
      <c r="U418" s="14">
        <v>46.94</v>
      </c>
      <c r="W418" s="15">
        <v>41512.666666666664</v>
      </c>
      <c r="X418" s="14">
        <v>24.34</v>
      </c>
      <c r="Z418" s="15">
        <v>41512.666666666664</v>
      </c>
      <c r="AA418" s="14">
        <v>117.79</v>
      </c>
      <c r="AC418" s="15">
        <v>41512.666666666664</v>
      </c>
      <c r="AD418" s="14">
        <v>10.95</v>
      </c>
      <c r="AF418" s="15">
        <v>41512.666666666664</v>
      </c>
      <c r="AG418" s="14">
        <v>1656.78</v>
      </c>
      <c r="AH418" s="5"/>
      <c r="AI418" s="16">
        <f t="shared" si="66"/>
        <v>3.9128004471771227E-3</v>
      </c>
      <c r="AJ418" s="16">
        <f t="shared" si="67"/>
        <v>-1.0384215991692813E-2</v>
      </c>
      <c r="AK418" s="16">
        <f t="shared" si="68"/>
        <v>1.5075376884422065E-2</v>
      </c>
      <c r="AL418" s="16">
        <f t="shared" si="69"/>
        <v>-3.6755053819900185E-3</v>
      </c>
      <c r="AM418" s="16">
        <f t="shared" si="70"/>
        <v>-6.155839948161268E-3</v>
      </c>
      <c r="AN418" s="16">
        <f t="shared" si="71"/>
        <v>-3.6700355711140054E-3</v>
      </c>
      <c r="AO418" s="16">
        <f t="shared" si="72"/>
        <v>-1.4072673808023572E-2</v>
      </c>
      <c r="AP418" s="16">
        <f t="shared" si="73"/>
        <v>-5.7189542483659928E-3</v>
      </c>
      <c r="AQ418" s="16">
        <f t="shared" si="74"/>
        <v>-7.1645313553606593E-3</v>
      </c>
      <c r="AR418" s="16">
        <f t="shared" si="75"/>
        <v>1.4828544949026856E-2</v>
      </c>
      <c r="AS418" s="16">
        <f t="shared" si="76"/>
        <v>-4.0396753832281362E-3</v>
      </c>
    </row>
    <row r="419" spans="1:45" x14ac:dyDescent="0.2">
      <c r="A419" s="4"/>
      <c r="B419" s="13">
        <v>41513.666666666664</v>
      </c>
      <c r="C419" s="14">
        <v>17.45</v>
      </c>
      <c r="D419" s="5"/>
      <c r="E419" s="15">
        <v>41513.666666666664</v>
      </c>
      <c r="F419" s="14">
        <v>38.15</v>
      </c>
      <c r="G419" s="5"/>
      <c r="H419" s="15">
        <v>41513.666666666664</v>
      </c>
      <c r="I419" s="14">
        <v>3.94</v>
      </c>
      <c r="J419" s="2"/>
      <c r="K419" s="15">
        <v>41513.666666666664</v>
      </c>
      <c r="L419" s="14">
        <v>111.54</v>
      </c>
      <c r="M419" s="5"/>
      <c r="N419" s="15">
        <v>41513.666666666664</v>
      </c>
      <c r="O419" s="14">
        <v>60.69</v>
      </c>
      <c r="Q419" s="15">
        <v>41513.666666666664</v>
      </c>
      <c r="R419" s="14">
        <v>174.55</v>
      </c>
      <c r="S419" s="5"/>
      <c r="T419" s="15">
        <v>41513.666666666664</v>
      </c>
      <c r="U419" s="14">
        <v>46.95</v>
      </c>
      <c r="W419" s="15">
        <v>41513.666666666664</v>
      </c>
      <c r="X419" s="14">
        <v>24.29</v>
      </c>
      <c r="Z419" s="15">
        <v>41513.666666666664</v>
      </c>
      <c r="AA419" s="14">
        <v>115.64</v>
      </c>
      <c r="AC419" s="15">
        <v>41513.666666666664</v>
      </c>
      <c r="AD419" s="14">
        <v>11.13</v>
      </c>
      <c r="AF419" s="15">
        <v>41513.666666666664</v>
      </c>
      <c r="AG419" s="14">
        <v>1630.48</v>
      </c>
      <c r="AH419" s="5"/>
      <c r="AI419" s="16">
        <f t="shared" si="66"/>
        <v>-2.8396436525612523E-2</v>
      </c>
      <c r="AJ419" s="16">
        <f t="shared" si="67"/>
        <v>7.8698845750269086E-4</v>
      </c>
      <c r="AK419" s="16">
        <f t="shared" si="68"/>
        <v>-2.4752475247524774E-2</v>
      </c>
      <c r="AL419" s="16">
        <f t="shared" si="69"/>
        <v>-2.0289855072463614E-2</v>
      </c>
      <c r="AM419" s="16">
        <f t="shared" si="70"/>
        <v>-1.0757946210269043E-2</v>
      </c>
      <c r="AN419" s="16">
        <f t="shared" si="71"/>
        <v>-1.0823982772299678E-2</v>
      </c>
      <c r="AO419" s="16">
        <f t="shared" si="72"/>
        <v>2.1303792074989225E-4</v>
      </c>
      <c r="AP419" s="16">
        <f t="shared" si="73"/>
        <v>-2.0542317173377622E-3</v>
      </c>
      <c r="AQ419" s="16">
        <f t="shared" si="74"/>
        <v>-1.8252822820273407E-2</v>
      </c>
      <c r="AR419" s="16">
        <f t="shared" si="75"/>
        <v>1.6438356164383716E-2</v>
      </c>
      <c r="AS419" s="16">
        <f t="shared" si="76"/>
        <v>-1.587416555004284E-2</v>
      </c>
    </row>
    <row r="420" spans="1:45" x14ac:dyDescent="0.2">
      <c r="A420" s="4"/>
      <c r="B420" s="13">
        <v>41514.666666666664</v>
      </c>
      <c r="C420" s="14">
        <v>17.53</v>
      </c>
      <c r="D420" s="5"/>
      <c r="E420" s="15">
        <v>41514.666666666664</v>
      </c>
      <c r="F420" s="14">
        <v>38.35</v>
      </c>
      <c r="G420" s="5"/>
      <c r="H420" s="15">
        <v>41514.666666666664</v>
      </c>
      <c r="I420" s="14">
        <v>4.05</v>
      </c>
      <c r="J420" s="2"/>
      <c r="K420" s="15">
        <v>41514.666666666664</v>
      </c>
      <c r="L420" s="14">
        <v>112.2</v>
      </c>
      <c r="M420" s="5"/>
      <c r="N420" s="15">
        <v>41514.666666666664</v>
      </c>
      <c r="O420" s="14">
        <v>60.81</v>
      </c>
      <c r="Q420" s="15">
        <v>41514.666666666664</v>
      </c>
      <c r="R420" s="14">
        <v>173.99</v>
      </c>
      <c r="S420" s="5"/>
      <c r="T420" s="15">
        <v>41514.666666666664</v>
      </c>
      <c r="U420" s="14">
        <v>46.56</v>
      </c>
      <c r="W420" s="15">
        <v>41514.666666666664</v>
      </c>
      <c r="X420" s="14">
        <v>24.13</v>
      </c>
      <c r="Z420" s="15">
        <v>41514.666666666664</v>
      </c>
      <c r="AA420" s="14">
        <v>115.74</v>
      </c>
      <c r="AC420" s="15">
        <v>41514.666666666664</v>
      </c>
      <c r="AD420" s="14">
        <v>11.1</v>
      </c>
      <c r="AF420" s="15">
        <v>41514.666666666664</v>
      </c>
      <c r="AG420" s="14">
        <v>1634.96</v>
      </c>
      <c r="AH420" s="5"/>
      <c r="AI420" s="16">
        <f t="shared" si="66"/>
        <v>4.5845272206304077E-3</v>
      </c>
      <c r="AJ420" s="16">
        <f t="shared" si="67"/>
        <v>5.2424639580603838E-3</v>
      </c>
      <c r="AK420" s="16">
        <f t="shared" si="68"/>
        <v>2.7918781725888353E-2</v>
      </c>
      <c r="AL420" s="16">
        <f t="shared" si="69"/>
        <v>5.9171597633136397E-3</v>
      </c>
      <c r="AM420" s="16">
        <f t="shared" si="70"/>
        <v>1.9772614928323939E-3</v>
      </c>
      <c r="AN420" s="16">
        <f t="shared" si="71"/>
        <v>-3.2082497851618763E-3</v>
      </c>
      <c r="AO420" s="16">
        <f t="shared" si="72"/>
        <v>-8.3067092651757379E-3</v>
      </c>
      <c r="AP420" s="16">
        <f t="shared" si="73"/>
        <v>-6.5870728694936709E-3</v>
      </c>
      <c r="AQ420" s="16">
        <f t="shared" si="74"/>
        <v>8.6475268073327172E-4</v>
      </c>
      <c r="AR420" s="16">
        <f t="shared" si="75"/>
        <v>-2.6954177897574594E-3</v>
      </c>
      <c r="AS420" s="16">
        <f t="shared" si="76"/>
        <v>2.7476571316422671E-3</v>
      </c>
    </row>
    <row r="421" spans="1:45" x14ac:dyDescent="0.2">
      <c r="A421" s="4"/>
      <c r="B421" s="13">
        <v>41515.666666666664</v>
      </c>
      <c r="C421" s="14">
        <v>17.559999999999999</v>
      </c>
      <c r="D421" s="5"/>
      <c r="E421" s="15">
        <v>41515.666666666664</v>
      </c>
      <c r="F421" s="14">
        <v>38.1</v>
      </c>
      <c r="G421" s="5"/>
      <c r="H421" s="15">
        <v>41515.666666666664</v>
      </c>
      <c r="I421" s="14">
        <v>4.1100000000000003</v>
      </c>
      <c r="J421" s="2"/>
      <c r="K421" s="15">
        <v>41515.666666666664</v>
      </c>
      <c r="L421" s="14">
        <v>111.99</v>
      </c>
      <c r="M421" s="5"/>
      <c r="N421" s="15">
        <v>41515.666666666664</v>
      </c>
      <c r="O421" s="14">
        <v>61.08</v>
      </c>
      <c r="Q421" s="15">
        <v>41515.666666666664</v>
      </c>
      <c r="R421" s="14">
        <v>174.45</v>
      </c>
      <c r="S421" s="5"/>
      <c r="T421" s="15">
        <v>41515.666666666664</v>
      </c>
      <c r="U421" s="14">
        <v>47.82</v>
      </c>
      <c r="W421" s="15">
        <v>41515.666666666664</v>
      </c>
      <c r="X421" s="14">
        <v>24.14</v>
      </c>
      <c r="Z421" s="15">
        <v>41515.666666666664</v>
      </c>
      <c r="AA421" s="14">
        <v>115.3</v>
      </c>
      <c r="AC421" s="15">
        <v>41515.666666666664</v>
      </c>
      <c r="AD421" s="14">
        <v>11.07</v>
      </c>
      <c r="AF421" s="15">
        <v>41515.666666666664</v>
      </c>
      <c r="AG421" s="14">
        <v>1638.17</v>
      </c>
      <c r="AH421" s="5"/>
      <c r="AI421" s="16">
        <f t="shared" si="66"/>
        <v>1.7113519680547196E-3</v>
      </c>
      <c r="AJ421" s="16">
        <f t="shared" si="67"/>
        <v>-6.5189048239895353E-3</v>
      </c>
      <c r="AK421" s="16">
        <f t="shared" si="68"/>
        <v>1.4814814814814836E-2</v>
      </c>
      <c r="AL421" s="16">
        <f t="shared" si="69"/>
        <v>-1.8716577540107693E-3</v>
      </c>
      <c r="AM421" s="16">
        <f t="shared" si="70"/>
        <v>4.4400592007893813E-3</v>
      </c>
      <c r="AN421" s="16">
        <f t="shared" si="71"/>
        <v>2.6438301051783242E-3</v>
      </c>
      <c r="AO421" s="16">
        <f t="shared" si="72"/>
        <v>2.7061855670102997E-2</v>
      </c>
      <c r="AP421" s="16">
        <f t="shared" si="73"/>
        <v>4.1442188147544634E-4</v>
      </c>
      <c r="AQ421" s="16">
        <f t="shared" si="74"/>
        <v>-3.8016243303956587E-3</v>
      </c>
      <c r="AR421" s="16">
        <f t="shared" si="75"/>
        <v>-2.7027027027026751E-3</v>
      </c>
      <c r="AS421" s="16">
        <f t="shared" si="76"/>
        <v>1.9633507853402676E-3</v>
      </c>
    </row>
    <row r="422" spans="1:45" x14ac:dyDescent="0.2">
      <c r="A422" s="4"/>
      <c r="B422" s="13">
        <v>41516.666666666664</v>
      </c>
      <c r="C422" s="14">
        <v>17.399999999999999</v>
      </c>
      <c r="D422" s="5"/>
      <c r="E422" s="15">
        <v>41516.666666666664</v>
      </c>
      <c r="F422" s="14">
        <v>38.18</v>
      </c>
      <c r="G422" s="5"/>
      <c r="H422" s="15">
        <v>41516.666666666664</v>
      </c>
      <c r="I422" s="14">
        <v>4.0599999999999996</v>
      </c>
      <c r="J422" s="2"/>
      <c r="K422" s="15">
        <v>41516.666666666664</v>
      </c>
      <c r="L422" s="14">
        <v>111.22</v>
      </c>
      <c r="M422" s="5"/>
      <c r="N422" s="15">
        <v>41516.666666666664</v>
      </c>
      <c r="O422" s="14">
        <v>60.83</v>
      </c>
      <c r="Q422" s="15">
        <v>41516.666666666664</v>
      </c>
      <c r="R422" s="14">
        <v>174.1</v>
      </c>
      <c r="S422" s="5"/>
      <c r="T422" s="15">
        <v>41516.666666666664</v>
      </c>
      <c r="U422" s="14">
        <v>47.38</v>
      </c>
      <c r="W422" s="15">
        <v>41516.666666666664</v>
      </c>
      <c r="X422" s="14">
        <v>24.33</v>
      </c>
      <c r="Z422" s="15">
        <v>41516.666666666664</v>
      </c>
      <c r="AA422" s="14">
        <v>115.44</v>
      </c>
      <c r="AC422" s="15">
        <v>41516.666666666664</v>
      </c>
      <c r="AD422" s="14">
        <v>11.27</v>
      </c>
      <c r="AF422" s="15">
        <v>41516.666666666664</v>
      </c>
      <c r="AG422" s="14">
        <v>1632.97</v>
      </c>
      <c r="AH422" s="5"/>
      <c r="AI422" s="16">
        <f t="shared" si="66"/>
        <v>-9.1116173120728838E-3</v>
      </c>
      <c r="AJ422" s="16">
        <f t="shared" si="67"/>
        <v>2.0997375328084544E-3</v>
      </c>
      <c r="AK422" s="16">
        <f t="shared" si="68"/>
        <v>-1.2165450121654708E-2</v>
      </c>
      <c r="AL422" s="16">
        <f t="shared" si="69"/>
        <v>-6.8756138940976319E-3</v>
      </c>
      <c r="AM422" s="16">
        <f t="shared" si="70"/>
        <v>-4.092992796332684E-3</v>
      </c>
      <c r="AN422" s="16">
        <f t="shared" si="71"/>
        <v>-2.0063055316709155E-3</v>
      </c>
      <c r="AO422" s="16">
        <f t="shared" si="72"/>
        <v>-9.2011710581346717E-3</v>
      </c>
      <c r="AP422" s="16">
        <f t="shared" si="73"/>
        <v>7.8707539353768396E-3</v>
      </c>
      <c r="AQ422" s="16">
        <f t="shared" si="74"/>
        <v>1.214223764093747E-3</v>
      </c>
      <c r="AR422" s="16">
        <f t="shared" si="75"/>
        <v>1.8066847335139968E-2</v>
      </c>
      <c r="AS422" s="16">
        <f t="shared" si="76"/>
        <v>-3.174273732274413E-3</v>
      </c>
    </row>
    <row r="423" spans="1:45" x14ac:dyDescent="0.2">
      <c r="A423" s="4"/>
      <c r="B423" s="13">
        <v>41520.666666666664</v>
      </c>
      <c r="C423" s="14">
        <v>17.45</v>
      </c>
      <c r="D423" s="5"/>
      <c r="E423" s="15">
        <v>41520.666666666664</v>
      </c>
      <c r="F423" s="14">
        <v>37.9</v>
      </c>
      <c r="G423" s="5"/>
      <c r="H423" s="15">
        <v>41520.666666666664</v>
      </c>
      <c r="I423" s="14">
        <v>4.13</v>
      </c>
      <c r="J423" s="2"/>
      <c r="K423" s="15">
        <v>41520.666666666664</v>
      </c>
      <c r="L423" s="14">
        <v>112.08</v>
      </c>
      <c r="M423" s="5"/>
      <c r="N423" s="15">
        <v>41520.666666666664</v>
      </c>
      <c r="O423" s="14">
        <v>60.93</v>
      </c>
      <c r="Q423" s="15">
        <v>41520.666666666664</v>
      </c>
      <c r="R423" s="14">
        <v>175.71</v>
      </c>
      <c r="S423" s="5"/>
      <c r="T423" s="15">
        <v>41520.666666666664</v>
      </c>
      <c r="U423" s="14">
        <v>46.01</v>
      </c>
      <c r="W423" s="15">
        <v>41520.666666666664</v>
      </c>
      <c r="X423" s="14">
        <v>24.23</v>
      </c>
      <c r="Z423" s="15">
        <v>41520.666666666664</v>
      </c>
      <c r="AA423" s="14">
        <v>115.05</v>
      </c>
      <c r="AC423" s="15">
        <v>41520.666666666664</v>
      </c>
      <c r="AD423" s="14">
        <v>11.26</v>
      </c>
      <c r="AF423" s="15">
        <v>41520.666666666664</v>
      </c>
      <c r="AG423" s="14">
        <v>1639.77</v>
      </c>
      <c r="AH423" s="5"/>
      <c r="AI423" s="16">
        <f t="shared" si="66"/>
        <v>2.8735632183909399E-3</v>
      </c>
      <c r="AJ423" s="16">
        <f t="shared" si="67"/>
        <v>-7.3336825563122821E-3</v>
      </c>
      <c r="AK423" s="16">
        <f t="shared" si="68"/>
        <v>1.7241379310344973E-2</v>
      </c>
      <c r="AL423" s="16">
        <f t="shared" si="69"/>
        <v>7.7324222262182829E-3</v>
      </c>
      <c r="AM423" s="16">
        <f t="shared" si="70"/>
        <v>1.6439256945586234E-3</v>
      </c>
      <c r="AN423" s="16">
        <f t="shared" si="71"/>
        <v>9.2475588742102488E-3</v>
      </c>
      <c r="AO423" s="16">
        <f t="shared" si="72"/>
        <v>-2.8915154073448801E-2</v>
      </c>
      <c r="AP423" s="16">
        <f t="shared" si="73"/>
        <v>-4.1101520756267051E-3</v>
      </c>
      <c r="AQ423" s="16">
        <f t="shared" si="74"/>
        <v>-3.3783783783783994E-3</v>
      </c>
      <c r="AR423" s="16">
        <f t="shared" si="75"/>
        <v>-8.8731144631759573E-4</v>
      </c>
      <c r="AS423" s="16">
        <f t="shared" si="76"/>
        <v>4.1641916263004397E-3</v>
      </c>
    </row>
    <row r="424" spans="1:45" x14ac:dyDescent="0.2">
      <c r="A424" s="4"/>
      <c r="B424" s="13">
        <v>41521.666666666664</v>
      </c>
      <c r="C424" s="14">
        <v>17.809999999999999</v>
      </c>
      <c r="D424" s="5"/>
      <c r="E424" s="15">
        <v>41521.666666666664</v>
      </c>
      <c r="F424" s="14">
        <v>38.54</v>
      </c>
      <c r="G424" s="5"/>
      <c r="H424" s="15">
        <v>41521.666666666664</v>
      </c>
      <c r="I424" s="14">
        <v>4.18</v>
      </c>
      <c r="J424" s="2"/>
      <c r="K424" s="15">
        <v>41521.666666666664</v>
      </c>
      <c r="L424" s="14">
        <v>112.08</v>
      </c>
      <c r="M424" s="5"/>
      <c r="N424" s="15">
        <v>41521.666666666664</v>
      </c>
      <c r="O424" s="14">
        <v>61.11</v>
      </c>
      <c r="Q424" s="15">
        <v>41521.666666666664</v>
      </c>
      <c r="R424" s="14">
        <v>174.92</v>
      </c>
      <c r="S424" s="5"/>
      <c r="T424" s="15">
        <v>41521.666666666664</v>
      </c>
      <c r="U424" s="14">
        <v>46.78</v>
      </c>
      <c r="W424" s="15">
        <v>41521.666666666664</v>
      </c>
      <c r="X424" s="14">
        <v>24.3</v>
      </c>
      <c r="Z424" s="15">
        <v>41521.666666666664</v>
      </c>
      <c r="AA424" s="14">
        <v>115.59</v>
      </c>
      <c r="AC424" s="15">
        <v>41521.666666666664</v>
      </c>
      <c r="AD424" s="14">
        <v>11.37</v>
      </c>
      <c r="AF424" s="15">
        <v>41521.666666666664</v>
      </c>
      <c r="AG424" s="14">
        <v>1653.08</v>
      </c>
      <c r="AH424" s="5"/>
      <c r="AI424" s="16">
        <f t="shared" si="66"/>
        <v>2.0630372492836724E-2</v>
      </c>
      <c r="AJ424" s="16">
        <f t="shared" si="67"/>
        <v>1.6886543535620024E-2</v>
      </c>
      <c r="AK424" s="16">
        <f t="shared" si="68"/>
        <v>1.2106537530266248E-2</v>
      </c>
      <c r="AL424" s="16">
        <f t="shared" si="69"/>
        <v>0</v>
      </c>
      <c r="AM424" s="16">
        <f t="shared" si="70"/>
        <v>2.9542097488921559E-3</v>
      </c>
      <c r="AN424" s="16">
        <f t="shared" si="71"/>
        <v>-4.4960446189745706E-3</v>
      </c>
      <c r="AO424" s="16">
        <f t="shared" si="72"/>
        <v>1.6735492284286169E-2</v>
      </c>
      <c r="AP424" s="16">
        <f t="shared" si="73"/>
        <v>2.8889806025589326E-3</v>
      </c>
      <c r="AQ424" s="16">
        <f t="shared" si="74"/>
        <v>4.6936114732725187E-3</v>
      </c>
      <c r="AR424" s="16">
        <f t="shared" si="75"/>
        <v>9.7690941385435437E-3</v>
      </c>
      <c r="AS424" s="16">
        <f t="shared" si="76"/>
        <v>8.1169920171730858E-3</v>
      </c>
    </row>
    <row r="425" spans="1:45" x14ac:dyDescent="0.2">
      <c r="A425" s="4"/>
      <c r="B425" s="13">
        <v>41522.666666666664</v>
      </c>
      <c r="C425" s="14">
        <v>17.690000000000001</v>
      </c>
      <c r="D425" s="5"/>
      <c r="E425" s="15">
        <v>41522.666666666664</v>
      </c>
      <c r="F425" s="14">
        <v>38.24</v>
      </c>
      <c r="G425" s="5"/>
      <c r="H425" s="15">
        <v>41522.666666666664</v>
      </c>
      <c r="I425" s="14">
        <v>4.22</v>
      </c>
      <c r="J425" s="2"/>
      <c r="K425" s="15">
        <v>41522.666666666664</v>
      </c>
      <c r="L425" s="14">
        <v>112.27</v>
      </c>
      <c r="M425" s="5"/>
      <c r="N425" s="15">
        <v>41522.666666666664</v>
      </c>
      <c r="O425" s="14">
        <v>61.3</v>
      </c>
      <c r="Q425" s="15">
        <v>41522.666666666664</v>
      </c>
      <c r="R425" s="14">
        <v>175.89</v>
      </c>
      <c r="S425" s="5"/>
      <c r="T425" s="15">
        <v>41522.666666666664</v>
      </c>
      <c r="U425" s="14">
        <v>46.64</v>
      </c>
      <c r="W425" s="15">
        <v>41522.666666666664</v>
      </c>
      <c r="X425" s="14">
        <v>24.22</v>
      </c>
      <c r="Z425" s="15">
        <v>41522.666666666664</v>
      </c>
      <c r="AA425" s="14">
        <v>115.54</v>
      </c>
      <c r="AC425" s="15">
        <v>41522.666666666664</v>
      </c>
      <c r="AD425" s="14">
        <v>11.33</v>
      </c>
      <c r="AF425" s="15">
        <v>41522.666666666664</v>
      </c>
      <c r="AG425" s="14">
        <v>1655.08</v>
      </c>
      <c r="AH425" s="5"/>
      <c r="AI425" s="16">
        <f t="shared" si="66"/>
        <v>-6.7377877596854763E-3</v>
      </c>
      <c r="AJ425" s="16">
        <f t="shared" si="67"/>
        <v>-7.7841203943953552E-3</v>
      </c>
      <c r="AK425" s="16">
        <f t="shared" si="68"/>
        <v>9.5693779904306719E-3</v>
      </c>
      <c r="AL425" s="16">
        <f t="shared" si="69"/>
        <v>1.6952177016416048E-3</v>
      </c>
      <c r="AM425" s="16">
        <f t="shared" si="70"/>
        <v>3.1091474390443352E-3</v>
      </c>
      <c r="AN425" s="16">
        <f t="shared" si="71"/>
        <v>5.5453921792818495E-3</v>
      </c>
      <c r="AO425" s="16">
        <f t="shared" si="72"/>
        <v>-2.9927319367251126E-3</v>
      </c>
      <c r="AP425" s="16">
        <f t="shared" si="73"/>
        <v>-3.2921810699588772E-3</v>
      </c>
      <c r="AQ425" s="16">
        <f t="shared" si="74"/>
        <v>-4.3256337053376726E-4</v>
      </c>
      <c r="AR425" s="16">
        <f t="shared" si="75"/>
        <v>-3.5180299032541162E-3</v>
      </c>
      <c r="AS425" s="16">
        <f t="shared" si="76"/>
        <v>1.2098628015582147E-3</v>
      </c>
    </row>
    <row r="426" spans="1:45" x14ac:dyDescent="0.2">
      <c r="A426" s="4"/>
      <c r="B426" s="13">
        <v>41523.666666666664</v>
      </c>
      <c r="C426" s="14">
        <v>17.79</v>
      </c>
      <c r="D426" s="5"/>
      <c r="E426" s="15">
        <v>41523.666666666664</v>
      </c>
      <c r="F426" s="14">
        <v>38.35</v>
      </c>
      <c r="G426" s="5"/>
      <c r="H426" s="15">
        <v>41523.666666666664</v>
      </c>
      <c r="I426" s="14">
        <v>4.16</v>
      </c>
      <c r="J426" s="2"/>
      <c r="K426" s="15">
        <v>41523.666666666664</v>
      </c>
      <c r="L426" s="14">
        <v>111.86</v>
      </c>
      <c r="M426" s="5"/>
      <c r="N426" s="15">
        <v>41523.666666666664</v>
      </c>
      <c r="O426" s="14">
        <v>61.39</v>
      </c>
      <c r="Q426" s="15">
        <v>41523.666666666664</v>
      </c>
      <c r="R426" s="14">
        <v>174.82</v>
      </c>
      <c r="S426" s="5"/>
      <c r="T426" s="15">
        <v>41523.666666666664</v>
      </c>
      <c r="U426" s="14">
        <v>46.34</v>
      </c>
      <c r="W426" s="15">
        <v>41523.666666666664</v>
      </c>
      <c r="X426" s="14">
        <v>24.2</v>
      </c>
      <c r="Z426" s="15">
        <v>41523.666666666664</v>
      </c>
      <c r="AA426" s="14">
        <v>115.54</v>
      </c>
      <c r="AC426" s="15">
        <v>41523.666666666664</v>
      </c>
      <c r="AD426" s="14">
        <v>11.13</v>
      </c>
      <c r="AF426" s="15">
        <v>41523.666666666664</v>
      </c>
      <c r="AG426" s="14">
        <v>1655.17</v>
      </c>
      <c r="AH426" s="5"/>
      <c r="AI426" s="16">
        <f t="shared" si="66"/>
        <v>5.6529112492933464E-3</v>
      </c>
      <c r="AJ426" s="16">
        <f t="shared" si="67"/>
        <v>2.8765690376568731E-3</v>
      </c>
      <c r="AK426" s="16">
        <f t="shared" si="68"/>
        <v>-1.4218009478672911E-2</v>
      </c>
      <c r="AL426" s="16">
        <f t="shared" si="69"/>
        <v>-3.6519105727264023E-3</v>
      </c>
      <c r="AM426" s="16">
        <f t="shared" si="70"/>
        <v>1.4681892332790714E-3</v>
      </c>
      <c r="AN426" s="16">
        <f t="shared" si="71"/>
        <v>-6.0833475467620968E-3</v>
      </c>
      <c r="AO426" s="16">
        <f t="shared" si="72"/>
        <v>-6.4322469982847075E-3</v>
      </c>
      <c r="AP426" s="16">
        <f t="shared" si="73"/>
        <v>-8.2576383154420174E-4</v>
      </c>
      <c r="AQ426" s="16">
        <f t="shared" si="74"/>
        <v>0</v>
      </c>
      <c r="AR426" s="16">
        <f t="shared" si="75"/>
        <v>-1.7652250661959301E-2</v>
      </c>
      <c r="AS426" s="16">
        <f t="shared" si="76"/>
        <v>5.4378036107083361E-5</v>
      </c>
    </row>
    <row r="427" spans="1:45" x14ac:dyDescent="0.2">
      <c r="A427" s="4"/>
      <c r="B427" s="13">
        <v>41526.666666666664</v>
      </c>
      <c r="C427" s="14">
        <v>18.079999999999998</v>
      </c>
      <c r="D427" s="5"/>
      <c r="E427" s="15">
        <v>41526.666666666664</v>
      </c>
      <c r="F427" s="14">
        <v>38.520000000000003</v>
      </c>
      <c r="G427" s="5"/>
      <c r="H427" s="15">
        <v>41526.666666666664</v>
      </c>
      <c r="I427" s="14">
        <v>4.2</v>
      </c>
      <c r="J427" s="2"/>
      <c r="K427" s="15">
        <v>41526.666666666664</v>
      </c>
      <c r="L427" s="14">
        <v>112.67</v>
      </c>
      <c r="M427" s="5"/>
      <c r="N427" s="15">
        <v>41526.666666666664</v>
      </c>
      <c r="O427" s="14">
        <v>61.59</v>
      </c>
      <c r="Q427" s="15">
        <v>41526.666666666664</v>
      </c>
      <c r="R427" s="14">
        <v>176.69</v>
      </c>
      <c r="S427" s="5"/>
      <c r="T427" s="15">
        <v>41526.666666666664</v>
      </c>
      <c r="U427" s="14">
        <v>45.91</v>
      </c>
      <c r="W427" s="15">
        <v>41526.666666666664</v>
      </c>
      <c r="X427" s="14">
        <v>24.5</v>
      </c>
      <c r="Z427" s="15">
        <v>41526.666666666664</v>
      </c>
      <c r="AA427" s="14">
        <v>116.69</v>
      </c>
      <c r="AC427" s="15">
        <v>41526.666666666664</v>
      </c>
      <c r="AD427" s="14">
        <v>10.71</v>
      </c>
      <c r="AF427" s="15">
        <v>41526.666666666664</v>
      </c>
      <c r="AG427" s="14">
        <v>1671.71</v>
      </c>
      <c r="AH427" s="5"/>
      <c r="AI427" s="16">
        <f t="shared" si="66"/>
        <v>1.630129286115789E-2</v>
      </c>
      <c r="AJ427" s="16">
        <f t="shared" si="67"/>
        <v>4.4328552803130084E-3</v>
      </c>
      <c r="AK427" s="16">
        <f t="shared" si="68"/>
        <v>9.6153846153845812E-3</v>
      </c>
      <c r="AL427" s="16">
        <f t="shared" si="69"/>
        <v>7.2411943500805265E-3</v>
      </c>
      <c r="AM427" s="16">
        <f t="shared" si="70"/>
        <v>3.2578595862517989E-3</v>
      </c>
      <c r="AN427" s="16">
        <f t="shared" si="71"/>
        <v>1.0696716622812019E-2</v>
      </c>
      <c r="AO427" s="16">
        <f t="shared" si="72"/>
        <v>-9.2792403970652915E-3</v>
      </c>
      <c r="AP427" s="16">
        <f t="shared" si="73"/>
        <v>1.2396694214876103E-2</v>
      </c>
      <c r="AQ427" s="16">
        <f t="shared" si="74"/>
        <v>9.9532629392418137E-3</v>
      </c>
      <c r="AR427" s="16">
        <f t="shared" si="75"/>
        <v>-3.7735849056603765E-2</v>
      </c>
      <c r="AS427" s="16">
        <f t="shared" si="76"/>
        <v>9.9929312396913605E-3</v>
      </c>
    </row>
    <row r="428" spans="1:45" x14ac:dyDescent="0.2">
      <c r="A428" s="4"/>
      <c r="B428" s="13">
        <v>41527.666666666664</v>
      </c>
      <c r="C428" s="14">
        <v>17.670000000000002</v>
      </c>
      <c r="D428" s="5"/>
      <c r="E428" s="15">
        <v>41527.666666666664</v>
      </c>
      <c r="F428" s="14">
        <v>38.630000000000003</v>
      </c>
      <c r="G428" s="5"/>
      <c r="H428" s="15">
        <v>41527.666666666664</v>
      </c>
      <c r="I428" s="14">
        <v>4.47</v>
      </c>
      <c r="J428" s="2"/>
      <c r="K428" s="15">
        <v>41527.666666666664</v>
      </c>
      <c r="L428" s="14">
        <v>113.59</v>
      </c>
      <c r="M428" s="5"/>
      <c r="N428" s="15">
        <v>41527.666666666664</v>
      </c>
      <c r="O428" s="14">
        <v>62.83</v>
      </c>
      <c r="Q428" s="15">
        <v>41527.666666666664</v>
      </c>
      <c r="R428" s="14">
        <v>178.23</v>
      </c>
      <c r="S428" s="5"/>
      <c r="T428" s="15">
        <v>41527.666666666664</v>
      </c>
      <c r="U428" s="14">
        <v>46.47</v>
      </c>
      <c r="W428" s="15">
        <v>41527.666666666664</v>
      </c>
      <c r="X428" s="14">
        <v>24.65</v>
      </c>
      <c r="Z428" s="15">
        <v>41527.666666666664</v>
      </c>
      <c r="AA428" s="14">
        <v>119.09</v>
      </c>
      <c r="AC428" s="15">
        <v>41527.666666666664</v>
      </c>
      <c r="AD428" s="14">
        <v>11.09</v>
      </c>
      <c r="AF428" s="15">
        <v>41527.666666666664</v>
      </c>
      <c r="AG428" s="14">
        <v>1683.99</v>
      </c>
      <c r="AH428" s="5"/>
      <c r="AI428" s="16">
        <f t="shared" si="66"/>
        <v>-2.2676991150442305E-2</v>
      </c>
      <c r="AJ428" s="16">
        <f t="shared" si="67"/>
        <v>2.855659397715371E-3</v>
      </c>
      <c r="AK428" s="16">
        <f t="shared" si="68"/>
        <v>6.4285714285714279E-2</v>
      </c>
      <c r="AL428" s="16">
        <f t="shared" si="69"/>
        <v>8.1654388923404486E-3</v>
      </c>
      <c r="AM428" s="16">
        <f t="shared" si="70"/>
        <v>2.0133138496509106E-2</v>
      </c>
      <c r="AN428" s="16">
        <f t="shared" si="71"/>
        <v>8.7158299847189813E-3</v>
      </c>
      <c r="AO428" s="16">
        <f t="shared" si="72"/>
        <v>1.2197778261816561E-2</v>
      </c>
      <c r="AP428" s="16">
        <f t="shared" si="73"/>
        <v>6.1224489795916881E-3</v>
      </c>
      <c r="AQ428" s="16">
        <f t="shared" si="74"/>
        <v>2.0567315108406925E-2</v>
      </c>
      <c r="AR428" s="16">
        <f t="shared" si="75"/>
        <v>3.5480859010270649E-2</v>
      </c>
      <c r="AS428" s="16">
        <f t="shared" si="76"/>
        <v>7.3457716948512886E-3</v>
      </c>
    </row>
    <row r="429" spans="1:45" x14ac:dyDescent="0.2">
      <c r="A429" s="4"/>
      <c r="B429" s="13">
        <v>41528.666666666664</v>
      </c>
      <c r="C429" s="14">
        <v>16.7</v>
      </c>
      <c r="D429" s="5"/>
      <c r="E429" s="15">
        <v>41528.666666666664</v>
      </c>
      <c r="F429" s="14">
        <v>38.78</v>
      </c>
      <c r="G429" s="5"/>
      <c r="H429" s="15">
        <v>41528.666666666664</v>
      </c>
      <c r="I429" s="14">
        <v>4.4000000000000004</v>
      </c>
      <c r="J429" s="2"/>
      <c r="K429" s="15">
        <v>41528.666666666664</v>
      </c>
      <c r="L429" s="14">
        <v>114.28</v>
      </c>
      <c r="M429" s="5"/>
      <c r="N429" s="15">
        <v>41528.666666666664</v>
      </c>
      <c r="O429" s="14">
        <v>63.94</v>
      </c>
      <c r="Q429" s="15">
        <v>41528.666666666664</v>
      </c>
      <c r="R429" s="14">
        <v>182.15</v>
      </c>
      <c r="S429" s="5"/>
      <c r="T429" s="15">
        <v>41528.666666666664</v>
      </c>
      <c r="U429" s="14">
        <v>46.52</v>
      </c>
      <c r="W429" s="15">
        <v>41528.666666666664</v>
      </c>
      <c r="X429" s="14">
        <v>24.68</v>
      </c>
      <c r="Z429" s="15">
        <v>41528.666666666664</v>
      </c>
      <c r="AA429" s="14">
        <v>120.18</v>
      </c>
      <c r="AC429" s="15">
        <v>41528.666666666664</v>
      </c>
      <c r="AD429" s="14">
        <v>10.9</v>
      </c>
      <c r="AF429" s="15">
        <v>41528.666666666664</v>
      </c>
      <c r="AG429" s="14">
        <v>1689.13</v>
      </c>
      <c r="AH429" s="5"/>
      <c r="AI429" s="16">
        <f t="shared" si="66"/>
        <v>-5.4895302773061871E-2</v>
      </c>
      <c r="AJ429" s="16">
        <f t="shared" si="67"/>
        <v>3.8829924928811543E-3</v>
      </c>
      <c r="AK429" s="16">
        <f t="shared" si="68"/>
        <v>-1.5659955257270597E-2</v>
      </c>
      <c r="AL429" s="16">
        <f t="shared" si="69"/>
        <v>6.0744783871820029E-3</v>
      </c>
      <c r="AM429" s="16">
        <f t="shared" si="70"/>
        <v>1.7666719719878987E-2</v>
      </c>
      <c r="AN429" s="16">
        <f t="shared" si="71"/>
        <v>2.1994052628625971E-2</v>
      </c>
      <c r="AO429" s="16">
        <f t="shared" si="72"/>
        <v>1.0759629868732912E-3</v>
      </c>
      <c r="AP429" s="16">
        <f t="shared" si="73"/>
        <v>1.2170385395537942E-3</v>
      </c>
      <c r="AQ429" s="16">
        <f t="shared" si="74"/>
        <v>9.1527416239818304E-3</v>
      </c>
      <c r="AR429" s="16">
        <f t="shared" si="75"/>
        <v>-1.7132551848512145E-2</v>
      </c>
      <c r="AS429" s="16">
        <f t="shared" si="76"/>
        <v>3.0522746572130277E-3</v>
      </c>
    </row>
    <row r="430" spans="1:45" x14ac:dyDescent="0.2">
      <c r="A430" s="4"/>
      <c r="B430" s="13">
        <v>41529.666666666664</v>
      </c>
      <c r="C430" s="14">
        <v>16.88</v>
      </c>
      <c r="D430" s="5"/>
      <c r="E430" s="15">
        <v>41529.666666666664</v>
      </c>
      <c r="F430" s="14">
        <v>38.44</v>
      </c>
      <c r="G430" s="5"/>
      <c r="H430" s="15">
        <v>41529.666666666664</v>
      </c>
      <c r="I430" s="14">
        <v>4.3099999999999996</v>
      </c>
      <c r="J430" s="2"/>
      <c r="K430" s="15">
        <v>41529.666666666664</v>
      </c>
      <c r="L430" s="14">
        <v>113.38</v>
      </c>
      <c r="M430" s="5"/>
      <c r="N430" s="15">
        <v>41529.666666666664</v>
      </c>
      <c r="O430" s="14">
        <v>65.489999999999995</v>
      </c>
      <c r="Q430" s="15">
        <v>41529.666666666664</v>
      </c>
      <c r="R430" s="14">
        <v>182.18</v>
      </c>
      <c r="S430" s="5"/>
      <c r="T430" s="15">
        <v>41529.666666666664</v>
      </c>
      <c r="U430" s="14">
        <v>47.35</v>
      </c>
      <c r="W430" s="15">
        <v>41529.666666666664</v>
      </c>
      <c r="X430" s="14">
        <v>24.64</v>
      </c>
      <c r="Z430" s="15">
        <v>41529.666666666664</v>
      </c>
      <c r="AA430" s="14">
        <v>118.99</v>
      </c>
      <c r="AC430" s="15">
        <v>41529.666666666664</v>
      </c>
      <c r="AD430" s="14">
        <v>11</v>
      </c>
      <c r="AF430" s="15">
        <v>41529.666666666664</v>
      </c>
      <c r="AG430" s="14">
        <v>1683.42</v>
      </c>
      <c r="AH430" s="5"/>
      <c r="AI430" s="16">
        <f t="shared" si="66"/>
        <v>1.0778443113772518E-2</v>
      </c>
      <c r="AJ430" s="16">
        <f t="shared" si="67"/>
        <v>-8.7674058793193455E-3</v>
      </c>
      <c r="AK430" s="16">
        <f t="shared" si="68"/>
        <v>-2.0454545454545614E-2</v>
      </c>
      <c r="AL430" s="16">
        <f t="shared" si="69"/>
        <v>-7.8753937696884879E-3</v>
      </c>
      <c r="AM430" s="16">
        <f t="shared" si="70"/>
        <v>2.4241476384110117E-2</v>
      </c>
      <c r="AN430" s="16">
        <f t="shared" si="71"/>
        <v>1.6469942355201717E-4</v>
      </c>
      <c r="AO430" s="16">
        <f t="shared" si="72"/>
        <v>1.7841788478073939E-2</v>
      </c>
      <c r="AP430" s="16">
        <f t="shared" si="73"/>
        <v>-1.6207455429497752E-3</v>
      </c>
      <c r="AQ430" s="16">
        <f t="shared" si="74"/>
        <v>-9.9018139457481835E-3</v>
      </c>
      <c r="AR430" s="16">
        <f t="shared" si="75"/>
        <v>9.1743119266054496E-3</v>
      </c>
      <c r="AS430" s="16">
        <f t="shared" si="76"/>
        <v>-3.38043845056335E-3</v>
      </c>
    </row>
    <row r="431" spans="1:45" x14ac:dyDescent="0.2">
      <c r="A431" s="4"/>
      <c r="B431" s="13">
        <v>41530.666666666664</v>
      </c>
      <c r="C431" s="14">
        <v>16.600000000000001</v>
      </c>
      <c r="D431" s="5"/>
      <c r="E431" s="15">
        <v>41530.666666666664</v>
      </c>
      <c r="F431" s="14">
        <v>38.69</v>
      </c>
      <c r="G431" s="5"/>
      <c r="H431" s="15">
        <v>41530.666666666664</v>
      </c>
      <c r="I431" s="14">
        <v>4.37</v>
      </c>
      <c r="J431" s="2"/>
      <c r="K431" s="15">
        <v>41530.666666666664</v>
      </c>
      <c r="L431" s="14">
        <v>113.54</v>
      </c>
      <c r="M431" s="5"/>
      <c r="N431" s="15">
        <v>41530.666666666664</v>
      </c>
      <c r="O431" s="14">
        <v>66.69</v>
      </c>
      <c r="Q431" s="15">
        <v>41530.666666666664</v>
      </c>
      <c r="R431" s="14">
        <v>183.55</v>
      </c>
      <c r="S431" s="5"/>
      <c r="T431" s="15">
        <v>41530.666666666664</v>
      </c>
      <c r="U431" s="14">
        <v>47.76</v>
      </c>
      <c r="W431" s="15">
        <v>41530.666666666664</v>
      </c>
      <c r="X431" s="14">
        <v>24.79</v>
      </c>
      <c r="Z431" s="15">
        <v>41530.666666666664</v>
      </c>
      <c r="AA431" s="14">
        <v>118.64</v>
      </c>
      <c r="AC431" s="15">
        <v>41530.666666666664</v>
      </c>
      <c r="AD431" s="14">
        <v>11.04</v>
      </c>
      <c r="AF431" s="15">
        <v>41530.666666666664</v>
      </c>
      <c r="AG431" s="14">
        <v>1687.99</v>
      </c>
      <c r="AH431" s="5"/>
      <c r="AI431" s="16">
        <f t="shared" si="66"/>
        <v>-1.6587677725118377E-2</v>
      </c>
      <c r="AJ431" s="16">
        <f t="shared" si="67"/>
        <v>6.5036420395421235E-3</v>
      </c>
      <c r="AK431" s="16">
        <f t="shared" si="68"/>
        <v>1.3921113689095321E-2</v>
      </c>
      <c r="AL431" s="16">
        <f t="shared" si="69"/>
        <v>1.4111836302699299E-3</v>
      </c>
      <c r="AM431" s="16">
        <f t="shared" si="70"/>
        <v>1.8323408153916754E-2</v>
      </c>
      <c r="AN431" s="16">
        <f t="shared" si="71"/>
        <v>7.5200351300912516E-3</v>
      </c>
      <c r="AO431" s="16">
        <f t="shared" si="72"/>
        <v>8.6589229144666824E-3</v>
      </c>
      <c r="AP431" s="16">
        <f t="shared" si="73"/>
        <v>6.0876623376622252E-3</v>
      </c>
      <c r="AQ431" s="16">
        <f t="shared" si="74"/>
        <v>-2.9414236490460377E-3</v>
      </c>
      <c r="AR431" s="16">
        <f t="shared" si="75"/>
        <v>3.6363636363636598E-3</v>
      </c>
      <c r="AS431" s="16">
        <f t="shared" si="76"/>
        <v>2.7147117178125679E-3</v>
      </c>
    </row>
    <row r="432" spans="1:45" x14ac:dyDescent="0.2">
      <c r="A432" s="4"/>
      <c r="B432" s="13">
        <v>41533.666666666664</v>
      </c>
      <c r="C432" s="14">
        <v>16.079999999999998</v>
      </c>
      <c r="D432" s="5"/>
      <c r="E432" s="15">
        <v>41533.666666666664</v>
      </c>
      <c r="F432" s="14">
        <v>38.86</v>
      </c>
      <c r="G432" s="5"/>
      <c r="H432" s="15">
        <v>41533.666666666664</v>
      </c>
      <c r="I432" s="14">
        <v>4.32</v>
      </c>
      <c r="J432" s="2"/>
      <c r="K432" s="15">
        <v>41533.666666666664</v>
      </c>
      <c r="L432" s="14">
        <v>114.84</v>
      </c>
      <c r="M432" s="5"/>
      <c r="N432" s="15">
        <v>41533.666666666664</v>
      </c>
      <c r="O432" s="14">
        <v>66.94</v>
      </c>
      <c r="Q432" s="15">
        <v>41533.666666666664</v>
      </c>
      <c r="R432" s="14">
        <v>184.49</v>
      </c>
      <c r="S432" s="5"/>
      <c r="T432" s="15">
        <v>41533.666666666664</v>
      </c>
      <c r="U432" s="14">
        <v>48.3</v>
      </c>
      <c r="W432" s="15">
        <v>41533.666666666664</v>
      </c>
      <c r="X432" s="14">
        <v>24.93</v>
      </c>
      <c r="Z432" s="15">
        <v>41533.666666666664</v>
      </c>
      <c r="AA432" s="14">
        <v>120.43</v>
      </c>
      <c r="AC432" s="15">
        <v>41533.666666666664</v>
      </c>
      <c r="AD432" s="14">
        <v>11.11</v>
      </c>
      <c r="AF432" s="15">
        <v>41533.666666666664</v>
      </c>
      <c r="AG432" s="14">
        <v>1697.6</v>
      </c>
      <c r="AH432" s="5"/>
      <c r="AI432" s="16">
        <f t="shared" si="66"/>
        <v>-3.1325301204819467E-2</v>
      </c>
      <c r="AJ432" s="16">
        <f t="shared" si="67"/>
        <v>4.3939002326183196E-3</v>
      </c>
      <c r="AK432" s="16">
        <f t="shared" si="68"/>
        <v>-1.1441647597253968E-2</v>
      </c>
      <c r="AL432" s="16">
        <f t="shared" si="69"/>
        <v>1.1449709353531734E-2</v>
      </c>
      <c r="AM432" s="16">
        <f t="shared" si="70"/>
        <v>3.7486879592143474E-3</v>
      </c>
      <c r="AN432" s="16">
        <f t="shared" si="71"/>
        <v>5.1212203759194441E-3</v>
      </c>
      <c r="AO432" s="16">
        <f t="shared" si="72"/>
        <v>1.1306532663316604E-2</v>
      </c>
      <c r="AP432" s="16">
        <f t="shared" si="73"/>
        <v>5.6474384832594371E-3</v>
      </c>
      <c r="AQ432" s="16">
        <f t="shared" si="74"/>
        <v>1.5087660148348059E-2</v>
      </c>
      <c r="AR432" s="16">
        <f t="shared" si="75"/>
        <v>6.3405797101450112E-3</v>
      </c>
      <c r="AS432" s="16">
        <f t="shared" si="76"/>
        <v>5.6931616893465264E-3</v>
      </c>
    </row>
    <row r="433" spans="1:45" x14ac:dyDescent="0.2">
      <c r="A433" s="4"/>
      <c r="B433" s="13">
        <v>41534.666666666664</v>
      </c>
      <c r="C433" s="14">
        <v>16.260000000000002</v>
      </c>
      <c r="D433" s="5"/>
      <c r="E433" s="15">
        <v>41534.666666666664</v>
      </c>
      <c r="F433" s="14">
        <v>38.79</v>
      </c>
      <c r="G433" s="5"/>
      <c r="H433" s="15">
        <v>41534.666666666664</v>
      </c>
      <c r="I433" s="14">
        <v>4.28</v>
      </c>
      <c r="J433" s="2"/>
      <c r="K433" s="15">
        <v>41534.666666666664</v>
      </c>
      <c r="L433" s="14">
        <v>115.39</v>
      </c>
      <c r="M433" s="5"/>
      <c r="N433" s="15">
        <v>41534.666666666664</v>
      </c>
      <c r="O433" s="14">
        <v>66.98</v>
      </c>
      <c r="Q433" s="15">
        <v>41534.666666666664</v>
      </c>
      <c r="R433" s="14">
        <v>183.54</v>
      </c>
      <c r="S433" s="5"/>
      <c r="T433" s="15">
        <v>41534.666666666664</v>
      </c>
      <c r="U433" s="14">
        <v>48.57</v>
      </c>
      <c r="W433" s="15">
        <v>41534.666666666664</v>
      </c>
      <c r="X433" s="14">
        <v>25.05</v>
      </c>
      <c r="Z433" s="15">
        <v>41534.666666666664</v>
      </c>
      <c r="AA433" s="14">
        <v>121.98</v>
      </c>
      <c r="AC433" s="15">
        <v>41534.666666666664</v>
      </c>
      <c r="AD433" s="14">
        <v>11.08</v>
      </c>
      <c r="AF433" s="15">
        <v>41534.666666666664</v>
      </c>
      <c r="AG433" s="14">
        <v>1704.76</v>
      </c>
      <c r="AH433" s="5"/>
      <c r="AI433" s="16">
        <f t="shared" si="66"/>
        <v>1.1194029850746468E-2</v>
      </c>
      <c r="AJ433" s="16">
        <f t="shared" si="67"/>
        <v>-1.8013381369017534E-3</v>
      </c>
      <c r="AK433" s="16">
        <f t="shared" si="68"/>
        <v>-9.2592592592593004E-3</v>
      </c>
      <c r="AL433" s="16">
        <f t="shared" si="69"/>
        <v>4.7892720306512704E-3</v>
      </c>
      <c r="AM433" s="16">
        <f t="shared" si="70"/>
        <v>5.9755004481631957E-4</v>
      </c>
      <c r="AN433" s="16">
        <f t="shared" si="71"/>
        <v>-5.149330587023826E-3</v>
      </c>
      <c r="AO433" s="16">
        <f t="shared" si="72"/>
        <v>5.5900621118012417E-3</v>
      </c>
      <c r="AP433" s="16">
        <f t="shared" si="73"/>
        <v>4.8134777376656057E-3</v>
      </c>
      <c r="AQ433" s="16">
        <f t="shared" si="74"/>
        <v>1.2870547205845684E-2</v>
      </c>
      <c r="AR433" s="16">
        <f t="shared" si="75"/>
        <v>-2.7002700270026825E-3</v>
      </c>
      <c r="AS433" s="16">
        <f t="shared" si="76"/>
        <v>4.2177191328935937E-3</v>
      </c>
    </row>
    <row r="434" spans="1:45" x14ac:dyDescent="0.2">
      <c r="A434" s="4"/>
      <c r="B434" s="13">
        <v>41535.666666666664</v>
      </c>
      <c r="C434" s="14">
        <v>16.600000000000001</v>
      </c>
      <c r="D434" s="5"/>
      <c r="E434" s="15">
        <v>41535.666666666664</v>
      </c>
      <c r="F434" s="14">
        <v>39.590000000000003</v>
      </c>
      <c r="G434" s="5"/>
      <c r="H434" s="15">
        <v>41535.666666666664</v>
      </c>
      <c r="I434" s="14">
        <v>4.38</v>
      </c>
      <c r="J434" s="2"/>
      <c r="K434" s="15">
        <v>41535.666666666664</v>
      </c>
      <c r="L434" s="14">
        <v>116.7</v>
      </c>
      <c r="M434" s="5"/>
      <c r="N434" s="15">
        <v>41535.666666666664</v>
      </c>
      <c r="O434" s="14">
        <v>67.11</v>
      </c>
      <c r="Q434" s="15">
        <v>41535.666666666664</v>
      </c>
      <c r="R434" s="14">
        <v>185.7</v>
      </c>
      <c r="S434" s="5"/>
      <c r="T434" s="15">
        <v>41535.666666666664</v>
      </c>
      <c r="U434" s="14">
        <v>48.72</v>
      </c>
      <c r="W434" s="15">
        <v>41535.666666666664</v>
      </c>
      <c r="X434" s="14">
        <v>25.47</v>
      </c>
      <c r="Z434" s="15">
        <v>41535.666666666664</v>
      </c>
      <c r="AA434" s="14">
        <v>124.03</v>
      </c>
      <c r="AC434" s="15">
        <v>41535.666666666664</v>
      </c>
      <c r="AD434" s="14">
        <v>11.08</v>
      </c>
      <c r="AF434" s="15">
        <v>41535.666666666664</v>
      </c>
      <c r="AG434" s="14">
        <v>1725.52</v>
      </c>
      <c r="AH434" s="5"/>
      <c r="AI434" s="16">
        <f t="shared" si="66"/>
        <v>2.091020910209096E-2</v>
      </c>
      <c r="AJ434" s="16">
        <f t="shared" si="67"/>
        <v>2.0623872131992904E-2</v>
      </c>
      <c r="AK434" s="16">
        <f t="shared" si="68"/>
        <v>2.3364485981308247E-2</v>
      </c>
      <c r="AL434" s="16">
        <f t="shared" si="69"/>
        <v>1.135280353583501E-2</v>
      </c>
      <c r="AM434" s="16">
        <f t="shared" si="70"/>
        <v>1.9408778739922194E-3</v>
      </c>
      <c r="AN434" s="16">
        <f t="shared" si="71"/>
        <v>1.1768551814318462E-2</v>
      </c>
      <c r="AO434" s="16">
        <f t="shared" si="72"/>
        <v>3.0883261272389717E-3</v>
      </c>
      <c r="AP434" s="16">
        <f t="shared" si="73"/>
        <v>1.6766467065868262E-2</v>
      </c>
      <c r="AQ434" s="16">
        <f t="shared" si="74"/>
        <v>1.6806033776028739E-2</v>
      </c>
      <c r="AR434" s="16">
        <f t="shared" si="75"/>
        <v>0</v>
      </c>
      <c r="AS434" s="16">
        <f t="shared" si="76"/>
        <v>1.217766723761704E-2</v>
      </c>
    </row>
    <row r="435" spans="1:45" x14ac:dyDescent="0.2">
      <c r="A435" s="4"/>
      <c r="B435" s="13">
        <v>41536.666666666664</v>
      </c>
      <c r="C435" s="14">
        <v>16.87</v>
      </c>
      <c r="D435" s="5"/>
      <c r="E435" s="15">
        <v>41536.666666666664</v>
      </c>
      <c r="F435" s="14">
        <v>39.31</v>
      </c>
      <c r="G435" s="5"/>
      <c r="H435" s="15">
        <v>41536.666666666664</v>
      </c>
      <c r="I435" s="14">
        <v>4.3600000000000003</v>
      </c>
      <c r="J435" s="2"/>
      <c r="K435" s="15">
        <v>41536.666666666664</v>
      </c>
      <c r="L435" s="14">
        <v>117.17</v>
      </c>
      <c r="M435" s="5"/>
      <c r="N435" s="15">
        <v>41536.666666666664</v>
      </c>
      <c r="O435" s="14">
        <v>65.72</v>
      </c>
      <c r="Q435" s="15">
        <v>41536.666666666664</v>
      </c>
      <c r="R435" s="14">
        <v>184.72</v>
      </c>
      <c r="S435" s="5"/>
      <c r="T435" s="15">
        <v>41536.666666666664</v>
      </c>
      <c r="U435" s="14">
        <v>48.51</v>
      </c>
      <c r="W435" s="15">
        <v>41536.666666666664</v>
      </c>
      <c r="X435" s="14">
        <v>25.4</v>
      </c>
      <c r="Z435" s="15">
        <v>41536.666666666664</v>
      </c>
      <c r="AA435" s="14">
        <v>122.03</v>
      </c>
      <c r="AC435" s="15">
        <v>41536.666666666664</v>
      </c>
      <c r="AD435" s="14">
        <v>11.86</v>
      </c>
      <c r="AF435" s="15">
        <v>41536.666666666664</v>
      </c>
      <c r="AG435" s="14">
        <v>1722.34</v>
      </c>
      <c r="AH435" s="5"/>
      <c r="AI435" s="16">
        <f t="shared" si="66"/>
        <v>1.6265060240963747E-2</v>
      </c>
      <c r="AJ435" s="16">
        <f t="shared" si="67"/>
        <v>-7.0724930538015318E-3</v>
      </c>
      <c r="AK435" s="16">
        <f t="shared" si="68"/>
        <v>-4.5662100456620447E-3</v>
      </c>
      <c r="AL435" s="16">
        <f t="shared" si="69"/>
        <v>4.0274207369321857E-3</v>
      </c>
      <c r="AM435" s="16">
        <f t="shared" si="70"/>
        <v>-2.0712263448070312E-2</v>
      </c>
      <c r="AN435" s="16">
        <f t="shared" si="71"/>
        <v>-5.2773290253095295E-3</v>
      </c>
      <c r="AO435" s="16">
        <f t="shared" si="72"/>
        <v>-4.3103448275861878E-3</v>
      </c>
      <c r="AP435" s="16">
        <f t="shared" si="73"/>
        <v>-2.748331370239554E-3</v>
      </c>
      <c r="AQ435" s="16">
        <f t="shared" si="74"/>
        <v>-1.6125131016689553E-2</v>
      </c>
      <c r="AR435" s="16">
        <f t="shared" si="75"/>
        <v>7.0397111913357291E-2</v>
      </c>
      <c r="AS435" s="16">
        <f t="shared" si="76"/>
        <v>-1.8429227131532278E-3</v>
      </c>
    </row>
    <row r="436" spans="1:45" x14ac:dyDescent="0.2">
      <c r="A436" s="4"/>
      <c r="B436" s="13">
        <v>41537.666666666664</v>
      </c>
      <c r="C436" s="14">
        <v>16.690000000000001</v>
      </c>
      <c r="D436" s="5"/>
      <c r="E436" s="15">
        <v>41537.666666666664</v>
      </c>
      <c r="F436" s="14">
        <v>39.4</v>
      </c>
      <c r="G436" s="5"/>
      <c r="H436" s="15">
        <v>41537.666666666664</v>
      </c>
      <c r="I436" s="14">
        <v>4.4800000000000004</v>
      </c>
      <c r="J436" s="2"/>
      <c r="K436" s="15">
        <v>41537.666666666664</v>
      </c>
      <c r="L436" s="14">
        <v>117.9</v>
      </c>
      <c r="M436" s="5"/>
      <c r="N436" s="15">
        <v>41537.666666666664</v>
      </c>
      <c r="O436" s="14">
        <v>65.010000000000005</v>
      </c>
      <c r="Q436" s="15">
        <v>41537.666666666664</v>
      </c>
      <c r="R436" s="14">
        <v>181.5</v>
      </c>
      <c r="S436" s="5"/>
      <c r="T436" s="15">
        <v>41537.666666666664</v>
      </c>
      <c r="U436" s="14">
        <v>47.78</v>
      </c>
      <c r="W436" s="15">
        <v>41537.666666666664</v>
      </c>
      <c r="X436" s="14">
        <v>25.28</v>
      </c>
      <c r="Z436" s="15">
        <v>41537.666666666664</v>
      </c>
      <c r="AA436" s="14">
        <v>119.79</v>
      </c>
      <c r="AC436" s="15">
        <v>41537.666666666664</v>
      </c>
      <c r="AD436" s="14">
        <v>12.23</v>
      </c>
      <c r="AF436" s="15">
        <v>41537.666666666664</v>
      </c>
      <c r="AG436" s="14">
        <v>1709.91</v>
      </c>
      <c r="AH436" s="5"/>
      <c r="AI436" s="16">
        <f t="shared" si="66"/>
        <v>-1.0669828097213951E-2</v>
      </c>
      <c r="AJ436" s="16">
        <f t="shared" si="67"/>
        <v>2.2894937674891036E-3</v>
      </c>
      <c r="AK436" s="16">
        <f t="shared" si="68"/>
        <v>2.7522935779816571E-2</v>
      </c>
      <c r="AL436" s="16">
        <f t="shared" si="69"/>
        <v>6.2302637193820676E-3</v>
      </c>
      <c r="AM436" s="16">
        <f t="shared" si="70"/>
        <v>-1.0803408399269521E-2</v>
      </c>
      <c r="AN436" s="16">
        <f t="shared" si="71"/>
        <v>-1.743178865309658E-2</v>
      </c>
      <c r="AO436" s="16">
        <f t="shared" si="72"/>
        <v>-1.5048443619872121E-2</v>
      </c>
      <c r="AP436" s="16">
        <f t="shared" si="73"/>
        <v>-4.7244094488188004E-3</v>
      </c>
      <c r="AQ436" s="16">
        <f t="shared" si="74"/>
        <v>-1.835614193231172E-2</v>
      </c>
      <c r="AR436" s="16">
        <f t="shared" si="75"/>
        <v>3.1197301854974713E-2</v>
      </c>
      <c r="AS436" s="16">
        <f t="shared" si="76"/>
        <v>-7.2169258102348088E-3</v>
      </c>
    </row>
    <row r="437" spans="1:45" x14ac:dyDescent="0.2">
      <c r="A437" s="4"/>
      <c r="B437" s="13">
        <v>41540.666666666664</v>
      </c>
      <c r="C437" s="14">
        <v>17.52</v>
      </c>
      <c r="D437" s="5"/>
      <c r="E437" s="15">
        <v>41540.666666666664</v>
      </c>
      <c r="F437" s="14">
        <v>38.630000000000003</v>
      </c>
      <c r="G437" s="5"/>
      <c r="H437" s="15">
        <v>41540.666666666664</v>
      </c>
      <c r="I437" s="14">
        <v>4.3099999999999996</v>
      </c>
      <c r="J437" s="2"/>
      <c r="K437" s="15">
        <v>41540.666666666664</v>
      </c>
      <c r="L437" s="14">
        <v>115.64</v>
      </c>
      <c r="M437" s="5"/>
      <c r="N437" s="15">
        <v>41540.666666666664</v>
      </c>
      <c r="O437" s="14">
        <v>64.75</v>
      </c>
      <c r="Q437" s="15">
        <v>41540.666666666664</v>
      </c>
      <c r="R437" s="14">
        <v>182.43</v>
      </c>
      <c r="S437" s="5"/>
      <c r="T437" s="15">
        <v>41540.666666666664</v>
      </c>
      <c r="U437" s="14">
        <v>47.98</v>
      </c>
      <c r="W437" s="15">
        <v>41540.666666666664</v>
      </c>
      <c r="X437" s="14">
        <v>25.47</v>
      </c>
      <c r="Z437" s="15">
        <v>41540.666666666664</v>
      </c>
      <c r="AA437" s="14">
        <v>121.13</v>
      </c>
      <c r="AC437" s="15">
        <v>41540.666666666664</v>
      </c>
      <c r="AD437" s="14">
        <v>12.07</v>
      </c>
      <c r="AF437" s="15">
        <v>41540.666666666664</v>
      </c>
      <c r="AG437" s="14">
        <v>1701.84</v>
      </c>
      <c r="AH437" s="5"/>
      <c r="AI437" s="16">
        <f t="shared" si="66"/>
        <v>4.9730377471539633E-2</v>
      </c>
      <c r="AJ437" s="16">
        <f t="shared" si="67"/>
        <v>-1.9543147208121781E-2</v>
      </c>
      <c r="AK437" s="16">
        <f t="shared" si="68"/>
        <v>-3.7946428571428714E-2</v>
      </c>
      <c r="AL437" s="16">
        <f t="shared" si="69"/>
        <v>-1.916878710771841E-2</v>
      </c>
      <c r="AM437" s="16">
        <f t="shared" si="70"/>
        <v>-3.9993847100446844E-3</v>
      </c>
      <c r="AN437" s="16">
        <f t="shared" si="71"/>
        <v>5.1239669421487832E-3</v>
      </c>
      <c r="AO437" s="16">
        <f t="shared" si="72"/>
        <v>4.1858518208455209E-3</v>
      </c>
      <c r="AP437" s="16">
        <f t="shared" si="73"/>
        <v>7.5158227848100001E-3</v>
      </c>
      <c r="AQ437" s="16">
        <f t="shared" si="74"/>
        <v>1.1186242591201268E-2</v>
      </c>
      <c r="AR437" s="16">
        <f t="shared" si="75"/>
        <v>-1.3082583810302584E-2</v>
      </c>
      <c r="AS437" s="16">
        <f t="shared" si="76"/>
        <v>-4.7195466428058275E-3</v>
      </c>
    </row>
    <row r="438" spans="1:45" x14ac:dyDescent="0.2">
      <c r="A438" s="4"/>
      <c r="B438" s="13">
        <v>41541.666666666664</v>
      </c>
      <c r="C438" s="14">
        <v>17.47</v>
      </c>
      <c r="D438" s="5"/>
      <c r="E438" s="15">
        <v>41541.666666666664</v>
      </c>
      <c r="F438" s="14">
        <v>38.53</v>
      </c>
      <c r="G438" s="5"/>
      <c r="H438" s="15">
        <v>41541.666666666664</v>
      </c>
      <c r="I438" s="14">
        <v>4.38</v>
      </c>
      <c r="J438" s="2"/>
      <c r="K438" s="15">
        <v>41541.666666666664</v>
      </c>
      <c r="L438" s="14">
        <v>115.05</v>
      </c>
      <c r="M438" s="5"/>
      <c r="N438" s="15">
        <v>41541.666666666664</v>
      </c>
      <c r="O438" s="14">
        <v>64.319999999999993</v>
      </c>
      <c r="Q438" s="15">
        <v>41541.666666666664</v>
      </c>
      <c r="R438" s="14">
        <v>181.45</v>
      </c>
      <c r="S438" s="5"/>
      <c r="T438" s="15">
        <v>41541.666666666664</v>
      </c>
      <c r="U438" s="14">
        <v>47.27</v>
      </c>
      <c r="W438" s="15">
        <v>41541.666666666664</v>
      </c>
      <c r="X438" s="14">
        <v>25.25</v>
      </c>
      <c r="Z438" s="15">
        <v>41541.666666666664</v>
      </c>
      <c r="AA438" s="14">
        <v>121.33</v>
      </c>
      <c r="AC438" s="15">
        <v>41541.666666666664</v>
      </c>
      <c r="AD438" s="14">
        <v>12.16</v>
      </c>
      <c r="AF438" s="15">
        <v>41541.666666666664</v>
      </c>
      <c r="AG438" s="14">
        <v>1697.42</v>
      </c>
      <c r="AH438" s="5"/>
      <c r="AI438" s="16">
        <f t="shared" si="66"/>
        <v>-2.8538812785388057E-3</v>
      </c>
      <c r="AJ438" s="16">
        <f t="shared" si="67"/>
        <v>-2.5886616619208436E-3</v>
      </c>
      <c r="AK438" s="16">
        <f t="shared" si="68"/>
        <v>1.6241299303944468E-2</v>
      </c>
      <c r="AL438" s="16">
        <f t="shared" si="69"/>
        <v>-5.1020408163265918E-3</v>
      </c>
      <c r="AM438" s="16">
        <f t="shared" si="70"/>
        <v>-6.6409266409267476E-3</v>
      </c>
      <c r="AN438" s="16">
        <f t="shared" si="71"/>
        <v>-5.3719234774982638E-3</v>
      </c>
      <c r="AO438" s="16">
        <f t="shared" si="72"/>
        <v>-1.479783243017907E-2</v>
      </c>
      <c r="AP438" s="16">
        <f t="shared" si="73"/>
        <v>-8.6376128778955508E-3</v>
      </c>
      <c r="AQ438" s="16">
        <f t="shared" si="74"/>
        <v>1.6511186328738159E-3</v>
      </c>
      <c r="AR438" s="16">
        <f t="shared" si="75"/>
        <v>7.4565037282519064E-3</v>
      </c>
      <c r="AS438" s="16">
        <f t="shared" si="76"/>
        <v>-2.5971889249282176E-3</v>
      </c>
    </row>
    <row r="439" spans="1:45" x14ac:dyDescent="0.2">
      <c r="A439" s="4"/>
      <c r="B439" s="13">
        <v>41542.666666666664</v>
      </c>
      <c r="C439" s="14">
        <v>17.2</v>
      </c>
      <c r="D439" s="5"/>
      <c r="E439" s="15">
        <v>41542.666666666664</v>
      </c>
      <c r="F439" s="14">
        <v>38.33</v>
      </c>
      <c r="G439" s="5"/>
      <c r="H439" s="15">
        <v>41542.666666666664</v>
      </c>
      <c r="I439" s="14">
        <v>4.3899999999999997</v>
      </c>
      <c r="J439" s="2"/>
      <c r="K439" s="15">
        <v>41542.666666666664</v>
      </c>
      <c r="L439" s="14">
        <v>115.51</v>
      </c>
      <c r="M439" s="5"/>
      <c r="N439" s="15">
        <v>41542.666666666664</v>
      </c>
      <c r="O439" s="14">
        <v>64.45</v>
      </c>
      <c r="Q439" s="15">
        <v>41542.666666666664</v>
      </c>
      <c r="R439" s="14">
        <v>180.97</v>
      </c>
      <c r="S439" s="5"/>
      <c r="T439" s="15">
        <v>41542.666666666664</v>
      </c>
      <c r="U439" s="14">
        <v>46.95</v>
      </c>
      <c r="W439" s="15">
        <v>41542.666666666664</v>
      </c>
      <c r="X439" s="14">
        <v>24.88</v>
      </c>
      <c r="Z439" s="15">
        <v>41542.666666666664</v>
      </c>
      <c r="AA439" s="14">
        <v>120.88</v>
      </c>
      <c r="AC439" s="15">
        <v>41542.666666666664</v>
      </c>
      <c r="AD439" s="14">
        <v>12.35</v>
      </c>
      <c r="AF439" s="15">
        <v>41542.666666666664</v>
      </c>
      <c r="AG439" s="14">
        <v>1692.77</v>
      </c>
      <c r="AH439" s="5"/>
      <c r="AI439" s="16">
        <f t="shared" si="66"/>
        <v>-1.5455065827132186E-2</v>
      </c>
      <c r="AJ439" s="16">
        <f t="shared" si="67"/>
        <v>-5.1907604464054291E-3</v>
      </c>
      <c r="AK439" s="16">
        <f t="shared" si="68"/>
        <v>2.2831050228309113E-3</v>
      </c>
      <c r="AL439" s="16">
        <f t="shared" si="69"/>
        <v>3.9982616253804171E-3</v>
      </c>
      <c r="AM439" s="16">
        <f t="shared" si="70"/>
        <v>2.0211442786071121E-3</v>
      </c>
      <c r="AN439" s="16">
        <f t="shared" si="71"/>
        <v>-2.6453568476163536E-3</v>
      </c>
      <c r="AO439" s="16">
        <f t="shared" si="72"/>
        <v>-6.7696213243071401E-3</v>
      </c>
      <c r="AP439" s="16">
        <f t="shared" si="73"/>
        <v>-1.4653465346534666E-2</v>
      </c>
      <c r="AQ439" s="16">
        <f t="shared" si="74"/>
        <v>-3.7088931014588322E-3</v>
      </c>
      <c r="AR439" s="16">
        <f t="shared" si="75"/>
        <v>1.5625E-2</v>
      </c>
      <c r="AS439" s="16">
        <f t="shared" si="76"/>
        <v>-2.7394516383688616E-3</v>
      </c>
    </row>
    <row r="440" spans="1:45" x14ac:dyDescent="0.2">
      <c r="A440" s="4"/>
      <c r="B440" s="13">
        <v>41543.666666666664</v>
      </c>
      <c r="C440" s="14">
        <v>17.36</v>
      </c>
      <c r="D440" s="5"/>
      <c r="E440" s="15">
        <v>41543.666666666664</v>
      </c>
      <c r="F440" s="14">
        <v>38.74</v>
      </c>
      <c r="G440" s="5"/>
      <c r="H440" s="15">
        <v>41543.666666666664</v>
      </c>
      <c r="I440" s="14">
        <v>4.4800000000000004</v>
      </c>
      <c r="J440" s="2"/>
      <c r="K440" s="15">
        <v>41543.666666666664</v>
      </c>
      <c r="L440" s="14">
        <v>115.79</v>
      </c>
      <c r="M440" s="5"/>
      <c r="N440" s="15">
        <v>41543.666666666664</v>
      </c>
      <c r="O440" s="14">
        <v>65.239999999999995</v>
      </c>
      <c r="Q440" s="15">
        <v>41543.666666666664</v>
      </c>
      <c r="R440" s="14">
        <v>181.69</v>
      </c>
      <c r="S440" s="5"/>
      <c r="T440" s="15">
        <v>41543.666666666664</v>
      </c>
      <c r="U440" s="14">
        <v>47.67</v>
      </c>
      <c r="W440" s="15">
        <v>41543.666666666664</v>
      </c>
      <c r="X440" s="14">
        <v>24.87</v>
      </c>
      <c r="Z440" s="15">
        <v>41543.666666666664</v>
      </c>
      <c r="AA440" s="14">
        <v>120.98</v>
      </c>
      <c r="AC440" s="15">
        <v>41543.666666666664</v>
      </c>
      <c r="AD440" s="14">
        <v>12.58</v>
      </c>
      <c r="AF440" s="15">
        <v>41543.666666666664</v>
      </c>
      <c r="AG440" s="14">
        <v>1698.67</v>
      </c>
      <c r="AH440" s="5"/>
      <c r="AI440" s="16">
        <f t="shared" si="66"/>
        <v>9.302325581395321E-3</v>
      </c>
      <c r="AJ440" s="16">
        <f t="shared" si="67"/>
        <v>1.0696582311505498E-2</v>
      </c>
      <c r="AK440" s="16">
        <f t="shared" si="68"/>
        <v>2.05011389521641E-2</v>
      </c>
      <c r="AL440" s="16">
        <f t="shared" si="69"/>
        <v>2.4240325512943084E-3</v>
      </c>
      <c r="AM440" s="16">
        <f t="shared" si="70"/>
        <v>1.2257564003103072E-2</v>
      </c>
      <c r="AN440" s="16">
        <f t="shared" si="71"/>
        <v>3.9785599823174422E-3</v>
      </c>
      <c r="AO440" s="16">
        <f t="shared" si="72"/>
        <v>1.5335463258785875E-2</v>
      </c>
      <c r="AP440" s="16">
        <f t="shared" si="73"/>
        <v>-4.01929260450129E-4</v>
      </c>
      <c r="AQ440" s="16">
        <f t="shared" si="74"/>
        <v>8.2726671078758862E-4</v>
      </c>
      <c r="AR440" s="16">
        <f t="shared" si="75"/>
        <v>1.8623481781376627E-2</v>
      </c>
      <c r="AS440" s="16">
        <f t="shared" si="76"/>
        <v>3.4854114853171136E-3</v>
      </c>
    </row>
    <row r="441" spans="1:45" x14ac:dyDescent="0.2">
      <c r="A441" s="4"/>
      <c r="B441" s="13">
        <v>41544.666666666664</v>
      </c>
      <c r="C441" s="14">
        <v>17.239999999999998</v>
      </c>
      <c r="D441" s="5"/>
      <c r="E441" s="15">
        <v>41544.666666666664</v>
      </c>
      <c r="F441" s="14">
        <v>38.4</v>
      </c>
      <c r="G441" s="5"/>
      <c r="H441" s="15">
        <v>41544.666666666664</v>
      </c>
      <c r="I441" s="14">
        <v>4.46</v>
      </c>
      <c r="J441" s="2"/>
      <c r="K441" s="15">
        <v>41544.666666666664</v>
      </c>
      <c r="L441" s="14">
        <v>114.85</v>
      </c>
      <c r="M441" s="5"/>
      <c r="N441" s="15">
        <v>41544.666666666664</v>
      </c>
      <c r="O441" s="14">
        <v>65.19</v>
      </c>
      <c r="Q441" s="15">
        <v>41544.666666666664</v>
      </c>
      <c r="R441" s="14">
        <v>178.54</v>
      </c>
      <c r="S441" s="5"/>
      <c r="T441" s="15">
        <v>41544.666666666664</v>
      </c>
      <c r="U441" s="14">
        <v>47</v>
      </c>
      <c r="W441" s="15">
        <v>41544.666666666664</v>
      </c>
      <c r="X441" s="14">
        <v>24.79</v>
      </c>
      <c r="Z441" s="15">
        <v>41544.666666666664</v>
      </c>
      <c r="AA441" s="14">
        <v>119.98</v>
      </c>
      <c r="AC441" s="15">
        <v>41544.666666666664</v>
      </c>
      <c r="AD441" s="14">
        <v>12.73</v>
      </c>
      <c r="AF441" s="15">
        <v>41544.666666666664</v>
      </c>
      <c r="AG441" s="14">
        <v>1691.75</v>
      </c>
      <c r="AH441" s="5"/>
      <c r="AI441" s="16">
        <f t="shared" si="66"/>
        <v>-6.9124423963133896E-3</v>
      </c>
      <c r="AJ441" s="16">
        <f t="shared" si="67"/>
        <v>-8.7764584408880353E-3</v>
      </c>
      <c r="AK441" s="16">
        <f t="shared" si="68"/>
        <v>-4.4642857142858094E-3</v>
      </c>
      <c r="AL441" s="16">
        <f t="shared" si="69"/>
        <v>-8.1181449175231624E-3</v>
      </c>
      <c r="AM441" s="16">
        <f t="shared" si="70"/>
        <v>-7.6640098099323151E-4</v>
      </c>
      <c r="AN441" s="16">
        <f t="shared" si="71"/>
        <v>-1.7337222742033198E-2</v>
      </c>
      <c r="AO441" s="16">
        <f t="shared" si="72"/>
        <v>-1.4054961191525051E-2</v>
      </c>
      <c r="AP441" s="16">
        <f t="shared" si="73"/>
        <v>-3.2167269802976239E-3</v>
      </c>
      <c r="AQ441" s="16">
        <f t="shared" si="74"/>
        <v>-8.2658290626549391E-3</v>
      </c>
      <c r="AR441" s="16">
        <f t="shared" si="75"/>
        <v>1.1923688394276599E-2</v>
      </c>
      <c r="AS441" s="16">
        <f t="shared" si="76"/>
        <v>-4.0737753654329634E-3</v>
      </c>
    </row>
    <row r="442" spans="1:45" x14ac:dyDescent="0.2">
      <c r="A442" s="4"/>
      <c r="B442" s="13">
        <v>41547.666666666664</v>
      </c>
      <c r="C442" s="14">
        <v>17.03</v>
      </c>
      <c r="D442" s="5"/>
      <c r="E442" s="15">
        <v>41547.666666666664</v>
      </c>
      <c r="F442" s="14">
        <v>37.880000000000003</v>
      </c>
      <c r="G442" s="5"/>
      <c r="H442" s="15">
        <v>41547.666666666664</v>
      </c>
      <c r="I442" s="14">
        <v>4.42</v>
      </c>
      <c r="J442" s="2"/>
      <c r="K442" s="15">
        <v>41547.666666666664</v>
      </c>
      <c r="L442" s="14">
        <v>113.51</v>
      </c>
      <c r="M442" s="5"/>
      <c r="N442" s="15">
        <v>41547.666666666664</v>
      </c>
      <c r="O442" s="14">
        <v>64.489999999999995</v>
      </c>
      <c r="Q442" s="15">
        <v>41547.666666666664</v>
      </c>
      <c r="R442" s="14">
        <v>176.88</v>
      </c>
      <c r="S442" s="5"/>
      <c r="T442" s="15">
        <v>41547.666666666664</v>
      </c>
      <c r="U442" s="14">
        <v>46.68</v>
      </c>
      <c r="W442" s="15">
        <v>41547.666666666664</v>
      </c>
      <c r="X442" s="14">
        <v>24.65</v>
      </c>
      <c r="Z442" s="15">
        <v>41547.666666666664</v>
      </c>
      <c r="AA442" s="14">
        <v>119.19</v>
      </c>
      <c r="AC442" s="15">
        <v>41547.666666666664</v>
      </c>
      <c r="AD442" s="14">
        <v>12.89</v>
      </c>
      <c r="AF442" s="15">
        <v>41547.666666666664</v>
      </c>
      <c r="AG442" s="14">
        <v>1681.55</v>
      </c>
      <c r="AH442" s="5"/>
      <c r="AI442" s="16">
        <f t="shared" si="66"/>
        <v>-1.2180974477958073E-2</v>
      </c>
      <c r="AJ442" s="16">
        <f t="shared" si="67"/>
        <v>-1.3541666666666563E-2</v>
      </c>
      <c r="AK442" s="16">
        <f t="shared" si="68"/>
        <v>-8.9686098654708779E-3</v>
      </c>
      <c r="AL442" s="16">
        <f t="shared" si="69"/>
        <v>-1.1667392250761743E-2</v>
      </c>
      <c r="AM442" s="16">
        <f t="shared" si="70"/>
        <v>-1.0737843227488941E-2</v>
      </c>
      <c r="AN442" s="16">
        <f t="shared" si="71"/>
        <v>-9.2976363840036047E-3</v>
      </c>
      <c r="AO442" s="16">
        <f t="shared" si="72"/>
        <v>-6.8085106382979044E-3</v>
      </c>
      <c r="AP442" s="16">
        <f t="shared" si="73"/>
        <v>-5.6474384832594371E-3</v>
      </c>
      <c r="AQ442" s="16">
        <f t="shared" si="74"/>
        <v>-6.5844307384564926E-3</v>
      </c>
      <c r="AR442" s="16">
        <f t="shared" si="75"/>
        <v>1.256873527101332E-2</v>
      </c>
      <c r="AS442" s="16">
        <f t="shared" si="76"/>
        <v>-6.029259642382212E-3</v>
      </c>
    </row>
    <row r="443" spans="1:45" x14ac:dyDescent="0.2">
      <c r="A443" s="4"/>
      <c r="B443" s="13">
        <v>41548.666666666664</v>
      </c>
      <c r="C443" s="14">
        <v>17.43</v>
      </c>
      <c r="D443" s="5"/>
      <c r="E443" s="15">
        <v>41548.666666666664</v>
      </c>
      <c r="F443" s="14">
        <v>37.950000000000003</v>
      </c>
      <c r="G443" s="5"/>
      <c r="H443" s="15">
        <v>41548.666666666664</v>
      </c>
      <c r="I443" s="14">
        <v>4.6399999999999997</v>
      </c>
      <c r="J443" s="2"/>
      <c r="K443" s="15">
        <v>41548.666666666664</v>
      </c>
      <c r="L443" s="14">
        <v>114.14</v>
      </c>
      <c r="M443" s="5"/>
      <c r="N443" s="15">
        <v>41548.666666666664</v>
      </c>
      <c r="O443" s="14">
        <v>64.83</v>
      </c>
      <c r="Q443" s="15">
        <v>41548.666666666664</v>
      </c>
      <c r="R443" s="14">
        <v>178.02</v>
      </c>
      <c r="S443" s="5"/>
      <c r="T443" s="15">
        <v>41548.666666666664</v>
      </c>
      <c r="U443" s="14">
        <v>46.99</v>
      </c>
      <c r="W443" s="15">
        <v>41548.666666666664</v>
      </c>
      <c r="X443" s="14">
        <v>24.53</v>
      </c>
      <c r="Z443" s="15">
        <v>41548.666666666664</v>
      </c>
      <c r="AA443" s="14">
        <v>120.58</v>
      </c>
      <c r="AC443" s="15">
        <v>41548.666666666664</v>
      </c>
      <c r="AD443" s="14">
        <v>12.87</v>
      </c>
      <c r="AF443" s="15">
        <v>41548.666666666664</v>
      </c>
      <c r="AG443" s="14">
        <v>1695</v>
      </c>
      <c r="AH443" s="5"/>
      <c r="AI443" s="16">
        <f t="shared" si="66"/>
        <v>2.34879624192601E-2</v>
      </c>
      <c r="AJ443" s="16">
        <f t="shared" si="67"/>
        <v>1.8479408658922392E-3</v>
      </c>
      <c r="AK443" s="16">
        <f t="shared" si="68"/>
        <v>4.9773755656108642E-2</v>
      </c>
      <c r="AL443" s="16">
        <f t="shared" si="69"/>
        <v>5.5501717910315662E-3</v>
      </c>
      <c r="AM443" s="16">
        <f t="shared" si="70"/>
        <v>5.2721352147619971E-3</v>
      </c>
      <c r="AN443" s="16">
        <f t="shared" si="71"/>
        <v>6.4450474898236632E-3</v>
      </c>
      <c r="AO443" s="16">
        <f t="shared" si="72"/>
        <v>6.6409597257925945E-3</v>
      </c>
      <c r="AP443" s="16">
        <f t="shared" si="73"/>
        <v>-4.8681541582149546E-3</v>
      </c>
      <c r="AQ443" s="16">
        <f t="shared" si="74"/>
        <v>1.1662052185586136E-2</v>
      </c>
      <c r="AR443" s="16">
        <f t="shared" si="75"/>
        <v>-1.5515903801397446E-3</v>
      </c>
      <c r="AS443" s="16">
        <f t="shared" si="76"/>
        <v>7.9985727453837363E-3</v>
      </c>
    </row>
    <row r="444" spans="1:45" x14ac:dyDescent="0.2">
      <c r="A444" s="4"/>
      <c r="B444" s="13">
        <v>41549.666666666664</v>
      </c>
      <c r="C444" s="14">
        <v>17.48</v>
      </c>
      <c r="D444" s="5"/>
      <c r="E444" s="15">
        <v>41549.666666666664</v>
      </c>
      <c r="F444" s="14">
        <v>37.43</v>
      </c>
      <c r="G444" s="5"/>
      <c r="H444" s="15">
        <v>41549.666666666664</v>
      </c>
      <c r="I444" s="14">
        <v>4.72</v>
      </c>
      <c r="J444" s="2"/>
      <c r="K444" s="15">
        <v>41549.666666666664</v>
      </c>
      <c r="L444" s="14">
        <v>114.41</v>
      </c>
      <c r="M444" s="5"/>
      <c r="N444" s="15">
        <v>41549.666666666664</v>
      </c>
      <c r="O444" s="14">
        <v>64.88</v>
      </c>
      <c r="Q444" s="15">
        <v>41549.666666666664</v>
      </c>
      <c r="R444" s="14">
        <v>176.67</v>
      </c>
      <c r="S444" s="5"/>
      <c r="T444" s="15">
        <v>41549.666666666664</v>
      </c>
      <c r="U444" s="14">
        <v>46.79</v>
      </c>
      <c r="W444" s="15">
        <v>41549.666666666664</v>
      </c>
      <c r="X444" s="14">
        <v>24.57</v>
      </c>
      <c r="Z444" s="15">
        <v>41549.666666666664</v>
      </c>
      <c r="AA444" s="14">
        <v>121.38</v>
      </c>
      <c r="AC444" s="15">
        <v>41549.666666666664</v>
      </c>
      <c r="AD444" s="14">
        <v>12.06</v>
      </c>
      <c r="AF444" s="15">
        <v>41549.666666666664</v>
      </c>
      <c r="AG444" s="14">
        <v>1693.87</v>
      </c>
      <c r="AH444" s="5"/>
      <c r="AI444" s="16">
        <f t="shared" si="66"/>
        <v>2.8686173264487191E-3</v>
      </c>
      <c r="AJ444" s="16">
        <f t="shared" si="67"/>
        <v>-1.370223978919638E-2</v>
      </c>
      <c r="AK444" s="16">
        <f t="shared" si="68"/>
        <v>1.7241379310344751E-2</v>
      </c>
      <c r="AL444" s="16">
        <f t="shared" si="69"/>
        <v>2.3655160329418834E-3</v>
      </c>
      <c r="AM444" s="16">
        <f t="shared" si="70"/>
        <v>7.7124787906823755E-4</v>
      </c>
      <c r="AN444" s="16">
        <f t="shared" si="71"/>
        <v>-7.5834175935289849E-3</v>
      </c>
      <c r="AO444" s="16">
        <f t="shared" si="72"/>
        <v>-4.256224728665714E-3</v>
      </c>
      <c r="AP444" s="16">
        <f t="shared" si="73"/>
        <v>1.6306563391765838E-3</v>
      </c>
      <c r="AQ444" s="16">
        <f t="shared" si="74"/>
        <v>6.634599436059041E-3</v>
      </c>
      <c r="AR444" s="16">
        <f t="shared" si="75"/>
        <v>-6.2937062937062804E-2</v>
      </c>
      <c r="AS444" s="16">
        <f t="shared" si="76"/>
        <v>-6.6666666666670427E-4</v>
      </c>
    </row>
    <row r="445" spans="1:45" x14ac:dyDescent="0.2">
      <c r="A445" s="4"/>
      <c r="B445" s="13">
        <v>41550.666666666664</v>
      </c>
      <c r="C445" s="14">
        <v>17.260000000000002</v>
      </c>
      <c r="D445" s="5"/>
      <c r="E445" s="15">
        <v>41550.666666666664</v>
      </c>
      <c r="F445" s="14">
        <v>37.159999999999997</v>
      </c>
      <c r="G445" s="5"/>
      <c r="H445" s="15">
        <v>41550.666666666664</v>
      </c>
      <c r="I445" s="14">
        <v>4.5999999999999996</v>
      </c>
      <c r="J445" s="2"/>
      <c r="K445" s="15">
        <v>41550.666666666664</v>
      </c>
      <c r="L445" s="14">
        <v>113.37</v>
      </c>
      <c r="M445" s="5"/>
      <c r="N445" s="15">
        <v>41550.666666666664</v>
      </c>
      <c r="O445" s="14">
        <v>64.02</v>
      </c>
      <c r="Q445" s="15">
        <v>41550.666666666664</v>
      </c>
      <c r="R445" s="14">
        <v>175.62</v>
      </c>
      <c r="S445" s="5"/>
      <c r="T445" s="15">
        <v>41550.666666666664</v>
      </c>
      <c r="U445" s="14">
        <v>47.01</v>
      </c>
      <c r="W445" s="15">
        <v>41550.666666666664</v>
      </c>
      <c r="X445" s="14">
        <v>24.39</v>
      </c>
      <c r="Z445" s="15">
        <v>41550.666666666664</v>
      </c>
      <c r="AA445" s="14">
        <v>120.23</v>
      </c>
      <c r="AC445" s="15">
        <v>41550.666666666664</v>
      </c>
      <c r="AD445" s="14">
        <v>11.55</v>
      </c>
      <c r="AF445" s="15">
        <v>41550.666666666664</v>
      </c>
      <c r="AG445" s="14">
        <v>1678.66</v>
      </c>
      <c r="AH445" s="5"/>
      <c r="AI445" s="16">
        <f t="shared" si="66"/>
        <v>-1.2585812356979309E-2</v>
      </c>
      <c r="AJ445" s="16">
        <f t="shared" si="67"/>
        <v>-7.2134651349186063E-3</v>
      </c>
      <c r="AK445" s="16">
        <f t="shared" si="68"/>
        <v>-2.5423728813559365E-2</v>
      </c>
      <c r="AL445" s="16">
        <f t="shared" si="69"/>
        <v>-9.0901145004806949E-3</v>
      </c>
      <c r="AM445" s="16">
        <f t="shared" si="70"/>
        <v>-1.3255240443896366E-2</v>
      </c>
      <c r="AN445" s="16">
        <f t="shared" si="71"/>
        <v>-5.9432840889793725E-3</v>
      </c>
      <c r="AO445" s="16">
        <f t="shared" si="72"/>
        <v>4.7018593716605661E-3</v>
      </c>
      <c r="AP445" s="16">
        <f t="shared" si="73"/>
        <v>-7.3260073260073E-3</v>
      </c>
      <c r="AQ445" s="16">
        <f t="shared" si="74"/>
        <v>-9.4743779864886468E-3</v>
      </c>
      <c r="AR445" s="16">
        <f t="shared" si="75"/>
        <v>-4.2288557213930322E-2</v>
      </c>
      <c r="AS445" s="16">
        <f t="shared" si="76"/>
        <v>-8.979437619179631E-3</v>
      </c>
    </row>
    <row r="446" spans="1:45" x14ac:dyDescent="0.2">
      <c r="A446" s="4"/>
      <c r="B446" s="13">
        <v>41551.666666666664</v>
      </c>
      <c r="C446" s="14">
        <v>17.25</v>
      </c>
      <c r="D446" s="5"/>
      <c r="E446" s="15">
        <v>41551.666666666664</v>
      </c>
      <c r="F446" s="14">
        <v>37.200000000000003</v>
      </c>
      <c r="G446" s="5"/>
      <c r="H446" s="15">
        <v>41551.666666666664</v>
      </c>
      <c r="I446" s="14">
        <v>4.68</v>
      </c>
      <c r="J446" s="2"/>
      <c r="K446" s="15">
        <v>41551.666666666664</v>
      </c>
      <c r="L446" s="14">
        <v>113.75</v>
      </c>
      <c r="M446" s="5"/>
      <c r="N446" s="15">
        <v>41551.666666666664</v>
      </c>
      <c r="O446" s="14">
        <v>65.3</v>
      </c>
      <c r="Q446" s="15">
        <v>41551.666666666664</v>
      </c>
      <c r="R446" s="14">
        <v>175.85</v>
      </c>
      <c r="S446" s="5"/>
      <c r="T446" s="15">
        <v>41551.666666666664</v>
      </c>
      <c r="U446" s="14">
        <v>47.1</v>
      </c>
      <c r="W446" s="15">
        <v>41551.666666666664</v>
      </c>
      <c r="X446" s="14">
        <v>24.27</v>
      </c>
      <c r="Z446" s="15">
        <v>41551.666666666664</v>
      </c>
      <c r="AA446" s="14">
        <v>119.98</v>
      </c>
      <c r="AC446" s="15">
        <v>41551.666666666664</v>
      </c>
      <c r="AD446" s="14">
        <v>12.07</v>
      </c>
      <c r="AF446" s="15">
        <v>41551.666666666664</v>
      </c>
      <c r="AG446" s="14">
        <v>1690.5</v>
      </c>
      <c r="AH446" s="5"/>
      <c r="AI446" s="16">
        <f t="shared" si="66"/>
        <v>-5.7937427578225176E-4</v>
      </c>
      <c r="AJ446" s="16">
        <f t="shared" si="67"/>
        <v>1.0764262648010892E-3</v>
      </c>
      <c r="AK446" s="16">
        <f t="shared" si="68"/>
        <v>1.7391304347826209E-2</v>
      </c>
      <c r="AL446" s="16">
        <f t="shared" si="69"/>
        <v>3.3518567522272669E-3</v>
      </c>
      <c r="AM446" s="16">
        <f t="shared" si="70"/>
        <v>1.9993751952514849E-2</v>
      </c>
      <c r="AN446" s="16">
        <f t="shared" si="71"/>
        <v>1.3096458262156219E-3</v>
      </c>
      <c r="AO446" s="16">
        <f t="shared" si="72"/>
        <v>1.9144862795150708E-3</v>
      </c>
      <c r="AP446" s="16">
        <f t="shared" si="73"/>
        <v>-4.9200492004920493E-3</v>
      </c>
      <c r="AQ446" s="16">
        <f t="shared" si="74"/>
        <v>-2.0793479164933348E-3</v>
      </c>
      <c r="AR446" s="16">
        <f t="shared" si="75"/>
        <v>4.5021645021644963E-2</v>
      </c>
      <c r="AS446" s="16">
        <f t="shared" si="76"/>
        <v>7.0532448500588707E-3</v>
      </c>
    </row>
    <row r="447" spans="1:45" x14ac:dyDescent="0.2">
      <c r="A447" s="4"/>
      <c r="B447" s="13">
        <v>41554.666666666664</v>
      </c>
      <c r="C447" s="14">
        <v>17.420000000000002</v>
      </c>
      <c r="D447" s="5"/>
      <c r="E447" s="15">
        <v>41554.666666666664</v>
      </c>
      <c r="F447" s="14">
        <v>37.049999999999997</v>
      </c>
      <c r="G447" s="5"/>
      <c r="H447" s="15">
        <v>41554.666666666664</v>
      </c>
      <c r="I447" s="14">
        <v>4.55</v>
      </c>
      <c r="J447" s="2"/>
      <c r="K447" s="15">
        <v>41554.666666666664</v>
      </c>
      <c r="L447" s="14">
        <v>112.86</v>
      </c>
      <c r="M447" s="5"/>
      <c r="N447" s="15">
        <v>41554.666666666664</v>
      </c>
      <c r="O447" s="14">
        <v>64.59</v>
      </c>
      <c r="Q447" s="15">
        <v>41554.666666666664</v>
      </c>
      <c r="R447" s="14">
        <v>173.85</v>
      </c>
      <c r="S447" s="5"/>
      <c r="T447" s="15">
        <v>41554.666666666664</v>
      </c>
      <c r="U447" s="14">
        <v>47.29</v>
      </c>
      <c r="W447" s="15">
        <v>41554.666666666664</v>
      </c>
      <c r="X447" s="14">
        <v>23.96</v>
      </c>
      <c r="Z447" s="15">
        <v>41554.666666666664</v>
      </c>
      <c r="AA447" s="14">
        <v>119.44</v>
      </c>
      <c r="AC447" s="15">
        <v>41554.666666666664</v>
      </c>
      <c r="AD447" s="14">
        <v>12.2</v>
      </c>
      <c r="AF447" s="15">
        <v>41554.666666666664</v>
      </c>
      <c r="AG447" s="14">
        <v>1676.12</v>
      </c>
      <c r="AH447" s="5"/>
      <c r="AI447" s="16">
        <f t="shared" si="66"/>
        <v>9.8550724637682663E-3</v>
      </c>
      <c r="AJ447" s="16">
        <f t="shared" si="67"/>
        <v>-4.0322580645162365E-3</v>
      </c>
      <c r="AK447" s="16">
        <f t="shared" si="68"/>
        <v>-2.777777777777779E-2</v>
      </c>
      <c r="AL447" s="16">
        <f t="shared" si="69"/>
        <v>-7.8241758241758275E-3</v>
      </c>
      <c r="AM447" s="16">
        <f t="shared" si="70"/>
        <v>-1.0872894333843752E-2</v>
      </c>
      <c r="AN447" s="16">
        <f t="shared" si="71"/>
        <v>-1.1373329542223476E-2</v>
      </c>
      <c r="AO447" s="16">
        <f t="shared" si="72"/>
        <v>4.0339702760083807E-3</v>
      </c>
      <c r="AP447" s="16">
        <f t="shared" si="73"/>
        <v>-1.2772970745776657E-2</v>
      </c>
      <c r="AQ447" s="16">
        <f t="shared" si="74"/>
        <v>-4.5007501250209359E-3</v>
      </c>
      <c r="AR447" s="16">
        <f t="shared" si="75"/>
        <v>1.0770505385252704E-2</v>
      </c>
      <c r="AS447" s="16">
        <f t="shared" si="76"/>
        <v>-8.5063590653653431E-3</v>
      </c>
    </row>
    <row r="448" spans="1:45" x14ac:dyDescent="0.2">
      <c r="A448" s="4"/>
      <c r="B448" s="13">
        <v>41555.666666666664</v>
      </c>
      <c r="C448" s="14">
        <v>17.18</v>
      </c>
      <c r="D448" s="5"/>
      <c r="E448" s="15">
        <v>41555.666666666664</v>
      </c>
      <c r="F448" s="14">
        <v>37.28</v>
      </c>
      <c r="G448" s="5"/>
      <c r="H448" s="15">
        <v>41555.666666666664</v>
      </c>
      <c r="I448" s="14">
        <v>4.32</v>
      </c>
      <c r="J448" s="2"/>
      <c r="K448" s="15">
        <v>41555.666666666664</v>
      </c>
      <c r="L448" s="14">
        <v>111.37</v>
      </c>
      <c r="M448" s="5"/>
      <c r="N448" s="15">
        <v>41555.666666666664</v>
      </c>
      <c r="O448" s="14">
        <v>64</v>
      </c>
      <c r="Q448" s="15">
        <v>41555.666666666664</v>
      </c>
      <c r="R448" s="14">
        <v>170.71</v>
      </c>
      <c r="S448" s="5"/>
      <c r="T448" s="15">
        <v>41555.666666666664</v>
      </c>
      <c r="U448" s="14">
        <v>46.05</v>
      </c>
      <c r="W448" s="15">
        <v>41555.666666666664</v>
      </c>
      <c r="X448" s="14">
        <v>24.3</v>
      </c>
      <c r="Z448" s="15">
        <v>41555.666666666664</v>
      </c>
      <c r="AA448" s="14">
        <v>118.09</v>
      </c>
      <c r="AC448" s="15">
        <v>41555.666666666664</v>
      </c>
      <c r="AD448" s="14">
        <v>11.65</v>
      </c>
      <c r="AF448" s="15">
        <v>41555.666666666664</v>
      </c>
      <c r="AG448" s="14">
        <v>1655.45</v>
      </c>
      <c r="AH448" s="5"/>
      <c r="AI448" s="16">
        <f t="shared" si="66"/>
        <v>-1.3777267508610858E-2</v>
      </c>
      <c r="AJ448" s="16">
        <f t="shared" si="67"/>
        <v>6.2078272604588758E-3</v>
      </c>
      <c r="AK448" s="16">
        <f t="shared" si="68"/>
        <v>-5.0549450549450481E-2</v>
      </c>
      <c r="AL448" s="16">
        <f t="shared" si="69"/>
        <v>-1.320219741272366E-2</v>
      </c>
      <c r="AM448" s="16">
        <f t="shared" si="70"/>
        <v>-9.1345409506116138E-3</v>
      </c>
      <c r="AN448" s="16">
        <f t="shared" si="71"/>
        <v>-1.806154731090015E-2</v>
      </c>
      <c r="AO448" s="16">
        <f t="shared" si="72"/>
        <v>-2.6221188411926444E-2</v>
      </c>
      <c r="AP448" s="16">
        <f t="shared" si="73"/>
        <v>1.4190317195325486E-2</v>
      </c>
      <c r="AQ448" s="16">
        <f t="shared" si="74"/>
        <v>-1.1302746148693865E-2</v>
      </c>
      <c r="AR448" s="16">
        <f t="shared" si="75"/>
        <v>-4.5081967213114638E-2</v>
      </c>
      <c r="AS448" s="16">
        <f t="shared" si="76"/>
        <v>-1.2332052597665899E-2</v>
      </c>
    </row>
    <row r="449" spans="1:45" x14ac:dyDescent="0.2">
      <c r="A449" s="4"/>
      <c r="B449" s="13">
        <v>41556.666666666664</v>
      </c>
      <c r="C449" s="14">
        <v>17.38</v>
      </c>
      <c r="D449" s="5"/>
      <c r="E449" s="15">
        <v>41556.666666666664</v>
      </c>
      <c r="F449" s="14">
        <v>37.08</v>
      </c>
      <c r="G449" s="5"/>
      <c r="H449" s="15">
        <v>41556.666666666664</v>
      </c>
      <c r="I449" s="14">
        <v>4.12</v>
      </c>
      <c r="J449" s="2"/>
      <c r="K449" s="15">
        <v>41556.666666666664</v>
      </c>
      <c r="L449" s="14">
        <v>111.77</v>
      </c>
      <c r="M449" s="5"/>
      <c r="N449" s="15">
        <v>41556.666666666664</v>
      </c>
      <c r="O449" s="14">
        <v>63.59</v>
      </c>
      <c r="Q449" s="15">
        <v>41556.666666666664</v>
      </c>
      <c r="R449" s="14">
        <v>173.19</v>
      </c>
      <c r="S449" s="5"/>
      <c r="T449" s="15">
        <v>41556.666666666664</v>
      </c>
      <c r="U449" s="14">
        <v>46.2</v>
      </c>
      <c r="W449" s="15">
        <v>41556.666666666664</v>
      </c>
      <c r="X449" s="14">
        <v>24.33</v>
      </c>
      <c r="Z449" s="15">
        <v>41556.666666666664</v>
      </c>
      <c r="AA449" s="14">
        <v>117.59</v>
      </c>
      <c r="AC449" s="15">
        <v>41556.666666666664</v>
      </c>
      <c r="AD449" s="14">
        <v>11.25</v>
      </c>
      <c r="AF449" s="15">
        <v>41556.666666666664</v>
      </c>
      <c r="AG449" s="14">
        <v>1656.4</v>
      </c>
      <c r="AH449" s="5"/>
      <c r="AI449" s="16">
        <f t="shared" si="66"/>
        <v>1.1641443538998875E-2</v>
      </c>
      <c r="AJ449" s="16">
        <f t="shared" si="67"/>
        <v>-5.3648068669528426E-3</v>
      </c>
      <c r="AK449" s="16">
        <f t="shared" si="68"/>
        <v>-4.629629629629628E-2</v>
      </c>
      <c r="AL449" s="16">
        <f t="shared" si="69"/>
        <v>3.5916314986081943E-3</v>
      </c>
      <c r="AM449" s="16">
        <f t="shared" si="70"/>
        <v>-6.4062499999999467E-3</v>
      </c>
      <c r="AN449" s="16">
        <f t="shared" si="71"/>
        <v>1.452756136137312E-2</v>
      </c>
      <c r="AO449" s="16">
        <f t="shared" si="72"/>
        <v>3.2573289902282365E-3</v>
      </c>
      <c r="AP449" s="16">
        <f t="shared" si="73"/>
        <v>1.2345679012344402E-3</v>
      </c>
      <c r="AQ449" s="16">
        <f t="shared" si="74"/>
        <v>-4.2340587687357267E-3</v>
      </c>
      <c r="AR449" s="16">
        <f t="shared" si="75"/>
        <v>-3.4334763948497882E-2</v>
      </c>
      <c r="AS449" s="16">
        <f t="shared" si="76"/>
        <v>5.7386209187826331E-4</v>
      </c>
    </row>
    <row r="450" spans="1:45" x14ac:dyDescent="0.2">
      <c r="A450" s="4"/>
      <c r="B450" s="13">
        <v>41557.666666666664</v>
      </c>
      <c r="C450" s="14">
        <v>17.489999999999998</v>
      </c>
      <c r="D450" s="5"/>
      <c r="E450" s="15">
        <v>41557.666666666664</v>
      </c>
      <c r="F450" s="14">
        <v>37.78</v>
      </c>
      <c r="G450" s="5"/>
      <c r="H450" s="15">
        <v>41557.666666666664</v>
      </c>
      <c r="I450" s="14">
        <v>4.34</v>
      </c>
      <c r="J450" s="2"/>
      <c r="K450" s="15">
        <v>41557.666666666664</v>
      </c>
      <c r="L450" s="14">
        <v>114.84</v>
      </c>
      <c r="M450" s="5"/>
      <c r="N450" s="15">
        <v>41557.666666666664</v>
      </c>
      <c r="O450" s="14">
        <v>65.58</v>
      </c>
      <c r="Q450" s="15">
        <v>41557.666666666664</v>
      </c>
      <c r="R450" s="14">
        <v>176.49</v>
      </c>
      <c r="S450" s="5"/>
      <c r="T450" s="15">
        <v>41557.666666666664</v>
      </c>
      <c r="U450" s="14">
        <v>46.86</v>
      </c>
      <c r="W450" s="15">
        <v>41557.666666666664</v>
      </c>
      <c r="X450" s="14">
        <v>24.93</v>
      </c>
      <c r="Z450" s="15">
        <v>41557.666666666664</v>
      </c>
      <c r="AA450" s="14">
        <v>120.98</v>
      </c>
      <c r="AC450" s="15">
        <v>41557.666666666664</v>
      </c>
      <c r="AD450" s="14">
        <v>11.53</v>
      </c>
      <c r="AF450" s="15">
        <v>41557.666666666664</v>
      </c>
      <c r="AG450" s="14">
        <v>1692.56</v>
      </c>
      <c r="AH450" s="5"/>
      <c r="AI450" s="16">
        <f t="shared" si="66"/>
        <v>6.3291139240506666E-3</v>
      </c>
      <c r="AJ450" s="16">
        <f t="shared" si="67"/>
        <v>1.8878101402373337E-2</v>
      </c>
      <c r="AK450" s="16">
        <f t="shared" si="68"/>
        <v>5.3398058252427161E-2</v>
      </c>
      <c r="AL450" s="16">
        <f t="shared" si="69"/>
        <v>2.7467119978527466E-2</v>
      </c>
      <c r="AM450" s="16">
        <f t="shared" si="70"/>
        <v>3.1294228652303691E-2</v>
      </c>
      <c r="AN450" s="16">
        <f t="shared" si="71"/>
        <v>1.9054217910964955E-2</v>
      </c>
      <c r="AO450" s="16">
        <f t="shared" si="72"/>
        <v>1.4285714285714235E-2</v>
      </c>
      <c r="AP450" s="16">
        <f t="shared" si="73"/>
        <v>2.4660912453760897E-2</v>
      </c>
      <c r="AQ450" s="16">
        <f t="shared" si="74"/>
        <v>2.8828982056297248E-2</v>
      </c>
      <c r="AR450" s="16">
        <f t="shared" si="75"/>
        <v>2.4888888888888738E-2</v>
      </c>
      <c r="AS450" s="16">
        <f t="shared" si="76"/>
        <v>2.1830475730499899E-2</v>
      </c>
    </row>
    <row r="451" spans="1:45" x14ac:dyDescent="0.2">
      <c r="A451" s="4"/>
      <c r="B451" s="13">
        <v>41558.666666666664</v>
      </c>
      <c r="C451" s="14">
        <v>17.600000000000001</v>
      </c>
      <c r="D451" s="5"/>
      <c r="E451" s="15">
        <v>41558.666666666664</v>
      </c>
      <c r="F451" s="14">
        <v>37.770000000000003</v>
      </c>
      <c r="G451" s="5"/>
      <c r="H451" s="15">
        <v>41558.666666666664</v>
      </c>
      <c r="I451" s="14">
        <v>4.3</v>
      </c>
      <c r="J451" s="2"/>
      <c r="K451" s="15">
        <v>41558.666666666664</v>
      </c>
      <c r="L451" s="14">
        <v>115.81</v>
      </c>
      <c r="M451" s="5"/>
      <c r="N451" s="15">
        <v>41558.666666666664</v>
      </c>
      <c r="O451" s="14">
        <v>66.209999999999994</v>
      </c>
      <c r="Q451" s="15">
        <v>41558.666666666664</v>
      </c>
      <c r="R451" s="14">
        <v>177.81</v>
      </c>
      <c r="S451" s="5"/>
      <c r="T451" s="15">
        <v>41558.666666666664</v>
      </c>
      <c r="U451" s="14">
        <v>47.09</v>
      </c>
      <c r="W451" s="15">
        <v>41558.666666666664</v>
      </c>
      <c r="X451" s="14">
        <v>24.94</v>
      </c>
      <c r="Z451" s="15">
        <v>41558.666666666664</v>
      </c>
      <c r="AA451" s="14">
        <v>121.73</v>
      </c>
      <c r="AC451" s="15">
        <v>41558.666666666664</v>
      </c>
      <c r="AD451" s="14">
        <v>11.91</v>
      </c>
      <c r="AF451" s="15">
        <v>41558.666666666664</v>
      </c>
      <c r="AG451" s="14">
        <v>1703.2</v>
      </c>
      <c r="AH451" s="5"/>
      <c r="AI451" s="16">
        <f t="shared" si="66"/>
        <v>6.2893081761008496E-3</v>
      </c>
      <c r="AJ451" s="16">
        <f t="shared" si="67"/>
        <v>-2.6469031233455897E-4</v>
      </c>
      <c r="AK451" s="16">
        <f t="shared" si="68"/>
        <v>-9.2165898617511122E-3</v>
      </c>
      <c r="AL451" s="16">
        <f t="shared" si="69"/>
        <v>8.4465343086033151E-3</v>
      </c>
      <c r="AM451" s="16">
        <f t="shared" si="70"/>
        <v>9.6065873741992824E-3</v>
      </c>
      <c r="AN451" s="16">
        <f t="shared" si="71"/>
        <v>7.4791772904980736E-3</v>
      </c>
      <c r="AO451" s="16">
        <f t="shared" si="72"/>
        <v>4.9082373026034798E-3</v>
      </c>
      <c r="AP451" s="16">
        <f t="shared" si="73"/>
        <v>4.0112314480555966E-4</v>
      </c>
      <c r="AQ451" s="16">
        <f t="shared" si="74"/>
        <v>6.1993717969912598E-3</v>
      </c>
      <c r="AR451" s="16">
        <f t="shared" si="75"/>
        <v>3.295750216825688E-2</v>
      </c>
      <c r="AS451" s="16">
        <f t="shared" si="76"/>
        <v>6.2863354917994663E-3</v>
      </c>
    </row>
    <row r="452" spans="1:45" x14ac:dyDescent="0.2">
      <c r="A452" s="4"/>
      <c r="B452" s="13">
        <v>41561.666666666664</v>
      </c>
      <c r="C452" s="14">
        <v>17.72</v>
      </c>
      <c r="D452" s="5"/>
      <c r="E452" s="15">
        <v>41561.666666666664</v>
      </c>
      <c r="F452" s="14">
        <v>37.909999999999997</v>
      </c>
      <c r="G452" s="5"/>
      <c r="H452" s="15">
        <v>41561.666666666664</v>
      </c>
      <c r="I452" s="14">
        <v>4.63</v>
      </c>
      <c r="J452" s="2"/>
      <c r="K452" s="15">
        <v>41561.666666666664</v>
      </c>
      <c r="L452" s="14">
        <v>116</v>
      </c>
      <c r="M452" s="5"/>
      <c r="N452" s="15">
        <v>41561.666666666664</v>
      </c>
      <c r="O452" s="14">
        <v>66.83</v>
      </c>
      <c r="Q452" s="15">
        <v>41561.666666666664</v>
      </c>
      <c r="R452" s="14">
        <v>178.59</v>
      </c>
      <c r="S452" s="5"/>
      <c r="T452" s="15">
        <v>41561.666666666664</v>
      </c>
      <c r="U452" s="14">
        <v>46.81</v>
      </c>
      <c r="W452" s="15">
        <v>41561.666666666664</v>
      </c>
      <c r="X452" s="14">
        <v>24.89</v>
      </c>
      <c r="Z452" s="15">
        <v>41561.666666666664</v>
      </c>
      <c r="AA452" s="14">
        <v>121.63</v>
      </c>
      <c r="AC452" s="15">
        <v>41561.666666666664</v>
      </c>
      <c r="AD452" s="14">
        <v>11.98</v>
      </c>
      <c r="AF452" s="15">
        <v>41561.666666666664</v>
      </c>
      <c r="AG452" s="14">
        <v>1710.14</v>
      </c>
      <c r="AH452" s="5"/>
      <c r="AI452" s="16">
        <f t="shared" si="66"/>
        <v>6.8181818181816123E-3</v>
      </c>
      <c r="AJ452" s="16">
        <f t="shared" si="67"/>
        <v>3.7066454858352138E-3</v>
      </c>
      <c r="AK452" s="16">
        <f t="shared" si="68"/>
        <v>7.6744186046511675E-2</v>
      </c>
      <c r="AL452" s="16">
        <f t="shared" si="69"/>
        <v>1.6406182540367187E-3</v>
      </c>
      <c r="AM452" s="16">
        <f t="shared" si="70"/>
        <v>9.3641443890650766E-3</v>
      </c>
      <c r="AN452" s="16">
        <f t="shared" si="71"/>
        <v>4.3867049097350286E-3</v>
      </c>
      <c r="AO452" s="16">
        <f t="shared" si="72"/>
        <v>-5.9460607347632255E-3</v>
      </c>
      <c r="AP452" s="16">
        <f t="shared" si="73"/>
        <v>-2.0048115477145911E-3</v>
      </c>
      <c r="AQ452" s="16">
        <f t="shared" si="74"/>
        <v>-8.2149018319233047E-4</v>
      </c>
      <c r="AR452" s="16">
        <f t="shared" si="75"/>
        <v>5.8774139378674484E-3</v>
      </c>
      <c r="AS452" s="16">
        <f t="shared" si="76"/>
        <v>4.0746829497417814E-3</v>
      </c>
    </row>
    <row r="453" spans="1:45" x14ac:dyDescent="0.2">
      <c r="A453" s="4"/>
      <c r="B453" s="13">
        <v>41562.666666666664</v>
      </c>
      <c r="C453" s="14">
        <v>17.809999999999999</v>
      </c>
      <c r="D453" s="5"/>
      <c r="E453" s="15">
        <v>41562.666666666664</v>
      </c>
      <c r="F453" s="14">
        <v>37.659999999999997</v>
      </c>
      <c r="G453" s="5"/>
      <c r="H453" s="15">
        <v>41562.666666666664</v>
      </c>
      <c r="I453" s="14">
        <v>4.5999999999999996</v>
      </c>
      <c r="J453" s="2"/>
      <c r="K453" s="15">
        <v>41562.666666666664</v>
      </c>
      <c r="L453" s="14">
        <v>114.63</v>
      </c>
      <c r="M453" s="5"/>
      <c r="N453" s="15">
        <v>41562.666666666664</v>
      </c>
      <c r="O453" s="14">
        <v>66.44</v>
      </c>
      <c r="Q453" s="15">
        <v>41562.666666666664</v>
      </c>
      <c r="R453" s="14">
        <v>176.38</v>
      </c>
      <c r="S453" s="5"/>
      <c r="T453" s="15">
        <v>41562.666666666664</v>
      </c>
      <c r="U453" s="14">
        <v>46.32</v>
      </c>
      <c r="W453" s="15">
        <v>41562.666666666664</v>
      </c>
      <c r="X453" s="14">
        <v>24.79</v>
      </c>
      <c r="Z453" s="15">
        <v>41562.666666666664</v>
      </c>
      <c r="AA453" s="14">
        <v>120.68</v>
      </c>
      <c r="AC453" s="15">
        <v>41562.666666666664</v>
      </c>
      <c r="AD453" s="14">
        <v>12.26</v>
      </c>
      <c r="AF453" s="15">
        <v>41562.666666666664</v>
      </c>
      <c r="AG453" s="14">
        <v>1698.06</v>
      </c>
      <c r="AH453" s="5"/>
      <c r="AI453" s="16">
        <f t="shared" si="66"/>
        <v>5.0790067720090093E-3</v>
      </c>
      <c r="AJ453" s="16">
        <f t="shared" si="67"/>
        <v>-6.5945660775520443E-3</v>
      </c>
      <c r="AK453" s="16">
        <f t="shared" si="68"/>
        <v>-6.4794816414687206E-3</v>
      </c>
      <c r="AL453" s="16">
        <f t="shared" si="69"/>
        <v>-1.181034482758625E-2</v>
      </c>
      <c r="AM453" s="16">
        <f t="shared" si="70"/>
        <v>-5.8357025288043873E-3</v>
      </c>
      <c r="AN453" s="16">
        <f t="shared" si="71"/>
        <v>-1.2374713029844941E-2</v>
      </c>
      <c r="AO453" s="16">
        <f t="shared" si="72"/>
        <v>-1.0467848750267073E-2</v>
      </c>
      <c r="AP453" s="16">
        <f t="shared" si="73"/>
        <v>-4.0176777822419352E-3</v>
      </c>
      <c r="AQ453" s="16">
        <f t="shared" si="74"/>
        <v>-7.8105730494120174E-3</v>
      </c>
      <c r="AR453" s="16">
        <f t="shared" si="75"/>
        <v>2.3372287145241977E-2</v>
      </c>
      <c r="AS453" s="16">
        <f t="shared" si="76"/>
        <v>-7.0637491667350227E-3</v>
      </c>
    </row>
    <row r="454" spans="1:45" x14ac:dyDescent="0.2">
      <c r="A454" s="4"/>
      <c r="B454" s="13">
        <v>41563.666666666664</v>
      </c>
      <c r="C454" s="14">
        <v>17.899999999999999</v>
      </c>
      <c r="D454" s="5"/>
      <c r="E454" s="15">
        <v>41563.666666666664</v>
      </c>
      <c r="F454" s="14">
        <v>38</v>
      </c>
      <c r="G454" s="5"/>
      <c r="H454" s="15">
        <v>41563.666666666664</v>
      </c>
      <c r="I454" s="14">
        <v>4.6100000000000003</v>
      </c>
      <c r="J454" s="2"/>
      <c r="K454" s="15">
        <v>41563.666666666664</v>
      </c>
      <c r="L454" s="14">
        <v>116.69</v>
      </c>
      <c r="M454" s="5"/>
      <c r="N454" s="15">
        <v>41563.666666666664</v>
      </c>
      <c r="O454" s="14">
        <v>66.349999999999994</v>
      </c>
      <c r="Q454" s="15">
        <v>41563.666666666664</v>
      </c>
      <c r="R454" s="14">
        <v>178.36</v>
      </c>
      <c r="S454" s="5"/>
      <c r="T454" s="15">
        <v>41563.666666666664</v>
      </c>
      <c r="U454" s="14">
        <v>47.25</v>
      </c>
      <c r="W454" s="15">
        <v>41563.666666666664</v>
      </c>
      <c r="X454" s="14">
        <v>25.2</v>
      </c>
      <c r="Z454" s="15">
        <v>41563.666666666664</v>
      </c>
      <c r="AA454" s="14">
        <v>121.53</v>
      </c>
      <c r="AC454" s="15">
        <v>41563.666666666664</v>
      </c>
      <c r="AD454" s="14">
        <v>12.24</v>
      </c>
      <c r="AF454" s="15">
        <v>41563.666666666664</v>
      </c>
      <c r="AG454" s="14">
        <v>1721.54</v>
      </c>
      <c r="AH454" s="5"/>
      <c r="AI454" s="16">
        <f t="shared" ref="AI454:AI517" si="77">C454/C453-1</f>
        <v>5.0533408197641627E-3</v>
      </c>
      <c r="AJ454" s="16">
        <f t="shared" ref="AJ454:AJ517" si="78">F454/F453-1</f>
        <v>9.0281465746151479E-3</v>
      </c>
      <c r="AK454" s="16">
        <f t="shared" ref="AK454:AK517" si="79">I454/I453-1</f>
        <v>2.1739130434783593E-3</v>
      </c>
      <c r="AL454" s="16">
        <f t="shared" ref="AL454:AL517" si="80">L454/L453-1</f>
        <v>1.7970862775887664E-2</v>
      </c>
      <c r="AM454" s="16">
        <f t="shared" ref="AM454:AM517" si="81">O454/O453-1</f>
        <v>-1.3546056592415034E-3</v>
      </c>
      <c r="AN454" s="16">
        <f t="shared" ref="AN454:AN517" si="82">R454/R453-1</f>
        <v>1.1225762558113361E-2</v>
      </c>
      <c r="AO454" s="16">
        <f t="shared" ref="AO454:AO517" si="83">U454/U453-1</f>
        <v>2.0077720207253957E-2</v>
      </c>
      <c r="AP454" s="16">
        <f t="shared" ref="AP454:AP517" si="84">X454/X453-1</f>
        <v>1.653892698668824E-2</v>
      </c>
      <c r="AQ454" s="16">
        <f t="shared" ref="AQ454:AQ517" si="85">AA454/AA453-1</f>
        <v>7.0434206165064239E-3</v>
      </c>
      <c r="AR454" s="16">
        <f t="shared" ref="AR454:AR517" si="86">AD454/AD453-1</f>
        <v>-1.6313213703099683E-3</v>
      </c>
      <c r="AS454" s="16">
        <f t="shared" si="76"/>
        <v>1.3827544374168221E-2</v>
      </c>
    </row>
    <row r="455" spans="1:45" x14ac:dyDescent="0.2">
      <c r="A455" s="4"/>
      <c r="B455" s="13">
        <v>41564.666666666664</v>
      </c>
      <c r="C455" s="14">
        <v>18.02</v>
      </c>
      <c r="D455" s="5"/>
      <c r="E455" s="15">
        <v>41564.666666666664</v>
      </c>
      <c r="F455" s="14">
        <v>38.549999999999997</v>
      </c>
      <c r="G455" s="5"/>
      <c r="H455" s="15">
        <v>41564.666666666664</v>
      </c>
      <c r="I455" s="14">
        <v>4.72</v>
      </c>
      <c r="J455" s="2"/>
      <c r="K455" s="15">
        <v>41564.666666666664</v>
      </c>
      <c r="L455" s="14">
        <v>116.92</v>
      </c>
      <c r="M455" s="5"/>
      <c r="N455" s="15">
        <v>41564.666666666664</v>
      </c>
      <c r="O455" s="14">
        <v>66.42</v>
      </c>
      <c r="Q455" s="15">
        <v>41564.666666666664</v>
      </c>
      <c r="R455" s="14">
        <v>166.99</v>
      </c>
      <c r="S455" s="5"/>
      <c r="T455" s="15">
        <v>41564.666666666664</v>
      </c>
      <c r="U455" s="14">
        <v>48.9</v>
      </c>
      <c r="W455" s="15">
        <v>41564.666666666664</v>
      </c>
      <c r="X455" s="14">
        <v>25.26</v>
      </c>
      <c r="Z455" s="15">
        <v>41564.666666666664</v>
      </c>
      <c r="AA455" s="14">
        <v>123.13</v>
      </c>
      <c r="AC455" s="15">
        <v>41564.666666666664</v>
      </c>
      <c r="AD455" s="14">
        <v>12.19</v>
      </c>
      <c r="AF455" s="15">
        <v>41564.666666666664</v>
      </c>
      <c r="AG455" s="14">
        <v>1733.15</v>
      </c>
      <c r="AH455" s="5"/>
      <c r="AI455" s="16">
        <f t="shared" si="77"/>
        <v>6.7039106145252436E-3</v>
      </c>
      <c r="AJ455" s="16">
        <f t="shared" si="78"/>
        <v>1.4473684210526194E-2</v>
      </c>
      <c r="AK455" s="16">
        <f t="shared" si="79"/>
        <v>2.3861171366594158E-2</v>
      </c>
      <c r="AL455" s="16">
        <f t="shared" si="80"/>
        <v>1.9710343645555906E-3</v>
      </c>
      <c r="AM455" s="16">
        <f t="shared" si="81"/>
        <v>1.0550113036926767E-3</v>
      </c>
      <c r="AN455" s="16">
        <f t="shared" si="82"/>
        <v>-6.374747701278316E-2</v>
      </c>
      <c r="AO455" s="16">
        <f t="shared" si="83"/>
        <v>3.4920634920634797E-2</v>
      </c>
      <c r="AP455" s="16">
        <f t="shared" si="84"/>
        <v>2.3809523809523725E-3</v>
      </c>
      <c r="AQ455" s="16">
        <f t="shared" si="85"/>
        <v>1.3165473545626583E-2</v>
      </c>
      <c r="AR455" s="16">
        <f t="shared" si="86"/>
        <v>-4.0849673202615344E-3</v>
      </c>
      <c r="AS455" s="16">
        <f t="shared" ref="AS455:AS518" si="87">AG455/AG454-1</f>
        <v>6.7439618016427172E-3</v>
      </c>
    </row>
    <row r="456" spans="1:45" x14ac:dyDescent="0.2">
      <c r="A456" s="4"/>
      <c r="B456" s="13">
        <v>41565.666666666664</v>
      </c>
      <c r="C456" s="14">
        <v>18.170000000000002</v>
      </c>
      <c r="D456" s="5"/>
      <c r="E456" s="15">
        <v>41565.666666666664</v>
      </c>
      <c r="F456" s="14">
        <v>38.78</v>
      </c>
      <c r="G456" s="5"/>
      <c r="H456" s="15">
        <v>41565.666666666664</v>
      </c>
      <c r="I456" s="14">
        <v>4.76</v>
      </c>
      <c r="J456" s="2"/>
      <c r="K456" s="15">
        <v>41565.666666666664</v>
      </c>
      <c r="L456" s="14">
        <v>116.97</v>
      </c>
      <c r="M456" s="5"/>
      <c r="N456" s="15">
        <v>41565.666666666664</v>
      </c>
      <c r="O456" s="14">
        <v>67.150000000000006</v>
      </c>
      <c r="Q456" s="15">
        <v>41565.666666666664</v>
      </c>
      <c r="R456" s="14">
        <v>165.99</v>
      </c>
      <c r="S456" s="5"/>
      <c r="T456" s="15">
        <v>41565.666666666664</v>
      </c>
      <c r="U456" s="14">
        <v>50.01</v>
      </c>
      <c r="W456" s="15">
        <v>41565.666666666664</v>
      </c>
      <c r="X456" s="14">
        <v>25.24</v>
      </c>
      <c r="Z456" s="15">
        <v>41565.666666666664</v>
      </c>
      <c r="AA456" s="14">
        <v>127.47</v>
      </c>
      <c r="AC456" s="15">
        <v>41565.666666666664</v>
      </c>
      <c r="AD456" s="14">
        <v>12.23</v>
      </c>
      <c r="AF456" s="15">
        <v>41565.666666666664</v>
      </c>
      <c r="AG456" s="14">
        <v>1744.5</v>
      </c>
      <c r="AH456" s="5"/>
      <c r="AI456" s="16">
        <f t="shared" si="77"/>
        <v>8.3240843507215168E-3</v>
      </c>
      <c r="AJ456" s="16">
        <f t="shared" si="78"/>
        <v>5.9662775616085018E-3</v>
      </c>
      <c r="AK456" s="16">
        <f t="shared" si="79"/>
        <v>8.4745762711864181E-3</v>
      </c>
      <c r="AL456" s="16">
        <f t="shared" si="80"/>
        <v>4.2764283270613213E-4</v>
      </c>
      <c r="AM456" s="16">
        <f t="shared" si="81"/>
        <v>1.0990665462210281E-2</v>
      </c>
      <c r="AN456" s="16">
        <f t="shared" si="82"/>
        <v>-5.9883825378764799E-3</v>
      </c>
      <c r="AO456" s="16">
        <f t="shared" si="83"/>
        <v>2.2699386503067576E-2</v>
      </c>
      <c r="AP456" s="16">
        <f t="shared" si="84"/>
        <v>-7.9176563737148875E-4</v>
      </c>
      <c r="AQ456" s="16">
        <f t="shared" si="85"/>
        <v>3.5247299602046755E-2</v>
      </c>
      <c r="AR456" s="16">
        <f t="shared" si="86"/>
        <v>3.2813781788352259E-3</v>
      </c>
      <c r="AS456" s="16">
        <f t="shared" si="87"/>
        <v>6.5487695813979396E-3</v>
      </c>
    </row>
    <row r="457" spans="1:45" x14ac:dyDescent="0.2">
      <c r="A457" s="4"/>
      <c r="B457" s="13">
        <v>41568.666666666664</v>
      </c>
      <c r="C457" s="14">
        <v>18.62</v>
      </c>
      <c r="D457" s="5"/>
      <c r="E457" s="15">
        <v>41568.666666666664</v>
      </c>
      <c r="F457" s="14">
        <v>38.82</v>
      </c>
      <c r="G457" s="5"/>
      <c r="H457" s="15">
        <v>41568.666666666664</v>
      </c>
      <c r="I457" s="14">
        <v>5.07</v>
      </c>
      <c r="J457" s="2"/>
      <c r="K457" s="15">
        <v>41568.666666666664</v>
      </c>
      <c r="L457" s="14">
        <v>116.89</v>
      </c>
      <c r="M457" s="5"/>
      <c r="N457" s="15">
        <v>41568.666666666664</v>
      </c>
      <c r="O457" s="14">
        <v>67.61</v>
      </c>
      <c r="Q457" s="15">
        <v>41568.666666666664</v>
      </c>
      <c r="R457" s="14">
        <v>165.11</v>
      </c>
      <c r="S457" s="5"/>
      <c r="T457" s="15">
        <v>41568.666666666664</v>
      </c>
      <c r="U457" s="14">
        <v>50.58</v>
      </c>
      <c r="W457" s="15">
        <v>41568.666666666664</v>
      </c>
      <c r="X457" s="14">
        <v>25.05</v>
      </c>
      <c r="Z457" s="15">
        <v>41568.666666666664</v>
      </c>
      <c r="AA457" s="14">
        <v>130.41</v>
      </c>
      <c r="AC457" s="15">
        <v>41568.666666666664</v>
      </c>
      <c r="AD457" s="14">
        <v>11.51</v>
      </c>
      <c r="AF457" s="15">
        <v>41568.666666666664</v>
      </c>
      <c r="AG457" s="14">
        <v>1744.66</v>
      </c>
      <c r="AH457" s="5"/>
      <c r="AI457" s="16">
        <f t="shared" si="77"/>
        <v>2.4766097963676348E-2</v>
      </c>
      <c r="AJ457" s="16">
        <f t="shared" si="78"/>
        <v>1.0314595152141059E-3</v>
      </c>
      <c r="AK457" s="16">
        <f t="shared" si="79"/>
        <v>6.512605042016828E-2</v>
      </c>
      <c r="AL457" s="16">
        <f t="shared" si="80"/>
        <v>-6.8393605197913931E-4</v>
      </c>
      <c r="AM457" s="16">
        <f t="shared" si="81"/>
        <v>6.850335070736957E-3</v>
      </c>
      <c r="AN457" s="16">
        <f t="shared" si="82"/>
        <v>-5.3015241882040653E-3</v>
      </c>
      <c r="AO457" s="16">
        <f t="shared" si="83"/>
        <v>1.1397720455908811E-2</v>
      </c>
      <c r="AP457" s="16">
        <f t="shared" si="84"/>
        <v>-7.5277337559428448E-3</v>
      </c>
      <c r="AQ457" s="16">
        <f t="shared" si="85"/>
        <v>2.3064250411861664E-2</v>
      </c>
      <c r="AR457" s="16">
        <f t="shared" si="86"/>
        <v>-5.8871627146361405E-2</v>
      </c>
      <c r="AS457" s="16">
        <f t="shared" si="87"/>
        <v>9.1716824305088096E-5</v>
      </c>
    </row>
    <row r="458" spans="1:45" x14ac:dyDescent="0.2">
      <c r="A458" s="4"/>
      <c r="B458" s="13">
        <v>41569.666666666664</v>
      </c>
      <c r="C458" s="14">
        <v>18.57</v>
      </c>
      <c r="D458" s="5"/>
      <c r="E458" s="15">
        <v>41569.666666666664</v>
      </c>
      <c r="F458" s="14">
        <v>39.090000000000003</v>
      </c>
      <c r="G458" s="5"/>
      <c r="H458" s="15">
        <v>41569.666666666664</v>
      </c>
      <c r="I458" s="14">
        <v>4.6100000000000003</v>
      </c>
      <c r="J458" s="2"/>
      <c r="K458" s="15">
        <v>41569.666666666664</v>
      </c>
      <c r="L458" s="14">
        <v>117.49</v>
      </c>
      <c r="M458" s="5"/>
      <c r="N458" s="15">
        <v>41569.666666666664</v>
      </c>
      <c r="O458" s="14">
        <v>69</v>
      </c>
      <c r="Q458" s="15">
        <v>41569.666666666664</v>
      </c>
      <c r="R458" s="14">
        <v>167.13</v>
      </c>
      <c r="S458" s="5"/>
      <c r="T458" s="15">
        <v>41569.666666666664</v>
      </c>
      <c r="U458" s="14">
        <v>51.14</v>
      </c>
      <c r="W458" s="15">
        <v>41569.666666666664</v>
      </c>
      <c r="X458" s="14">
        <v>25.44</v>
      </c>
      <c r="Z458" s="15">
        <v>41569.666666666664</v>
      </c>
      <c r="AA458" s="14">
        <v>129.81</v>
      </c>
      <c r="AC458" s="15">
        <v>41569.666666666664</v>
      </c>
      <c r="AD458" s="14">
        <v>11.44</v>
      </c>
      <c r="AF458" s="15">
        <v>41569.666666666664</v>
      </c>
      <c r="AG458" s="14">
        <v>1754.67</v>
      </c>
      <c r="AH458" s="5"/>
      <c r="AI458" s="16">
        <f t="shared" si="77"/>
        <v>-2.6852846401719255E-3</v>
      </c>
      <c r="AJ458" s="16">
        <f t="shared" si="78"/>
        <v>6.9551777434313511E-3</v>
      </c>
      <c r="AK458" s="16">
        <f t="shared" si="79"/>
        <v>-9.0729783037475364E-2</v>
      </c>
      <c r="AL458" s="16">
        <f t="shared" si="80"/>
        <v>5.1330310548378666E-3</v>
      </c>
      <c r="AM458" s="16">
        <f t="shared" si="81"/>
        <v>2.0559088892175614E-2</v>
      </c>
      <c r="AN458" s="16">
        <f t="shared" si="82"/>
        <v>1.2234268063715081E-2</v>
      </c>
      <c r="AO458" s="16">
        <f t="shared" si="83"/>
        <v>1.1071569790431113E-2</v>
      </c>
      <c r="AP458" s="16">
        <f t="shared" si="84"/>
        <v>1.5568862275449069E-2</v>
      </c>
      <c r="AQ458" s="16">
        <f t="shared" si="85"/>
        <v>-4.600874166091562E-3</v>
      </c>
      <c r="AR458" s="16">
        <f t="shared" si="86"/>
        <v>-6.0816681146829144E-3</v>
      </c>
      <c r="AS458" s="16">
        <f t="shared" si="87"/>
        <v>5.7375075946028975E-3</v>
      </c>
    </row>
    <row r="459" spans="1:45" x14ac:dyDescent="0.2">
      <c r="A459" s="4"/>
      <c r="B459" s="13">
        <v>41570.666666666664</v>
      </c>
      <c r="C459" s="14">
        <v>18.75</v>
      </c>
      <c r="D459" s="5"/>
      <c r="E459" s="15">
        <v>41570.666666666664</v>
      </c>
      <c r="F459" s="14">
        <v>39.090000000000003</v>
      </c>
      <c r="G459" s="5"/>
      <c r="H459" s="15">
        <v>41570.666666666664</v>
      </c>
      <c r="I459" s="14">
        <v>4.72</v>
      </c>
      <c r="J459" s="2"/>
      <c r="K459" s="15">
        <v>41570.666666666664</v>
      </c>
      <c r="L459" s="14">
        <v>116.41</v>
      </c>
      <c r="M459" s="5"/>
      <c r="N459" s="15">
        <v>41570.666666666664</v>
      </c>
      <c r="O459" s="14">
        <v>68.12</v>
      </c>
      <c r="Q459" s="15">
        <v>41570.666666666664</v>
      </c>
      <c r="R459" s="14">
        <v>167.89</v>
      </c>
      <c r="S459" s="5"/>
      <c r="T459" s="15">
        <v>41570.666666666664</v>
      </c>
      <c r="U459" s="14">
        <v>50.82</v>
      </c>
      <c r="W459" s="15">
        <v>41570.666666666664</v>
      </c>
      <c r="X459" s="14">
        <v>25.3</v>
      </c>
      <c r="Z459" s="15">
        <v>41570.666666666664</v>
      </c>
      <c r="AA459" s="14">
        <v>128.22</v>
      </c>
      <c r="AC459" s="15">
        <v>41570.666666666664</v>
      </c>
      <c r="AD459" s="14">
        <v>10.97</v>
      </c>
      <c r="AF459" s="15">
        <v>41570.666666666664</v>
      </c>
      <c r="AG459" s="14">
        <v>1746.38</v>
      </c>
      <c r="AH459" s="5"/>
      <c r="AI459" s="16">
        <f t="shared" si="77"/>
        <v>9.6930533117931539E-3</v>
      </c>
      <c r="AJ459" s="16">
        <f t="shared" si="78"/>
        <v>0</v>
      </c>
      <c r="AK459" s="16">
        <f t="shared" si="79"/>
        <v>2.3861171366594158E-2</v>
      </c>
      <c r="AL459" s="16">
        <f t="shared" si="80"/>
        <v>-9.192271682696429E-3</v>
      </c>
      <c r="AM459" s="16">
        <f t="shared" si="81"/>
        <v>-1.2753623188405783E-2</v>
      </c>
      <c r="AN459" s="16">
        <f t="shared" si="82"/>
        <v>4.5473583438042642E-3</v>
      </c>
      <c r="AO459" s="16">
        <f t="shared" si="83"/>
        <v>-6.2573328118888938E-3</v>
      </c>
      <c r="AP459" s="16">
        <f t="shared" si="84"/>
        <v>-5.5031446540880768E-3</v>
      </c>
      <c r="AQ459" s="16">
        <f t="shared" si="85"/>
        <v>-1.2248671134735378E-2</v>
      </c>
      <c r="AR459" s="16">
        <f t="shared" si="86"/>
        <v>-4.1083916083916039E-2</v>
      </c>
      <c r="AS459" s="16">
        <f t="shared" si="87"/>
        <v>-4.7245350977676015E-3</v>
      </c>
    </row>
    <row r="460" spans="1:45" x14ac:dyDescent="0.2">
      <c r="A460" s="4"/>
      <c r="B460" s="13">
        <v>41571.666666666664</v>
      </c>
      <c r="C460" s="14">
        <v>19</v>
      </c>
      <c r="D460" s="5"/>
      <c r="E460" s="15">
        <v>41571.666666666664</v>
      </c>
      <c r="F460" s="14">
        <v>38.799999999999997</v>
      </c>
      <c r="G460" s="5"/>
      <c r="H460" s="15">
        <v>41571.666666666664</v>
      </c>
      <c r="I460" s="14">
        <v>4.7300000000000004</v>
      </c>
      <c r="J460" s="2"/>
      <c r="K460" s="15">
        <v>41571.666666666664</v>
      </c>
      <c r="L460" s="14">
        <v>116.84</v>
      </c>
      <c r="M460" s="5"/>
      <c r="N460" s="15">
        <v>41571.666666666664</v>
      </c>
      <c r="O460" s="14">
        <v>69.05</v>
      </c>
      <c r="Q460" s="15">
        <v>41571.666666666664</v>
      </c>
      <c r="R460" s="14">
        <v>169.83</v>
      </c>
      <c r="S460" s="5"/>
      <c r="T460" s="15">
        <v>41571.666666666664</v>
      </c>
      <c r="U460" s="14">
        <v>50.42</v>
      </c>
      <c r="W460" s="15">
        <v>41571.666666666664</v>
      </c>
      <c r="X460" s="14">
        <v>25.47</v>
      </c>
      <c r="Z460" s="15">
        <v>41571.666666666664</v>
      </c>
      <c r="AA460" s="14">
        <v>129.41</v>
      </c>
      <c r="AC460" s="15">
        <v>41571.666666666664</v>
      </c>
      <c r="AD460" s="14">
        <v>11.54</v>
      </c>
      <c r="AF460" s="15">
        <v>41571.666666666664</v>
      </c>
      <c r="AG460" s="14">
        <v>1752.07</v>
      </c>
      <c r="AH460" s="5"/>
      <c r="AI460" s="16">
        <f t="shared" si="77"/>
        <v>1.3333333333333419E-2</v>
      </c>
      <c r="AJ460" s="16">
        <f t="shared" si="78"/>
        <v>-7.4187771808648106E-3</v>
      </c>
      <c r="AK460" s="16">
        <f t="shared" si="79"/>
        <v>2.1186440677967155E-3</v>
      </c>
      <c r="AL460" s="16">
        <f t="shared" si="80"/>
        <v>3.6938407353319658E-3</v>
      </c>
      <c r="AM460" s="16">
        <f t="shared" si="81"/>
        <v>1.36523781561948E-2</v>
      </c>
      <c r="AN460" s="16">
        <f t="shared" si="82"/>
        <v>1.1555184942521946E-2</v>
      </c>
      <c r="AO460" s="16">
        <f t="shared" si="83"/>
        <v>-7.8709169618260688E-3</v>
      </c>
      <c r="AP460" s="16">
        <f t="shared" si="84"/>
        <v>6.7193675889327675E-3</v>
      </c>
      <c r="AQ460" s="16">
        <f t="shared" si="85"/>
        <v>9.2809234128841123E-3</v>
      </c>
      <c r="AR460" s="16">
        <f t="shared" si="86"/>
        <v>5.1959890610756565E-2</v>
      </c>
      <c r="AS460" s="16">
        <f t="shared" si="87"/>
        <v>3.258168325335653E-3</v>
      </c>
    </row>
    <row r="461" spans="1:45" x14ac:dyDescent="0.2">
      <c r="A461" s="4"/>
      <c r="B461" s="13">
        <v>41572.666666666664</v>
      </c>
      <c r="C461" s="14">
        <v>18.78</v>
      </c>
      <c r="D461" s="5"/>
      <c r="E461" s="15">
        <v>41572.666666666664</v>
      </c>
      <c r="F461" s="14">
        <v>39.03</v>
      </c>
      <c r="G461" s="5"/>
      <c r="H461" s="15">
        <v>41572.666666666664</v>
      </c>
      <c r="I461" s="14">
        <v>4.6900000000000004</v>
      </c>
      <c r="J461" s="2"/>
      <c r="K461" s="15">
        <v>41572.666666666664</v>
      </c>
      <c r="L461" s="14">
        <v>117.03</v>
      </c>
      <c r="M461" s="5"/>
      <c r="N461" s="15">
        <v>41572.666666666664</v>
      </c>
      <c r="O461" s="14">
        <v>69.260000000000005</v>
      </c>
      <c r="Q461" s="15">
        <v>41572.666666666664</v>
      </c>
      <c r="R461" s="14">
        <v>168.92</v>
      </c>
      <c r="S461" s="5"/>
      <c r="T461" s="15">
        <v>41572.666666666664</v>
      </c>
      <c r="U461" s="14">
        <v>50.71</v>
      </c>
      <c r="W461" s="15">
        <v>41572.666666666664</v>
      </c>
      <c r="X461" s="14">
        <v>25.36</v>
      </c>
      <c r="Z461" s="15">
        <v>41572.666666666664</v>
      </c>
      <c r="AA461" s="14">
        <v>129.11000000000001</v>
      </c>
      <c r="AC461" s="15">
        <v>41572.666666666664</v>
      </c>
      <c r="AD461" s="14">
        <v>11.31</v>
      </c>
      <c r="AF461" s="15">
        <v>41572.666666666664</v>
      </c>
      <c r="AG461" s="14">
        <v>1759.77</v>
      </c>
      <c r="AH461" s="5"/>
      <c r="AI461" s="16">
        <f t="shared" si="77"/>
        <v>-1.1578947368421022E-2</v>
      </c>
      <c r="AJ461" s="16">
        <f t="shared" si="78"/>
        <v>5.9278350515465927E-3</v>
      </c>
      <c r="AK461" s="16">
        <f t="shared" si="79"/>
        <v>-8.4566596194503019E-3</v>
      </c>
      <c r="AL461" s="16">
        <f t="shared" si="80"/>
        <v>1.6261554262237965E-3</v>
      </c>
      <c r="AM461" s="16">
        <f t="shared" si="81"/>
        <v>3.0412744388126356E-3</v>
      </c>
      <c r="AN461" s="16">
        <f t="shared" si="82"/>
        <v>-5.3582994759466818E-3</v>
      </c>
      <c r="AO461" s="16">
        <f t="shared" si="83"/>
        <v>5.7516858389528025E-3</v>
      </c>
      <c r="AP461" s="16">
        <f t="shared" si="84"/>
        <v>-4.3188064389477754E-3</v>
      </c>
      <c r="AQ461" s="16">
        <f t="shared" si="85"/>
        <v>-2.3182134301830137E-3</v>
      </c>
      <c r="AR461" s="16">
        <f t="shared" si="86"/>
        <v>-1.9930675909878515E-2</v>
      </c>
      <c r="AS461" s="16">
        <f t="shared" si="87"/>
        <v>4.3948015775625571E-3</v>
      </c>
    </row>
    <row r="462" spans="1:45" x14ac:dyDescent="0.2">
      <c r="A462" s="4"/>
      <c r="B462" s="13">
        <v>41575.666666666664</v>
      </c>
      <c r="C462" s="14">
        <v>18.920000000000002</v>
      </c>
      <c r="D462" s="5"/>
      <c r="E462" s="15">
        <v>41575.666666666664</v>
      </c>
      <c r="F462" s="14">
        <v>39.61</v>
      </c>
      <c r="G462" s="5"/>
      <c r="H462" s="15">
        <v>41575.666666666664</v>
      </c>
      <c r="I462" s="14">
        <v>4.49</v>
      </c>
      <c r="J462" s="2"/>
      <c r="K462" s="15">
        <v>41575.666666666664</v>
      </c>
      <c r="L462" s="14">
        <v>116.94</v>
      </c>
      <c r="M462" s="5"/>
      <c r="N462" s="15">
        <v>41575.666666666664</v>
      </c>
      <c r="O462" s="14">
        <v>69</v>
      </c>
      <c r="Q462" s="15">
        <v>41575.666666666664</v>
      </c>
      <c r="R462" s="14">
        <v>169.4</v>
      </c>
      <c r="S462" s="5"/>
      <c r="T462" s="15">
        <v>41575.666666666664</v>
      </c>
      <c r="U462" s="14">
        <v>50.57</v>
      </c>
      <c r="W462" s="15">
        <v>41575.666666666664</v>
      </c>
      <c r="X462" s="14">
        <v>25.71</v>
      </c>
      <c r="Z462" s="15">
        <v>41575.666666666664</v>
      </c>
      <c r="AA462" s="14">
        <v>130.16</v>
      </c>
      <c r="AC462" s="15">
        <v>41575.666666666664</v>
      </c>
      <c r="AD462" s="14">
        <v>10.86</v>
      </c>
      <c r="AF462" s="15">
        <v>41575.666666666664</v>
      </c>
      <c r="AG462" s="14">
        <v>1762.11</v>
      </c>
      <c r="AH462" s="5"/>
      <c r="AI462" s="16">
        <f t="shared" si="77"/>
        <v>7.4547390841321892E-3</v>
      </c>
      <c r="AJ462" s="16">
        <f t="shared" si="78"/>
        <v>1.4860363822700506E-2</v>
      </c>
      <c r="AK462" s="16">
        <f t="shared" si="79"/>
        <v>-4.2643923240938242E-2</v>
      </c>
      <c r="AL462" s="16">
        <f t="shared" si="80"/>
        <v>-7.6903358113311615E-4</v>
      </c>
      <c r="AM462" s="16">
        <f t="shared" si="81"/>
        <v>-3.7539705457696471E-3</v>
      </c>
      <c r="AN462" s="16">
        <f t="shared" si="82"/>
        <v>2.8415818138765037E-3</v>
      </c>
      <c r="AO462" s="16">
        <f t="shared" si="83"/>
        <v>-2.7607966870439871E-3</v>
      </c>
      <c r="AP462" s="16">
        <f t="shared" si="84"/>
        <v>1.3801261829653022E-2</v>
      </c>
      <c r="AQ462" s="16">
        <f t="shared" si="85"/>
        <v>8.132600108434529E-3</v>
      </c>
      <c r="AR462" s="16">
        <f t="shared" si="86"/>
        <v>-3.9787798408488118E-2</v>
      </c>
      <c r="AS462" s="16">
        <f t="shared" si="87"/>
        <v>1.3297192246712886E-3</v>
      </c>
    </row>
    <row r="463" spans="1:45" x14ac:dyDescent="0.2">
      <c r="A463" s="4"/>
      <c r="B463" s="13">
        <v>41576.666666666664</v>
      </c>
      <c r="C463" s="14">
        <v>18.45</v>
      </c>
      <c r="D463" s="5"/>
      <c r="E463" s="15">
        <v>41576.666666666664</v>
      </c>
      <c r="F463" s="14">
        <v>39.799999999999997</v>
      </c>
      <c r="G463" s="5"/>
      <c r="H463" s="15">
        <v>41576.666666666664</v>
      </c>
      <c r="I463" s="14">
        <v>4.68</v>
      </c>
      <c r="J463" s="2"/>
      <c r="K463" s="15">
        <v>41576.666666666664</v>
      </c>
      <c r="L463" s="14">
        <v>117.41</v>
      </c>
      <c r="M463" s="5"/>
      <c r="N463" s="15">
        <v>41576.666666666664</v>
      </c>
      <c r="O463" s="14">
        <v>68.92</v>
      </c>
      <c r="Q463" s="15">
        <v>41576.666666666664</v>
      </c>
      <c r="R463" s="14">
        <v>173.95</v>
      </c>
      <c r="S463" s="5"/>
      <c r="T463" s="15">
        <v>41576.666666666664</v>
      </c>
      <c r="U463" s="14">
        <v>51.09</v>
      </c>
      <c r="W463" s="15">
        <v>41576.666666666664</v>
      </c>
      <c r="X463" s="14">
        <v>25.69</v>
      </c>
      <c r="Z463" s="15">
        <v>41576.666666666664</v>
      </c>
      <c r="AA463" s="14">
        <v>130.76</v>
      </c>
      <c r="AC463" s="15">
        <v>41576.666666666664</v>
      </c>
      <c r="AD463" s="14">
        <v>10.96</v>
      </c>
      <c r="AF463" s="15">
        <v>41576.666666666664</v>
      </c>
      <c r="AG463" s="14">
        <v>1771.95</v>
      </c>
      <c r="AH463" s="5"/>
      <c r="AI463" s="16">
        <f t="shared" si="77"/>
        <v>-2.4841437632135421E-2</v>
      </c>
      <c r="AJ463" s="16">
        <f t="shared" si="78"/>
        <v>4.7967684928047483E-3</v>
      </c>
      <c r="AK463" s="16">
        <f t="shared" si="79"/>
        <v>4.231625835189301E-2</v>
      </c>
      <c r="AL463" s="16">
        <f t="shared" si="80"/>
        <v>4.0191551222850119E-3</v>
      </c>
      <c r="AM463" s="16">
        <f t="shared" si="81"/>
        <v>-1.159420289855051E-3</v>
      </c>
      <c r="AN463" s="16">
        <f t="shared" si="82"/>
        <v>2.685950413223126E-2</v>
      </c>
      <c r="AO463" s="16">
        <f t="shared" si="83"/>
        <v>1.0282776349614497E-2</v>
      </c>
      <c r="AP463" s="16">
        <f t="shared" si="84"/>
        <v>-7.77907429015956E-4</v>
      </c>
      <c r="AQ463" s="16">
        <f t="shared" si="85"/>
        <v>4.6097111247693778E-3</v>
      </c>
      <c r="AR463" s="16">
        <f t="shared" si="86"/>
        <v>9.208103130755152E-3</v>
      </c>
      <c r="AS463" s="16">
        <f t="shared" si="87"/>
        <v>5.5842143793520815E-3</v>
      </c>
    </row>
    <row r="464" spans="1:45" x14ac:dyDescent="0.2">
      <c r="A464" s="4"/>
      <c r="B464" s="13">
        <v>41577.666666666664</v>
      </c>
      <c r="C464" s="14">
        <v>18.75</v>
      </c>
      <c r="D464" s="5"/>
      <c r="E464" s="15">
        <v>41577.666666666664</v>
      </c>
      <c r="F464" s="14">
        <v>39.619999999999997</v>
      </c>
      <c r="G464" s="5"/>
      <c r="H464" s="15">
        <v>41577.666666666664</v>
      </c>
      <c r="I464" s="14">
        <v>4.54</v>
      </c>
      <c r="J464" s="2"/>
      <c r="K464" s="15">
        <v>41577.666666666664</v>
      </c>
      <c r="L464" s="14">
        <v>116.34</v>
      </c>
      <c r="M464" s="5"/>
      <c r="N464" s="15">
        <v>41577.666666666664</v>
      </c>
      <c r="O464" s="14">
        <v>68.47</v>
      </c>
      <c r="Q464" s="15">
        <v>41577.666666666664</v>
      </c>
      <c r="R464" s="14">
        <v>172.07</v>
      </c>
      <c r="S464" s="5"/>
      <c r="T464" s="15">
        <v>41577.666666666664</v>
      </c>
      <c r="U464" s="14">
        <v>50.53</v>
      </c>
      <c r="W464" s="15">
        <v>41577.666666666664</v>
      </c>
      <c r="X464" s="14">
        <v>25.64</v>
      </c>
      <c r="Z464" s="15">
        <v>41577.666666666664</v>
      </c>
      <c r="AA464" s="14">
        <v>131.56</v>
      </c>
      <c r="AC464" s="15">
        <v>41577.666666666664</v>
      </c>
      <c r="AD464" s="14">
        <v>10.61</v>
      </c>
      <c r="AF464" s="15">
        <v>41577.666666666664</v>
      </c>
      <c r="AG464" s="14">
        <v>1763.31</v>
      </c>
      <c r="AH464" s="5"/>
      <c r="AI464" s="16">
        <f t="shared" si="77"/>
        <v>1.6260162601626105E-2</v>
      </c>
      <c r="AJ464" s="16">
        <f t="shared" si="78"/>
        <v>-4.5226130653266416E-3</v>
      </c>
      <c r="AK464" s="16">
        <f t="shared" si="79"/>
        <v>-2.9914529914529808E-2</v>
      </c>
      <c r="AL464" s="16">
        <f t="shared" si="80"/>
        <v>-9.1133634273059538E-3</v>
      </c>
      <c r="AM464" s="16">
        <f t="shared" si="81"/>
        <v>-6.5293093441671779E-3</v>
      </c>
      <c r="AN464" s="16">
        <f t="shared" si="82"/>
        <v>-1.0807703363035381E-2</v>
      </c>
      <c r="AO464" s="16">
        <f t="shared" si="83"/>
        <v>-1.0961049128988098E-2</v>
      </c>
      <c r="AP464" s="16">
        <f t="shared" si="84"/>
        <v>-1.9462826002335509E-3</v>
      </c>
      <c r="AQ464" s="16">
        <f t="shared" si="85"/>
        <v>6.1180789232182509E-3</v>
      </c>
      <c r="AR464" s="16">
        <f t="shared" si="86"/>
        <v>-3.1934306569343152E-2</v>
      </c>
      <c r="AS464" s="16">
        <f t="shared" si="87"/>
        <v>-4.8759840853297431E-3</v>
      </c>
    </row>
    <row r="465" spans="1:45" x14ac:dyDescent="0.2">
      <c r="A465" s="4"/>
      <c r="B465" s="13">
        <v>41578.666666666664</v>
      </c>
      <c r="C465" s="14">
        <v>18.670000000000002</v>
      </c>
      <c r="D465" s="5"/>
      <c r="E465" s="15">
        <v>41578.666666666664</v>
      </c>
      <c r="F465" s="14">
        <v>39.57</v>
      </c>
      <c r="G465" s="5"/>
      <c r="H465" s="15">
        <v>41578.666666666664</v>
      </c>
      <c r="I465" s="14">
        <v>4.6100000000000003</v>
      </c>
      <c r="J465" s="2"/>
      <c r="K465" s="15">
        <v>41578.666666666664</v>
      </c>
      <c r="L465" s="14">
        <v>115.09</v>
      </c>
      <c r="M465" s="5"/>
      <c r="N465" s="15">
        <v>41578.666666666664</v>
      </c>
      <c r="O465" s="14">
        <v>68.59</v>
      </c>
      <c r="Q465" s="15">
        <v>41578.666666666664</v>
      </c>
      <c r="R465" s="14">
        <v>171.17</v>
      </c>
      <c r="S465" s="5"/>
      <c r="T465" s="15">
        <v>41578.666666666664</v>
      </c>
      <c r="U465" s="14">
        <v>50.51</v>
      </c>
      <c r="W465" s="15">
        <v>41578.666666666664</v>
      </c>
      <c r="X465" s="14">
        <v>25.58</v>
      </c>
      <c r="Z465" s="15">
        <v>41578.666666666664</v>
      </c>
      <c r="AA465" s="14">
        <v>130.41</v>
      </c>
      <c r="AC465" s="15">
        <v>41578.666666666664</v>
      </c>
      <c r="AD465" s="14">
        <v>10.66</v>
      </c>
      <c r="AF465" s="15">
        <v>41578.666666666664</v>
      </c>
      <c r="AG465" s="14">
        <v>1756.54</v>
      </c>
      <c r="AH465" s="5"/>
      <c r="AI465" s="16">
        <f t="shared" si="77"/>
        <v>-4.2666666666665298E-3</v>
      </c>
      <c r="AJ465" s="16">
        <f t="shared" si="78"/>
        <v>-1.2619888944976898E-3</v>
      </c>
      <c r="AK465" s="16">
        <f t="shared" si="79"/>
        <v>1.5418502202643181E-2</v>
      </c>
      <c r="AL465" s="16">
        <f t="shared" si="80"/>
        <v>-1.074436995014616E-2</v>
      </c>
      <c r="AM465" s="16">
        <f t="shared" si="81"/>
        <v>1.752592376223161E-3</v>
      </c>
      <c r="AN465" s="16">
        <f t="shared" si="82"/>
        <v>-5.2304294763759751E-3</v>
      </c>
      <c r="AO465" s="16">
        <f t="shared" si="83"/>
        <v>-3.9580447259057738E-4</v>
      </c>
      <c r="AP465" s="16">
        <f t="shared" si="84"/>
        <v>-2.3400936037442088E-3</v>
      </c>
      <c r="AQ465" s="16">
        <f t="shared" si="85"/>
        <v>-8.7412587412587506E-3</v>
      </c>
      <c r="AR465" s="16">
        <f t="shared" si="86"/>
        <v>4.7125353440151674E-3</v>
      </c>
      <c r="AS465" s="16">
        <f t="shared" si="87"/>
        <v>-3.8393702752210768E-3</v>
      </c>
    </row>
    <row r="466" spans="1:45" x14ac:dyDescent="0.2">
      <c r="A466" s="4"/>
      <c r="B466" s="13">
        <v>41579.666666666664</v>
      </c>
      <c r="C466" s="14">
        <v>18.57</v>
      </c>
      <c r="D466" s="5"/>
      <c r="E466" s="15">
        <v>41579.666666666664</v>
      </c>
      <c r="F466" s="14">
        <v>39.61</v>
      </c>
      <c r="G466" s="5"/>
      <c r="H466" s="15">
        <v>41579.666666666664</v>
      </c>
      <c r="I466" s="14">
        <v>4.7</v>
      </c>
      <c r="J466" s="2"/>
      <c r="K466" s="15">
        <v>41579.666666666664</v>
      </c>
      <c r="L466" s="14">
        <v>115.27</v>
      </c>
      <c r="M466" s="5"/>
      <c r="N466" s="15">
        <v>41579.666666666664</v>
      </c>
      <c r="O466" s="14">
        <v>69.010000000000005</v>
      </c>
      <c r="Q466" s="15">
        <v>41579.666666666664</v>
      </c>
      <c r="R466" s="14">
        <v>171.19</v>
      </c>
      <c r="S466" s="5"/>
      <c r="T466" s="15">
        <v>41579.666666666664</v>
      </c>
      <c r="U466" s="14">
        <v>50.49</v>
      </c>
      <c r="W466" s="15">
        <v>41579.666666666664</v>
      </c>
      <c r="X466" s="14">
        <v>25.69</v>
      </c>
      <c r="Z466" s="15">
        <v>41579.666666666664</v>
      </c>
      <c r="AA466" s="14">
        <v>132.41</v>
      </c>
      <c r="AC466" s="15">
        <v>41579.666666666664</v>
      </c>
      <c r="AD466" s="14">
        <v>10.81</v>
      </c>
      <c r="AF466" s="15">
        <v>41579.666666666664</v>
      </c>
      <c r="AG466" s="14">
        <v>1761.64</v>
      </c>
      <c r="AH466" s="5"/>
      <c r="AI466" s="16">
        <f t="shared" si="77"/>
        <v>-5.3561863952866773E-3</v>
      </c>
      <c r="AJ466" s="16">
        <f t="shared" si="78"/>
        <v>1.0108668182966518E-3</v>
      </c>
      <c r="AK466" s="16">
        <f t="shared" si="79"/>
        <v>1.9522776572667988E-2</v>
      </c>
      <c r="AL466" s="16">
        <f t="shared" si="80"/>
        <v>1.5639933964721742E-3</v>
      </c>
      <c r="AM466" s="16">
        <f t="shared" si="81"/>
        <v>6.1233415949846215E-3</v>
      </c>
      <c r="AN466" s="16">
        <f t="shared" si="82"/>
        <v>1.1684290471469794E-4</v>
      </c>
      <c r="AO466" s="16">
        <f t="shared" si="83"/>
        <v>-3.9596119580276312E-4</v>
      </c>
      <c r="AP466" s="16">
        <f t="shared" si="84"/>
        <v>4.3002345582487944E-3</v>
      </c>
      <c r="AQ466" s="16">
        <f t="shared" si="85"/>
        <v>1.5336247220305133E-2</v>
      </c>
      <c r="AR466" s="16">
        <f t="shared" si="86"/>
        <v>1.4071294559099501E-2</v>
      </c>
      <c r="AS466" s="16">
        <f t="shared" si="87"/>
        <v>2.9034351623078436E-3</v>
      </c>
    </row>
    <row r="467" spans="1:45" x14ac:dyDescent="0.2">
      <c r="A467" s="4"/>
      <c r="B467" s="13">
        <v>41582.666666666664</v>
      </c>
      <c r="C467" s="14">
        <v>18.809999999999999</v>
      </c>
      <c r="D467" s="5"/>
      <c r="E467" s="15">
        <v>41582.666666666664</v>
      </c>
      <c r="F467" s="14">
        <v>39.51</v>
      </c>
      <c r="G467" s="5"/>
      <c r="H467" s="15">
        <v>41582.666666666664</v>
      </c>
      <c r="I467" s="14">
        <v>4.82</v>
      </c>
      <c r="J467" s="2"/>
      <c r="K467" s="15">
        <v>41582.666666666664</v>
      </c>
      <c r="L467" s="14">
        <v>114.87</v>
      </c>
      <c r="M467" s="5"/>
      <c r="N467" s="15">
        <v>41582.666666666664</v>
      </c>
      <c r="O467" s="14">
        <v>68.81</v>
      </c>
      <c r="Q467" s="15">
        <v>41582.666666666664</v>
      </c>
      <c r="R467" s="14">
        <v>172.19</v>
      </c>
      <c r="S467" s="5"/>
      <c r="T467" s="15">
        <v>41582.666666666664</v>
      </c>
      <c r="U467" s="14">
        <v>51.08</v>
      </c>
      <c r="W467" s="15">
        <v>41582.666666666664</v>
      </c>
      <c r="X467" s="14">
        <v>25.78</v>
      </c>
      <c r="Z467" s="15">
        <v>41582.666666666664</v>
      </c>
      <c r="AA467" s="14">
        <v>131.86000000000001</v>
      </c>
      <c r="AC467" s="15">
        <v>41582.666666666664</v>
      </c>
      <c r="AD467" s="14">
        <v>11.68</v>
      </c>
      <c r="AF467" s="15">
        <v>41582.666666666664</v>
      </c>
      <c r="AG467" s="14">
        <v>1767.93</v>
      </c>
      <c r="AH467" s="5"/>
      <c r="AI467" s="16">
        <f t="shared" si="77"/>
        <v>1.2924071082390798E-2</v>
      </c>
      <c r="AJ467" s="16">
        <f t="shared" si="78"/>
        <v>-2.5246149962131481E-3</v>
      </c>
      <c r="AK467" s="16">
        <f t="shared" si="79"/>
        <v>2.5531914893617058E-2</v>
      </c>
      <c r="AL467" s="16">
        <f t="shared" si="80"/>
        <v>-3.4701136462218507E-3</v>
      </c>
      <c r="AM467" s="16">
        <f t="shared" si="81"/>
        <v>-2.8981307056948902E-3</v>
      </c>
      <c r="AN467" s="16">
        <f t="shared" si="82"/>
        <v>5.8414627022607135E-3</v>
      </c>
      <c r="AO467" s="16">
        <f t="shared" si="83"/>
        <v>1.1685482273717573E-2</v>
      </c>
      <c r="AP467" s="16">
        <f t="shared" si="84"/>
        <v>3.5033086804203695E-3</v>
      </c>
      <c r="AQ467" s="16">
        <f t="shared" si="85"/>
        <v>-4.1537648213879619E-3</v>
      </c>
      <c r="AR467" s="16">
        <f t="shared" si="86"/>
        <v>8.0481036077705737E-2</v>
      </c>
      <c r="AS467" s="16">
        <f t="shared" si="87"/>
        <v>3.5705365454916649E-3</v>
      </c>
    </row>
    <row r="468" spans="1:45" x14ac:dyDescent="0.2">
      <c r="A468" s="4"/>
      <c r="B468" s="13">
        <v>41583.666666666664</v>
      </c>
      <c r="C468" s="14">
        <v>18.77</v>
      </c>
      <c r="D468" s="5"/>
      <c r="E468" s="15">
        <v>41583.666666666664</v>
      </c>
      <c r="F468" s="14">
        <v>39.5</v>
      </c>
      <c r="G468" s="5"/>
      <c r="H468" s="15">
        <v>41583.666666666664</v>
      </c>
      <c r="I468" s="14">
        <v>4.88</v>
      </c>
      <c r="J468" s="2"/>
      <c r="K468" s="15">
        <v>41583.666666666664</v>
      </c>
      <c r="L468" s="14">
        <v>114.36</v>
      </c>
      <c r="M468" s="5"/>
      <c r="N468" s="15">
        <v>41583.666666666664</v>
      </c>
      <c r="O468" s="14">
        <v>68.849999999999994</v>
      </c>
      <c r="Q468" s="15">
        <v>41583.666666666664</v>
      </c>
      <c r="R468" s="14">
        <v>169.88</v>
      </c>
      <c r="S468" s="5"/>
      <c r="T468" s="15">
        <v>41583.666666666664</v>
      </c>
      <c r="U468" s="14">
        <v>50.1</v>
      </c>
      <c r="W468" s="15">
        <v>41583.666666666664</v>
      </c>
      <c r="X468" s="14">
        <v>25.81</v>
      </c>
      <c r="Z468" s="15">
        <v>41583.666666666664</v>
      </c>
      <c r="AA468" s="14">
        <v>131.81</v>
      </c>
      <c r="AC468" s="15">
        <v>41583.666666666664</v>
      </c>
      <c r="AD468" s="14">
        <v>11.79</v>
      </c>
      <c r="AF468" s="15">
        <v>41583.666666666664</v>
      </c>
      <c r="AG468" s="14">
        <v>1762.97</v>
      </c>
      <c r="AH468" s="5"/>
      <c r="AI468" s="16">
        <f t="shared" si="77"/>
        <v>-2.1265284423178654E-3</v>
      </c>
      <c r="AJ468" s="16">
        <f t="shared" si="78"/>
        <v>-2.5310048089088877E-4</v>
      </c>
      <c r="AK468" s="16">
        <f t="shared" si="79"/>
        <v>1.2448132780082943E-2</v>
      </c>
      <c r="AL468" s="16">
        <f t="shared" si="80"/>
        <v>-4.43980151475587E-3</v>
      </c>
      <c r="AM468" s="16">
        <f t="shared" si="81"/>
        <v>5.8131085598001064E-4</v>
      </c>
      <c r="AN468" s="16">
        <f t="shared" si="82"/>
        <v>-1.3415413206341875E-2</v>
      </c>
      <c r="AO468" s="16">
        <f t="shared" si="83"/>
        <v>-1.9185591229443966E-2</v>
      </c>
      <c r="AP468" s="16">
        <f t="shared" si="84"/>
        <v>1.1636927851046419E-3</v>
      </c>
      <c r="AQ468" s="16">
        <f t="shared" si="85"/>
        <v>-3.7919005005315753E-4</v>
      </c>
      <c r="AR468" s="16">
        <f t="shared" si="86"/>
        <v>9.4178082191780366E-3</v>
      </c>
      <c r="AS468" s="16">
        <f t="shared" si="87"/>
        <v>-2.8055409433631606E-3</v>
      </c>
    </row>
    <row r="469" spans="1:45" x14ac:dyDescent="0.2">
      <c r="A469" s="4"/>
      <c r="B469" s="13">
        <v>41584.666666666664</v>
      </c>
      <c r="C469" s="14">
        <v>18.600000000000001</v>
      </c>
      <c r="D469" s="5"/>
      <c r="E469" s="15">
        <v>41584.666666666664</v>
      </c>
      <c r="F469" s="14">
        <v>40.049999999999997</v>
      </c>
      <c r="G469" s="5"/>
      <c r="H469" s="15">
        <v>41584.666666666664</v>
      </c>
      <c r="I469" s="14">
        <v>4.79</v>
      </c>
      <c r="J469" s="2"/>
      <c r="K469" s="15">
        <v>41584.666666666664</v>
      </c>
      <c r="L469" s="14">
        <v>114.91</v>
      </c>
      <c r="M469" s="5"/>
      <c r="N469" s="15">
        <v>41584.666666666664</v>
      </c>
      <c r="O469" s="14">
        <v>69</v>
      </c>
      <c r="Q469" s="15">
        <v>41584.666666666664</v>
      </c>
      <c r="R469" s="14">
        <v>171.16</v>
      </c>
      <c r="S469" s="5"/>
      <c r="T469" s="15">
        <v>41584.666666666664</v>
      </c>
      <c r="U469" s="14">
        <v>50.61</v>
      </c>
      <c r="W469" s="15">
        <v>41584.666666666664</v>
      </c>
      <c r="X469" s="14">
        <v>26.05</v>
      </c>
      <c r="Z469" s="15">
        <v>41584.666666666664</v>
      </c>
      <c r="AA469" s="14">
        <v>134.19999999999999</v>
      </c>
      <c r="AC469" s="15">
        <v>41584.666666666664</v>
      </c>
      <c r="AD469" s="14">
        <v>10.08</v>
      </c>
      <c r="AF469" s="15">
        <v>41584.666666666664</v>
      </c>
      <c r="AG469" s="14">
        <v>1770.49</v>
      </c>
      <c r="AH469" s="5"/>
      <c r="AI469" s="16">
        <f t="shared" si="77"/>
        <v>-9.057005860415468E-3</v>
      </c>
      <c r="AJ469" s="16">
        <f t="shared" si="78"/>
        <v>1.3924050632911245E-2</v>
      </c>
      <c r="AK469" s="16">
        <f t="shared" si="79"/>
        <v>-1.8442622950819665E-2</v>
      </c>
      <c r="AL469" s="16">
        <f t="shared" si="80"/>
        <v>4.8093739069603458E-3</v>
      </c>
      <c r="AM469" s="16">
        <f t="shared" si="81"/>
        <v>2.1786492374729072E-3</v>
      </c>
      <c r="AN469" s="16">
        <f t="shared" si="82"/>
        <v>7.5347303979278468E-3</v>
      </c>
      <c r="AO469" s="16">
        <f t="shared" si="83"/>
        <v>1.017964071856281E-2</v>
      </c>
      <c r="AP469" s="16">
        <f t="shared" si="84"/>
        <v>9.298721425804013E-3</v>
      </c>
      <c r="AQ469" s="16">
        <f t="shared" si="85"/>
        <v>1.8132159927167768E-2</v>
      </c>
      <c r="AR469" s="16">
        <f t="shared" si="86"/>
        <v>-0.14503816793893121</v>
      </c>
      <c r="AS469" s="16">
        <f t="shared" si="87"/>
        <v>4.2655291922153449E-3</v>
      </c>
    </row>
    <row r="470" spans="1:45" x14ac:dyDescent="0.2">
      <c r="A470" s="4"/>
      <c r="B470" s="13">
        <v>41585.666666666664</v>
      </c>
      <c r="C470" s="14">
        <v>18.3</v>
      </c>
      <c r="D470" s="5"/>
      <c r="E470" s="15">
        <v>41585.666666666664</v>
      </c>
      <c r="F470" s="14">
        <v>39.83</v>
      </c>
      <c r="G470" s="5"/>
      <c r="H470" s="15">
        <v>41585.666666666664</v>
      </c>
      <c r="I470" s="14">
        <v>4.67</v>
      </c>
      <c r="J470" s="2"/>
      <c r="K470" s="15">
        <v>41585.666666666664</v>
      </c>
      <c r="L470" s="14">
        <v>113.83</v>
      </c>
      <c r="M470" s="5"/>
      <c r="N470" s="15">
        <v>41585.666666666664</v>
      </c>
      <c r="O470" s="14">
        <v>67.150000000000006</v>
      </c>
      <c r="Q470" s="15">
        <v>41585.666666666664</v>
      </c>
      <c r="R470" s="14">
        <v>171.93</v>
      </c>
      <c r="S470" s="5"/>
      <c r="T470" s="15">
        <v>41585.666666666664</v>
      </c>
      <c r="U470" s="14">
        <v>50.17</v>
      </c>
      <c r="W470" s="15">
        <v>41585.666666666664</v>
      </c>
      <c r="X470" s="14">
        <v>25.84</v>
      </c>
      <c r="Z470" s="15">
        <v>41585.666666666664</v>
      </c>
      <c r="AA470" s="14">
        <v>132.71</v>
      </c>
      <c r="AC470" s="15">
        <v>41585.666666666664</v>
      </c>
      <c r="AD470" s="14">
        <v>9.32</v>
      </c>
      <c r="AF470" s="15">
        <v>41585.666666666664</v>
      </c>
      <c r="AG470" s="14">
        <v>1747.15</v>
      </c>
      <c r="AH470" s="5"/>
      <c r="AI470" s="16">
        <f t="shared" si="77"/>
        <v>-1.6129032258064502E-2</v>
      </c>
      <c r="AJ470" s="16">
        <f t="shared" si="78"/>
        <v>-5.4931335830211703E-3</v>
      </c>
      <c r="AK470" s="16">
        <f t="shared" si="79"/>
        <v>-2.5052192066805867E-2</v>
      </c>
      <c r="AL470" s="16">
        <f t="shared" si="80"/>
        <v>-9.3986598207292937E-3</v>
      </c>
      <c r="AM470" s="16">
        <f t="shared" si="81"/>
        <v>-2.681159420289847E-2</v>
      </c>
      <c r="AN470" s="16">
        <f t="shared" si="82"/>
        <v>4.4987146529562594E-3</v>
      </c>
      <c r="AO470" s="16">
        <f t="shared" si="83"/>
        <v>-8.6939340051372938E-3</v>
      </c>
      <c r="AP470" s="16">
        <f t="shared" si="84"/>
        <v>-8.0614203454895117E-3</v>
      </c>
      <c r="AQ470" s="16">
        <f t="shared" si="85"/>
        <v>-1.1102831594634766E-2</v>
      </c>
      <c r="AR470" s="16">
        <f t="shared" si="86"/>
        <v>-7.5396825396825351E-2</v>
      </c>
      <c r="AS470" s="16">
        <f t="shared" si="87"/>
        <v>-1.3182791204694677E-2</v>
      </c>
    </row>
    <row r="471" spans="1:45" x14ac:dyDescent="0.2">
      <c r="A471" s="4"/>
      <c r="B471" s="13">
        <v>41586.666666666664</v>
      </c>
      <c r="C471" s="14">
        <v>18.59</v>
      </c>
      <c r="D471" s="5"/>
      <c r="E471" s="15">
        <v>41586.666666666664</v>
      </c>
      <c r="F471" s="14">
        <v>40.049999999999997</v>
      </c>
      <c r="G471" s="5"/>
      <c r="H471" s="15">
        <v>41586.666666666664</v>
      </c>
      <c r="I471" s="14">
        <v>4.78</v>
      </c>
      <c r="J471" s="2"/>
      <c r="K471" s="15">
        <v>41586.666666666664</v>
      </c>
      <c r="L471" s="14">
        <v>115.88</v>
      </c>
      <c r="M471" s="5"/>
      <c r="N471" s="15">
        <v>41586.666666666664</v>
      </c>
      <c r="O471" s="14">
        <v>68.58</v>
      </c>
      <c r="Q471" s="15">
        <v>41586.666666666664</v>
      </c>
      <c r="R471" s="14">
        <v>171.92</v>
      </c>
      <c r="S471" s="5"/>
      <c r="T471" s="15">
        <v>41586.666666666664</v>
      </c>
      <c r="U471" s="14">
        <v>50.2</v>
      </c>
      <c r="W471" s="15">
        <v>41586.666666666664</v>
      </c>
      <c r="X471" s="14">
        <v>25.99</v>
      </c>
      <c r="Z471" s="15">
        <v>41586.666666666664</v>
      </c>
      <c r="AA471" s="14">
        <v>134.94999999999999</v>
      </c>
      <c r="AC471" s="15">
        <v>41586.666666666664</v>
      </c>
      <c r="AD471" s="14">
        <v>9.1999999999999993</v>
      </c>
      <c r="AF471" s="15">
        <v>41586.666666666664</v>
      </c>
      <c r="AG471" s="14">
        <v>1770.61</v>
      </c>
      <c r="AH471" s="5"/>
      <c r="AI471" s="16">
        <f t="shared" si="77"/>
        <v>1.5846994535519077E-2</v>
      </c>
      <c r="AJ471" s="16">
        <f t="shared" si="78"/>
        <v>5.523474767763048E-3</v>
      </c>
      <c r="AK471" s="16">
        <f t="shared" si="79"/>
        <v>2.3554603854389899E-2</v>
      </c>
      <c r="AL471" s="16">
        <f t="shared" si="80"/>
        <v>1.8009312132126754E-2</v>
      </c>
      <c r="AM471" s="16">
        <f t="shared" si="81"/>
        <v>2.1295606850334936E-2</v>
      </c>
      <c r="AN471" s="16">
        <f t="shared" si="82"/>
        <v>-5.8163205955974462E-5</v>
      </c>
      <c r="AO471" s="16">
        <f t="shared" si="83"/>
        <v>5.9796691249758283E-4</v>
      </c>
      <c r="AP471" s="16">
        <f t="shared" si="84"/>
        <v>5.804953560371473E-3</v>
      </c>
      <c r="AQ471" s="16">
        <f t="shared" si="85"/>
        <v>1.6878908899103262E-2</v>
      </c>
      <c r="AR471" s="16">
        <f t="shared" si="86"/>
        <v>-1.2875536480686844E-2</v>
      </c>
      <c r="AS471" s="16">
        <f t="shared" si="87"/>
        <v>1.3427582062215393E-2</v>
      </c>
    </row>
    <row r="472" spans="1:45" x14ac:dyDescent="0.2">
      <c r="A472" s="4"/>
      <c r="B472" s="13">
        <v>41589.666666666664</v>
      </c>
      <c r="C472" s="14">
        <v>18.54</v>
      </c>
      <c r="D472" s="5"/>
      <c r="E472" s="15">
        <v>41589.666666666664</v>
      </c>
      <c r="F472" s="14">
        <v>39.869999999999997</v>
      </c>
      <c r="G472" s="5"/>
      <c r="H472" s="15">
        <v>41589.666666666664</v>
      </c>
      <c r="I472" s="14">
        <v>4.83</v>
      </c>
      <c r="J472" s="2"/>
      <c r="K472" s="15">
        <v>41589.666666666664</v>
      </c>
      <c r="L472" s="14">
        <v>115.65</v>
      </c>
      <c r="M472" s="5"/>
      <c r="N472" s="15">
        <v>41589.666666666664</v>
      </c>
      <c r="O472" s="14">
        <v>68.34</v>
      </c>
      <c r="Q472" s="15">
        <v>41589.666666666664</v>
      </c>
      <c r="R472" s="14">
        <v>174.68</v>
      </c>
      <c r="S472" s="5"/>
      <c r="T472" s="15">
        <v>41589.666666666664</v>
      </c>
      <c r="U472" s="14">
        <v>49.96</v>
      </c>
      <c r="W472" s="15">
        <v>41589.666666666664</v>
      </c>
      <c r="X472" s="14">
        <v>26.34</v>
      </c>
      <c r="Z472" s="15">
        <v>41589.666666666664</v>
      </c>
      <c r="AA472" s="14">
        <v>134.75</v>
      </c>
      <c r="AC472" s="15">
        <v>41589.666666666664</v>
      </c>
      <c r="AD472" s="14">
        <v>9.65</v>
      </c>
      <c r="AF472" s="15">
        <v>41589.666666666664</v>
      </c>
      <c r="AG472" s="14">
        <v>1771.89</v>
      </c>
      <c r="AH472" s="5"/>
      <c r="AI472" s="16">
        <f t="shared" si="77"/>
        <v>-2.689618074233513E-3</v>
      </c>
      <c r="AJ472" s="16">
        <f t="shared" si="78"/>
        <v>-4.4943820224718767E-3</v>
      </c>
      <c r="AK472" s="16">
        <f t="shared" si="79"/>
        <v>1.0460251046024993E-2</v>
      </c>
      <c r="AL472" s="16">
        <f t="shared" si="80"/>
        <v>-1.9848118743527321E-3</v>
      </c>
      <c r="AM472" s="16">
        <f t="shared" si="81"/>
        <v>-3.4995625546805353E-3</v>
      </c>
      <c r="AN472" s="16">
        <f t="shared" si="82"/>
        <v>1.6053978594695373E-2</v>
      </c>
      <c r="AO472" s="16">
        <f t="shared" si="83"/>
        <v>-4.7808764940239223E-3</v>
      </c>
      <c r="AP472" s="16">
        <f t="shared" si="84"/>
        <v>1.346671796844956E-2</v>
      </c>
      <c r="AQ472" s="16">
        <f t="shared" si="85"/>
        <v>-1.4820303816227565E-3</v>
      </c>
      <c r="AR472" s="16">
        <f t="shared" si="86"/>
        <v>4.8913043478260976E-2</v>
      </c>
      <c r="AS472" s="16">
        <f t="shared" si="87"/>
        <v>7.2291470171315098E-4</v>
      </c>
    </row>
    <row r="473" spans="1:45" x14ac:dyDescent="0.2">
      <c r="A473" s="4"/>
      <c r="B473" s="13">
        <v>41590.666666666664</v>
      </c>
      <c r="C473" s="14">
        <v>18.57</v>
      </c>
      <c r="D473" s="5"/>
      <c r="E473" s="15">
        <v>41590.666666666664</v>
      </c>
      <c r="F473" s="14">
        <v>39.880000000000003</v>
      </c>
      <c r="G473" s="5"/>
      <c r="H473" s="15">
        <v>41590.666666666664</v>
      </c>
      <c r="I473" s="14">
        <v>4.7699999999999996</v>
      </c>
      <c r="J473" s="2"/>
      <c r="K473" s="15">
        <v>41590.666666666664</v>
      </c>
      <c r="L473" s="14">
        <v>114.21</v>
      </c>
      <c r="M473" s="5"/>
      <c r="N473" s="15">
        <v>41590.666666666664</v>
      </c>
      <c r="O473" s="14">
        <v>67.77</v>
      </c>
      <c r="Q473" s="15">
        <v>41590.666666666664</v>
      </c>
      <c r="R473" s="14">
        <v>174.86</v>
      </c>
      <c r="S473" s="5"/>
      <c r="T473" s="15">
        <v>41590.666666666664</v>
      </c>
      <c r="U473" s="14">
        <v>50.16</v>
      </c>
      <c r="W473" s="15">
        <v>41590.666666666664</v>
      </c>
      <c r="X473" s="14">
        <v>26.24</v>
      </c>
      <c r="Z473" s="15">
        <v>41590.666666666664</v>
      </c>
      <c r="AA473" s="14">
        <v>134.94999999999999</v>
      </c>
      <c r="AC473" s="15">
        <v>41590.666666666664</v>
      </c>
      <c r="AD473" s="14">
        <v>9.19</v>
      </c>
      <c r="AF473" s="15">
        <v>41590.666666666664</v>
      </c>
      <c r="AG473" s="14">
        <v>1767.69</v>
      </c>
      <c r="AH473" s="5"/>
      <c r="AI473" s="16">
        <f t="shared" si="77"/>
        <v>1.6181229773464256E-3</v>
      </c>
      <c r="AJ473" s="16">
        <f t="shared" si="78"/>
        <v>2.5081514923508408E-4</v>
      </c>
      <c r="AK473" s="16">
        <f t="shared" si="79"/>
        <v>-1.2422360248447339E-2</v>
      </c>
      <c r="AL473" s="16">
        <f t="shared" si="80"/>
        <v>-1.2451361867704347E-2</v>
      </c>
      <c r="AM473" s="16">
        <f t="shared" si="81"/>
        <v>-8.3406496927129758E-3</v>
      </c>
      <c r="AN473" s="16">
        <f t="shared" si="82"/>
        <v>1.0304556904052742E-3</v>
      </c>
      <c r="AO473" s="16">
        <f t="shared" si="83"/>
        <v>4.003202562049557E-3</v>
      </c>
      <c r="AP473" s="16">
        <f t="shared" si="84"/>
        <v>-3.7965072133637756E-3</v>
      </c>
      <c r="AQ473" s="16">
        <f t="shared" si="85"/>
        <v>1.4842300556585641E-3</v>
      </c>
      <c r="AR473" s="16">
        <f t="shared" si="86"/>
        <v>-4.7668393782383522E-2</v>
      </c>
      <c r="AS473" s="16">
        <f t="shared" si="87"/>
        <v>-2.3703503039127494E-3</v>
      </c>
    </row>
    <row r="474" spans="1:45" x14ac:dyDescent="0.2">
      <c r="A474" s="4"/>
      <c r="B474" s="13">
        <v>41591.666666666664</v>
      </c>
      <c r="C474" s="14">
        <v>18.59</v>
      </c>
      <c r="D474" s="5"/>
      <c r="E474" s="15">
        <v>41591.666666666664</v>
      </c>
      <c r="F474" s="14">
        <v>40.119999999999997</v>
      </c>
      <c r="G474" s="5"/>
      <c r="H474" s="15">
        <v>41591.666666666664</v>
      </c>
      <c r="I474" s="14">
        <v>4.79</v>
      </c>
      <c r="J474" s="2"/>
      <c r="K474" s="15">
        <v>41591.666666666664</v>
      </c>
      <c r="L474" s="14">
        <v>114.81</v>
      </c>
      <c r="M474" s="5"/>
      <c r="N474" s="15">
        <v>41591.666666666664</v>
      </c>
      <c r="O474" s="14">
        <v>68.97</v>
      </c>
      <c r="Q474" s="15">
        <v>41591.666666666664</v>
      </c>
      <c r="R474" s="14">
        <v>175.32</v>
      </c>
      <c r="S474" s="5"/>
      <c r="T474" s="15">
        <v>41591.666666666664</v>
      </c>
      <c r="U474" s="14">
        <v>49.99</v>
      </c>
      <c r="W474" s="15">
        <v>41591.666666666664</v>
      </c>
      <c r="X474" s="14">
        <v>26.3</v>
      </c>
      <c r="Z474" s="15">
        <v>41591.666666666664</v>
      </c>
      <c r="AA474" s="14">
        <v>135.44999999999999</v>
      </c>
      <c r="AC474" s="15">
        <v>41591.666666666664</v>
      </c>
      <c r="AD474" s="14">
        <v>9.25</v>
      </c>
      <c r="AF474" s="15">
        <v>41591.666666666664</v>
      </c>
      <c r="AG474" s="14">
        <v>1782</v>
      </c>
      <c r="AH474" s="5"/>
      <c r="AI474" s="16">
        <f t="shared" si="77"/>
        <v>1.077005923532548E-3</v>
      </c>
      <c r="AJ474" s="16">
        <f t="shared" si="78"/>
        <v>6.0180541624872408E-3</v>
      </c>
      <c r="AK474" s="16">
        <f t="shared" si="79"/>
        <v>4.1928721174004924E-3</v>
      </c>
      <c r="AL474" s="16">
        <f t="shared" si="80"/>
        <v>5.2534804307855509E-3</v>
      </c>
      <c r="AM474" s="16">
        <f t="shared" si="81"/>
        <v>1.7706949977866371E-2</v>
      </c>
      <c r="AN474" s="16">
        <f t="shared" si="82"/>
        <v>2.6306759693468518E-3</v>
      </c>
      <c r="AO474" s="16">
        <f t="shared" si="83"/>
        <v>-3.3891547049440529E-3</v>
      </c>
      <c r="AP474" s="16">
        <f t="shared" si="84"/>
        <v>2.2865853658537993E-3</v>
      </c>
      <c r="AQ474" s="16">
        <f t="shared" si="85"/>
        <v>3.7050759540571132E-3</v>
      </c>
      <c r="AR474" s="16">
        <f t="shared" si="86"/>
        <v>6.5288356909685152E-3</v>
      </c>
      <c r="AS474" s="16">
        <f t="shared" si="87"/>
        <v>8.0953108293875253E-3</v>
      </c>
    </row>
    <row r="475" spans="1:45" x14ac:dyDescent="0.2">
      <c r="A475" s="4"/>
      <c r="B475" s="13">
        <v>41592.666666666664</v>
      </c>
      <c r="C475" s="14">
        <v>18.86</v>
      </c>
      <c r="D475" s="5"/>
      <c r="E475" s="15">
        <v>41592.666666666664</v>
      </c>
      <c r="F475" s="14">
        <v>40.21</v>
      </c>
      <c r="G475" s="5"/>
      <c r="H475" s="15">
        <v>41592.666666666664</v>
      </c>
      <c r="I475" s="14">
        <v>4.8899999999999997</v>
      </c>
      <c r="J475" s="2"/>
      <c r="K475" s="15">
        <v>41592.666666666664</v>
      </c>
      <c r="L475" s="14">
        <v>115.69</v>
      </c>
      <c r="M475" s="5"/>
      <c r="N475" s="15">
        <v>41592.666666666664</v>
      </c>
      <c r="O475" s="14">
        <v>70.02</v>
      </c>
      <c r="Q475" s="15">
        <v>41592.666666666664</v>
      </c>
      <c r="R475" s="14">
        <v>174.04</v>
      </c>
      <c r="S475" s="5"/>
      <c r="T475" s="15">
        <v>41592.666666666664</v>
      </c>
      <c r="U475" s="14">
        <v>50.27</v>
      </c>
      <c r="W475" s="15">
        <v>41592.666666666664</v>
      </c>
      <c r="X475" s="14">
        <v>26.36</v>
      </c>
      <c r="Z475" s="15">
        <v>41592.666666666664</v>
      </c>
      <c r="AA475" s="14">
        <v>134.65</v>
      </c>
      <c r="AC475" s="15">
        <v>41592.666666666664</v>
      </c>
      <c r="AD475" s="14">
        <v>9.17</v>
      </c>
      <c r="AF475" s="15">
        <v>41592.666666666664</v>
      </c>
      <c r="AG475" s="14">
        <v>1790.62</v>
      </c>
      <c r="AH475" s="5"/>
      <c r="AI475" s="16">
        <f t="shared" si="77"/>
        <v>1.452393760086057E-2</v>
      </c>
      <c r="AJ475" s="16">
        <f t="shared" si="78"/>
        <v>2.243270189431712E-3</v>
      </c>
      <c r="AK475" s="16">
        <f t="shared" si="79"/>
        <v>2.0876826722338038E-2</v>
      </c>
      <c r="AL475" s="16">
        <f t="shared" si="80"/>
        <v>7.664837557703974E-3</v>
      </c>
      <c r="AM475" s="16">
        <f t="shared" si="81"/>
        <v>1.5224010439321312E-2</v>
      </c>
      <c r="AN475" s="16">
        <f t="shared" si="82"/>
        <v>-7.300935432352329E-3</v>
      </c>
      <c r="AO475" s="16">
        <f t="shared" si="83"/>
        <v>5.6011202240449087E-3</v>
      </c>
      <c r="AP475" s="16">
        <f t="shared" si="84"/>
        <v>2.2813688212928174E-3</v>
      </c>
      <c r="AQ475" s="16">
        <f t="shared" si="85"/>
        <v>-5.9062384643778776E-3</v>
      </c>
      <c r="AR475" s="16">
        <f t="shared" si="86"/>
        <v>-8.6486486486486713E-3</v>
      </c>
      <c r="AS475" s="16">
        <f t="shared" si="87"/>
        <v>4.8372615039280475E-3</v>
      </c>
    </row>
    <row r="476" spans="1:45" x14ac:dyDescent="0.2">
      <c r="A476" s="4"/>
      <c r="B476" s="13">
        <v>41593.666666666664</v>
      </c>
      <c r="C476" s="14">
        <v>18.75</v>
      </c>
      <c r="D476" s="5"/>
      <c r="E476" s="15">
        <v>41593.666666666664</v>
      </c>
      <c r="F476" s="14">
        <v>40.22</v>
      </c>
      <c r="G476" s="5"/>
      <c r="H476" s="15">
        <v>41593.666666666664</v>
      </c>
      <c r="I476" s="14">
        <v>5</v>
      </c>
      <c r="J476" s="2"/>
      <c r="K476" s="15">
        <v>41593.666666666664</v>
      </c>
      <c r="L476" s="14">
        <v>116.3</v>
      </c>
      <c r="M476" s="5"/>
      <c r="N476" s="15">
        <v>41593.666666666664</v>
      </c>
      <c r="O476" s="14">
        <v>70</v>
      </c>
      <c r="Q476" s="15">
        <v>41593.666666666664</v>
      </c>
      <c r="R476" s="14">
        <v>174.98</v>
      </c>
      <c r="S476" s="5"/>
      <c r="T476" s="15">
        <v>41593.666666666664</v>
      </c>
      <c r="U476" s="14">
        <v>50.31</v>
      </c>
      <c r="W476" s="15">
        <v>41593.666666666664</v>
      </c>
      <c r="X476" s="14">
        <v>26.41</v>
      </c>
      <c r="Z476" s="15">
        <v>41593.666666666664</v>
      </c>
      <c r="AA476" s="14">
        <v>135.69999999999999</v>
      </c>
      <c r="AC476" s="15">
        <v>41593.666666666664</v>
      </c>
      <c r="AD476" s="14">
        <v>9.0299999999999994</v>
      </c>
      <c r="AF476" s="15">
        <v>41593.666666666664</v>
      </c>
      <c r="AG476" s="14">
        <v>1798.18</v>
      </c>
      <c r="AH476" s="5"/>
      <c r="AI476" s="16">
        <f t="shared" si="77"/>
        <v>-5.8324496288441052E-3</v>
      </c>
      <c r="AJ476" s="16">
        <f t="shared" si="78"/>
        <v>2.4869435463803491E-4</v>
      </c>
      <c r="AK476" s="16">
        <f t="shared" si="79"/>
        <v>2.249488752556239E-2</v>
      </c>
      <c r="AL476" s="16">
        <f t="shared" si="80"/>
        <v>5.2727115567465788E-3</v>
      </c>
      <c r="AM476" s="16">
        <f t="shared" si="81"/>
        <v>-2.8563267637815581E-4</v>
      </c>
      <c r="AN476" s="16">
        <f t="shared" si="82"/>
        <v>5.4010572282234826E-3</v>
      </c>
      <c r="AO476" s="16">
        <f t="shared" si="83"/>
        <v>7.9570320270527795E-4</v>
      </c>
      <c r="AP476" s="16">
        <f t="shared" si="84"/>
        <v>1.8968133535659515E-3</v>
      </c>
      <c r="AQ476" s="16">
        <f t="shared" si="85"/>
        <v>7.797994801336694E-3</v>
      </c>
      <c r="AR476" s="16">
        <f t="shared" si="86"/>
        <v>-1.5267175572519109E-2</v>
      </c>
      <c r="AS476" s="16">
        <f t="shared" si="87"/>
        <v>4.2220013179794513E-3</v>
      </c>
    </row>
    <row r="477" spans="1:45" x14ac:dyDescent="0.2">
      <c r="A477" s="4"/>
      <c r="B477" s="13">
        <v>41596.666666666664</v>
      </c>
      <c r="C477" s="14">
        <v>18.52</v>
      </c>
      <c r="D477" s="5"/>
      <c r="E477" s="15">
        <v>41596.666666666664</v>
      </c>
      <c r="F477" s="14">
        <v>40.17</v>
      </c>
      <c r="G477" s="5"/>
      <c r="H477" s="15">
        <v>41596.666666666664</v>
      </c>
      <c r="I477" s="14">
        <v>4.88</v>
      </c>
      <c r="J477" s="2"/>
      <c r="K477" s="15">
        <v>41596.666666666664</v>
      </c>
      <c r="L477" s="14">
        <v>115.9</v>
      </c>
      <c r="M477" s="5"/>
      <c r="N477" s="15">
        <v>41596.666666666664</v>
      </c>
      <c r="O477" s="14">
        <v>69.5</v>
      </c>
      <c r="Q477" s="15">
        <v>41596.666666666664</v>
      </c>
      <c r="R477" s="14">
        <v>176.2</v>
      </c>
      <c r="S477" s="5"/>
      <c r="T477" s="15">
        <v>41596.666666666664</v>
      </c>
      <c r="U477" s="14">
        <v>50.76</v>
      </c>
      <c r="W477" s="15">
        <v>41596.666666666664</v>
      </c>
      <c r="X477" s="14">
        <v>26.41</v>
      </c>
      <c r="Z477" s="15">
        <v>41596.666666666664</v>
      </c>
      <c r="AA477" s="14">
        <v>135.80000000000001</v>
      </c>
      <c r="AC477" s="15">
        <v>41596.666666666664</v>
      </c>
      <c r="AD477" s="14">
        <v>8.11</v>
      </c>
      <c r="AF477" s="15">
        <v>41596.666666666664</v>
      </c>
      <c r="AG477" s="14">
        <v>1791.53</v>
      </c>
      <c r="AH477" s="5"/>
      <c r="AI477" s="16">
        <f t="shared" si="77"/>
        <v>-1.2266666666666648E-2</v>
      </c>
      <c r="AJ477" s="16">
        <f t="shared" si="78"/>
        <v>-1.2431626056687017E-3</v>
      </c>
      <c r="AK477" s="16">
        <f t="shared" si="79"/>
        <v>-2.4000000000000021E-2</v>
      </c>
      <c r="AL477" s="16">
        <f t="shared" si="80"/>
        <v>-3.4393809114359186E-3</v>
      </c>
      <c r="AM477" s="16">
        <f t="shared" si="81"/>
        <v>-7.1428571428571175E-3</v>
      </c>
      <c r="AN477" s="16">
        <f t="shared" si="82"/>
        <v>6.9722253971882253E-3</v>
      </c>
      <c r="AO477" s="16">
        <f t="shared" si="83"/>
        <v>8.9445438282647061E-3</v>
      </c>
      <c r="AP477" s="16">
        <f t="shared" si="84"/>
        <v>0</v>
      </c>
      <c r="AQ477" s="16">
        <f t="shared" si="85"/>
        <v>7.3691967575562067E-4</v>
      </c>
      <c r="AR477" s="16">
        <f t="shared" si="86"/>
        <v>-0.10188261351052053</v>
      </c>
      <c r="AS477" s="16">
        <f t="shared" si="87"/>
        <v>-3.6981837190938061E-3</v>
      </c>
    </row>
    <row r="478" spans="1:45" x14ac:dyDescent="0.2">
      <c r="A478" s="4"/>
      <c r="B478" s="13">
        <v>41597.666666666664</v>
      </c>
      <c r="C478" s="14">
        <v>18.559999999999999</v>
      </c>
      <c r="D478" s="5"/>
      <c r="E478" s="15">
        <v>41597.666666666664</v>
      </c>
      <c r="F478" s="14">
        <v>40.14</v>
      </c>
      <c r="G478" s="5"/>
      <c r="H478" s="15">
        <v>41597.666666666664</v>
      </c>
      <c r="I478" s="14">
        <v>4.82</v>
      </c>
      <c r="J478" s="2"/>
      <c r="K478" s="15">
        <v>41597.666666666664</v>
      </c>
      <c r="L478" s="14">
        <v>115.84</v>
      </c>
      <c r="M478" s="5"/>
      <c r="N478" s="15">
        <v>41597.666666666664</v>
      </c>
      <c r="O478" s="14">
        <v>69.12</v>
      </c>
      <c r="Q478" s="15">
        <v>41597.666666666664</v>
      </c>
      <c r="R478" s="14">
        <v>176.94</v>
      </c>
      <c r="S478" s="5"/>
      <c r="T478" s="15">
        <v>41597.666666666664</v>
      </c>
      <c r="U478" s="14">
        <v>50.78</v>
      </c>
      <c r="W478" s="15">
        <v>41597.666666666664</v>
      </c>
      <c r="X478" s="14">
        <v>26.42</v>
      </c>
      <c r="Z478" s="15">
        <v>41597.666666666664</v>
      </c>
      <c r="AA478" s="14">
        <v>134.85</v>
      </c>
      <c r="AC478" s="15">
        <v>41597.666666666664</v>
      </c>
      <c r="AD478" s="14">
        <v>8.41</v>
      </c>
      <c r="AF478" s="15">
        <v>41597.666666666664</v>
      </c>
      <c r="AG478" s="14">
        <v>1787.87</v>
      </c>
      <c r="AH478" s="5"/>
      <c r="AI478" s="16">
        <f t="shared" si="77"/>
        <v>2.1598272138227959E-3</v>
      </c>
      <c r="AJ478" s="16">
        <f t="shared" si="78"/>
        <v>-7.468259895444529E-4</v>
      </c>
      <c r="AK478" s="16">
        <f t="shared" si="79"/>
        <v>-1.2295081967213073E-2</v>
      </c>
      <c r="AL478" s="16">
        <f t="shared" si="80"/>
        <v>-5.1768766177739955E-4</v>
      </c>
      <c r="AM478" s="16">
        <f t="shared" si="81"/>
        <v>-5.4676258992805149E-3</v>
      </c>
      <c r="AN478" s="16">
        <f t="shared" si="82"/>
        <v>4.199772985244099E-3</v>
      </c>
      <c r="AO478" s="16">
        <f t="shared" si="83"/>
        <v>3.9401103230907175E-4</v>
      </c>
      <c r="AP478" s="16">
        <f t="shared" si="84"/>
        <v>3.7864445285884507E-4</v>
      </c>
      <c r="AQ478" s="16">
        <f t="shared" si="85"/>
        <v>-6.9955817378498653E-3</v>
      </c>
      <c r="AR478" s="16">
        <f t="shared" si="86"/>
        <v>3.6991368680641346E-2</v>
      </c>
      <c r="AS478" s="16">
        <f t="shared" si="87"/>
        <v>-2.0429465317355344E-3</v>
      </c>
    </row>
    <row r="479" spans="1:45" x14ac:dyDescent="0.2">
      <c r="A479" s="4"/>
      <c r="B479" s="13">
        <v>41598.666666666664</v>
      </c>
      <c r="C479" s="14">
        <v>18.39</v>
      </c>
      <c r="D479" s="5"/>
      <c r="E479" s="15">
        <v>41598.666666666664</v>
      </c>
      <c r="F479" s="14">
        <v>40.06</v>
      </c>
      <c r="G479" s="5"/>
      <c r="H479" s="15">
        <v>41598.666666666664</v>
      </c>
      <c r="I479" s="14">
        <v>4.8499999999999996</v>
      </c>
      <c r="J479" s="2"/>
      <c r="K479" s="15">
        <v>41598.666666666664</v>
      </c>
      <c r="L479" s="14">
        <v>114.9</v>
      </c>
      <c r="M479" s="5"/>
      <c r="N479" s="15">
        <v>41598.666666666664</v>
      </c>
      <c r="O479" s="14">
        <v>69.23</v>
      </c>
      <c r="Q479" s="15">
        <v>41598.666666666664</v>
      </c>
      <c r="R479" s="14">
        <v>176.89</v>
      </c>
      <c r="S479" s="5"/>
      <c r="T479" s="15">
        <v>41598.666666666664</v>
      </c>
      <c r="U479" s="14">
        <v>50.4</v>
      </c>
      <c r="W479" s="15">
        <v>41598.666666666664</v>
      </c>
      <c r="X479" s="14">
        <v>26.3</v>
      </c>
      <c r="Z479" s="15">
        <v>41598.666666666664</v>
      </c>
      <c r="AA479" s="14">
        <v>134.5</v>
      </c>
      <c r="AC479" s="15">
        <v>41598.666666666664</v>
      </c>
      <c r="AD479" s="14">
        <v>8.07</v>
      </c>
      <c r="AF479" s="15">
        <v>41598.666666666664</v>
      </c>
      <c r="AG479" s="14">
        <v>1781.37</v>
      </c>
      <c r="AH479" s="5"/>
      <c r="AI479" s="16">
        <f t="shared" si="77"/>
        <v>-9.1594827586205518E-3</v>
      </c>
      <c r="AJ479" s="16">
        <f t="shared" si="78"/>
        <v>-1.9930244145490716E-3</v>
      </c>
      <c r="AK479" s="16">
        <f t="shared" si="79"/>
        <v>6.2240663900414717E-3</v>
      </c>
      <c r="AL479" s="16">
        <f t="shared" si="80"/>
        <v>-8.1146408839778417E-3</v>
      </c>
      <c r="AM479" s="16">
        <f t="shared" si="81"/>
        <v>1.5914351851851194E-3</v>
      </c>
      <c r="AN479" s="16">
        <f t="shared" si="82"/>
        <v>-2.8258166610162228E-4</v>
      </c>
      <c r="AO479" s="16">
        <f t="shared" si="83"/>
        <v>-7.4832611264278315E-3</v>
      </c>
      <c r="AP479" s="16">
        <f t="shared" si="84"/>
        <v>-4.5420136260408972E-3</v>
      </c>
      <c r="AQ479" s="16">
        <f t="shared" si="85"/>
        <v>-2.5954764553206555E-3</v>
      </c>
      <c r="AR479" s="16">
        <f t="shared" si="86"/>
        <v>-4.0428061831153328E-2</v>
      </c>
      <c r="AS479" s="16">
        <f t="shared" si="87"/>
        <v>-3.6356110902917571E-3</v>
      </c>
    </row>
    <row r="480" spans="1:45" x14ac:dyDescent="0.2">
      <c r="A480" s="4"/>
      <c r="B480" s="13">
        <v>41599.666666666664</v>
      </c>
      <c r="C480" s="14">
        <v>18.61</v>
      </c>
      <c r="D480" s="5"/>
      <c r="E480" s="15">
        <v>41599.666666666664</v>
      </c>
      <c r="F480" s="14">
        <v>40.43</v>
      </c>
      <c r="G480" s="5"/>
      <c r="H480" s="15">
        <v>41599.666666666664</v>
      </c>
      <c r="I480" s="14">
        <v>4.9800000000000004</v>
      </c>
      <c r="J480" s="2"/>
      <c r="K480" s="15">
        <v>41599.666666666664</v>
      </c>
      <c r="L480" s="14">
        <v>116.42</v>
      </c>
      <c r="M480" s="5"/>
      <c r="N480" s="15">
        <v>41599.666666666664</v>
      </c>
      <c r="O480" s="14">
        <v>69.94</v>
      </c>
      <c r="Q480" s="15">
        <v>41599.666666666664</v>
      </c>
      <c r="R480" s="14">
        <v>175.87</v>
      </c>
      <c r="S480" s="5"/>
      <c r="T480" s="15">
        <v>41599.666666666664</v>
      </c>
      <c r="U480" s="14">
        <v>50.38</v>
      </c>
      <c r="W480" s="15">
        <v>41599.666666666664</v>
      </c>
      <c r="X480" s="14">
        <v>26.29</v>
      </c>
      <c r="Z480" s="15">
        <v>41599.666666666664</v>
      </c>
      <c r="AA480" s="14">
        <v>134.25</v>
      </c>
      <c r="AC480" s="15">
        <v>41599.666666666664</v>
      </c>
      <c r="AD480" s="14">
        <v>8.14</v>
      </c>
      <c r="AF480" s="15">
        <v>41599.666666666664</v>
      </c>
      <c r="AG480" s="14">
        <v>1795.85</v>
      </c>
      <c r="AH480" s="5"/>
      <c r="AI480" s="16">
        <f t="shared" si="77"/>
        <v>1.1963023382272953E-2</v>
      </c>
      <c r="AJ480" s="16">
        <f t="shared" si="78"/>
        <v>9.2361457813279202E-3</v>
      </c>
      <c r="AK480" s="16">
        <f t="shared" si="79"/>
        <v>2.6804123711340333E-2</v>
      </c>
      <c r="AL480" s="16">
        <f t="shared" si="80"/>
        <v>1.322889469103572E-2</v>
      </c>
      <c r="AM480" s="16">
        <f t="shared" si="81"/>
        <v>1.0255669507438947E-2</v>
      </c>
      <c r="AN480" s="16">
        <f t="shared" si="82"/>
        <v>-5.7662954378425724E-3</v>
      </c>
      <c r="AO480" s="16">
        <f t="shared" si="83"/>
        <v>-3.9682539682528439E-4</v>
      </c>
      <c r="AP480" s="16">
        <f t="shared" si="84"/>
        <v>-3.8022813688221024E-4</v>
      </c>
      <c r="AQ480" s="16">
        <f t="shared" si="85"/>
        <v>-1.8587360594795044E-3</v>
      </c>
      <c r="AR480" s="16">
        <f t="shared" si="86"/>
        <v>8.6741016109046498E-3</v>
      </c>
      <c r="AS480" s="16">
        <f t="shared" si="87"/>
        <v>8.128575197741128E-3</v>
      </c>
    </row>
    <row r="481" spans="1:45" x14ac:dyDescent="0.2">
      <c r="A481" s="4"/>
      <c r="B481" s="13">
        <v>41600.666666666664</v>
      </c>
      <c r="C481" s="14">
        <v>18.559999999999999</v>
      </c>
      <c r="D481" s="5"/>
      <c r="E481" s="15">
        <v>41600.666666666664</v>
      </c>
      <c r="F481" s="14">
        <v>40.43</v>
      </c>
      <c r="G481" s="5"/>
      <c r="H481" s="15">
        <v>41600.666666666664</v>
      </c>
      <c r="I481" s="14">
        <v>4.97</v>
      </c>
      <c r="J481" s="2"/>
      <c r="K481" s="15">
        <v>41600.666666666664</v>
      </c>
      <c r="L481" s="14">
        <v>116.96</v>
      </c>
      <c r="M481" s="5"/>
      <c r="N481" s="15">
        <v>41600.666666666664</v>
      </c>
      <c r="O481" s="14">
        <v>70.2</v>
      </c>
      <c r="Q481" s="15">
        <v>41600.666666666664</v>
      </c>
      <c r="R481" s="14">
        <v>173.17</v>
      </c>
      <c r="S481" s="5"/>
      <c r="T481" s="15">
        <v>41600.666666666664</v>
      </c>
      <c r="U481" s="14">
        <v>50.22</v>
      </c>
      <c r="W481" s="15">
        <v>41600.666666666664</v>
      </c>
      <c r="X481" s="14">
        <v>26.6</v>
      </c>
      <c r="Z481" s="15">
        <v>41600.666666666664</v>
      </c>
      <c r="AA481" s="14">
        <v>135.1</v>
      </c>
      <c r="AC481" s="15">
        <v>41600.666666666664</v>
      </c>
      <c r="AD481" s="14">
        <v>8.09</v>
      </c>
      <c r="AF481" s="15">
        <v>41600.666666666664</v>
      </c>
      <c r="AG481" s="14">
        <v>1804.76</v>
      </c>
      <c r="AH481" s="5"/>
      <c r="AI481" s="16">
        <f t="shared" si="77"/>
        <v>-2.6867275658248868E-3</v>
      </c>
      <c r="AJ481" s="16">
        <f t="shared" si="78"/>
        <v>0</v>
      </c>
      <c r="AK481" s="16">
        <f t="shared" si="79"/>
        <v>-2.0080321285141922E-3</v>
      </c>
      <c r="AL481" s="16">
        <f t="shared" si="80"/>
        <v>4.6383782855179412E-3</v>
      </c>
      <c r="AM481" s="16">
        <f t="shared" si="81"/>
        <v>3.7174721189592308E-3</v>
      </c>
      <c r="AN481" s="16">
        <f t="shared" si="82"/>
        <v>-1.5352248820151293E-2</v>
      </c>
      <c r="AO481" s="16">
        <f t="shared" si="83"/>
        <v>-3.1758634378722395E-3</v>
      </c>
      <c r="AP481" s="16">
        <f t="shared" si="84"/>
        <v>1.1791555724610214E-2</v>
      </c>
      <c r="AQ481" s="16">
        <f t="shared" si="85"/>
        <v>6.3314711359403475E-3</v>
      </c>
      <c r="AR481" s="16">
        <f t="shared" si="86"/>
        <v>-6.1425061425062211E-3</v>
      </c>
      <c r="AS481" s="16">
        <f t="shared" si="87"/>
        <v>4.9614388729570802E-3</v>
      </c>
    </row>
    <row r="482" spans="1:45" x14ac:dyDescent="0.2">
      <c r="A482" s="4"/>
      <c r="B482" s="13">
        <v>41603.666666666664</v>
      </c>
      <c r="C482" s="14">
        <v>18.7</v>
      </c>
      <c r="D482" s="5"/>
      <c r="E482" s="15">
        <v>41603.666666666664</v>
      </c>
      <c r="F482" s="14">
        <v>40.369999999999997</v>
      </c>
      <c r="G482" s="5"/>
      <c r="H482" s="15">
        <v>41603.666666666664</v>
      </c>
      <c r="I482" s="14">
        <v>5</v>
      </c>
      <c r="J482" s="2"/>
      <c r="K482" s="15">
        <v>41603.666666666664</v>
      </c>
      <c r="L482" s="14">
        <v>115.63</v>
      </c>
      <c r="M482" s="5"/>
      <c r="N482" s="15">
        <v>41603.666666666664</v>
      </c>
      <c r="O482" s="14">
        <v>69.739999999999995</v>
      </c>
      <c r="Q482" s="15">
        <v>41603.666666666664</v>
      </c>
      <c r="R482" s="14">
        <v>170.92</v>
      </c>
      <c r="S482" s="5"/>
      <c r="T482" s="15">
        <v>41603.666666666664</v>
      </c>
      <c r="U482" s="14">
        <v>50.01</v>
      </c>
      <c r="W482" s="15">
        <v>41603.666666666664</v>
      </c>
      <c r="X482" s="14">
        <v>26.81</v>
      </c>
      <c r="Z482" s="15">
        <v>41603.666666666664</v>
      </c>
      <c r="AA482" s="14">
        <v>133.36000000000001</v>
      </c>
      <c r="AC482" s="15">
        <v>41603.666666666664</v>
      </c>
      <c r="AD482" s="14">
        <v>8.06</v>
      </c>
      <c r="AF482" s="15">
        <v>41603.666666666664</v>
      </c>
      <c r="AG482" s="14">
        <v>1802.48</v>
      </c>
      <c r="AH482" s="5"/>
      <c r="AI482" s="16">
        <f t="shared" si="77"/>
        <v>7.5431034482758008E-3</v>
      </c>
      <c r="AJ482" s="16">
        <f t="shared" si="78"/>
        <v>-1.4840465001236813E-3</v>
      </c>
      <c r="AK482" s="16">
        <f t="shared" si="79"/>
        <v>6.0362173038230882E-3</v>
      </c>
      <c r="AL482" s="16">
        <f t="shared" si="80"/>
        <v>-1.1371409028727797E-2</v>
      </c>
      <c r="AM482" s="16">
        <f t="shared" si="81"/>
        <v>-6.5527065527066775E-3</v>
      </c>
      <c r="AN482" s="16">
        <f t="shared" si="82"/>
        <v>-1.2993012646532298E-2</v>
      </c>
      <c r="AO482" s="16">
        <f t="shared" si="83"/>
        <v>-4.1816009557945621E-3</v>
      </c>
      <c r="AP482" s="16">
        <f t="shared" si="84"/>
        <v>7.8947368421051767E-3</v>
      </c>
      <c r="AQ482" s="16">
        <f t="shared" si="85"/>
        <v>-1.2879348630643772E-2</v>
      </c>
      <c r="AR482" s="16">
        <f t="shared" si="86"/>
        <v>-3.7082818294189579E-3</v>
      </c>
      <c r="AS482" s="16">
        <f t="shared" si="87"/>
        <v>-1.2633258715840645E-3</v>
      </c>
    </row>
    <row r="483" spans="1:45" x14ac:dyDescent="0.2">
      <c r="A483" s="4"/>
      <c r="B483" s="13">
        <v>41604.666666666664</v>
      </c>
      <c r="C483" s="14">
        <v>19.05</v>
      </c>
      <c r="D483" s="5"/>
      <c r="E483" s="15">
        <v>41604.666666666664</v>
      </c>
      <c r="F483" s="14">
        <v>40.25</v>
      </c>
      <c r="G483" s="5"/>
      <c r="H483" s="15">
        <v>41604.666666666664</v>
      </c>
      <c r="I483" s="14">
        <v>5.07</v>
      </c>
      <c r="J483" s="2"/>
      <c r="K483" s="15">
        <v>41604.666666666664</v>
      </c>
      <c r="L483" s="14">
        <v>116.58</v>
      </c>
      <c r="M483" s="5"/>
      <c r="N483" s="15">
        <v>41604.666666666664</v>
      </c>
      <c r="O483" s="14">
        <v>71.180000000000007</v>
      </c>
      <c r="Q483" s="15">
        <v>41604.666666666664</v>
      </c>
      <c r="R483" s="14">
        <v>169.36</v>
      </c>
      <c r="S483" s="5"/>
      <c r="T483" s="15">
        <v>41604.666666666664</v>
      </c>
      <c r="U483" s="14">
        <v>50.05</v>
      </c>
      <c r="W483" s="15">
        <v>41604.666666666664</v>
      </c>
      <c r="X483" s="14">
        <v>26.89</v>
      </c>
      <c r="Z483" s="15">
        <v>41604.666666666664</v>
      </c>
      <c r="AA483" s="14">
        <v>133.6</v>
      </c>
      <c r="AC483" s="15">
        <v>41604.666666666664</v>
      </c>
      <c r="AD483" s="14">
        <v>8.0299999999999994</v>
      </c>
      <c r="AF483" s="15">
        <v>41604.666666666664</v>
      </c>
      <c r="AG483" s="14">
        <v>1802.75</v>
      </c>
      <c r="AH483" s="5"/>
      <c r="AI483" s="16">
        <f t="shared" si="77"/>
        <v>1.8716577540107027E-2</v>
      </c>
      <c r="AJ483" s="16">
        <f t="shared" si="78"/>
        <v>-2.9725043349020375E-3</v>
      </c>
      <c r="AK483" s="16">
        <f t="shared" si="79"/>
        <v>1.4000000000000012E-2</v>
      </c>
      <c r="AL483" s="16">
        <f t="shared" si="80"/>
        <v>8.2158609357434464E-3</v>
      </c>
      <c r="AM483" s="16">
        <f t="shared" si="81"/>
        <v>2.0648121594494029E-2</v>
      </c>
      <c r="AN483" s="16">
        <f t="shared" si="82"/>
        <v>-9.1270769950853037E-3</v>
      </c>
      <c r="AO483" s="16">
        <f t="shared" si="83"/>
        <v>7.9984003199351505E-4</v>
      </c>
      <c r="AP483" s="16">
        <f t="shared" si="84"/>
        <v>2.9839612085043044E-3</v>
      </c>
      <c r="AQ483" s="16">
        <f t="shared" si="85"/>
        <v>1.7996400719855199E-3</v>
      </c>
      <c r="AR483" s="16">
        <f t="shared" si="86"/>
        <v>-3.7220843672457482E-3</v>
      </c>
      <c r="AS483" s="16">
        <f t="shared" si="87"/>
        <v>1.4979361768219235E-4</v>
      </c>
    </row>
    <row r="484" spans="1:45" x14ac:dyDescent="0.2">
      <c r="A484" s="4"/>
      <c r="B484" s="13">
        <v>41605.666666666664</v>
      </c>
      <c r="C484" s="14">
        <v>19.5</v>
      </c>
      <c r="D484" s="5"/>
      <c r="E484" s="15">
        <v>41605.666666666664</v>
      </c>
      <c r="F484" s="14">
        <v>40.19</v>
      </c>
      <c r="G484" s="5"/>
      <c r="H484" s="15">
        <v>41605.666666666664</v>
      </c>
      <c r="I484" s="14">
        <v>5.18</v>
      </c>
      <c r="J484" s="2"/>
      <c r="K484" s="15">
        <v>41605.666666666664</v>
      </c>
      <c r="L484" s="14">
        <v>116.58</v>
      </c>
      <c r="M484" s="5"/>
      <c r="N484" s="15">
        <v>41605.666666666664</v>
      </c>
      <c r="O484" s="14">
        <v>70.77</v>
      </c>
      <c r="Q484" s="15">
        <v>41605.666666666664</v>
      </c>
      <c r="R484" s="14">
        <v>170.95</v>
      </c>
      <c r="S484" s="5"/>
      <c r="T484" s="15">
        <v>41605.666666666664</v>
      </c>
      <c r="U484" s="14">
        <v>49.93</v>
      </c>
      <c r="W484" s="15">
        <v>41605.666666666664</v>
      </c>
      <c r="X484" s="14">
        <v>26.98</v>
      </c>
      <c r="Z484" s="15">
        <v>41605.666666666664</v>
      </c>
      <c r="AA484" s="14">
        <v>133.85</v>
      </c>
      <c r="AC484" s="15">
        <v>41605.666666666664</v>
      </c>
      <c r="AD484" s="14">
        <v>8.4600000000000009</v>
      </c>
      <c r="AF484" s="15">
        <v>41605.666666666664</v>
      </c>
      <c r="AG484" s="14">
        <v>1807.23</v>
      </c>
      <c r="AH484" s="5"/>
      <c r="AI484" s="16">
        <f t="shared" si="77"/>
        <v>2.3622047244094446E-2</v>
      </c>
      <c r="AJ484" s="16">
        <f t="shared" si="78"/>
        <v>-1.4906832298137163E-3</v>
      </c>
      <c r="AK484" s="16">
        <f t="shared" si="79"/>
        <v>2.1696252465483123E-2</v>
      </c>
      <c r="AL484" s="16">
        <f t="shared" si="80"/>
        <v>0</v>
      </c>
      <c r="AM484" s="16">
        <f t="shared" si="81"/>
        <v>-5.7600449564485512E-3</v>
      </c>
      <c r="AN484" s="16">
        <f t="shared" si="82"/>
        <v>9.3882853093998353E-3</v>
      </c>
      <c r="AO484" s="16">
        <f t="shared" si="83"/>
        <v>-2.3976023976023386E-3</v>
      </c>
      <c r="AP484" s="16">
        <f t="shared" si="84"/>
        <v>3.3469691335068497E-3</v>
      </c>
      <c r="AQ484" s="16">
        <f t="shared" si="85"/>
        <v>1.8712574850299202E-3</v>
      </c>
      <c r="AR484" s="16">
        <f t="shared" si="86"/>
        <v>5.3549190535492119E-2</v>
      </c>
      <c r="AS484" s="16">
        <f t="shared" si="87"/>
        <v>2.4850922202190873E-3</v>
      </c>
    </row>
    <row r="485" spans="1:45" x14ac:dyDescent="0.2">
      <c r="A485" s="4"/>
      <c r="B485" s="13">
        <v>41607.666666666664</v>
      </c>
      <c r="C485" s="14">
        <v>19.86</v>
      </c>
      <c r="D485" s="5"/>
      <c r="E485" s="15">
        <v>41607.666666666664</v>
      </c>
      <c r="F485" s="14">
        <v>40.19</v>
      </c>
      <c r="G485" s="5"/>
      <c r="H485" s="15">
        <v>41607.666666666664</v>
      </c>
      <c r="I485" s="14">
        <v>5.23</v>
      </c>
      <c r="J485" s="2"/>
      <c r="K485" s="15">
        <v>41607.666666666664</v>
      </c>
      <c r="L485" s="14">
        <v>116.53</v>
      </c>
      <c r="M485" s="5"/>
      <c r="N485" s="15">
        <v>41607.666666666664</v>
      </c>
      <c r="O485" s="14">
        <v>70.540000000000006</v>
      </c>
      <c r="Q485" s="15">
        <v>41607.666666666664</v>
      </c>
      <c r="R485" s="14">
        <v>171.62</v>
      </c>
      <c r="S485" s="5"/>
      <c r="T485" s="15">
        <v>41607.666666666664</v>
      </c>
      <c r="U485" s="14">
        <v>49.62</v>
      </c>
      <c r="W485" s="15">
        <v>41607.666666666664</v>
      </c>
      <c r="X485" s="14">
        <v>27</v>
      </c>
      <c r="Z485" s="15">
        <v>41607.666666666664</v>
      </c>
      <c r="AA485" s="14">
        <v>133.01</v>
      </c>
      <c r="AC485" s="15">
        <v>41607.666666666664</v>
      </c>
      <c r="AD485" s="14">
        <v>8.49</v>
      </c>
      <c r="AF485" s="15">
        <v>41607.666666666664</v>
      </c>
      <c r="AG485" s="14">
        <v>1805.81</v>
      </c>
      <c r="AH485" s="5"/>
      <c r="AI485" s="16">
        <f t="shared" si="77"/>
        <v>1.8461538461538529E-2</v>
      </c>
      <c r="AJ485" s="16">
        <f t="shared" si="78"/>
        <v>0</v>
      </c>
      <c r="AK485" s="16">
        <f t="shared" si="79"/>
        <v>9.6525096525097442E-3</v>
      </c>
      <c r="AL485" s="16">
        <f t="shared" si="80"/>
        <v>-4.2889003259560798E-4</v>
      </c>
      <c r="AM485" s="16">
        <f t="shared" si="81"/>
        <v>-3.2499646742968347E-3</v>
      </c>
      <c r="AN485" s="16">
        <f t="shared" si="82"/>
        <v>3.9192746417082702E-3</v>
      </c>
      <c r="AO485" s="16">
        <f t="shared" si="83"/>
        <v>-6.2086921690367447E-3</v>
      </c>
      <c r="AP485" s="16">
        <f t="shared" si="84"/>
        <v>7.4128984432908496E-4</v>
      </c>
      <c r="AQ485" s="16">
        <f t="shared" si="85"/>
        <v>-6.2756817332835224E-3</v>
      </c>
      <c r="AR485" s="16">
        <f t="shared" si="86"/>
        <v>3.5460992907800915E-3</v>
      </c>
      <c r="AS485" s="16">
        <f t="shared" si="87"/>
        <v>-7.8573286189365099E-4</v>
      </c>
    </row>
    <row r="486" spans="1:45" x14ac:dyDescent="0.2">
      <c r="A486" s="4"/>
      <c r="B486" s="13">
        <v>41610.666666666664</v>
      </c>
      <c r="C486" s="14">
        <v>19.690000000000001</v>
      </c>
      <c r="D486" s="5"/>
      <c r="E486" s="15">
        <v>41610.666666666664</v>
      </c>
      <c r="F486" s="14">
        <v>40.08</v>
      </c>
      <c r="G486" s="5"/>
      <c r="H486" s="15">
        <v>41610.666666666664</v>
      </c>
      <c r="I486" s="14">
        <v>5.2</v>
      </c>
      <c r="J486" s="2"/>
      <c r="K486" s="15">
        <v>41610.666666666664</v>
      </c>
      <c r="L486" s="14">
        <v>115.33</v>
      </c>
      <c r="M486" s="5"/>
      <c r="N486" s="15">
        <v>41610.666666666664</v>
      </c>
      <c r="O486" s="14">
        <v>70.91</v>
      </c>
      <c r="Q486" s="15">
        <v>41610.666666666664</v>
      </c>
      <c r="R486" s="14">
        <v>169.52</v>
      </c>
      <c r="S486" s="5"/>
      <c r="T486" s="15">
        <v>41610.666666666664</v>
      </c>
      <c r="U486" s="14">
        <v>49.26</v>
      </c>
      <c r="W486" s="15">
        <v>41610.666666666664</v>
      </c>
      <c r="X486" s="14">
        <v>27.04</v>
      </c>
      <c r="Z486" s="15">
        <v>41610.666666666664</v>
      </c>
      <c r="AA486" s="14">
        <v>133.01</v>
      </c>
      <c r="AC486" s="15">
        <v>41610.666666666664</v>
      </c>
      <c r="AD486" s="14">
        <v>8.2799999999999994</v>
      </c>
      <c r="AF486" s="15">
        <v>41610.666666666664</v>
      </c>
      <c r="AG486" s="14">
        <v>1800.9</v>
      </c>
      <c r="AH486" s="5"/>
      <c r="AI486" s="16">
        <f t="shared" si="77"/>
        <v>-8.5599194360522768E-3</v>
      </c>
      <c r="AJ486" s="16">
        <f t="shared" si="78"/>
        <v>-2.7369992535456467E-3</v>
      </c>
      <c r="AK486" s="16">
        <f t="shared" si="79"/>
        <v>-5.7361376673040754E-3</v>
      </c>
      <c r="AL486" s="16">
        <f t="shared" si="80"/>
        <v>-1.0297777396378605E-2</v>
      </c>
      <c r="AM486" s="16">
        <f t="shared" si="81"/>
        <v>5.2452509214628851E-3</v>
      </c>
      <c r="AN486" s="16">
        <f t="shared" si="82"/>
        <v>-1.2236336091364652E-2</v>
      </c>
      <c r="AO486" s="16">
        <f t="shared" si="83"/>
        <v>-7.2551390568319496E-3</v>
      </c>
      <c r="AP486" s="16">
        <f t="shared" si="84"/>
        <v>1.481481481481417E-3</v>
      </c>
      <c r="AQ486" s="16">
        <f t="shared" si="85"/>
        <v>0</v>
      </c>
      <c r="AR486" s="16">
        <f t="shared" si="86"/>
        <v>-2.4734982332155542E-2</v>
      </c>
      <c r="AS486" s="16">
        <f t="shared" si="87"/>
        <v>-2.7190014453346567E-3</v>
      </c>
    </row>
    <row r="487" spans="1:45" x14ac:dyDescent="0.2">
      <c r="A487" s="4"/>
      <c r="B487" s="13">
        <v>41611.666666666664</v>
      </c>
      <c r="C487" s="14">
        <v>20.23</v>
      </c>
      <c r="D487" s="5"/>
      <c r="E487" s="15">
        <v>41611.666666666664</v>
      </c>
      <c r="F487" s="14">
        <v>40.35</v>
      </c>
      <c r="G487" s="5"/>
      <c r="H487" s="15">
        <v>41611.666666666664</v>
      </c>
      <c r="I487" s="14">
        <v>5.18</v>
      </c>
      <c r="J487" s="2"/>
      <c r="K487" s="15">
        <v>41611.666666666664</v>
      </c>
      <c r="L487" s="14">
        <v>114.79</v>
      </c>
      <c r="M487" s="5"/>
      <c r="N487" s="15">
        <v>41611.666666666664</v>
      </c>
      <c r="O487" s="14">
        <v>69.900000000000006</v>
      </c>
      <c r="Q487" s="15">
        <v>41611.666666666664</v>
      </c>
      <c r="R487" s="14">
        <v>168.19</v>
      </c>
      <c r="S487" s="5"/>
      <c r="T487" s="15">
        <v>41611.666666666664</v>
      </c>
      <c r="U487" s="14">
        <v>49.6</v>
      </c>
      <c r="W487" s="15">
        <v>41611.666666666664</v>
      </c>
      <c r="X487" s="14">
        <v>27.07</v>
      </c>
      <c r="Z487" s="15">
        <v>41611.666666666664</v>
      </c>
      <c r="AA487" s="14">
        <v>132.51</v>
      </c>
      <c r="AC487" s="15">
        <v>41611.666666666664</v>
      </c>
      <c r="AD487" s="14">
        <v>9.65</v>
      </c>
      <c r="AF487" s="15">
        <v>41611.666666666664</v>
      </c>
      <c r="AG487" s="14">
        <v>1795.15</v>
      </c>
      <c r="AH487" s="5"/>
      <c r="AI487" s="16">
        <f t="shared" si="77"/>
        <v>2.7425088877602866E-2</v>
      </c>
      <c r="AJ487" s="16">
        <f t="shared" si="78"/>
        <v>6.7365269461079347E-3</v>
      </c>
      <c r="AK487" s="16">
        <f t="shared" si="79"/>
        <v>-3.8461538461539435E-3</v>
      </c>
      <c r="AL487" s="16">
        <f t="shared" si="80"/>
        <v>-4.682216249024429E-3</v>
      </c>
      <c r="AM487" s="16">
        <f t="shared" si="81"/>
        <v>-1.4243407135805852E-2</v>
      </c>
      <c r="AN487" s="16">
        <f t="shared" si="82"/>
        <v>-7.845681925436554E-3</v>
      </c>
      <c r="AO487" s="16">
        <f t="shared" si="83"/>
        <v>6.9021518473406651E-3</v>
      </c>
      <c r="AP487" s="16">
        <f t="shared" si="84"/>
        <v>1.1094674556213491E-3</v>
      </c>
      <c r="AQ487" s="16">
        <f t="shared" si="85"/>
        <v>-3.7591158559506788E-3</v>
      </c>
      <c r="AR487" s="16">
        <f t="shared" si="86"/>
        <v>0.1654589371980677</v>
      </c>
      <c r="AS487" s="16">
        <f t="shared" si="87"/>
        <v>-3.1928480204341803E-3</v>
      </c>
    </row>
    <row r="488" spans="1:45" x14ac:dyDescent="0.2">
      <c r="A488" s="4"/>
      <c r="B488" s="13">
        <v>41612.666666666664</v>
      </c>
      <c r="C488" s="14">
        <v>20.18</v>
      </c>
      <c r="D488" s="5"/>
      <c r="E488" s="15">
        <v>41612.666666666664</v>
      </c>
      <c r="F488" s="14">
        <v>40.369999999999997</v>
      </c>
      <c r="G488" s="5"/>
      <c r="H488" s="15">
        <v>41612.666666666664</v>
      </c>
      <c r="I488" s="14">
        <v>5.09</v>
      </c>
      <c r="J488" s="2"/>
      <c r="K488" s="15">
        <v>41612.666666666664</v>
      </c>
      <c r="L488" s="14">
        <v>115.3</v>
      </c>
      <c r="M488" s="5"/>
      <c r="N488" s="15">
        <v>41612.666666666664</v>
      </c>
      <c r="O488" s="14">
        <v>69.97</v>
      </c>
      <c r="Q488" s="15">
        <v>41612.666666666664</v>
      </c>
      <c r="R488" s="14">
        <v>167.86</v>
      </c>
      <c r="S488" s="5"/>
      <c r="T488" s="15">
        <v>41612.666666666664</v>
      </c>
      <c r="U488" s="14">
        <v>49.37</v>
      </c>
      <c r="W488" s="15">
        <v>41612.666666666664</v>
      </c>
      <c r="X488" s="14">
        <v>26.74</v>
      </c>
      <c r="Z488" s="15">
        <v>41612.666666666664</v>
      </c>
      <c r="AA488" s="14">
        <v>132.91</v>
      </c>
      <c r="AC488" s="15">
        <v>41612.666666666664</v>
      </c>
      <c r="AD488" s="14">
        <v>9.26</v>
      </c>
      <c r="AF488" s="15">
        <v>41612.666666666664</v>
      </c>
      <c r="AG488" s="14">
        <v>1792.81</v>
      </c>
      <c r="AH488" s="5"/>
      <c r="AI488" s="16">
        <f t="shared" si="77"/>
        <v>-2.4715768660406034E-3</v>
      </c>
      <c r="AJ488" s="16">
        <f t="shared" si="78"/>
        <v>4.9566294919434206E-4</v>
      </c>
      <c r="AK488" s="16">
        <f t="shared" si="79"/>
        <v>-1.737451737451734E-2</v>
      </c>
      <c r="AL488" s="16">
        <f t="shared" si="80"/>
        <v>4.4428957226239074E-3</v>
      </c>
      <c r="AM488" s="16">
        <f t="shared" si="81"/>
        <v>1.0014306151644448E-3</v>
      </c>
      <c r="AN488" s="16">
        <f t="shared" si="82"/>
        <v>-1.9620667102681066E-3</v>
      </c>
      <c r="AO488" s="16">
        <f t="shared" si="83"/>
        <v>-4.6370967741936608E-3</v>
      </c>
      <c r="AP488" s="16">
        <f t="shared" si="84"/>
        <v>-1.2190616919098729E-2</v>
      </c>
      <c r="AQ488" s="16">
        <f t="shared" si="85"/>
        <v>3.0186401026337517E-3</v>
      </c>
      <c r="AR488" s="16">
        <f t="shared" si="86"/>
        <v>-4.0414507772020825E-2</v>
      </c>
      <c r="AS488" s="16">
        <f t="shared" si="87"/>
        <v>-1.3035122413169731E-3</v>
      </c>
    </row>
    <row r="489" spans="1:45" x14ac:dyDescent="0.2">
      <c r="A489" s="4"/>
      <c r="B489" s="13">
        <v>41613.666666666664</v>
      </c>
      <c r="C489" s="14">
        <v>20.28</v>
      </c>
      <c r="D489" s="5"/>
      <c r="E489" s="15">
        <v>41613.666666666664</v>
      </c>
      <c r="F489" s="14">
        <v>39.83</v>
      </c>
      <c r="G489" s="5"/>
      <c r="H489" s="15">
        <v>41613.666666666664</v>
      </c>
      <c r="I489" s="14">
        <v>5.12</v>
      </c>
      <c r="J489" s="2"/>
      <c r="K489" s="15">
        <v>41613.666666666664</v>
      </c>
      <c r="L489" s="14">
        <v>114.96</v>
      </c>
      <c r="M489" s="5"/>
      <c r="N489" s="15">
        <v>41613.666666666664</v>
      </c>
      <c r="O489" s="14">
        <v>70.23</v>
      </c>
      <c r="Q489" s="15">
        <v>41613.666666666664</v>
      </c>
      <c r="R489" s="14">
        <v>168.19</v>
      </c>
      <c r="S489" s="5"/>
      <c r="T489" s="15">
        <v>41613.666666666664</v>
      </c>
      <c r="U489" s="14">
        <v>48.91</v>
      </c>
      <c r="W489" s="15">
        <v>41613.666666666664</v>
      </c>
      <c r="X489" s="14">
        <v>26.48</v>
      </c>
      <c r="Z489" s="15">
        <v>41613.666666666664</v>
      </c>
      <c r="AA489" s="14">
        <v>131.96</v>
      </c>
      <c r="AC489" s="15">
        <v>41613.666666666664</v>
      </c>
      <c r="AD489" s="14">
        <v>9.3699999999999992</v>
      </c>
      <c r="AF489" s="15">
        <v>41613.666666666664</v>
      </c>
      <c r="AG489" s="14">
        <v>1785.03</v>
      </c>
      <c r="AH489" s="5"/>
      <c r="AI489" s="16">
        <f t="shared" si="77"/>
        <v>4.9554013875123815E-3</v>
      </c>
      <c r="AJ489" s="16">
        <f t="shared" si="78"/>
        <v>-1.3376269507059724E-2</v>
      </c>
      <c r="AK489" s="16">
        <f t="shared" si="79"/>
        <v>5.893909626719207E-3</v>
      </c>
      <c r="AL489" s="16">
        <f t="shared" si="80"/>
        <v>-2.9488291413704015E-3</v>
      </c>
      <c r="AM489" s="16">
        <f t="shared" si="81"/>
        <v>3.7158782335287022E-3</v>
      </c>
      <c r="AN489" s="16">
        <f t="shared" si="82"/>
        <v>1.9659239842724219E-3</v>
      </c>
      <c r="AO489" s="16">
        <f t="shared" si="83"/>
        <v>-9.3173992303018371E-3</v>
      </c>
      <c r="AP489" s="16">
        <f t="shared" si="84"/>
        <v>-9.7232610321614787E-3</v>
      </c>
      <c r="AQ489" s="16">
        <f t="shared" si="85"/>
        <v>-7.1476939282220098E-3</v>
      </c>
      <c r="AR489" s="16">
        <f t="shared" si="86"/>
        <v>1.1879049676025932E-2</v>
      </c>
      <c r="AS489" s="16">
        <f t="shared" si="87"/>
        <v>-4.3395563389315717E-3</v>
      </c>
    </row>
    <row r="490" spans="1:45" x14ac:dyDescent="0.2">
      <c r="A490" s="4"/>
      <c r="B490" s="13">
        <v>41614.666666666664</v>
      </c>
      <c r="C490" s="14">
        <v>20</v>
      </c>
      <c r="D490" s="5"/>
      <c r="E490" s="15">
        <v>41614.666666666664</v>
      </c>
      <c r="F490" s="14">
        <v>40.46</v>
      </c>
      <c r="G490" s="5"/>
      <c r="H490" s="15">
        <v>41614.666666666664</v>
      </c>
      <c r="I490" s="14">
        <v>5.0599999999999996</v>
      </c>
      <c r="J490" s="2"/>
      <c r="K490" s="15">
        <v>41614.666666666664</v>
      </c>
      <c r="L490" s="14">
        <v>116.66</v>
      </c>
      <c r="M490" s="5"/>
      <c r="N490" s="15">
        <v>41614.666666666664</v>
      </c>
      <c r="O490" s="14">
        <v>71.459999999999994</v>
      </c>
      <c r="Q490" s="15">
        <v>41614.666666666664</v>
      </c>
      <c r="R490" s="14">
        <v>169.7</v>
      </c>
      <c r="S490" s="5"/>
      <c r="T490" s="15">
        <v>41614.666666666664</v>
      </c>
      <c r="U490" s="14">
        <v>49.48</v>
      </c>
      <c r="W490" s="15">
        <v>41614.666666666664</v>
      </c>
      <c r="X490" s="14">
        <v>26.65</v>
      </c>
      <c r="Z490" s="15">
        <v>41614.666666666664</v>
      </c>
      <c r="AA490" s="14">
        <v>134.4</v>
      </c>
      <c r="AC490" s="15">
        <v>41614.666666666664</v>
      </c>
      <c r="AD490" s="14">
        <v>9.16</v>
      </c>
      <c r="AF490" s="15">
        <v>41614.666666666664</v>
      </c>
      <c r="AG490" s="14">
        <v>1805.09</v>
      </c>
      <c r="AH490" s="5"/>
      <c r="AI490" s="16">
        <f t="shared" si="77"/>
        <v>-1.3806706114398493E-2</v>
      </c>
      <c r="AJ490" s="16">
        <f t="shared" si="78"/>
        <v>1.5817223198594021E-2</v>
      </c>
      <c r="AK490" s="16">
        <f t="shared" si="79"/>
        <v>-1.1718750000000111E-2</v>
      </c>
      <c r="AL490" s="16">
        <f t="shared" si="80"/>
        <v>1.4787752261656184E-2</v>
      </c>
      <c r="AM490" s="16">
        <f t="shared" si="81"/>
        <v>1.7513882956001536E-2</v>
      </c>
      <c r="AN490" s="16">
        <f t="shared" si="82"/>
        <v>8.9779416136510637E-3</v>
      </c>
      <c r="AO490" s="16">
        <f t="shared" si="83"/>
        <v>1.165405847474954E-2</v>
      </c>
      <c r="AP490" s="16">
        <f t="shared" si="84"/>
        <v>6.4199395770392353E-3</v>
      </c>
      <c r="AQ490" s="16">
        <f t="shared" si="85"/>
        <v>1.8490451652015683E-2</v>
      </c>
      <c r="AR490" s="16">
        <f t="shared" si="86"/>
        <v>-2.2411953041622135E-2</v>
      </c>
      <c r="AS490" s="16">
        <f t="shared" si="87"/>
        <v>1.1237906365719308E-2</v>
      </c>
    </row>
    <row r="491" spans="1:45" x14ac:dyDescent="0.2">
      <c r="A491" s="4"/>
      <c r="B491" s="13">
        <v>41617.666666666664</v>
      </c>
      <c r="C491" s="14">
        <v>20.23</v>
      </c>
      <c r="D491" s="5"/>
      <c r="E491" s="15">
        <v>41617.666666666664</v>
      </c>
      <c r="F491" s="14">
        <v>40.4</v>
      </c>
      <c r="G491" s="5"/>
      <c r="H491" s="15">
        <v>41617.666666666664</v>
      </c>
      <c r="I491" s="14">
        <v>5.08</v>
      </c>
      <c r="J491" s="2"/>
      <c r="K491" s="15">
        <v>41617.666666666664</v>
      </c>
      <c r="L491" s="14">
        <v>117.14</v>
      </c>
      <c r="M491" s="5"/>
      <c r="N491" s="15">
        <v>41617.666666666664</v>
      </c>
      <c r="O491" s="14">
        <v>71.11</v>
      </c>
      <c r="Q491" s="15">
        <v>41617.666666666664</v>
      </c>
      <c r="R491" s="14">
        <v>169.5</v>
      </c>
      <c r="S491" s="5"/>
      <c r="T491" s="15">
        <v>41617.666666666664</v>
      </c>
      <c r="U491" s="14">
        <v>49.57</v>
      </c>
      <c r="W491" s="15">
        <v>41617.666666666664</v>
      </c>
      <c r="X491" s="14">
        <v>26.65</v>
      </c>
      <c r="Z491" s="15">
        <v>41617.666666666664</v>
      </c>
      <c r="AA491" s="14">
        <v>135.65</v>
      </c>
      <c r="AC491" s="15">
        <v>41617.666666666664</v>
      </c>
      <c r="AD491" s="14">
        <v>9.44</v>
      </c>
      <c r="AF491" s="15">
        <v>41617.666666666664</v>
      </c>
      <c r="AG491" s="14">
        <v>1808.37</v>
      </c>
      <c r="AH491" s="5"/>
      <c r="AI491" s="16">
        <f t="shared" si="77"/>
        <v>1.1500000000000066E-2</v>
      </c>
      <c r="AJ491" s="16">
        <f t="shared" si="78"/>
        <v>-1.4829461196244065E-3</v>
      </c>
      <c r="AK491" s="16">
        <f t="shared" si="79"/>
        <v>3.9525691699606735E-3</v>
      </c>
      <c r="AL491" s="16">
        <f t="shared" si="80"/>
        <v>4.1145208297617142E-3</v>
      </c>
      <c r="AM491" s="16">
        <f t="shared" si="81"/>
        <v>-4.8978449482226516E-3</v>
      </c>
      <c r="AN491" s="16">
        <f t="shared" si="82"/>
        <v>-1.1785503830288313E-3</v>
      </c>
      <c r="AO491" s="16">
        <f t="shared" si="83"/>
        <v>1.818916734034115E-3</v>
      </c>
      <c r="AP491" s="16">
        <f t="shared" si="84"/>
        <v>0</v>
      </c>
      <c r="AQ491" s="16">
        <f t="shared" si="85"/>
        <v>9.3005952380953438E-3</v>
      </c>
      <c r="AR491" s="16">
        <f t="shared" si="86"/>
        <v>3.0567685589519611E-2</v>
      </c>
      <c r="AS491" s="16">
        <f t="shared" si="87"/>
        <v>1.817083912713402E-3</v>
      </c>
    </row>
    <row r="492" spans="1:45" x14ac:dyDescent="0.2">
      <c r="A492" s="4"/>
      <c r="B492" s="13">
        <v>41618.666666666664</v>
      </c>
      <c r="C492" s="14">
        <v>20.2</v>
      </c>
      <c r="D492" s="5"/>
      <c r="E492" s="15">
        <v>41618.666666666664</v>
      </c>
      <c r="F492" s="14">
        <v>39.85</v>
      </c>
      <c r="G492" s="5"/>
      <c r="H492" s="15">
        <v>41618.666666666664</v>
      </c>
      <c r="I492" s="14">
        <v>5.19</v>
      </c>
      <c r="J492" s="2"/>
      <c r="K492" s="15">
        <v>41618.666666666664</v>
      </c>
      <c r="L492" s="14">
        <v>115.61</v>
      </c>
      <c r="M492" s="5"/>
      <c r="N492" s="15">
        <v>41618.666666666664</v>
      </c>
      <c r="O492" s="14">
        <v>71.569999999999993</v>
      </c>
      <c r="Q492" s="15">
        <v>41618.666666666664</v>
      </c>
      <c r="R492" s="14">
        <v>169.18</v>
      </c>
      <c r="S492" s="5"/>
      <c r="T492" s="15">
        <v>41618.666666666664</v>
      </c>
      <c r="U492" s="14">
        <v>49.05</v>
      </c>
      <c r="W492" s="15">
        <v>41618.666666666664</v>
      </c>
      <c r="X492" s="14">
        <v>26.36</v>
      </c>
      <c r="Z492" s="15">
        <v>41618.666666666664</v>
      </c>
      <c r="AA492" s="14">
        <v>135.4</v>
      </c>
      <c r="AC492" s="15">
        <v>41618.666666666664</v>
      </c>
      <c r="AD492" s="14">
        <v>9.48</v>
      </c>
      <c r="AF492" s="15">
        <v>41618.666666666664</v>
      </c>
      <c r="AG492" s="14">
        <v>1802.62</v>
      </c>
      <c r="AH492" s="5"/>
      <c r="AI492" s="16">
        <f t="shared" si="77"/>
        <v>-1.4829461196244065E-3</v>
      </c>
      <c r="AJ492" s="16">
        <f t="shared" si="78"/>
        <v>-1.3613861386138515E-2</v>
      </c>
      <c r="AK492" s="16">
        <f t="shared" si="79"/>
        <v>2.1653543307086576E-2</v>
      </c>
      <c r="AL492" s="16">
        <f t="shared" si="80"/>
        <v>-1.3061294177906801E-2</v>
      </c>
      <c r="AM492" s="16">
        <f t="shared" si="81"/>
        <v>6.4688510757979767E-3</v>
      </c>
      <c r="AN492" s="16">
        <f t="shared" si="82"/>
        <v>-1.8879056047197418E-3</v>
      </c>
      <c r="AO492" s="16">
        <f t="shared" si="83"/>
        <v>-1.0490215856364782E-2</v>
      </c>
      <c r="AP492" s="16">
        <f t="shared" si="84"/>
        <v>-1.0881801125703583E-2</v>
      </c>
      <c r="AQ492" s="16">
        <f t="shared" si="85"/>
        <v>-1.8429782528566196E-3</v>
      </c>
      <c r="AR492" s="16">
        <f t="shared" si="86"/>
        <v>4.237288135593209E-3</v>
      </c>
      <c r="AS492" s="16">
        <f t="shared" si="87"/>
        <v>-3.1796590299552063E-3</v>
      </c>
    </row>
    <row r="493" spans="1:45" x14ac:dyDescent="0.2">
      <c r="A493" s="4"/>
      <c r="B493" s="13">
        <v>41619.666666666664</v>
      </c>
      <c r="C493" s="14">
        <v>20.05</v>
      </c>
      <c r="D493" s="5"/>
      <c r="E493" s="15">
        <v>41619.666666666664</v>
      </c>
      <c r="F493" s="14">
        <v>40.130000000000003</v>
      </c>
      <c r="G493" s="5"/>
      <c r="H493" s="15">
        <v>41619.666666666664</v>
      </c>
      <c r="I493" s="14">
        <v>5.2</v>
      </c>
      <c r="J493" s="2"/>
      <c r="K493" s="15">
        <v>41619.666666666664</v>
      </c>
      <c r="L493" s="14">
        <v>114.51</v>
      </c>
      <c r="M493" s="5"/>
      <c r="N493" s="15">
        <v>41619.666666666664</v>
      </c>
      <c r="O493" s="14">
        <v>70.52</v>
      </c>
      <c r="Q493" s="15">
        <v>41619.666666666664</v>
      </c>
      <c r="R493" s="14">
        <v>167.34</v>
      </c>
      <c r="S493" s="5"/>
      <c r="T493" s="15">
        <v>41619.666666666664</v>
      </c>
      <c r="U493" s="14">
        <v>48.49</v>
      </c>
      <c r="W493" s="15">
        <v>41619.666666666664</v>
      </c>
      <c r="X493" s="14">
        <v>26.36</v>
      </c>
      <c r="Z493" s="15">
        <v>41619.666666666664</v>
      </c>
      <c r="AA493" s="14">
        <v>132.61000000000001</v>
      </c>
      <c r="AC493" s="15">
        <v>41619.666666666664</v>
      </c>
      <c r="AD493" s="14">
        <v>9.31</v>
      </c>
      <c r="AF493" s="15">
        <v>41619.666666666664</v>
      </c>
      <c r="AG493" s="14">
        <v>1782.22</v>
      </c>
      <c r="AH493" s="5"/>
      <c r="AI493" s="16">
        <f t="shared" si="77"/>
        <v>-7.4257425742573213E-3</v>
      </c>
      <c r="AJ493" s="16">
        <f t="shared" si="78"/>
        <v>7.0263488080302139E-3</v>
      </c>
      <c r="AK493" s="16">
        <f t="shared" si="79"/>
        <v>1.9267822736031004E-3</v>
      </c>
      <c r="AL493" s="16">
        <f t="shared" si="80"/>
        <v>-9.5147478591817158E-3</v>
      </c>
      <c r="AM493" s="16">
        <f t="shared" si="81"/>
        <v>-1.4670951515998287E-2</v>
      </c>
      <c r="AN493" s="16">
        <f t="shared" si="82"/>
        <v>-1.0875990069748265E-2</v>
      </c>
      <c r="AO493" s="16">
        <f t="shared" si="83"/>
        <v>-1.1416921508664579E-2</v>
      </c>
      <c r="AP493" s="16">
        <f t="shared" si="84"/>
        <v>0</v>
      </c>
      <c r="AQ493" s="16">
        <f t="shared" si="85"/>
        <v>-2.0605612998522815E-2</v>
      </c>
      <c r="AR493" s="16">
        <f t="shared" si="86"/>
        <v>-1.7932489451476741E-2</v>
      </c>
      <c r="AS493" s="16">
        <f t="shared" si="87"/>
        <v>-1.1316861013413781E-2</v>
      </c>
    </row>
    <row r="494" spans="1:45" x14ac:dyDescent="0.2">
      <c r="A494" s="4"/>
      <c r="B494" s="13">
        <v>41620.666666666664</v>
      </c>
      <c r="C494" s="14">
        <v>20.02</v>
      </c>
      <c r="D494" s="5"/>
      <c r="E494" s="15">
        <v>41620.666666666664</v>
      </c>
      <c r="F494" s="14">
        <v>39.21</v>
      </c>
      <c r="G494" s="5"/>
      <c r="H494" s="15">
        <v>41620.666666666664</v>
      </c>
      <c r="I494" s="14">
        <v>5.33</v>
      </c>
      <c r="J494" s="2"/>
      <c r="K494" s="15">
        <v>41620.666666666664</v>
      </c>
      <c r="L494" s="14">
        <v>114.38</v>
      </c>
      <c r="M494" s="5"/>
      <c r="N494" s="15">
        <v>41620.666666666664</v>
      </c>
      <c r="O494" s="14">
        <v>69.63</v>
      </c>
      <c r="Q494" s="15">
        <v>41620.666666666664</v>
      </c>
      <c r="R494" s="14">
        <v>165.6</v>
      </c>
      <c r="S494" s="5"/>
      <c r="T494" s="15">
        <v>41620.666666666664</v>
      </c>
      <c r="U494" s="14">
        <v>48.13</v>
      </c>
      <c r="W494" s="15">
        <v>41620.666666666664</v>
      </c>
      <c r="X494" s="14">
        <v>26.17</v>
      </c>
      <c r="Z494" s="15">
        <v>41620.666666666664</v>
      </c>
      <c r="AA494" s="14">
        <v>132.41</v>
      </c>
      <c r="AC494" s="15">
        <v>41620.666666666664</v>
      </c>
      <c r="AD494" s="14">
        <v>9.83</v>
      </c>
      <c r="AF494" s="15">
        <v>41620.666666666664</v>
      </c>
      <c r="AG494" s="14">
        <v>1775.5</v>
      </c>
      <c r="AH494" s="5"/>
      <c r="AI494" s="16">
        <f t="shared" si="77"/>
        <v>-1.4962593516210099E-3</v>
      </c>
      <c r="AJ494" s="16">
        <f t="shared" si="78"/>
        <v>-2.2925492150510873E-2</v>
      </c>
      <c r="AK494" s="16">
        <f t="shared" si="79"/>
        <v>2.4999999999999911E-2</v>
      </c>
      <c r="AL494" s="16">
        <f t="shared" si="80"/>
        <v>-1.13527202864383E-3</v>
      </c>
      <c r="AM494" s="16">
        <f t="shared" si="81"/>
        <v>-1.262053318207601E-2</v>
      </c>
      <c r="AN494" s="16">
        <f t="shared" si="82"/>
        <v>-1.0397992111868093E-2</v>
      </c>
      <c r="AO494" s="16">
        <f t="shared" si="83"/>
        <v>-7.4242111775624231E-3</v>
      </c>
      <c r="AP494" s="16">
        <f t="shared" si="84"/>
        <v>-7.2078907435507711E-3</v>
      </c>
      <c r="AQ494" s="16">
        <f t="shared" si="85"/>
        <v>-1.5081818867356267E-3</v>
      </c>
      <c r="AR494" s="16">
        <f t="shared" si="86"/>
        <v>5.5853920515574584E-2</v>
      </c>
      <c r="AS494" s="16">
        <f t="shared" si="87"/>
        <v>-3.7705782675540034E-3</v>
      </c>
    </row>
    <row r="495" spans="1:45" x14ac:dyDescent="0.2">
      <c r="A495" s="4"/>
      <c r="B495" s="13">
        <v>41621.666666666664</v>
      </c>
      <c r="C495" s="14">
        <v>19.8</v>
      </c>
      <c r="D495" s="5"/>
      <c r="E495" s="15">
        <v>41621.666666666664</v>
      </c>
      <c r="F495" s="14">
        <v>39.229999999999997</v>
      </c>
      <c r="G495" s="5"/>
      <c r="H495" s="15">
        <v>41621.666666666664</v>
      </c>
      <c r="I495" s="14">
        <v>5.27</v>
      </c>
      <c r="J495" s="2"/>
      <c r="K495" s="15">
        <v>41621.666666666664</v>
      </c>
      <c r="L495" s="14">
        <v>114.06</v>
      </c>
      <c r="M495" s="5"/>
      <c r="N495" s="15">
        <v>41621.666666666664</v>
      </c>
      <c r="O495" s="14">
        <v>69.62</v>
      </c>
      <c r="Q495" s="15">
        <v>41621.666666666664</v>
      </c>
      <c r="R495" s="14">
        <v>165.05</v>
      </c>
      <c r="S495" s="5"/>
      <c r="T495" s="15">
        <v>41621.666666666664</v>
      </c>
      <c r="U495" s="14">
        <v>47.84</v>
      </c>
      <c r="W495" s="15">
        <v>41621.666666666664</v>
      </c>
      <c r="X495" s="14">
        <v>26.03</v>
      </c>
      <c r="Z495" s="15">
        <v>41621.666666666664</v>
      </c>
      <c r="AA495" s="14">
        <v>133.9</v>
      </c>
      <c r="AC495" s="15">
        <v>41621.666666666664</v>
      </c>
      <c r="AD495" s="14">
        <v>9.84</v>
      </c>
      <c r="AF495" s="15">
        <v>41621.666666666664</v>
      </c>
      <c r="AG495" s="14">
        <v>1775.32</v>
      </c>
      <c r="AH495" s="5"/>
      <c r="AI495" s="16">
        <f t="shared" si="77"/>
        <v>-1.098901098901095E-2</v>
      </c>
      <c r="AJ495" s="16">
        <f t="shared" si="78"/>
        <v>5.1007396072422218E-4</v>
      </c>
      <c r="AK495" s="16">
        <f t="shared" si="79"/>
        <v>-1.1257035647279645E-2</v>
      </c>
      <c r="AL495" s="16">
        <f t="shared" si="80"/>
        <v>-2.7976919041790005E-3</v>
      </c>
      <c r="AM495" s="16">
        <f t="shared" si="81"/>
        <v>-1.4361625736025729E-4</v>
      </c>
      <c r="AN495" s="16">
        <f t="shared" si="82"/>
        <v>-3.3212560386471912E-3</v>
      </c>
      <c r="AO495" s="16">
        <f t="shared" si="83"/>
        <v>-6.025348015790577E-3</v>
      </c>
      <c r="AP495" s="16">
        <f t="shared" si="84"/>
        <v>-5.3496369889186601E-3</v>
      </c>
      <c r="AQ495" s="16">
        <f t="shared" si="85"/>
        <v>1.1252926516124306E-2</v>
      </c>
      <c r="AR495" s="16">
        <f t="shared" si="86"/>
        <v>1.0172939979653517E-3</v>
      </c>
      <c r="AS495" s="16">
        <f t="shared" si="87"/>
        <v>-1.013798929879739E-4</v>
      </c>
    </row>
    <row r="496" spans="1:45" x14ac:dyDescent="0.2">
      <c r="A496" s="4"/>
      <c r="B496" s="13">
        <v>41624.666666666664</v>
      </c>
      <c r="C496" s="14">
        <v>19.91</v>
      </c>
      <c r="D496" s="5"/>
      <c r="E496" s="15">
        <v>41624.666666666664</v>
      </c>
      <c r="F496" s="14">
        <v>39.270000000000003</v>
      </c>
      <c r="G496" s="5"/>
      <c r="H496" s="15">
        <v>41624.666666666664</v>
      </c>
      <c r="I496" s="14">
        <v>5.23</v>
      </c>
      <c r="J496" s="2"/>
      <c r="K496" s="15">
        <v>41624.666666666664</v>
      </c>
      <c r="L496" s="14">
        <v>113.96</v>
      </c>
      <c r="M496" s="5"/>
      <c r="N496" s="15">
        <v>41624.666666666664</v>
      </c>
      <c r="O496" s="14">
        <v>70.510000000000005</v>
      </c>
      <c r="Q496" s="15">
        <v>41624.666666666664</v>
      </c>
      <c r="R496" s="14">
        <v>169.88</v>
      </c>
      <c r="S496" s="5"/>
      <c r="T496" s="15">
        <v>41624.666666666664</v>
      </c>
      <c r="U496" s="14">
        <v>48.26</v>
      </c>
      <c r="W496" s="15">
        <v>41624.666666666664</v>
      </c>
      <c r="X496" s="14">
        <v>25.91</v>
      </c>
      <c r="Z496" s="15">
        <v>41624.666666666664</v>
      </c>
      <c r="AA496" s="14">
        <v>134.6</v>
      </c>
      <c r="AC496" s="15">
        <v>41624.666666666664</v>
      </c>
      <c r="AD496" s="14">
        <v>9.86</v>
      </c>
      <c r="AF496" s="15">
        <v>41624.666666666664</v>
      </c>
      <c r="AG496" s="14">
        <v>1786.54</v>
      </c>
      <c r="AH496" s="5"/>
      <c r="AI496" s="16">
        <f t="shared" si="77"/>
        <v>5.5555555555555358E-3</v>
      </c>
      <c r="AJ496" s="16">
        <f t="shared" si="78"/>
        <v>1.0196278358400868E-3</v>
      </c>
      <c r="AK496" s="16">
        <f t="shared" si="79"/>
        <v>-7.5901328273243474E-3</v>
      </c>
      <c r="AL496" s="16">
        <f t="shared" si="80"/>
        <v>-8.7673154480105708E-4</v>
      </c>
      <c r="AM496" s="16">
        <f t="shared" si="81"/>
        <v>1.278368284975584E-2</v>
      </c>
      <c r="AN496" s="16">
        <f t="shared" si="82"/>
        <v>2.9263859436534201E-2</v>
      </c>
      <c r="AO496" s="16">
        <f t="shared" si="83"/>
        <v>8.7792642140467336E-3</v>
      </c>
      <c r="AP496" s="16">
        <f t="shared" si="84"/>
        <v>-4.6100653092585597E-3</v>
      </c>
      <c r="AQ496" s="16">
        <f t="shared" si="85"/>
        <v>5.2277819268109482E-3</v>
      </c>
      <c r="AR496" s="16">
        <f t="shared" si="86"/>
        <v>2.0325203252031798E-3</v>
      </c>
      <c r="AS496" s="16">
        <f t="shared" si="87"/>
        <v>6.3199873825563468E-3</v>
      </c>
    </row>
    <row r="497" spans="1:45" x14ac:dyDescent="0.2">
      <c r="A497" s="4"/>
      <c r="B497" s="13">
        <v>41625.666666666664</v>
      </c>
      <c r="C497" s="14">
        <v>19.82</v>
      </c>
      <c r="D497" s="5"/>
      <c r="E497" s="15">
        <v>41625.666666666664</v>
      </c>
      <c r="F497" s="14">
        <v>39.1</v>
      </c>
      <c r="G497" s="5"/>
      <c r="H497" s="15">
        <v>41625.666666666664</v>
      </c>
      <c r="I497" s="14">
        <v>5.36</v>
      </c>
      <c r="J497" s="2"/>
      <c r="K497" s="15">
        <v>41625.666666666664</v>
      </c>
      <c r="L497" s="14">
        <v>113.63</v>
      </c>
      <c r="M497" s="5"/>
      <c r="N497" s="15">
        <v>41625.666666666664</v>
      </c>
      <c r="O497" s="14">
        <v>70.66</v>
      </c>
      <c r="Q497" s="15">
        <v>41625.666666666664</v>
      </c>
      <c r="R497" s="14">
        <v>167.88</v>
      </c>
      <c r="S497" s="5"/>
      <c r="T497" s="15">
        <v>41625.666666666664</v>
      </c>
      <c r="U497" s="14">
        <v>47.56</v>
      </c>
      <c r="W497" s="15">
        <v>41625.666666666664</v>
      </c>
      <c r="X497" s="14">
        <v>25.75</v>
      </c>
      <c r="Z497" s="15">
        <v>41625.666666666664</v>
      </c>
      <c r="AA497" s="14">
        <v>134.85</v>
      </c>
      <c r="AC497" s="15">
        <v>41625.666666666664</v>
      </c>
      <c r="AD497" s="14">
        <v>10.16</v>
      </c>
      <c r="AF497" s="15">
        <v>41625.666666666664</v>
      </c>
      <c r="AG497" s="14">
        <v>1781</v>
      </c>
      <c r="AH497" s="5"/>
      <c r="AI497" s="16">
        <f t="shared" si="77"/>
        <v>-4.5203415369161615E-3</v>
      </c>
      <c r="AJ497" s="16">
        <f t="shared" si="78"/>
        <v>-4.3290043290044045E-3</v>
      </c>
      <c r="AK497" s="16">
        <f t="shared" si="79"/>
        <v>2.4856596558317401E-2</v>
      </c>
      <c r="AL497" s="16">
        <f t="shared" si="80"/>
        <v>-2.8957528957528345E-3</v>
      </c>
      <c r="AM497" s="16">
        <f t="shared" si="81"/>
        <v>2.1273578215854627E-3</v>
      </c>
      <c r="AN497" s="16">
        <f t="shared" si="82"/>
        <v>-1.1773016246762413E-2</v>
      </c>
      <c r="AO497" s="16">
        <f t="shared" si="83"/>
        <v>-1.4504765851636847E-2</v>
      </c>
      <c r="AP497" s="16">
        <f t="shared" si="84"/>
        <v>-6.175221922037788E-3</v>
      </c>
      <c r="AQ497" s="16">
        <f t="shared" si="85"/>
        <v>1.857355126300142E-3</v>
      </c>
      <c r="AR497" s="16">
        <f t="shared" si="86"/>
        <v>3.0425963488843966E-2</v>
      </c>
      <c r="AS497" s="16">
        <f t="shared" si="87"/>
        <v>-3.1009661132691546E-3</v>
      </c>
    </row>
    <row r="498" spans="1:45" x14ac:dyDescent="0.2">
      <c r="A498" s="4"/>
      <c r="B498" s="13">
        <v>41626.666666666664</v>
      </c>
      <c r="C498" s="14">
        <v>19.670000000000002</v>
      </c>
      <c r="D498" s="5"/>
      <c r="E498" s="15">
        <v>41626.666666666664</v>
      </c>
      <c r="F498" s="14">
        <v>40.020000000000003</v>
      </c>
      <c r="G498" s="5"/>
      <c r="H498" s="15">
        <v>41626.666666666664</v>
      </c>
      <c r="I498" s="14">
        <v>5.37</v>
      </c>
      <c r="J498" s="2"/>
      <c r="K498" s="15">
        <v>41626.666666666664</v>
      </c>
      <c r="L498" s="14">
        <v>116.14</v>
      </c>
      <c r="M498" s="5"/>
      <c r="N498" s="15">
        <v>41626.666666666664</v>
      </c>
      <c r="O498" s="14">
        <v>72.2</v>
      </c>
      <c r="Q498" s="15">
        <v>41626.666666666664</v>
      </c>
      <c r="R498" s="14">
        <v>170.69</v>
      </c>
      <c r="S498" s="5"/>
      <c r="T498" s="15">
        <v>41626.666666666664</v>
      </c>
      <c r="U498" s="14">
        <v>48.47</v>
      </c>
      <c r="W498" s="15">
        <v>41626.666666666664</v>
      </c>
      <c r="X498" s="14">
        <v>25.98</v>
      </c>
      <c r="Z498" s="15">
        <v>41626.666666666664</v>
      </c>
      <c r="AA498" s="14">
        <v>136.75</v>
      </c>
      <c r="AC498" s="15">
        <v>41626.666666666664</v>
      </c>
      <c r="AD498" s="14">
        <v>9.8699999999999992</v>
      </c>
      <c r="AF498" s="15">
        <v>41626.666666666664</v>
      </c>
      <c r="AG498" s="14">
        <v>1810.65</v>
      </c>
      <c r="AH498" s="5"/>
      <c r="AI498" s="16">
        <f t="shared" si="77"/>
        <v>-7.5681130171543209E-3</v>
      </c>
      <c r="AJ498" s="16">
        <f t="shared" si="78"/>
        <v>2.3529411764706021E-2</v>
      </c>
      <c r="AK498" s="16">
        <f t="shared" si="79"/>
        <v>1.8656716417910779E-3</v>
      </c>
      <c r="AL498" s="16">
        <f t="shared" si="80"/>
        <v>2.2089236997271833E-2</v>
      </c>
      <c r="AM498" s="16">
        <f t="shared" si="81"/>
        <v>2.1794508915935484E-2</v>
      </c>
      <c r="AN498" s="16">
        <f t="shared" si="82"/>
        <v>1.6738146294972722E-2</v>
      </c>
      <c r="AO498" s="16">
        <f t="shared" si="83"/>
        <v>1.9133725820016823E-2</v>
      </c>
      <c r="AP498" s="16">
        <f t="shared" si="84"/>
        <v>8.9320388349514168E-3</v>
      </c>
      <c r="AQ498" s="16">
        <f t="shared" si="85"/>
        <v>1.4089729328883971E-2</v>
      </c>
      <c r="AR498" s="16">
        <f t="shared" si="86"/>
        <v>-2.8543307086614234E-2</v>
      </c>
      <c r="AS498" s="16">
        <f t="shared" si="87"/>
        <v>1.6647950589556482E-2</v>
      </c>
    </row>
    <row r="499" spans="1:45" x14ac:dyDescent="0.2">
      <c r="A499" s="4"/>
      <c r="B499" s="13">
        <v>41627.666666666664</v>
      </c>
      <c r="C499" s="14">
        <v>19.45</v>
      </c>
      <c r="D499" s="5"/>
      <c r="E499" s="15">
        <v>41627.666666666664</v>
      </c>
      <c r="F499" s="14">
        <v>39.86</v>
      </c>
      <c r="G499" s="5"/>
      <c r="H499" s="15">
        <v>41627.666666666664</v>
      </c>
      <c r="I499" s="14">
        <v>5.38</v>
      </c>
      <c r="J499" s="2"/>
      <c r="K499" s="15">
        <v>41627.666666666664</v>
      </c>
      <c r="L499" s="14">
        <v>116.36</v>
      </c>
      <c r="M499" s="5"/>
      <c r="N499" s="15">
        <v>41627.666666666664</v>
      </c>
      <c r="O499" s="14">
        <v>72.97</v>
      </c>
      <c r="Q499" s="15">
        <v>41627.666666666664</v>
      </c>
      <c r="R499" s="14">
        <v>172.14</v>
      </c>
      <c r="S499" s="5"/>
      <c r="T499" s="15">
        <v>41627.666666666664</v>
      </c>
      <c r="U499" s="14">
        <v>48.43</v>
      </c>
      <c r="W499" s="15">
        <v>41627.666666666664</v>
      </c>
      <c r="X499" s="14">
        <v>25.75</v>
      </c>
      <c r="Z499" s="15">
        <v>41627.666666666664</v>
      </c>
      <c r="AA499" s="14">
        <v>136.30000000000001</v>
      </c>
      <c r="AC499" s="15">
        <v>41627.666666666664</v>
      </c>
      <c r="AD499" s="14">
        <v>9.3800000000000008</v>
      </c>
      <c r="AF499" s="15">
        <v>41627.666666666664</v>
      </c>
      <c r="AG499" s="14">
        <v>1809.6</v>
      </c>
      <c r="AH499" s="5"/>
      <c r="AI499" s="16">
        <f t="shared" si="77"/>
        <v>-1.1184544992374312E-2</v>
      </c>
      <c r="AJ499" s="16">
        <f t="shared" si="78"/>
        <v>-3.9980009995003174E-3</v>
      </c>
      <c r="AK499" s="16">
        <f t="shared" si="79"/>
        <v>1.8621973929235924E-3</v>
      </c>
      <c r="AL499" s="16">
        <f t="shared" si="80"/>
        <v>1.8942655415876697E-3</v>
      </c>
      <c r="AM499" s="16">
        <f t="shared" si="81"/>
        <v>1.0664819944598225E-2</v>
      </c>
      <c r="AN499" s="16">
        <f t="shared" si="82"/>
        <v>8.4949323334699844E-3</v>
      </c>
      <c r="AO499" s="16">
        <f t="shared" si="83"/>
        <v>-8.2525273364963958E-4</v>
      </c>
      <c r="AP499" s="16">
        <f t="shared" si="84"/>
        <v>-8.8529638183217907E-3</v>
      </c>
      <c r="AQ499" s="16">
        <f t="shared" si="85"/>
        <v>-3.2906764168189051E-3</v>
      </c>
      <c r="AR499" s="16">
        <f t="shared" si="86"/>
        <v>-4.9645390070921835E-2</v>
      </c>
      <c r="AS499" s="16">
        <f t="shared" si="87"/>
        <v>-5.7990224505022336E-4</v>
      </c>
    </row>
    <row r="500" spans="1:45" x14ac:dyDescent="0.2">
      <c r="A500" s="4"/>
      <c r="B500" s="13">
        <v>41628.666666666664</v>
      </c>
      <c r="C500" s="14">
        <v>19.61</v>
      </c>
      <c r="D500" s="5"/>
      <c r="E500" s="15">
        <v>41628.666666666664</v>
      </c>
      <c r="F500" s="14">
        <v>40.04</v>
      </c>
      <c r="G500" s="5"/>
      <c r="H500" s="15">
        <v>41628.666666666664</v>
      </c>
      <c r="I500" s="14">
        <v>5.37</v>
      </c>
      <c r="J500" s="2"/>
      <c r="K500" s="15">
        <v>41628.666666666664</v>
      </c>
      <c r="L500" s="14">
        <v>115.6</v>
      </c>
      <c r="M500" s="5"/>
      <c r="N500" s="15">
        <v>41628.666666666664</v>
      </c>
      <c r="O500" s="14">
        <v>72.400000000000006</v>
      </c>
      <c r="Q500" s="15">
        <v>41628.666666666664</v>
      </c>
      <c r="R500" s="14">
        <v>171.95</v>
      </c>
      <c r="S500" s="5"/>
      <c r="T500" s="15">
        <v>41628.666666666664</v>
      </c>
      <c r="U500" s="14">
        <v>48.08</v>
      </c>
      <c r="W500" s="15">
        <v>41628.666666666664</v>
      </c>
      <c r="X500" s="14">
        <v>25.81</v>
      </c>
      <c r="Z500" s="15">
        <v>41628.666666666664</v>
      </c>
      <c r="AA500" s="14">
        <v>136.5</v>
      </c>
      <c r="AC500" s="15">
        <v>41628.666666666664</v>
      </c>
      <c r="AD500" s="14">
        <v>9.5500000000000007</v>
      </c>
      <c r="AF500" s="15">
        <v>41628.666666666664</v>
      </c>
      <c r="AG500" s="14">
        <v>1818.31</v>
      </c>
      <c r="AH500" s="5"/>
      <c r="AI500" s="16">
        <f t="shared" si="77"/>
        <v>8.2262210796915092E-3</v>
      </c>
      <c r="AJ500" s="16">
        <f t="shared" si="78"/>
        <v>4.5158053186151736E-3</v>
      </c>
      <c r="AK500" s="16">
        <f t="shared" si="79"/>
        <v>-1.8587360594795044E-3</v>
      </c>
      <c r="AL500" s="16">
        <f t="shared" si="80"/>
        <v>-6.5314541079408706E-3</v>
      </c>
      <c r="AM500" s="16">
        <f t="shared" si="81"/>
        <v>-7.8114293545291646E-3</v>
      </c>
      <c r="AN500" s="16">
        <f t="shared" si="82"/>
        <v>-1.1037527593819041E-3</v>
      </c>
      <c r="AO500" s="16">
        <f t="shared" si="83"/>
        <v>-7.2269254594260479E-3</v>
      </c>
      <c r="AP500" s="16">
        <f t="shared" si="84"/>
        <v>2.3300970873785243E-3</v>
      </c>
      <c r="AQ500" s="16">
        <f t="shared" si="85"/>
        <v>1.4673514306675628E-3</v>
      </c>
      <c r="AR500" s="16">
        <f t="shared" si="86"/>
        <v>1.8123667377398789E-2</v>
      </c>
      <c r="AS500" s="16">
        <f t="shared" si="87"/>
        <v>4.8132183908045079E-3</v>
      </c>
    </row>
    <row r="501" spans="1:45" x14ac:dyDescent="0.2">
      <c r="A501" s="4"/>
      <c r="B501" s="13">
        <v>41631.666666666664</v>
      </c>
      <c r="C501" s="14">
        <v>20.36</v>
      </c>
      <c r="D501" s="5"/>
      <c r="E501" s="15">
        <v>41631.666666666664</v>
      </c>
      <c r="F501" s="14">
        <v>40.159999999999997</v>
      </c>
      <c r="G501" s="5"/>
      <c r="H501" s="15">
        <v>41631.666666666664</v>
      </c>
      <c r="I501" s="14">
        <v>5.44</v>
      </c>
      <c r="J501" s="2"/>
      <c r="K501" s="15">
        <v>41631.666666666664</v>
      </c>
      <c r="L501" s="14">
        <v>117.04</v>
      </c>
      <c r="M501" s="5"/>
      <c r="N501" s="15">
        <v>41631.666666666664</v>
      </c>
      <c r="O501" s="14">
        <v>73.28</v>
      </c>
      <c r="Q501" s="15">
        <v>41631.666666666664</v>
      </c>
      <c r="R501" s="14">
        <v>174.06</v>
      </c>
      <c r="S501" s="5"/>
      <c r="T501" s="15">
        <v>41631.666666666664</v>
      </c>
      <c r="U501" s="14">
        <v>48.58</v>
      </c>
      <c r="W501" s="15">
        <v>41631.666666666664</v>
      </c>
      <c r="X501" s="14">
        <v>25.96</v>
      </c>
      <c r="Z501" s="15">
        <v>41631.666666666664</v>
      </c>
      <c r="AA501" s="14">
        <v>136.69999999999999</v>
      </c>
      <c r="AC501" s="15">
        <v>41631.666666666664</v>
      </c>
      <c r="AD501" s="14">
        <v>9.57</v>
      </c>
      <c r="AF501" s="15">
        <v>41631.666666666664</v>
      </c>
      <c r="AG501" s="14">
        <v>1827.99</v>
      </c>
      <c r="AH501" s="5"/>
      <c r="AI501" s="16">
        <f t="shared" si="77"/>
        <v>3.8245792962774194E-2</v>
      </c>
      <c r="AJ501" s="16">
        <f t="shared" si="78"/>
        <v>2.9970029970030065E-3</v>
      </c>
      <c r="AK501" s="16">
        <f t="shared" si="79"/>
        <v>1.3035381750465591E-2</v>
      </c>
      <c r="AL501" s="16">
        <f t="shared" si="80"/>
        <v>1.2456747404844482E-2</v>
      </c>
      <c r="AM501" s="16">
        <f t="shared" si="81"/>
        <v>1.2154696132596676E-2</v>
      </c>
      <c r="AN501" s="16">
        <f t="shared" si="82"/>
        <v>1.227100901424838E-2</v>
      </c>
      <c r="AO501" s="16">
        <f t="shared" si="83"/>
        <v>1.0399334442595665E-2</v>
      </c>
      <c r="AP501" s="16">
        <f t="shared" si="84"/>
        <v>5.8117008911275914E-3</v>
      </c>
      <c r="AQ501" s="16">
        <f t="shared" si="85"/>
        <v>1.46520146520146E-3</v>
      </c>
      <c r="AR501" s="16">
        <f t="shared" si="86"/>
        <v>2.0942408376962707E-3</v>
      </c>
      <c r="AS501" s="16">
        <f t="shared" si="87"/>
        <v>5.3236246844596824E-3</v>
      </c>
    </row>
    <row r="502" spans="1:45" x14ac:dyDescent="0.2">
      <c r="A502" s="4"/>
      <c r="B502" s="13">
        <v>41632.666666666664</v>
      </c>
      <c r="C502" s="14">
        <v>20.27</v>
      </c>
      <c r="D502" s="5"/>
      <c r="E502" s="15">
        <v>41632.666666666664</v>
      </c>
      <c r="F502" s="14">
        <v>40.19</v>
      </c>
      <c r="G502" s="5"/>
      <c r="H502" s="15">
        <v>41632.666666666664</v>
      </c>
      <c r="I502" s="14">
        <v>5.41</v>
      </c>
      <c r="J502" s="2"/>
      <c r="K502" s="15">
        <v>41632.666666666664</v>
      </c>
      <c r="L502" s="14">
        <v>117.43</v>
      </c>
      <c r="M502" s="5"/>
      <c r="N502" s="15">
        <v>41632.666666666664</v>
      </c>
      <c r="O502" s="14">
        <v>73.849999999999994</v>
      </c>
      <c r="Q502" s="15">
        <v>41632.666666666664</v>
      </c>
      <c r="R502" s="14">
        <v>175.01</v>
      </c>
      <c r="S502" s="5"/>
      <c r="T502" s="15">
        <v>41632.666666666664</v>
      </c>
      <c r="U502" s="14">
        <v>48.98</v>
      </c>
      <c r="W502" s="15">
        <v>41632.666666666664</v>
      </c>
      <c r="X502" s="14">
        <v>26</v>
      </c>
      <c r="Z502" s="15">
        <v>41632.666666666664</v>
      </c>
      <c r="AA502" s="14">
        <v>137.75</v>
      </c>
      <c r="AC502" s="15">
        <v>41632.666666666664</v>
      </c>
      <c r="AD502" s="14">
        <v>10.09</v>
      </c>
      <c r="AF502" s="15">
        <v>41632.666666666664</v>
      </c>
      <c r="AG502" s="14">
        <v>1833.32</v>
      </c>
      <c r="AH502" s="5"/>
      <c r="AI502" s="16">
        <f t="shared" si="77"/>
        <v>-4.4204322200392943E-3</v>
      </c>
      <c r="AJ502" s="16">
        <f t="shared" si="78"/>
        <v>7.4701195219128991E-4</v>
      </c>
      <c r="AK502" s="16">
        <f t="shared" si="79"/>
        <v>-5.5147058823530326E-3</v>
      </c>
      <c r="AL502" s="16">
        <f t="shared" si="80"/>
        <v>3.332194121667742E-3</v>
      </c>
      <c r="AM502" s="16">
        <f t="shared" si="81"/>
        <v>7.7783842794758584E-3</v>
      </c>
      <c r="AN502" s="16">
        <f t="shared" si="82"/>
        <v>5.4578880845683742E-3</v>
      </c>
      <c r="AO502" s="16">
        <f t="shared" si="83"/>
        <v>8.2338410868669776E-3</v>
      </c>
      <c r="AP502" s="16">
        <f t="shared" si="84"/>
        <v>1.5408320493066618E-3</v>
      </c>
      <c r="AQ502" s="16">
        <f t="shared" si="85"/>
        <v>7.6810534016094056E-3</v>
      </c>
      <c r="AR502" s="16">
        <f t="shared" si="86"/>
        <v>5.4336468129571491E-2</v>
      </c>
      <c r="AS502" s="16">
        <f t="shared" si="87"/>
        <v>2.9157708740199517E-3</v>
      </c>
    </row>
    <row r="503" spans="1:45" x14ac:dyDescent="0.2">
      <c r="A503" s="4"/>
      <c r="B503" s="13">
        <v>41634.666666666664</v>
      </c>
      <c r="C503" s="14">
        <v>20.14</v>
      </c>
      <c r="D503" s="5"/>
      <c r="E503" s="15">
        <v>41634.666666666664</v>
      </c>
      <c r="F503" s="14">
        <v>40.49</v>
      </c>
      <c r="G503" s="5"/>
      <c r="H503" s="15">
        <v>41634.666666666664</v>
      </c>
      <c r="I503" s="14">
        <v>5.38</v>
      </c>
      <c r="J503" s="2"/>
      <c r="K503" s="15">
        <v>41634.666666666664</v>
      </c>
      <c r="L503" s="14">
        <v>117.99</v>
      </c>
      <c r="M503" s="5"/>
      <c r="N503" s="15">
        <v>41634.666666666664</v>
      </c>
      <c r="O503" s="14">
        <v>74.62</v>
      </c>
      <c r="Q503" s="15">
        <v>41634.666666666664</v>
      </c>
      <c r="R503" s="14">
        <v>177.04</v>
      </c>
      <c r="S503" s="5"/>
      <c r="T503" s="15">
        <v>41634.666666666664</v>
      </c>
      <c r="U503" s="14">
        <v>49.18</v>
      </c>
      <c r="W503" s="15">
        <v>41634.666666666664</v>
      </c>
      <c r="X503" s="14">
        <v>26.13</v>
      </c>
      <c r="Z503" s="15">
        <v>41634.666666666664</v>
      </c>
      <c r="AA503" s="14">
        <v>138.84</v>
      </c>
      <c r="AC503" s="15">
        <v>41634.666666666664</v>
      </c>
      <c r="AD503" s="14">
        <v>10.37</v>
      </c>
      <c r="AF503" s="15">
        <v>41634.666666666664</v>
      </c>
      <c r="AG503" s="14">
        <v>1842.02</v>
      </c>
      <c r="AH503" s="5"/>
      <c r="AI503" s="16">
        <f t="shared" si="77"/>
        <v>-6.4134188455845509E-3</v>
      </c>
      <c r="AJ503" s="16">
        <f t="shared" si="78"/>
        <v>7.464543418761016E-3</v>
      </c>
      <c r="AK503" s="16">
        <f t="shared" si="79"/>
        <v>-5.5452865064695711E-3</v>
      </c>
      <c r="AL503" s="16">
        <f t="shared" si="80"/>
        <v>4.7687984331090671E-3</v>
      </c>
      <c r="AM503" s="16">
        <f t="shared" si="81"/>
        <v>1.0426540284360408E-2</v>
      </c>
      <c r="AN503" s="16">
        <f t="shared" si="82"/>
        <v>1.1599337180732583E-2</v>
      </c>
      <c r="AO503" s="16">
        <f t="shared" si="83"/>
        <v>4.083299305839283E-3</v>
      </c>
      <c r="AP503" s="16">
        <f t="shared" si="84"/>
        <v>4.9999999999998934E-3</v>
      </c>
      <c r="AQ503" s="16">
        <f t="shared" si="85"/>
        <v>7.9128856624319788E-3</v>
      </c>
      <c r="AR503" s="16">
        <f t="shared" si="86"/>
        <v>2.7750247770069292E-2</v>
      </c>
      <c r="AS503" s="16">
        <f t="shared" si="87"/>
        <v>4.7454890581022369E-3</v>
      </c>
    </row>
    <row r="504" spans="1:45" x14ac:dyDescent="0.2">
      <c r="A504" s="4"/>
      <c r="B504" s="13">
        <v>41635.666666666664</v>
      </c>
      <c r="C504" s="14">
        <v>20</v>
      </c>
      <c r="D504" s="5"/>
      <c r="E504" s="15">
        <v>41635.666666666664</v>
      </c>
      <c r="F504" s="14">
        <v>40.659999999999997</v>
      </c>
      <c r="G504" s="5"/>
      <c r="H504" s="15">
        <v>41635.666666666664</v>
      </c>
      <c r="I504" s="14">
        <v>5.25</v>
      </c>
      <c r="J504" s="2"/>
      <c r="K504" s="15">
        <v>41635.666666666664</v>
      </c>
      <c r="L504" s="14">
        <v>118</v>
      </c>
      <c r="M504" s="5"/>
      <c r="N504" s="15">
        <v>41635.666666666664</v>
      </c>
      <c r="O504" s="14">
        <v>74.349999999999994</v>
      </c>
      <c r="Q504" s="15">
        <v>41635.666666666664</v>
      </c>
      <c r="R504" s="14">
        <v>176.78</v>
      </c>
      <c r="S504" s="5"/>
      <c r="T504" s="15">
        <v>41635.666666666664</v>
      </c>
      <c r="U504" s="14">
        <v>49.17</v>
      </c>
      <c r="W504" s="15">
        <v>41635.666666666664</v>
      </c>
      <c r="X504" s="14">
        <v>26.16</v>
      </c>
      <c r="Z504" s="15">
        <v>41635.666666666664</v>
      </c>
      <c r="AA504" s="14">
        <v>138.84</v>
      </c>
      <c r="AC504" s="15">
        <v>41635.666666666664</v>
      </c>
      <c r="AD504" s="14">
        <v>10.07</v>
      </c>
      <c r="AF504" s="15">
        <v>41635.666666666664</v>
      </c>
      <c r="AG504" s="14">
        <v>1841.4</v>
      </c>
      <c r="AH504" s="5"/>
      <c r="AI504" s="16">
        <f t="shared" si="77"/>
        <v>-6.9513406156902491E-3</v>
      </c>
      <c r="AJ504" s="16">
        <f t="shared" si="78"/>
        <v>4.1985675475424422E-3</v>
      </c>
      <c r="AK504" s="16">
        <f t="shared" si="79"/>
        <v>-2.4163568773234223E-2</v>
      </c>
      <c r="AL504" s="16">
        <f t="shared" si="80"/>
        <v>8.4752945164856541E-5</v>
      </c>
      <c r="AM504" s="16">
        <f t="shared" si="81"/>
        <v>-3.6183328866257192E-3</v>
      </c>
      <c r="AN504" s="16">
        <f t="shared" si="82"/>
        <v>-1.4685946678716366E-3</v>
      </c>
      <c r="AO504" s="16">
        <f t="shared" si="83"/>
        <v>-2.0333468889788264E-4</v>
      </c>
      <c r="AP504" s="16">
        <f t="shared" si="84"/>
        <v>1.1481056257176547E-3</v>
      </c>
      <c r="AQ504" s="16">
        <f t="shared" si="85"/>
        <v>0</v>
      </c>
      <c r="AR504" s="16">
        <f t="shared" si="86"/>
        <v>-2.8929604628736616E-2</v>
      </c>
      <c r="AS504" s="16">
        <f t="shared" si="87"/>
        <v>-3.3658700774141792E-4</v>
      </c>
    </row>
    <row r="505" spans="1:45" x14ac:dyDescent="0.2">
      <c r="A505" s="4"/>
      <c r="B505" s="13">
        <v>41638.666666666664</v>
      </c>
      <c r="C505" s="14">
        <v>19.8</v>
      </c>
      <c r="D505" s="5"/>
      <c r="E505" s="15">
        <v>41638.666666666664</v>
      </c>
      <c r="F505" s="14">
        <v>41.09</v>
      </c>
      <c r="G505" s="5"/>
      <c r="H505" s="15">
        <v>41638.666666666664</v>
      </c>
      <c r="I505" s="14">
        <v>5.24</v>
      </c>
      <c r="J505" s="2"/>
      <c r="K505" s="15">
        <v>41638.666666666664</v>
      </c>
      <c r="L505" s="14">
        <v>118.04</v>
      </c>
      <c r="M505" s="5"/>
      <c r="N505" s="15">
        <v>41638.666666666664</v>
      </c>
      <c r="O505" s="14">
        <v>76.23</v>
      </c>
      <c r="Q505" s="15">
        <v>41638.666666666664</v>
      </c>
      <c r="R505" s="14">
        <v>178.05</v>
      </c>
      <c r="S505" s="5"/>
      <c r="T505" s="15">
        <v>41638.666666666664</v>
      </c>
      <c r="U505" s="14">
        <v>49.15</v>
      </c>
      <c r="W505" s="15">
        <v>41638.666666666664</v>
      </c>
      <c r="X505" s="14">
        <v>26.21</v>
      </c>
      <c r="Z505" s="15">
        <v>41638.666666666664</v>
      </c>
      <c r="AA505" s="14">
        <v>139.13999999999999</v>
      </c>
      <c r="AC505" s="15">
        <v>41638.666666666664</v>
      </c>
      <c r="AD505" s="14">
        <v>10.16</v>
      </c>
      <c r="AF505" s="15">
        <v>41638.666666666664</v>
      </c>
      <c r="AG505" s="14">
        <v>1841.07</v>
      </c>
      <c r="AH505" s="5"/>
      <c r="AI505" s="16">
        <f t="shared" si="77"/>
        <v>-1.0000000000000009E-2</v>
      </c>
      <c r="AJ505" s="16">
        <f t="shared" si="78"/>
        <v>1.0575504181013384E-2</v>
      </c>
      <c r="AK505" s="16">
        <f t="shared" si="79"/>
        <v>-1.9047619047618536E-3</v>
      </c>
      <c r="AL505" s="16">
        <f t="shared" si="80"/>
        <v>3.3898305084756331E-4</v>
      </c>
      <c r="AM505" s="16">
        <f t="shared" si="81"/>
        <v>2.5285810356422411E-2</v>
      </c>
      <c r="AN505" s="16">
        <f t="shared" si="82"/>
        <v>7.1840705962213924E-3</v>
      </c>
      <c r="AO505" s="16">
        <f t="shared" si="83"/>
        <v>-4.067520846045003E-4</v>
      </c>
      <c r="AP505" s="16">
        <f t="shared" si="84"/>
        <v>1.9113149847094224E-3</v>
      </c>
      <c r="AQ505" s="16">
        <f t="shared" si="85"/>
        <v>2.16076058772674E-3</v>
      </c>
      <c r="AR505" s="16">
        <f t="shared" si="86"/>
        <v>8.9374379344586696E-3</v>
      </c>
      <c r="AS505" s="16">
        <f t="shared" si="87"/>
        <v>-1.7921146953414624E-4</v>
      </c>
    </row>
    <row r="506" spans="1:45" x14ac:dyDescent="0.2">
      <c r="A506" s="4"/>
      <c r="B506" s="13">
        <v>41639.666666666664</v>
      </c>
      <c r="C506" s="14">
        <v>20.04</v>
      </c>
      <c r="D506" s="5"/>
      <c r="E506" s="15">
        <v>41639.666666666664</v>
      </c>
      <c r="F506" s="14">
        <v>41.31</v>
      </c>
      <c r="G506" s="5"/>
      <c r="H506" s="15">
        <v>41639.666666666664</v>
      </c>
      <c r="I506" s="14">
        <v>5.26</v>
      </c>
      <c r="J506" s="2"/>
      <c r="K506" s="15">
        <v>41639.666666666664</v>
      </c>
      <c r="L506" s="14">
        <v>118.56</v>
      </c>
      <c r="M506" s="5"/>
      <c r="N506" s="15">
        <v>41639.666666666664</v>
      </c>
      <c r="O506" s="14">
        <v>76.400000000000006</v>
      </c>
      <c r="Q506" s="15">
        <v>41639.666666666664</v>
      </c>
      <c r="R506" s="14">
        <v>179.16</v>
      </c>
      <c r="S506" s="5"/>
      <c r="T506" s="15">
        <v>41639.666666666664</v>
      </c>
      <c r="U506" s="14">
        <v>49.14</v>
      </c>
      <c r="W506" s="15">
        <v>41639.666666666664</v>
      </c>
      <c r="X506" s="14">
        <v>26.23</v>
      </c>
      <c r="Z506" s="15">
        <v>41639.666666666664</v>
      </c>
      <c r="AA506" s="14">
        <v>139.84</v>
      </c>
      <c r="AC506" s="15">
        <v>41639.666666666664</v>
      </c>
      <c r="AD506" s="14">
        <v>10.029999999999999</v>
      </c>
      <c r="AF506" s="15">
        <v>41639.666666666664</v>
      </c>
      <c r="AG506" s="14">
        <v>1848.36</v>
      </c>
      <c r="AH506" s="5"/>
      <c r="AI506" s="16">
        <f t="shared" si="77"/>
        <v>1.2121212121211977E-2</v>
      </c>
      <c r="AJ506" s="16">
        <f t="shared" si="78"/>
        <v>5.3541007544415375E-3</v>
      </c>
      <c r="AK506" s="16">
        <f t="shared" si="79"/>
        <v>3.8167938931297218E-3</v>
      </c>
      <c r="AL506" s="16">
        <f t="shared" si="80"/>
        <v>4.405286343612369E-3</v>
      </c>
      <c r="AM506" s="16">
        <f t="shared" si="81"/>
        <v>2.2300931391840972E-3</v>
      </c>
      <c r="AN506" s="16">
        <f t="shared" si="82"/>
        <v>6.2342038753158135E-3</v>
      </c>
      <c r="AO506" s="16">
        <f t="shared" si="83"/>
        <v>-2.0345879959304813E-4</v>
      </c>
      <c r="AP506" s="16">
        <f t="shared" si="84"/>
        <v>7.630675314764801E-4</v>
      </c>
      <c r="AQ506" s="16">
        <f t="shared" si="85"/>
        <v>5.0309041253415732E-3</v>
      </c>
      <c r="AR506" s="16">
        <f t="shared" si="86"/>
        <v>-1.2795275590551269E-2</v>
      </c>
      <c r="AS506" s="16">
        <f t="shared" si="87"/>
        <v>3.9596538969186579E-3</v>
      </c>
    </row>
    <row r="507" spans="1:45" x14ac:dyDescent="0.2">
      <c r="A507" s="4"/>
      <c r="B507" s="13">
        <v>41641.666666666664</v>
      </c>
      <c r="C507" s="14">
        <v>19.75</v>
      </c>
      <c r="D507" s="5"/>
      <c r="E507" s="15">
        <v>41641.666666666664</v>
      </c>
      <c r="F507" s="14">
        <v>40.659999999999997</v>
      </c>
      <c r="G507" s="5"/>
      <c r="H507" s="15">
        <v>41641.666666666664</v>
      </c>
      <c r="I507" s="14">
        <v>5.18</v>
      </c>
      <c r="J507" s="2"/>
      <c r="K507" s="15">
        <v>41641.666666666664</v>
      </c>
      <c r="L507" s="14">
        <v>117.5</v>
      </c>
      <c r="M507" s="5"/>
      <c r="N507" s="15">
        <v>41641.666666666664</v>
      </c>
      <c r="O507" s="14">
        <v>76.27</v>
      </c>
      <c r="Q507" s="15">
        <v>41641.666666666664</v>
      </c>
      <c r="R507" s="14">
        <v>177.21</v>
      </c>
      <c r="S507" s="5"/>
      <c r="T507" s="15">
        <v>41641.666666666664</v>
      </c>
      <c r="U507" s="14">
        <v>49</v>
      </c>
      <c r="W507" s="15">
        <v>41641.666666666664</v>
      </c>
      <c r="X507" s="14">
        <v>26.3</v>
      </c>
      <c r="Z507" s="15">
        <v>41641.666666666664</v>
      </c>
      <c r="AA507" s="14">
        <v>137.19999999999999</v>
      </c>
      <c r="AC507" s="15">
        <v>41641.666666666664</v>
      </c>
      <c r="AD507" s="14">
        <v>10.01</v>
      </c>
      <c r="AF507" s="15">
        <v>41641.666666666664</v>
      </c>
      <c r="AG507" s="14">
        <v>1831.98</v>
      </c>
      <c r="AH507" s="5"/>
      <c r="AI507" s="16">
        <f t="shared" si="77"/>
        <v>-1.4471057884231531E-2</v>
      </c>
      <c r="AJ507" s="16">
        <f t="shared" si="78"/>
        <v>-1.5734688937303454E-2</v>
      </c>
      <c r="AK507" s="16">
        <f t="shared" si="79"/>
        <v>-1.520912547528519E-2</v>
      </c>
      <c r="AL507" s="16">
        <f t="shared" si="80"/>
        <v>-8.9406207827260609E-3</v>
      </c>
      <c r="AM507" s="16">
        <f t="shared" si="81"/>
        <v>-1.7015706806283726E-3</v>
      </c>
      <c r="AN507" s="16">
        <f t="shared" si="82"/>
        <v>-1.0884125920964438E-2</v>
      </c>
      <c r="AO507" s="16">
        <f t="shared" si="83"/>
        <v>-2.8490028490029129E-3</v>
      </c>
      <c r="AP507" s="16">
        <f t="shared" si="84"/>
        <v>2.6686999618756868E-3</v>
      </c>
      <c r="AQ507" s="16">
        <f t="shared" si="85"/>
        <v>-1.8878718535469186E-2</v>
      </c>
      <c r="AR507" s="16">
        <f t="shared" si="86"/>
        <v>-1.9940179461614971E-3</v>
      </c>
      <c r="AS507" s="16">
        <f t="shared" si="87"/>
        <v>-8.8619100175290066E-3</v>
      </c>
    </row>
    <row r="508" spans="1:45" x14ac:dyDescent="0.2">
      <c r="A508" s="4"/>
      <c r="B508" s="13">
        <v>41642.666666666664</v>
      </c>
      <c r="C508" s="14">
        <v>19.32</v>
      </c>
      <c r="D508" s="5"/>
      <c r="E508" s="15">
        <v>41642.666666666664</v>
      </c>
      <c r="F508" s="14">
        <v>40.46</v>
      </c>
      <c r="G508" s="5"/>
      <c r="H508" s="15">
        <v>41642.666666666664</v>
      </c>
      <c r="I508" s="14">
        <v>5.19</v>
      </c>
      <c r="J508" s="2"/>
      <c r="K508" s="15">
        <v>41642.666666666664</v>
      </c>
      <c r="L508" s="14">
        <v>117.57</v>
      </c>
      <c r="M508" s="5"/>
      <c r="N508" s="15">
        <v>41642.666666666664</v>
      </c>
      <c r="O508" s="14">
        <v>76.11</v>
      </c>
      <c r="Q508" s="15">
        <v>41642.666666666664</v>
      </c>
      <c r="R508" s="14">
        <v>178.27</v>
      </c>
      <c r="S508" s="5"/>
      <c r="T508" s="15">
        <v>41642.666666666664</v>
      </c>
      <c r="U508" s="14">
        <v>48.42</v>
      </c>
      <c r="W508" s="15">
        <v>41642.666666666664</v>
      </c>
      <c r="X508" s="14">
        <v>26.22</v>
      </c>
      <c r="Z508" s="15">
        <v>41642.666666666664</v>
      </c>
      <c r="AA508" s="14">
        <v>137.1</v>
      </c>
      <c r="AC508" s="15">
        <v>41642.666666666664</v>
      </c>
      <c r="AD508" s="14">
        <v>9.9700000000000006</v>
      </c>
      <c r="AF508" s="15">
        <v>41642.666666666664</v>
      </c>
      <c r="AG508" s="14">
        <v>1831.37</v>
      </c>
      <c r="AH508" s="5"/>
      <c r="AI508" s="16">
        <f t="shared" si="77"/>
        <v>-2.177215189873416E-2</v>
      </c>
      <c r="AJ508" s="16">
        <f t="shared" si="78"/>
        <v>-4.91883915395952E-3</v>
      </c>
      <c r="AK508" s="16">
        <f t="shared" si="79"/>
        <v>1.9305019305020377E-3</v>
      </c>
      <c r="AL508" s="16">
        <f t="shared" si="80"/>
        <v>5.9574468085110688E-4</v>
      </c>
      <c r="AM508" s="16">
        <f t="shared" si="81"/>
        <v>-2.0978104103841488E-3</v>
      </c>
      <c r="AN508" s="16">
        <f t="shared" si="82"/>
        <v>5.9816037469668792E-3</v>
      </c>
      <c r="AO508" s="16">
        <f t="shared" si="83"/>
        <v>-1.1836734693877471E-2</v>
      </c>
      <c r="AP508" s="16">
        <f t="shared" si="84"/>
        <v>-3.0418250950571268E-3</v>
      </c>
      <c r="AQ508" s="16">
        <f t="shared" si="85"/>
        <v>-7.2886297376084652E-4</v>
      </c>
      <c r="AR508" s="16">
        <f t="shared" si="86"/>
        <v>-3.9960039960038607E-3</v>
      </c>
      <c r="AS508" s="16">
        <f t="shared" si="87"/>
        <v>-3.3297306739166199E-4</v>
      </c>
    </row>
    <row r="509" spans="1:45" x14ac:dyDescent="0.2">
      <c r="A509" s="4"/>
      <c r="B509" s="13">
        <v>41645.666666666664</v>
      </c>
      <c r="C509" s="14">
        <v>19.43</v>
      </c>
      <c r="D509" s="5"/>
      <c r="E509" s="15">
        <v>41645.666666666664</v>
      </c>
      <c r="F509" s="14">
        <v>40.270000000000003</v>
      </c>
      <c r="G509" s="5"/>
      <c r="H509" s="15">
        <v>41645.666666666664</v>
      </c>
      <c r="I509" s="14">
        <v>5.14</v>
      </c>
      <c r="J509" s="2"/>
      <c r="K509" s="15">
        <v>41645.666666666664</v>
      </c>
      <c r="L509" s="14">
        <v>116.28</v>
      </c>
      <c r="M509" s="5"/>
      <c r="N509" s="15">
        <v>41645.666666666664</v>
      </c>
      <c r="O509" s="14">
        <v>75.819999999999993</v>
      </c>
      <c r="Q509" s="15">
        <v>41645.666666666664</v>
      </c>
      <c r="R509" s="14">
        <v>177.66</v>
      </c>
      <c r="S509" s="5"/>
      <c r="T509" s="15">
        <v>41645.666666666664</v>
      </c>
      <c r="U509" s="14">
        <v>48.69</v>
      </c>
      <c r="W509" s="15">
        <v>41645.666666666664</v>
      </c>
      <c r="X509" s="14">
        <v>26.07</v>
      </c>
      <c r="Z509" s="15">
        <v>41645.666666666664</v>
      </c>
      <c r="AA509" s="14">
        <v>136</v>
      </c>
      <c r="AC509" s="15">
        <v>41645.666666666664</v>
      </c>
      <c r="AD509" s="14">
        <v>9.8000000000000007</v>
      </c>
      <c r="AF509" s="15">
        <v>41645.666666666664</v>
      </c>
      <c r="AG509" s="14">
        <v>1826.77</v>
      </c>
      <c r="AH509" s="5"/>
      <c r="AI509" s="16">
        <f t="shared" si="77"/>
        <v>5.6935817805383593E-3</v>
      </c>
      <c r="AJ509" s="16">
        <f t="shared" si="78"/>
        <v>-4.6959960454769911E-3</v>
      </c>
      <c r="AK509" s="16">
        <f t="shared" si="79"/>
        <v>-9.633911368015502E-3</v>
      </c>
      <c r="AL509" s="16">
        <f t="shared" si="80"/>
        <v>-1.0972186782342352E-2</v>
      </c>
      <c r="AM509" s="16">
        <f t="shared" si="81"/>
        <v>-3.8102746025490131E-3</v>
      </c>
      <c r="AN509" s="16">
        <f t="shared" si="82"/>
        <v>-3.4217759578168971E-3</v>
      </c>
      <c r="AO509" s="16">
        <f t="shared" si="83"/>
        <v>5.5762081784385131E-3</v>
      </c>
      <c r="AP509" s="16">
        <f t="shared" si="84"/>
        <v>-5.7208237986269284E-3</v>
      </c>
      <c r="AQ509" s="16">
        <f t="shared" si="85"/>
        <v>-8.023340627279274E-3</v>
      </c>
      <c r="AR509" s="16">
        <f t="shared" si="86"/>
        <v>-1.7051153460381108E-2</v>
      </c>
      <c r="AS509" s="16">
        <f t="shared" si="87"/>
        <v>-2.5117807979817552E-3</v>
      </c>
    </row>
    <row r="510" spans="1:45" x14ac:dyDescent="0.2">
      <c r="A510" s="4"/>
      <c r="B510" s="13">
        <v>41646.666666666664</v>
      </c>
      <c r="C510" s="14">
        <v>19.29</v>
      </c>
      <c r="D510" s="5"/>
      <c r="E510" s="15">
        <v>41646.666666666664</v>
      </c>
      <c r="F510" s="14">
        <v>40.39</v>
      </c>
      <c r="G510" s="5"/>
      <c r="H510" s="15">
        <v>41646.666666666664</v>
      </c>
      <c r="I510" s="14">
        <v>4.8499999999999996</v>
      </c>
      <c r="J510" s="2"/>
      <c r="K510" s="15">
        <v>41646.666666666664</v>
      </c>
      <c r="L510" s="14">
        <v>116.19</v>
      </c>
      <c r="M510" s="5"/>
      <c r="N510" s="15">
        <v>41646.666666666664</v>
      </c>
      <c r="O510" s="14">
        <v>76.34</v>
      </c>
      <c r="Q510" s="15">
        <v>41646.666666666664</v>
      </c>
      <c r="R510" s="14">
        <v>181.2</v>
      </c>
      <c r="S510" s="5"/>
      <c r="T510" s="15">
        <v>41646.666666666664</v>
      </c>
      <c r="U510" s="14">
        <v>49.3</v>
      </c>
      <c r="W510" s="15">
        <v>41646.666666666664</v>
      </c>
      <c r="X510" s="14">
        <v>26.15</v>
      </c>
      <c r="Z510" s="15">
        <v>41646.666666666664</v>
      </c>
      <c r="AA510" s="14">
        <v>136.15</v>
      </c>
      <c r="AC510" s="15">
        <v>41646.666666666664</v>
      </c>
      <c r="AD510" s="14">
        <v>9.9600000000000009</v>
      </c>
      <c r="AF510" s="15">
        <v>41646.666666666664</v>
      </c>
      <c r="AG510" s="14">
        <v>1837.88</v>
      </c>
      <c r="AH510" s="5"/>
      <c r="AI510" s="16">
        <f t="shared" si="77"/>
        <v>-7.2053525476067914E-3</v>
      </c>
      <c r="AJ510" s="16">
        <f t="shared" si="78"/>
        <v>2.9798857710454651E-3</v>
      </c>
      <c r="AK510" s="16">
        <f t="shared" si="79"/>
        <v>-5.6420233463035041E-2</v>
      </c>
      <c r="AL510" s="16">
        <f t="shared" si="80"/>
        <v>-7.7399380804954454E-4</v>
      </c>
      <c r="AM510" s="16">
        <f t="shared" si="81"/>
        <v>6.8583487206543836E-3</v>
      </c>
      <c r="AN510" s="16">
        <f t="shared" si="82"/>
        <v>1.9925700776764588E-2</v>
      </c>
      <c r="AO510" s="16">
        <f t="shared" si="83"/>
        <v>1.2528239884986636E-2</v>
      </c>
      <c r="AP510" s="16">
        <f t="shared" si="84"/>
        <v>3.0686612965094007E-3</v>
      </c>
      <c r="AQ510" s="16">
        <f t="shared" si="85"/>
        <v>1.1029411764706953E-3</v>
      </c>
      <c r="AR510" s="16">
        <f t="shared" si="86"/>
        <v>1.6326530612244872E-2</v>
      </c>
      <c r="AS510" s="16">
        <f t="shared" si="87"/>
        <v>6.0817727464324012E-3</v>
      </c>
    </row>
    <row r="511" spans="1:45" x14ac:dyDescent="0.2">
      <c r="A511" s="4"/>
      <c r="B511" s="13">
        <v>41647.666666666664</v>
      </c>
      <c r="C511" s="14">
        <v>19.41</v>
      </c>
      <c r="D511" s="5"/>
      <c r="E511" s="15">
        <v>41647.666666666664</v>
      </c>
      <c r="F511" s="14">
        <v>39.94</v>
      </c>
      <c r="G511" s="5"/>
      <c r="H511" s="15">
        <v>41647.666666666664</v>
      </c>
      <c r="I511" s="14">
        <v>4.87</v>
      </c>
      <c r="J511" s="2"/>
      <c r="K511" s="15">
        <v>41647.666666666664</v>
      </c>
      <c r="L511" s="14">
        <v>115.34</v>
      </c>
      <c r="M511" s="5"/>
      <c r="N511" s="15">
        <v>41647.666666666664</v>
      </c>
      <c r="O511" s="14">
        <v>75.22</v>
      </c>
      <c r="Q511" s="15">
        <v>41647.666666666664</v>
      </c>
      <c r="R511" s="14">
        <v>179.54</v>
      </c>
      <c r="S511" s="5"/>
      <c r="T511" s="15">
        <v>41647.666666666664</v>
      </c>
      <c r="U511" s="14">
        <v>48.5</v>
      </c>
      <c r="W511" s="15">
        <v>41647.666666666664</v>
      </c>
      <c r="X511" s="14">
        <v>25.94</v>
      </c>
      <c r="Z511" s="15">
        <v>41647.666666666664</v>
      </c>
      <c r="AA511" s="14">
        <v>135.75</v>
      </c>
      <c r="AC511" s="15">
        <v>41647.666666666664</v>
      </c>
      <c r="AD511" s="14">
        <v>10.09</v>
      </c>
      <c r="AF511" s="15">
        <v>41647.666666666664</v>
      </c>
      <c r="AG511" s="14">
        <v>1837.49</v>
      </c>
      <c r="AH511" s="5"/>
      <c r="AI511" s="16">
        <f t="shared" si="77"/>
        <v>6.2208398133749565E-3</v>
      </c>
      <c r="AJ511" s="16">
        <f t="shared" si="78"/>
        <v>-1.1141371626640306E-2</v>
      </c>
      <c r="AK511" s="16">
        <f t="shared" si="79"/>
        <v>4.1237113402061709E-3</v>
      </c>
      <c r="AL511" s="16">
        <f t="shared" si="80"/>
        <v>-7.3156037524743089E-3</v>
      </c>
      <c r="AM511" s="16">
        <f t="shared" si="81"/>
        <v>-1.4671207754781257E-2</v>
      </c>
      <c r="AN511" s="16">
        <f t="shared" si="82"/>
        <v>-9.161147902869704E-3</v>
      </c>
      <c r="AO511" s="16">
        <f t="shared" si="83"/>
        <v>-1.6227180527383256E-2</v>
      </c>
      <c r="AP511" s="16">
        <f t="shared" si="84"/>
        <v>-8.0305927342255723E-3</v>
      </c>
      <c r="AQ511" s="16">
        <f t="shared" si="85"/>
        <v>-2.937936099889904E-3</v>
      </c>
      <c r="AR511" s="16">
        <f t="shared" si="86"/>
        <v>1.3052208835341306E-2</v>
      </c>
      <c r="AS511" s="16">
        <f t="shared" si="87"/>
        <v>-2.122010142120434E-4</v>
      </c>
    </row>
    <row r="512" spans="1:45" x14ac:dyDescent="0.2">
      <c r="A512" s="4"/>
      <c r="B512" s="13">
        <v>41648.666666666664</v>
      </c>
      <c r="C512" s="14">
        <v>19.16</v>
      </c>
      <c r="D512" s="5"/>
      <c r="E512" s="15">
        <v>41648.666666666664</v>
      </c>
      <c r="F512" s="14">
        <v>39.729999999999997</v>
      </c>
      <c r="G512" s="5"/>
      <c r="H512" s="15">
        <v>41648.666666666664</v>
      </c>
      <c r="I512" s="14">
        <v>4.82</v>
      </c>
      <c r="J512" s="2"/>
      <c r="K512" s="15">
        <v>41648.666666666664</v>
      </c>
      <c r="L512" s="14">
        <v>115.32</v>
      </c>
      <c r="M512" s="5"/>
      <c r="N512" s="15">
        <v>41648.666666666664</v>
      </c>
      <c r="O512" s="14">
        <v>74.900000000000006</v>
      </c>
      <c r="Q512" s="15">
        <v>41648.666666666664</v>
      </c>
      <c r="R512" s="14">
        <v>178.98</v>
      </c>
      <c r="S512" s="5"/>
      <c r="T512" s="15">
        <v>41648.666666666664</v>
      </c>
      <c r="U512" s="14">
        <v>47.5</v>
      </c>
      <c r="W512" s="15">
        <v>41648.666666666664</v>
      </c>
      <c r="X512" s="14">
        <v>26.03</v>
      </c>
      <c r="Z512" s="15">
        <v>41648.666666666664</v>
      </c>
      <c r="AA512" s="14">
        <v>135.80000000000001</v>
      </c>
      <c r="AC512" s="15">
        <v>41648.666666666664</v>
      </c>
      <c r="AD512" s="14">
        <v>9.84</v>
      </c>
      <c r="AF512" s="15">
        <v>41648.666666666664</v>
      </c>
      <c r="AG512" s="14">
        <v>1838.13</v>
      </c>
      <c r="AH512" s="5"/>
      <c r="AI512" s="16">
        <f t="shared" si="77"/>
        <v>-1.287995878413184E-2</v>
      </c>
      <c r="AJ512" s="16">
        <f t="shared" si="78"/>
        <v>-5.2578868302454174E-3</v>
      </c>
      <c r="AK512" s="16">
        <f t="shared" si="79"/>
        <v>-1.0266940451745366E-2</v>
      </c>
      <c r="AL512" s="16">
        <f t="shared" si="80"/>
        <v>-1.7340038148094816E-4</v>
      </c>
      <c r="AM512" s="16">
        <f t="shared" si="81"/>
        <v>-4.25418771603292E-3</v>
      </c>
      <c r="AN512" s="16">
        <f t="shared" si="82"/>
        <v>-3.1190820986967127E-3</v>
      </c>
      <c r="AO512" s="16">
        <f t="shared" si="83"/>
        <v>-2.0618556701030966E-2</v>
      </c>
      <c r="AP512" s="16">
        <f t="shared" si="84"/>
        <v>3.4695451040862579E-3</v>
      </c>
      <c r="AQ512" s="16">
        <f t="shared" si="85"/>
        <v>3.6832412523035707E-4</v>
      </c>
      <c r="AR512" s="16">
        <f t="shared" si="86"/>
        <v>-2.4777006937561907E-2</v>
      </c>
      <c r="AS512" s="16">
        <f t="shared" si="87"/>
        <v>3.4830121524476176E-4</v>
      </c>
    </row>
    <row r="513" spans="1:45" x14ac:dyDescent="0.2">
      <c r="A513" s="4"/>
      <c r="B513" s="13">
        <v>41649.666666666664</v>
      </c>
      <c r="C513" s="14">
        <v>19.03</v>
      </c>
      <c r="D513" s="5"/>
      <c r="E513" s="15">
        <v>41649.666666666664</v>
      </c>
      <c r="F513" s="14">
        <v>40.130000000000003</v>
      </c>
      <c r="G513" s="5"/>
      <c r="H513" s="15">
        <v>41649.666666666664</v>
      </c>
      <c r="I513" s="14">
        <v>4.74</v>
      </c>
      <c r="J513" s="2"/>
      <c r="K513" s="15">
        <v>41649.666666666664</v>
      </c>
      <c r="L513" s="14">
        <v>114.97</v>
      </c>
      <c r="M513" s="5"/>
      <c r="N513" s="15">
        <v>41649.666666666664</v>
      </c>
      <c r="O513" s="14">
        <v>75.39</v>
      </c>
      <c r="Q513" s="15">
        <v>41649.666666666664</v>
      </c>
      <c r="R513" s="14">
        <v>178.86</v>
      </c>
      <c r="S513" s="5"/>
      <c r="T513" s="15">
        <v>41649.666666666664</v>
      </c>
      <c r="U513" s="14">
        <v>47.75</v>
      </c>
      <c r="W513" s="15">
        <v>41649.666666666664</v>
      </c>
      <c r="X513" s="14">
        <v>26.01</v>
      </c>
      <c r="Z513" s="15">
        <v>41649.666666666664</v>
      </c>
      <c r="AA513" s="14">
        <v>134.5</v>
      </c>
      <c r="AC513" s="15">
        <v>41649.666666666664</v>
      </c>
      <c r="AD513" s="14">
        <v>9.7100000000000009</v>
      </c>
      <c r="AF513" s="15">
        <v>41649.666666666664</v>
      </c>
      <c r="AG513" s="14">
        <v>1842.37</v>
      </c>
      <c r="AH513" s="5"/>
      <c r="AI513" s="16">
        <f t="shared" si="77"/>
        <v>-6.7849686847598623E-3</v>
      </c>
      <c r="AJ513" s="16">
        <f t="shared" si="78"/>
        <v>1.0067958721369452E-2</v>
      </c>
      <c r="AK513" s="16">
        <f t="shared" si="79"/>
        <v>-1.6597510373444035E-2</v>
      </c>
      <c r="AL513" s="16">
        <f t="shared" si="80"/>
        <v>-3.0350329517863095E-3</v>
      </c>
      <c r="AM513" s="16">
        <f t="shared" si="81"/>
        <v>6.5420560747662115E-3</v>
      </c>
      <c r="AN513" s="16">
        <f t="shared" si="82"/>
        <v>-6.7046597385167495E-4</v>
      </c>
      <c r="AO513" s="16">
        <f t="shared" si="83"/>
        <v>5.2631578947368585E-3</v>
      </c>
      <c r="AP513" s="16">
        <f t="shared" si="84"/>
        <v>-7.6834421820970444E-4</v>
      </c>
      <c r="AQ513" s="16">
        <f t="shared" si="85"/>
        <v>-9.5729013254787221E-3</v>
      </c>
      <c r="AR513" s="16">
        <f t="shared" si="86"/>
        <v>-1.3211382113821002E-2</v>
      </c>
      <c r="AS513" s="16">
        <f t="shared" si="87"/>
        <v>2.3066921273249275E-3</v>
      </c>
    </row>
    <row r="514" spans="1:45" x14ac:dyDescent="0.2">
      <c r="A514" s="4"/>
      <c r="B514" s="13">
        <v>41652.666666666664</v>
      </c>
      <c r="C514" s="14">
        <v>19.13</v>
      </c>
      <c r="D514" s="5"/>
      <c r="E514" s="15">
        <v>41652.666666666664</v>
      </c>
      <c r="F514" s="14">
        <v>39.53</v>
      </c>
      <c r="G514" s="5"/>
      <c r="H514" s="15">
        <v>41652.666666666664</v>
      </c>
      <c r="I514" s="14">
        <v>4.8099999999999996</v>
      </c>
      <c r="J514" s="2"/>
      <c r="K514" s="15">
        <v>41652.666666666664</v>
      </c>
      <c r="L514" s="14">
        <v>114.01</v>
      </c>
      <c r="M514" s="5"/>
      <c r="N514" s="15">
        <v>41652.666666666664</v>
      </c>
      <c r="O514" s="14">
        <v>73.27</v>
      </c>
      <c r="Q514" s="15">
        <v>41652.666666666664</v>
      </c>
      <c r="R514" s="14">
        <v>175.9</v>
      </c>
      <c r="S514" s="5"/>
      <c r="T514" s="15">
        <v>41652.666666666664</v>
      </c>
      <c r="U514" s="14">
        <v>47.03</v>
      </c>
      <c r="W514" s="15">
        <v>41652.666666666664</v>
      </c>
      <c r="X514" s="14">
        <v>25.83</v>
      </c>
      <c r="Z514" s="15">
        <v>41652.666666666664</v>
      </c>
      <c r="AA514" s="14">
        <v>133.36000000000001</v>
      </c>
      <c r="AC514" s="15">
        <v>41652.666666666664</v>
      </c>
      <c r="AD514" s="14">
        <v>9.2899999999999991</v>
      </c>
      <c r="AF514" s="15">
        <v>41652.666666666664</v>
      </c>
      <c r="AG514" s="14">
        <v>1819.2</v>
      </c>
      <c r="AH514" s="5"/>
      <c r="AI514" s="16">
        <f t="shared" si="77"/>
        <v>5.2548607461901931E-3</v>
      </c>
      <c r="AJ514" s="16">
        <f t="shared" si="78"/>
        <v>-1.4951407924246207E-2</v>
      </c>
      <c r="AK514" s="16">
        <f t="shared" si="79"/>
        <v>1.4767932489451407E-2</v>
      </c>
      <c r="AL514" s="16">
        <f t="shared" si="80"/>
        <v>-8.3500043489604936E-3</v>
      </c>
      <c r="AM514" s="16">
        <f t="shared" si="81"/>
        <v>-2.81204403767078E-2</v>
      </c>
      <c r="AN514" s="16">
        <f t="shared" si="82"/>
        <v>-1.6549256401654944E-2</v>
      </c>
      <c r="AO514" s="16">
        <f t="shared" si="83"/>
        <v>-1.5078534031413571E-2</v>
      </c>
      <c r="AP514" s="16">
        <f t="shared" si="84"/>
        <v>-6.9204152249136008E-3</v>
      </c>
      <c r="AQ514" s="16">
        <f t="shared" si="85"/>
        <v>-8.4758364312266243E-3</v>
      </c>
      <c r="AR514" s="16">
        <f t="shared" si="86"/>
        <v>-4.3254376930999094E-2</v>
      </c>
      <c r="AS514" s="16">
        <f t="shared" si="87"/>
        <v>-1.2576192621460369E-2</v>
      </c>
    </row>
    <row r="515" spans="1:45" x14ac:dyDescent="0.2">
      <c r="A515" s="4"/>
      <c r="B515" s="13">
        <v>41653.666666666664</v>
      </c>
      <c r="C515" s="14">
        <v>19.510000000000002</v>
      </c>
      <c r="D515" s="5"/>
      <c r="E515" s="15">
        <v>41653.666666666664</v>
      </c>
      <c r="F515" s="14">
        <v>39.69</v>
      </c>
      <c r="G515" s="5"/>
      <c r="H515" s="15">
        <v>41653.666666666664</v>
      </c>
      <c r="I515" s="14">
        <v>4.83</v>
      </c>
      <c r="J515" s="2"/>
      <c r="K515" s="15">
        <v>41653.666666666664</v>
      </c>
      <c r="L515" s="14">
        <v>114.96</v>
      </c>
      <c r="M515" s="5"/>
      <c r="N515" s="15">
        <v>41653.666666666664</v>
      </c>
      <c r="O515" s="14">
        <v>74.45</v>
      </c>
      <c r="Q515" s="15">
        <v>41653.666666666664</v>
      </c>
      <c r="R515" s="14">
        <v>177.58</v>
      </c>
      <c r="S515" s="5"/>
      <c r="T515" s="15">
        <v>41653.666666666664</v>
      </c>
      <c r="U515" s="14">
        <v>47.08</v>
      </c>
      <c r="W515" s="15">
        <v>41653.666666666664</v>
      </c>
      <c r="X515" s="14">
        <v>25.99</v>
      </c>
      <c r="Z515" s="15">
        <v>41653.666666666664</v>
      </c>
      <c r="AA515" s="14">
        <v>134.55000000000001</v>
      </c>
      <c r="AC515" s="15">
        <v>41653.666666666664</v>
      </c>
      <c r="AD515" s="14">
        <v>10.75</v>
      </c>
      <c r="AF515" s="15">
        <v>41653.666666666664</v>
      </c>
      <c r="AG515" s="14">
        <v>1838.88</v>
      </c>
      <c r="AH515" s="5"/>
      <c r="AI515" s="16">
        <f t="shared" si="77"/>
        <v>1.98640878201779E-2</v>
      </c>
      <c r="AJ515" s="16">
        <f t="shared" si="78"/>
        <v>4.0475588160888698E-3</v>
      </c>
      <c r="AK515" s="16">
        <f t="shared" si="79"/>
        <v>4.1580041580042693E-3</v>
      </c>
      <c r="AL515" s="16">
        <f t="shared" si="80"/>
        <v>8.3326024032979173E-3</v>
      </c>
      <c r="AM515" s="16">
        <f t="shared" si="81"/>
        <v>1.6104817797188531E-2</v>
      </c>
      <c r="AN515" s="16">
        <f t="shared" si="82"/>
        <v>9.5508811824900341E-3</v>
      </c>
      <c r="AO515" s="16">
        <f t="shared" si="83"/>
        <v>1.06315118009781E-3</v>
      </c>
      <c r="AP515" s="16">
        <f t="shared" si="84"/>
        <v>6.194347657762389E-3</v>
      </c>
      <c r="AQ515" s="16">
        <f t="shared" si="85"/>
        <v>8.9232153569285266E-3</v>
      </c>
      <c r="AR515" s="16">
        <f t="shared" si="86"/>
        <v>0.15715823466092593</v>
      </c>
      <c r="AS515" s="16">
        <f t="shared" si="87"/>
        <v>1.0817941952506738E-2</v>
      </c>
    </row>
    <row r="516" spans="1:45" x14ac:dyDescent="0.2">
      <c r="A516" s="4"/>
      <c r="B516" s="13">
        <v>41654.666666666664</v>
      </c>
      <c r="C516" s="14">
        <v>19.91</v>
      </c>
      <c r="D516" s="5"/>
      <c r="E516" s="15">
        <v>41654.666666666664</v>
      </c>
      <c r="F516" s="14">
        <v>39.76</v>
      </c>
      <c r="G516" s="5"/>
      <c r="H516" s="15">
        <v>41654.666666666664</v>
      </c>
      <c r="I516" s="14">
        <v>4.72</v>
      </c>
      <c r="J516" s="2"/>
      <c r="K516" s="15">
        <v>41654.666666666664</v>
      </c>
      <c r="L516" s="14">
        <v>115.85</v>
      </c>
      <c r="M516" s="5"/>
      <c r="N516" s="15">
        <v>41654.666666666664</v>
      </c>
      <c r="O516" s="14">
        <v>74.28</v>
      </c>
      <c r="Q516" s="15">
        <v>41654.666666666664</v>
      </c>
      <c r="R516" s="14">
        <v>179.32</v>
      </c>
      <c r="S516" s="5"/>
      <c r="T516" s="15">
        <v>41654.666666666664</v>
      </c>
      <c r="U516" s="14">
        <v>48.27</v>
      </c>
      <c r="W516" s="15">
        <v>41654.666666666664</v>
      </c>
      <c r="X516" s="14">
        <v>25.89</v>
      </c>
      <c r="Z516" s="15">
        <v>41654.666666666664</v>
      </c>
      <c r="AA516" s="14">
        <v>136.4</v>
      </c>
      <c r="AC516" s="15">
        <v>41654.666666666664</v>
      </c>
      <c r="AD516" s="14">
        <v>10.94</v>
      </c>
      <c r="AF516" s="15">
        <v>41654.666666666664</v>
      </c>
      <c r="AG516" s="14">
        <v>1848.38</v>
      </c>
      <c r="AH516" s="5"/>
      <c r="AI516" s="16">
        <f t="shared" si="77"/>
        <v>2.050230650948226E-2</v>
      </c>
      <c r="AJ516" s="16">
        <f t="shared" si="78"/>
        <v>1.7636684303350414E-3</v>
      </c>
      <c r="AK516" s="16">
        <f t="shared" si="79"/>
        <v>-2.2774327122153326E-2</v>
      </c>
      <c r="AL516" s="16">
        <f t="shared" si="80"/>
        <v>7.7418232428669853E-3</v>
      </c>
      <c r="AM516" s="16">
        <f t="shared" si="81"/>
        <v>-2.2834116856951248E-3</v>
      </c>
      <c r="AN516" s="16">
        <f t="shared" si="82"/>
        <v>9.7984007208018475E-3</v>
      </c>
      <c r="AO516" s="16">
        <f t="shared" si="83"/>
        <v>2.5276125743415534E-2</v>
      </c>
      <c r="AP516" s="16">
        <f t="shared" si="84"/>
        <v>-3.8476337052711918E-3</v>
      </c>
      <c r="AQ516" s="16">
        <f t="shared" si="85"/>
        <v>1.3749535488665865E-2</v>
      </c>
      <c r="AR516" s="16">
        <f t="shared" si="86"/>
        <v>1.7674418604651132E-2</v>
      </c>
      <c r="AS516" s="16">
        <f t="shared" si="87"/>
        <v>5.1661881145044219E-3</v>
      </c>
    </row>
    <row r="517" spans="1:45" x14ac:dyDescent="0.2">
      <c r="A517" s="4"/>
      <c r="B517" s="13">
        <v>41655.666666666664</v>
      </c>
      <c r="C517" s="14">
        <v>19.79</v>
      </c>
      <c r="D517" s="5"/>
      <c r="E517" s="15">
        <v>41655.666666666664</v>
      </c>
      <c r="F517" s="14">
        <v>39.71</v>
      </c>
      <c r="G517" s="5"/>
      <c r="H517" s="15">
        <v>41655.666666666664</v>
      </c>
      <c r="I517" s="14">
        <v>4.74</v>
      </c>
      <c r="J517" s="2"/>
      <c r="K517" s="15">
        <v>41655.666666666664</v>
      </c>
      <c r="L517" s="14">
        <v>115.24</v>
      </c>
      <c r="M517" s="5"/>
      <c r="N517" s="15">
        <v>41655.666666666664</v>
      </c>
      <c r="O517" s="14">
        <v>74.209999999999994</v>
      </c>
      <c r="Q517" s="15">
        <v>41655.666666666664</v>
      </c>
      <c r="R517" s="14">
        <v>180.3</v>
      </c>
      <c r="S517" s="5"/>
      <c r="T517" s="15">
        <v>41655.666666666664</v>
      </c>
      <c r="U517" s="14">
        <v>48.53</v>
      </c>
      <c r="W517" s="15">
        <v>41655.666666666664</v>
      </c>
      <c r="X517" s="14">
        <v>25.59</v>
      </c>
      <c r="Z517" s="15">
        <v>41655.666666666664</v>
      </c>
      <c r="AA517" s="14">
        <v>135.69999999999999</v>
      </c>
      <c r="AC517" s="15">
        <v>41655.666666666664</v>
      </c>
      <c r="AD517" s="14">
        <v>11.4</v>
      </c>
      <c r="AF517" s="15">
        <v>41655.666666666664</v>
      </c>
      <c r="AG517" s="14">
        <v>1845.89</v>
      </c>
      <c r="AH517" s="5"/>
      <c r="AI517" s="16">
        <f t="shared" si="77"/>
        <v>-6.0271220492215116E-3</v>
      </c>
      <c r="AJ517" s="16">
        <f t="shared" si="78"/>
        <v>-1.2575452716296898E-3</v>
      </c>
      <c r="AK517" s="16">
        <f t="shared" si="79"/>
        <v>4.237288135593209E-3</v>
      </c>
      <c r="AL517" s="16">
        <f t="shared" si="80"/>
        <v>-5.265429434613722E-3</v>
      </c>
      <c r="AM517" s="16">
        <f t="shared" si="81"/>
        <v>-9.4238018309111826E-4</v>
      </c>
      <c r="AN517" s="16">
        <f t="shared" si="82"/>
        <v>5.4650903412893914E-3</v>
      </c>
      <c r="AO517" s="16">
        <f t="shared" si="83"/>
        <v>5.386368344727499E-3</v>
      </c>
      <c r="AP517" s="16">
        <f t="shared" si="84"/>
        <v>-1.1587485515643148E-2</v>
      </c>
      <c r="AQ517" s="16">
        <f t="shared" si="85"/>
        <v>-5.1319648093842707E-3</v>
      </c>
      <c r="AR517" s="16">
        <f t="shared" si="86"/>
        <v>4.2047531992687404E-2</v>
      </c>
      <c r="AS517" s="16">
        <f t="shared" si="87"/>
        <v>-1.3471255910580959E-3</v>
      </c>
    </row>
    <row r="518" spans="1:45" x14ac:dyDescent="0.2">
      <c r="A518" s="4"/>
      <c r="B518" s="13">
        <v>41656.666666666664</v>
      </c>
      <c r="C518" s="14">
        <v>19.309999999999999</v>
      </c>
      <c r="D518" s="5"/>
      <c r="E518" s="15">
        <v>41656.666666666664</v>
      </c>
      <c r="F518" s="14">
        <v>39.28</v>
      </c>
      <c r="G518" s="5"/>
      <c r="H518" s="15">
        <v>41656.666666666664</v>
      </c>
      <c r="I518" s="14">
        <v>4.71</v>
      </c>
      <c r="J518" s="2"/>
      <c r="K518" s="15">
        <v>41656.666666666664</v>
      </c>
      <c r="L518" s="14">
        <v>115.07</v>
      </c>
      <c r="M518" s="5"/>
      <c r="N518" s="15">
        <v>41656.666666666664</v>
      </c>
      <c r="O518" s="14">
        <v>73.98</v>
      </c>
      <c r="Q518" s="15">
        <v>41656.666666666664</v>
      </c>
      <c r="R518" s="14">
        <v>181.57</v>
      </c>
      <c r="S518" s="5"/>
      <c r="T518" s="15">
        <v>41656.666666666664</v>
      </c>
      <c r="U518" s="14">
        <v>48.35</v>
      </c>
      <c r="W518" s="15">
        <v>41656.666666666664</v>
      </c>
      <c r="X518" s="14">
        <v>25.4</v>
      </c>
      <c r="Z518" s="15">
        <v>41656.666666666664</v>
      </c>
      <c r="AA518" s="14">
        <v>132.61000000000001</v>
      </c>
      <c r="AC518" s="15">
        <v>41656.666666666664</v>
      </c>
      <c r="AD518" s="14">
        <v>11.33</v>
      </c>
      <c r="AF518" s="15">
        <v>41656.666666666664</v>
      </c>
      <c r="AG518" s="14">
        <v>1838.7</v>
      </c>
      <c r="AH518" s="5"/>
      <c r="AI518" s="16">
        <f t="shared" ref="AI518:AI581" si="88">C518/C517-1</f>
        <v>-2.4254674077817118E-2</v>
      </c>
      <c r="AJ518" s="16">
        <f t="shared" ref="AJ518:AJ581" si="89">F518/F517-1</f>
        <v>-1.0828506673381977E-2</v>
      </c>
      <c r="AK518" s="16">
        <f t="shared" ref="AK518:AK581" si="90">I518/I517-1</f>
        <v>-6.3291139240506666E-3</v>
      </c>
      <c r="AL518" s="16">
        <f t="shared" ref="AL518:AL581" si="91">L518/L517-1</f>
        <v>-1.475182228392935E-3</v>
      </c>
      <c r="AM518" s="16">
        <f t="shared" ref="AM518:AM581" si="92">O518/O517-1</f>
        <v>-3.0993127610833282E-3</v>
      </c>
      <c r="AN518" s="16">
        <f t="shared" ref="AN518:AN581" si="93">R518/R517-1</f>
        <v>7.0438158624512859E-3</v>
      </c>
      <c r="AO518" s="16">
        <f t="shared" ref="AO518:AO581" si="94">U518/U517-1</f>
        <v>-3.709045950958112E-3</v>
      </c>
      <c r="AP518" s="16">
        <f t="shared" ref="AP518:AP581" si="95">X518/X517-1</f>
        <v>-7.4247753028526819E-3</v>
      </c>
      <c r="AQ518" s="16">
        <f t="shared" ref="AQ518:AQ581" si="96">AA518/AA517-1</f>
        <v>-2.2770817980839908E-2</v>
      </c>
      <c r="AR518" s="16">
        <f t="shared" ref="AR518:AR581" si="97">AD518/AD517-1</f>
        <v>-6.1403508771930015E-3</v>
      </c>
      <c r="AS518" s="16">
        <f t="shared" si="87"/>
        <v>-3.8951400137603454E-3</v>
      </c>
    </row>
    <row r="519" spans="1:45" x14ac:dyDescent="0.2">
      <c r="A519" s="4"/>
      <c r="B519" s="13">
        <v>41660.666666666664</v>
      </c>
      <c r="C519" s="14">
        <v>19.61</v>
      </c>
      <c r="D519" s="5"/>
      <c r="E519" s="15">
        <v>41660.666666666664</v>
      </c>
      <c r="F519" s="14">
        <v>39.92</v>
      </c>
      <c r="G519" s="5"/>
      <c r="H519" s="15">
        <v>41660.666666666664</v>
      </c>
      <c r="I519" s="14">
        <v>4.7</v>
      </c>
      <c r="J519" s="2"/>
      <c r="K519" s="15">
        <v>41660.666666666664</v>
      </c>
      <c r="L519" s="14">
        <v>115.15</v>
      </c>
      <c r="M519" s="5"/>
      <c r="N519" s="15">
        <v>41660.666666666664</v>
      </c>
      <c r="O519" s="14">
        <v>74.2</v>
      </c>
      <c r="Q519" s="15">
        <v>41660.666666666664</v>
      </c>
      <c r="R519" s="14">
        <v>179.98</v>
      </c>
      <c r="S519" s="5"/>
      <c r="T519" s="15">
        <v>41660.666666666664</v>
      </c>
      <c r="U519" s="14">
        <v>47.7</v>
      </c>
      <c r="W519" s="15">
        <v>41660.666666666664</v>
      </c>
      <c r="X519" s="14">
        <v>25.28</v>
      </c>
      <c r="Z519" s="15">
        <v>41660.666666666664</v>
      </c>
      <c r="AA519" s="14">
        <v>131.16</v>
      </c>
      <c r="AC519" s="15">
        <v>41660.666666666664</v>
      </c>
      <c r="AD519" s="14">
        <v>11.78</v>
      </c>
      <c r="AF519" s="15">
        <v>41660.666666666664</v>
      </c>
      <c r="AG519" s="14">
        <v>1843.8</v>
      </c>
      <c r="AH519" s="5"/>
      <c r="AI519" s="16">
        <f t="shared" si="88"/>
        <v>1.5535991714137776E-2</v>
      </c>
      <c r="AJ519" s="16">
        <f t="shared" si="89"/>
        <v>1.6293279022403295E-2</v>
      </c>
      <c r="AK519" s="16">
        <f t="shared" si="90"/>
        <v>-2.1231422505307851E-3</v>
      </c>
      <c r="AL519" s="16">
        <f t="shared" si="91"/>
        <v>6.9522899104912383E-4</v>
      </c>
      <c r="AM519" s="16">
        <f t="shared" si="92"/>
        <v>2.9737766964044177E-3</v>
      </c>
      <c r="AN519" s="16">
        <f t="shared" si="93"/>
        <v>-8.7569532411742035E-3</v>
      </c>
      <c r="AO519" s="16">
        <f t="shared" si="94"/>
        <v>-1.3443640124095158E-2</v>
      </c>
      <c r="AP519" s="16">
        <f t="shared" si="95"/>
        <v>-4.7244094488188004E-3</v>
      </c>
      <c r="AQ519" s="16">
        <f t="shared" si="96"/>
        <v>-1.0934318678832766E-2</v>
      </c>
      <c r="AR519" s="16">
        <f t="shared" si="97"/>
        <v>3.9717563989408511E-2</v>
      </c>
      <c r="AS519" s="16">
        <f t="shared" ref="AS519:AS582" si="98">AG519/AG518-1</f>
        <v>2.7736988089410719E-3</v>
      </c>
    </row>
    <row r="520" spans="1:45" x14ac:dyDescent="0.2">
      <c r="A520" s="4"/>
      <c r="B520" s="13">
        <v>41661.666666666664</v>
      </c>
      <c r="C520" s="14">
        <v>19.7</v>
      </c>
      <c r="D520" s="5"/>
      <c r="E520" s="15">
        <v>41661.666666666664</v>
      </c>
      <c r="F520" s="14">
        <v>39.9</v>
      </c>
      <c r="G520" s="5"/>
      <c r="H520" s="15">
        <v>41661.666666666664</v>
      </c>
      <c r="I520" s="14">
        <v>4.7699999999999996</v>
      </c>
      <c r="J520" s="2"/>
      <c r="K520" s="15">
        <v>41661.666666666664</v>
      </c>
      <c r="L520" s="14">
        <v>115.26</v>
      </c>
      <c r="M520" s="5"/>
      <c r="N520" s="15">
        <v>41661.666666666664</v>
      </c>
      <c r="O520" s="14">
        <v>75.31</v>
      </c>
      <c r="Q520" s="15">
        <v>41661.666666666664</v>
      </c>
      <c r="R520" s="14">
        <v>174.08</v>
      </c>
      <c r="S520" s="5"/>
      <c r="T520" s="15">
        <v>41661.666666666664</v>
      </c>
      <c r="U520" s="14">
        <v>47.33</v>
      </c>
      <c r="W520" s="15">
        <v>41661.666666666664</v>
      </c>
      <c r="X520" s="14">
        <v>25.12</v>
      </c>
      <c r="Z520" s="15">
        <v>41661.666666666664</v>
      </c>
      <c r="AA520" s="14">
        <v>129.66</v>
      </c>
      <c r="AC520" s="15">
        <v>41661.666666666664</v>
      </c>
      <c r="AD520" s="14">
        <v>11.9</v>
      </c>
      <c r="AF520" s="15">
        <v>41661.666666666664</v>
      </c>
      <c r="AG520" s="14">
        <v>1844.86</v>
      </c>
      <c r="AH520" s="5"/>
      <c r="AI520" s="16">
        <f t="shared" si="88"/>
        <v>4.5894951555329744E-3</v>
      </c>
      <c r="AJ520" s="16">
        <f t="shared" si="89"/>
        <v>-5.0100200400804429E-4</v>
      </c>
      <c r="AK520" s="16">
        <f t="shared" si="90"/>
        <v>1.4893617021276562E-2</v>
      </c>
      <c r="AL520" s="16">
        <f t="shared" si="91"/>
        <v>9.5527572731213262E-4</v>
      </c>
      <c r="AM520" s="16">
        <f t="shared" si="92"/>
        <v>1.4959568733153628E-2</v>
      </c>
      <c r="AN520" s="16">
        <f t="shared" si="93"/>
        <v>-3.2781420157795171E-2</v>
      </c>
      <c r="AO520" s="16">
        <f t="shared" si="94"/>
        <v>-7.756813417190922E-3</v>
      </c>
      <c r="AP520" s="16">
        <f t="shared" si="95"/>
        <v>-6.3291139240506666E-3</v>
      </c>
      <c r="AQ520" s="16">
        <f t="shared" si="96"/>
        <v>-1.1436413540713675E-2</v>
      </c>
      <c r="AR520" s="16">
        <f t="shared" si="97"/>
        <v>1.0186757215619791E-2</v>
      </c>
      <c r="AS520" s="16">
        <f t="shared" si="98"/>
        <v>5.7489966373780454E-4</v>
      </c>
    </row>
    <row r="521" spans="1:45" x14ac:dyDescent="0.2">
      <c r="A521" s="4"/>
      <c r="B521" s="13">
        <v>41662.666666666664</v>
      </c>
      <c r="C521" s="14">
        <v>19.86</v>
      </c>
      <c r="D521" s="5"/>
      <c r="E521" s="15">
        <v>41662.666666666664</v>
      </c>
      <c r="F521" s="14">
        <v>39.24</v>
      </c>
      <c r="G521" s="5"/>
      <c r="H521" s="15">
        <v>41662.666666666664</v>
      </c>
      <c r="I521" s="14">
        <v>5.55</v>
      </c>
      <c r="J521" s="2"/>
      <c r="K521" s="15">
        <v>41662.666666666664</v>
      </c>
      <c r="L521" s="14">
        <v>113.5</v>
      </c>
      <c r="M521" s="5"/>
      <c r="N521" s="15">
        <v>41662.666666666664</v>
      </c>
      <c r="O521" s="14">
        <v>74.790000000000006</v>
      </c>
      <c r="Q521" s="15">
        <v>41662.666666666664</v>
      </c>
      <c r="R521" s="14">
        <v>174.54</v>
      </c>
      <c r="S521" s="5"/>
      <c r="T521" s="15">
        <v>41662.666666666664</v>
      </c>
      <c r="U521" s="14">
        <v>47.86</v>
      </c>
      <c r="W521" s="15">
        <v>41662.666666666664</v>
      </c>
      <c r="X521" s="14">
        <v>24.99</v>
      </c>
      <c r="Z521" s="15">
        <v>41662.666666666664</v>
      </c>
      <c r="AA521" s="14">
        <v>128.82</v>
      </c>
      <c r="AC521" s="15">
        <v>41662.666666666664</v>
      </c>
      <c r="AD521" s="14">
        <v>12.1</v>
      </c>
      <c r="AF521" s="15">
        <v>41662.666666666664</v>
      </c>
      <c r="AG521" s="14">
        <v>1828.46</v>
      </c>
      <c r="AH521" s="5"/>
      <c r="AI521" s="16">
        <f t="shared" si="88"/>
        <v>8.1218274111676259E-3</v>
      </c>
      <c r="AJ521" s="16">
        <f t="shared" si="89"/>
        <v>-1.6541353383458524E-2</v>
      </c>
      <c r="AK521" s="16">
        <f t="shared" si="90"/>
        <v>0.16352201257861632</v>
      </c>
      <c r="AL521" s="16">
        <f t="shared" si="91"/>
        <v>-1.5269824744056915E-2</v>
      </c>
      <c r="AM521" s="16">
        <f t="shared" si="92"/>
        <v>-6.9047935201167476E-3</v>
      </c>
      <c r="AN521" s="16">
        <f t="shared" si="93"/>
        <v>2.6424632352939348E-3</v>
      </c>
      <c r="AO521" s="16">
        <f t="shared" si="94"/>
        <v>1.1197971688147179E-2</v>
      </c>
      <c r="AP521" s="16">
        <f t="shared" si="95"/>
        <v>-5.1751592356689136E-3</v>
      </c>
      <c r="AQ521" s="16">
        <f t="shared" si="96"/>
        <v>-6.478482184174017E-3</v>
      </c>
      <c r="AR521" s="16">
        <f t="shared" si="97"/>
        <v>1.6806722689075571E-2</v>
      </c>
      <c r="AS521" s="16">
        <f t="shared" si="98"/>
        <v>-8.8895634357077924E-3</v>
      </c>
    </row>
    <row r="522" spans="1:45" x14ac:dyDescent="0.2">
      <c r="A522" s="4"/>
      <c r="B522" s="13">
        <v>41663.666666666664</v>
      </c>
      <c r="C522" s="14">
        <v>19.5</v>
      </c>
      <c r="D522" s="5"/>
      <c r="E522" s="15">
        <v>41663.666666666664</v>
      </c>
      <c r="F522" s="14">
        <v>38.840000000000003</v>
      </c>
      <c r="G522" s="5"/>
      <c r="H522" s="15">
        <v>41663.666666666664</v>
      </c>
      <c r="I522" s="14">
        <v>5.52</v>
      </c>
      <c r="J522" s="2"/>
      <c r="K522" s="15">
        <v>41663.666666666664</v>
      </c>
      <c r="L522" s="14">
        <v>111.81</v>
      </c>
      <c r="M522" s="5"/>
      <c r="N522" s="15">
        <v>41663.666666666664</v>
      </c>
      <c r="O522" s="14">
        <v>72.72</v>
      </c>
      <c r="Q522" s="15">
        <v>41663.666666666664</v>
      </c>
      <c r="R522" s="14">
        <v>171.59</v>
      </c>
      <c r="S522" s="5"/>
      <c r="T522" s="15">
        <v>41663.666666666664</v>
      </c>
      <c r="U522" s="14">
        <v>47.63</v>
      </c>
      <c r="W522" s="15">
        <v>41663.666666666664</v>
      </c>
      <c r="X522" s="14">
        <v>24.81</v>
      </c>
      <c r="Z522" s="15">
        <v>41663.666666666664</v>
      </c>
      <c r="AA522" s="14">
        <v>124.47</v>
      </c>
      <c r="AC522" s="15">
        <v>41663.666666666664</v>
      </c>
      <c r="AD522" s="14">
        <v>11.64</v>
      </c>
      <c r="AF522" s="15">
        <v>41663.666666666664</v>
      </c>
      <c r="AG522" s="14">
        <v>1790.29</v>
      </c>
      <c r="AH522" s="5"/>
      <c r="AI522" s="16">
        <f t="shared" si="88"/>
        <v>-1.8126888217522619E-2</v>
      </c>
      <c r="AJ522" s="16">
        <f t="shared" si="89"/>
        <v>-1.0193679918450549E-2</v>
      </c>
      <c r="AK522" s="16">
        <f t="shared" si="90"/>
        <v>-5.4054054054054612E-3</v>
      </c>
      <c r="AL522" s="16">
        <f t="shared" si="91"/>
        <v>-1.4889867841409665E-2</v>
      </c>
      <c r="AM522" s="16">
        <f t="shared" si="92"/>
        <v>-2.7677496991576511E-2</v>
      </c>
      <c r="AN522" s="16">
        <f t="shared" si="93"/>
        <v>-1.6901569840724107E-2</v>
      </c>
      <c r="AO522" s="16">
        <f t="shared" si="94"/>
        <v>-4.8056832427914031E-3</v>
      </c>
      <c r="AP522" s="16">
        <f t="shared" si="95"/>
        <v>-7.2028811524609271E-3</v>
      </c>
      <c r="AQ522" s="16">
        <f t="shared" si="96"/>
        <v>-3.3768048439683285E-2</v>
      </c>
      <c r="AR522" s="16">
        <f t="shared" si="97"/>
        <v>-3.8016528925619797E-2</v>
      </c>
      <c r="AS522" s="16">
        <f t="shared" si="98"/>
        <v>-2.0875490850223777E-2</v>
      </c>
    </row>
    <row r="523" spans="1:45" x14ac:dyDescent="0.2">
      <c r="A523" s="4"/>
      <c r="B523" s="13">
        <v>41666.666666666664</v>
      </c>
      <c r="C523" s="14">
        <v>19.66</v>
      </c>
      <c r="D523" s="5"/>
      <c r="E523" s="15">
        <v>41666.666666666664</v>
      </c>
      <c r="F523" s="14">
        <v>38.729999999999997</v>
      </c>
      <c r="G523" s="5"/>
      <c r="H523" s="15">
        <v>41666.666666666664</v>
      </c>
      <c r="I523" s="14">
        <v>5.45</v>
      </c>
      <c r="J523" s="2"/>
      <c r="K523" s="15">
        <v>41666.666666666664</v>
      </c>
      <c r="L523" s="14">
        <v>111.5</v>
      </c>
      <c r="M523" s="5"/>
      <c r="N523" s="15">
        <v>41666.666666666664</v>
      </c>
      <c r="O523" s="14">
        <v>72.25</v>
      </c>
      <c r="Q523" s="15">
        <v>41666.666666666664</v>
      </c>
      <c r="R523" s="14">
        <v>169.92</v>
      </c>
      <c r="S523" s="5"/>
      <c r="T523" s="15">
        <v>41666.666666666664</v>
      </c>
      <c r="U523" s="14">
        <v>47.69</v>
      </c>
      <c r="W523" s="15">
        <v>41666.666666666664</v>
      </c>
      <c r="X523" s="14">
        <v>24.72</v>
      </c>
      <c r="Z523" s="15">
        <v>41666.666666666664</v>
      </c>
      <c r="AA523" s="14">
        <v>125.07</v>
      </c>
      <c r="AC523" s="15">
        <v>41666.666666666664</v>
      </c>
      <c r="AD523" s="14">
        <v>11.31</v>
      </c>
      <c r="AF523" s="15">
        <v>41666.666666666664</v>
      </c>
      <c r="AG523" s="14">
        <v>1781.56</v>
      </c>
      <c r="AH523" s="5"/>
      <c r="AI523" s="16">
        <f t="shared" si="88"/>
        <v>8.2051282051283092E-3</v>
      </c>
      <c r="AJ523" s="16">
        <f t="shared" si="89"/>
        <v>-2.8321318228632375E-3</v>
      </c>
      <c r="AK523" s="16">
        <f t="shared" si="90"/>
        <v>-1.26811594202898E-2</v>
      </c>
      <c r="AL523" s="16">
        <f t="shared" si="91"/>
        <v>-2.7725605938646591E-3</v>
      </c>
      <c r="AM523" s="16">
        <f t="shared" si="92"/>
        <v>-6.4631463146314072E-3</v>
      </c>
      <c r="AN523" s="16">
        <f t="shared" si="93"/>
        <v>-9.7325018940498387E-3</v>
      </c>
      <c r="AO523" s="16">
        <f t="shared" si="94"/>
        <v>1.259710266638514E-3</v>
      </c>
      <c r="AP523" s="16">
        <f t="shared" si="95"/>
        <v>-3.6275695284159193E-3</v>
      </c>
      <c r="AQ523" s="16">
        <f t="shared" si="96"/>
        <v>4.8204386599179916E-3</v>
      </c>
      <c r="AR523" s="16">
        <f t="shared" si="97"/>
        <v>-2.8350515463917536E-2</v>
      </c>
      <c r="AS523" s="16">
        <f t="shared" si="98"/>
        <v>-4.8763049561802996E-3</v>
      </c>
    </row>
    <row r="524" spans="1:45" x14ac:dyDescent="0.2">
      <c r="A524" s="4"/>
      <c r="B524" s="13">
        <v>41667.666666666664</v>
      </c>
      <c r="C524" s="14">
        <v>18.09</v>
      </c>
      <c r="D524" s="5"/>
      <c r="E524" s="15">
        <v>41667.666666666664</v>
      </c>
      <c r="F524" s="14">
        <v>38.869999999999997</v>
      </c>
      <c r="G524" s="5"/>
      <c r="H524" s="15">
        <v>41667.666666666664</v>
      </c>
      <c r="I524" s="14">
        <v>5.81</v>
      </c>
      <c r="J524" s="2"/>
      <c r="K524" s="15">
        <v>41667.666666666664</v>
      </c>
      <c r="L524" s="14">
        <v>112.01</v>
      </c>
      <c r="M524" s="5"/>
      <c r="N524" s="15">
        <v>41667.666666666664</v>
      </c>
      <c r="O524" s="14">
        <v>72.88</v>
      </c>
      <c r="Q524" s="15">
        <v>41667.666666666664</v>
      </c>
      <c r="R524" s="14">
        <v>168.92</v>
      </c>
      <c r="S524" s="5"/>
      <c r="T524" s="15">
        <v>41667.666666666664</v>
      </c>
      <c r="U524" s="14">
        <v>47.36</v>
      </c>
      <c r="W524" s="15">
        <v>41667.666666666664</v>
      </c>
      <c r="X524" s="14">
        <v>24.89</v>
      </c>
      <c r="Z524" s="15">
        <v>41667.666666666664</v>
      </c>
      <c r="AA524" s="14">
        <v>127.02</v>
      </c>
      <c r="AC524" s="15">
        <v>41667.666666666664</v>
      </c>
      <c r="AD524" s="14">
        <v>11.89</v>
      </c>
      <c r="AF524" s="15">
        <v>41667.666666666664</v>
      </c>
      <c r="AG524" s="14">
        <v>1792.5</v>
      </c>
      <c r="AH524" s="5"/>
      <c r="AI524" s="16">
        <f t="shared" si="88"/>
        <v>-7.9857578840284882E-2</v>
      </c>
      <c r="AJ524" s="16">
        <f t="shared" si="89"/>
        <v>3.6147689129872873E-3</v>
      </c>
      <c r="AK524" s="16">
        <f t="shared" si="90"/>
        <v>6.6055045871559637E-2</v>
      </c>
      <c r="AL524" s="16">
        <f t="shared" si="91"/>
        <v>4.5739910313902232E-3</v>
      </c>
      <c r="AM524" s="16">
        <f t="shared" si="92"/>
        <v>8.7197231833908706E-3</v>
      </c>
      <c r="AN524" s="16">
        <f t="shared" si="93"/>
        <v>-5.885122410546173E-3</v>
      </c>
      <c r="AO524" s="16">
        <f t="shared" si="94"/>
        <v>-6.9196896624029725E-3</v>
      </c>
      <c r="AP524" s="16">
        <f t="shared" si="95"/>
        <v>6.8770226537218093E-3</v>
      </c>
      <c r="AQ524" s="16">
        <f t="shared" si="96"/>
        <v>1.5591268889421972E-2</v>
      </c>
      <c r="AR524" s="16">
        <f t="shared" si="97"/>
        <v>5.1282051282051322E-2</v>
      </c>
      <c r="AS524" s="16">
        <f t="shared" si="98"/>
        <v>6.1406856911920826E-3</v>
      </c>
    </row>
    <row r="525" spans="1:45" x14ac:dyDescent="0.2">
      <c r="A525" s="4"/>
      <c r="B525" s="13">
        <v>41668.666666666664</v>
      </c>
      <c r="C525" s="14">
        <v>17.88</v>
      </c>
      <c r="D525" s="5"/>
      <c r="E525" s="15">
        <v>41668.666666666664</v>
      </c>
      <c r="F525" s="14">
        <v>37.9</v>
      </c>
      <c r="G525" s="5"/>
      <c r="H525" s="15">
        <v>41668.666666666664</v>
      </c>
      <c r="I525" s="14">
        <v>5.72</v>
      </c>
      <c r="J525" s="2"/>
      <c r="K525" s="15">
        <v>41668.666666666664</v>
      </c>
      <c r="L525" s="14">
        <v>111.28</v>
      </c>
      <c r="M525" s="5"/>
      <c r="N525" s="15">
        <v>41668.666666666664</v>
      </c>
      <c r="O525" s="14">
        <v>71.33</v>
      </c>
      <c r="Q525" s="15">
        <v>41668.666666666664</v>
      </c>
      <c r="R525" s="14">
        <v>168.49</v>
      </c>
      <c r="S525" s="5"/>
      <c r="T525" s="15">
        <v>41668.666666666664</v>
      </c>
      <c r="U525" s="14">
        <v>47.69</v>
      </c>
      <c r="W525" s="15">
        <v>41668.666666666664</v>
      </c>
      <c r="X525" s="14">
        <v>24.7</v>
      </c>
      <c r="Z525" s="15">
        <v>41668.666666666664</v>
      </c>
      <c r="AA525" s="14">
        <v>126.17</v>
      </c>
      <c r="AC525" s="15">
        <v>41668.666666666664</v>
      </c>
      <c r="AD525" s="14">
        <v>11.68</v>
      </c>
      <c r="AF525" s="15">
        <v>41668.666666666664</v>
      </c>
      <c r="AG525" s="14">
        <v>1774.2</v>
      </c>
      <c r="AH525" s="5"/>
      <c r="AI525" s="16">
        <f t="shared" si="88"/>
        <v>-1.1608623548922115E-2</v>
      </c>
      <c r="AJ525" s="16">
        <f t="shared" si="89"/>
        <v>-2.4954978132235683E-2</v>
      </c>
      <c r="AK525" s="16">
        <f t="shared" si="90"/>
        <v>-1.5490533562822706E-2</v>
      </c>
      <c r="AL525" s="16">
        <f t="shared" si="91"/>
        <v>-6.5172752432819392E-3</v>
      </c>
      <c r="AM525" s="16">
        <f t="shared" si="92"/>
        <v>-2.126783754116357E-2</v>
      </c>
      <c r="AN525" s="16">
        <f t="shared" si="93"/>
        <v>-2.5455837082641875E-3</v>
      </c>
      <c r="AO525" s="16">
        <f t="shared" si="94"/>
        <v>6.9679054054052614E-3</v>
      </c>
      <c r="AP525" s="16">
        <f t="shared" si="95"/>
        <v>-7.6335877862595547E-3</v>
      </c>
      <c r="AQ525" s="16">
        <f t="shared" si="96"/>
        <v>-6.6918595496772149E-3</v>
      </c>
      <c r="AR525" s="16">
        <f t="shared" si="97"/>
        <v>-1.7661900756938631E-2</v>
      </c>
      <c r="AS525" s="16">
        <f t="shared" si="98"/>
        <v>-1.0209205020920487E-2</v>
      </c>
    </row>
    <row r="526" spans="1:45" x14ac:dyDescent="0.2">
      <c r="A526" s="4"/>
      <c r="B526" s="13">
        <v>41669.666666666664</v>
      </c>
      <c r="C526" s="14">
        <v>17.850000000000001</v>
      </c>
      <c r="D526" s="5"/>
      <c r="E526" s="15">
        <v>41669.666666666664</v>
      </c>
      <c r="F526" s="14">
        <v>38.17</v>
      </c>
      <c r="G526" s="5"/>
      <c r="H526" s="15">
        <v>41669.666666666664</v>
      </c>
      <c r="I526" s="14">
        <v>5.78</v>
      </c>
      <c r="J526" s="2"/>
      <c r="K526" s="15">
        <v>41669.666666666664</v>
      </c>
      <c r="L526" s="14">
        <v>113</v>
      </c>
      <c r="M526" s="5"/>
      <c r="N526" s="15">
        <v>41669.666666666664</v>
      </c>
      <c r="O526" s="14">
        <v>73.22</v>
      </c>
      <c r="Q526" s="15">
        <v>41669.666666666664</v>
      </c>
      <c r="R526" s="14">
        <v>169.41</v>
      </c>
      <c r="S526" s="5"/>
      <c r="T526" s="15">
        <v>41669.666666666664</v>
      </c>
      <c r="U526" s="14">
        <v>47.63</v>
      </c>
      <c r="W526" s="15">
        <v>41669.666666666664</v>
      </c>
      <c r="X526" s="14">
        <v>24.92</v>
      </c>
      <c r="Z526" s="15">
        <v>41669.666666666664</v>
      </c>
      <c r="AA526" s="14">
        <v>127.22</v>
      </c>
      <c r="AC526" s="15">
        <v>41669.666666666664</v>
      </c>
      <c r="AD526" s="14">
        <v>12.19</v>
      </c>
      <c r="AF526" s="15">
        <v>41669.666666666664</v>
      </c>
      <c r="AG526" s="14">
        <v>1794.19</v>
      </c>
      <c r="AH526" s="5"/>
      <c r="AI526" s="16">
        <f t="shared" si="88"/>
        <v>-1.6778523489932029E-3</v>
      </c>
      <c r="AJ526" s="16">
        <f t="shared" si="89"/>
        <v>7.1240105540897325E-3</v>
      </c>
      <c r="AK526" s="16">
        <f t="shared" si="90"/>
        <v>1.0489510489510634E-2</v>
      </c>
      <c r="AL526" s="16">
        <f t="shared" si="91"/>
        <v>1.5456506110711699E-2</v>
      </c>
      <c r="AM526" s="16">
        <f t="shared" si="92"/>
        <v>2.6496565260058835E-2</v>
      </c>
      <c r="AN526" s="16">
        <f t="shared" si="93"/>
        <v>5.4602647041366303E-3</v>
      </c>
      <c r="AO526" s="16">
        <f t="shared" si="94"/>
        <v>-1.2581253931640557E-3</v>
      </c>
      <c r="AP526" s="16">
        <f t="shared" si="95"/>
        <v>8.9068825910931793E-3</v>
      </c>
      <c r="AQ526" s="16">
        <f t="shared" si="96"/>
        <v>8.3221050962987153E-3</v>
      </c>
      <c r="AR526" s="16">
        <f t="shared" si="97"/>
        <v>4.3664383561643927E-2</v>
      </c>
      <c r="AS526" s="16">
        <f t="shared" si="98"/>
        <v>1.1267049938000318E-2</v>
      </c>
    </row>
    <row r="527" spans="1:45" x14ac:dyDescent="0.2">
      <c r="A527" s="4"/>
      <c r="B527" s="13">
        <v>41670.666666666664</v>
      </c>
      <c r="C527" s="14">
        <v>17.88</v>
      </c>
      <c r="D527" s="5"/>
      <c r="E527" s="15">
        <v>41670.666666666664</v>
      </c>
      <c r="F527" s="14">
        <v>37.82</v>
      </c>
      <c r="G527" s="5"/>
      <c r="H527" s="15">
        <v>41670.666666666664</v>
      </c>
      <c r="I527" s="14">
        <v>5.85</v>
      </c>
      <c r="J527" s="2"/>
      <c r="K527" s="15">
        <v>41670.666666666664</v>
      </c>
      <c r="L527" s="14">
        <v>111.6</v>
      </c>
      <c r="M527" s="5"/>
      <c r="N527" s="15">
        <v>41670.666666666664</v>
      </c>
      <c r="O527" s="14">
        <v>72.61</v>
      </c>
      <c r="Q527" s="15">
        <v>41670.666666666664</v>
      </c>
      <c r="R527" s="14">
        <v>168.76</v>
      </c>
      <c r="S527" s="5"/>
      <c r="T527" s="15">
        <v>41670.666666666664</v>
      </c>
      <c r="U527" s="14">
        <v>48.02</v>
      </c>
      <c r="W527" s="15">
        <v>41670.666666666664</v>
      </c>
      <c r="X527" s="14">
        <v>24.89</v>
      </c>
      <c r="Z527" s="15">
        <v>41670.666666666664</v>
      </c>
      <c r="AA527" s="14">
        <v>125.37</v>
      </c>
      <c r="AC527" s="15">
        <v>41670.666666666664</v>
      </c>
      <c r="AD527" s="14">
        <v>12.09</v>
      </c>
      <c r="AF527" s="15">
        <v>41670.666666666664</v>
      </c>
      <c r="AG527" s="14">
        <v>1782.59</v>
      </c>
      <c r="AH527" s="5"/>
      <c r="AI527" s="16">
        <f t="shared" si="88"/>
        <v>1.680672268907335E-3</v>
      </c>
      <c r="AJ527" s="16">
        <f t="shared" si="89"/>
        <v>-9.1695048467382856E-3</v>
      </c>
      <c r="AK527" s="16">
        <f t="shared" si="90"/>
        <v>1.2110726643598468E-2</v>
      </c>
      <c r="AL527" s="16">
        <f t="shared" si="91"/>
        <v>-1.2389380530973493E-2</v>
      </c>
      <c r="AM527" s="16">
        <f t="shared" si="92"/>
        <v>-8.3310570882272339E-3</v>
      </c>
      <c r="AN527" s="16">
        <f t="shared" si="93"/>
        <v>-3.8368455226964748E-3</v>
      </c>
      <c r="AO527" s="16">
        <f t="shared" si="94"/>
        <v>8.1881167331514515E-3</v>
      </c>
      <c r="AP527" s="16">
        <f t="shared" si="95"/>
        <v>-1.2038523274479074E-3</v>
      </c>
      <c r="AQ527" s="16">
        <f t="shared" si="96"/>
        <v>-1.4541738720326935E-2</v>
      </c>
      <c r="AR527" s="16">
        <f t="shared" si="97"/>
        <v>-8.2034454470877316E-3</v>
      </c>
      <c r="AS527" s="16">
        <f t="shared" si="98"/>
        <v>-6.4653130381955304E-3</v>
      </c>
    </row>
    <row r="528" spans="1:45" x14ac:dyDescent="0.2">
      <c r="A528" s="4"/>
      <c r="B528" s="13">
        <v>41673.666666666664</v>
      </c>
      <c r="C528" s="14">
        <v>17.91</v>
      </c>
      <c r="D528" s="5"/>
      <c r="E528" s="15">
        <v>41673.666666666664</v>
      </c>
      <c r="F528" s="14">
        <v>37.200000000000003</v>
      </c>
      <c r="G528" s="5"/>
      <c r="H528" s="15">
        <v>41673.666666666664</v>
      </c>
      <c r="I528" s="14">
        <v>5.78</v>
      </c>
      <c r="J528" s="2"/>
      <c r="K528" s="15">
        <v>41673.666666666664</v>
      </c>
      <c r="L528" s="14">
        <v>108.99</v>
      </c>
      <c r="M528" s="5"/>
      <c r="N528" s="15">
        <v>41673.666666666664</v>
      </c>
      <c r="O528" s="14">
        <v>69.989999999999995</v>
      </c>
      <c r="Q528" s="15">
        <v>41673.666666666664</v>
      </c>
      <c r="R528" s="14">
        <v>165.15</v>
      </c>
      <c r="S528" s="5"/>
      <c r="T528" s="15">
        <v>41673.666666666664</v>
      </c>
      <c r="U528" s="14">
        <v>46.41</v>
      </c>
      <c r="W528" s="15">
        <v>41673.666666666664</v>
      </c>
      <c r="X528" s="14">
        <v>24.22</v>
      </c>
      <c r="Z528" s="15">
        <v>41673.666666666664</v>
      </c>
      <c r="AA528" s="14">
        <v>121.48</v>
      </c>
      <c r="AC528" s="15">
        <v>41673.666666666664</v>
      </c>
      <c r="AD528" s="14">
        <v>11.81</v>
      </c>
      <c r="AF528" s="15">
        <v>41673.666666666664</v>
      </c>
      <c r="AG528" s="14">
        <v>1741.89</v>
      </c>
      <c r="AH528" s="5"/>
      <c r="AI528" s="16">
        <f t="shared" si="88"/>
        <v>1.6778523489933139E-3</v>
      </c>
      <c r="AJ528" s="16">
        <f t="shared" si="89"/>
        <v>-1.6393442622950727E-2</v>
      </c>
      <c r="AK528" s="16">
        <f t="shared" si="90"/>
        <v>-1.1965811965811812E-2</v>
      </c>
      <c r="AL528" s="16">
        <f t="shared" si="91"/>
        <v>-2.3387096774193594E-2</v>
      </c>
      <c r="AM528" s="16">
        <f t="shared" si="92"/>
        <v>-3.6083184134416801E-2</v>
      </c>
      <c r="AN528" s="16">
        <f t="shared" si="93"/>
        <v>-2.1391324958520919E-2</v>
      </c>
      <c r="AO528" s="16">
        <f t="shared" si="94"/>
        <v>-3.3527696793003048E-2</v>
      </c>
      <c r="AP528" s="16">
        <f t="shared" si="95"/>
        <v>-2.6918441141020599E-2</v>
      </c>
      <c r="AQ528" s="16">
        <f t="shared" si="96"/>
        <v>-3.1028156656297323E-2</v>
      </c>
      <c r="AR528" s="16">
        <f t="shared" si="97"/>
        <v>-2.3159636062861866E-2</v>
      </c>
      <c r="AS528" s="16">
        <f t="shared" si="98"/>
        <v>-2.2831946774075851E-2</v>
      </c>
    </row>
    <row r="529" spans="1:45" x14ac:dyDescent="0.2">
      <c r="A529" s="4"/>
      <c r="B529" s="13">
        <v>41674.666666666664</v>
      </c>
      <c r="C529" s="14">
        <v>18.170000000000002</v>
      </c>
      <c r="D529" s="5"/>
      <c r="E529" s="15">
        <v>41674.666666666664</v>
      </c>
      <c r="F529" s="14">
        <v>37.479999999999997</v>
      </c>
      <c r="G529" s="5"/>
      <c r="H529" s="15">
        <v>41674.666666666664</v>
      </c>
      <c r="I529" s="14">
        <v>5.8</v>
      </c>
      <c r="J529" s="2"/>
      <c r="K529" s="15">
        <v>41674.666666666664</v>
      </c>
      <c r="L529" s="14">
        <v>109.13</v>
      </c>
      <c r="M529" s="5"/>
      <c r="N529" s="15">
        <v>41674.666666666664</v>
      </c>
      <c r="O529" s="14">
        <v>71.05</v>
      </c>
      <c r="Q529" s="15">
        <v>41674.666666666664</v>
      </c>
      <c r="R529" s="14">
        <v>165.09</v>
      </c>
      <c r="S529" s="5"/>
      <c r="T529" s="15">
        <v>41674.666666666664</v>
      </c>
      <c r="U529" s="14">
        <v>46.82</v>
      </c>
      <c r="W529" s="15">
        <v>41674.666666666664</v>
      </c>
      <c r="X529" s="14">
        <v>24.24</v>
      </c>
      <c r="Z529" s="15">
        <v>41674.666666666664</v>
      </c>
      <c r="AA529" s="14">
        <v>122.58</v>
      </c>
      <c r="AC529" s="15">
        <v>41674.666666666664</v>
      </c>
      <c r="AD529" s="14">
        <v>11.92</v>
      </c>
      <c r="AF529" s="15">
        <v>41674.666666666664</v>
      </c>
      <c r="AG529" s="14">
        <v>1755.2</v>
      </c>
      <c r="AH529" s="5"/>
      <c r="AI529" s="16">
        <f t="shared" si="88"/>
        <v>1.4517029592406638E-2</v>
      </c>
      <c r="AJ529" s="16">
        <f t="shared" si="89"/>
        <v>7.5268817204299232E-3</v>
      </c>
      <c r="AK529" s="16">
        <f t="shared" si="90"/>
        <v>3.4602076124565784E-3</v>
      </c>
      <c r="AL529" s="16">
        <f t="shared" si="91"/>
        <v>1.2845215157353262E-3</v>
      </c>
      <c r="AM529" s="16">
        <f t="shared" si="92"/>
        <v>1.5145020717245439E-2</v>
      </c>
      <c r="AN529" s="16">
        <f t="shared" si="93"/>
        <v>-3.6330608537693543E-4</v>
      </c>
      <c r="AO529" s="16">
        <f t="shared" si="94"/>
        <v>8.8343029519502014E-3</v>
      </c>
      <c r="AP529" s="16">
        <f t="shared" si="95"/>
        <v>8.2576383154409072E-4</v>
      </c>
      <c r="AQ529" s="16">
        <f t="shared" si="96"/>
        <v>9.0549884754691501E-3</v>
      </c>
      <c r="AR529" s="16">
        <f t="shared" si="97"/>
        <v>9.3141405588483828E-3</v>
      </c>
      <c r="AS529" s="16">
        <f t="shared" si="98"/>
        <v>7.6411254442014798E-3</v>
      </c>
    </row>
    <row r="530" spans="1:45" x14ac:dyDescent="0.2">
      <c r="A530" s="4"/>
      <c r="B530" s="13">
        <v>41675.666666666664</v>
      </c>
      <c r="C530" s="14">
        <v>18.309999999999999</v>
      </c>
      <c r="D530" s="5"/>
      <c r="E530" s="15">
        <v>41675.666666666664</v>
      </c>
      <c r="F530" s="14">
        <v>37.61</v>
      </c>
      <c r="G530" s="5"/>
      <c r="H530" s="15">
        <v>41675.666666666664</v>
      </c>
      <c r="I530" s="14">
        <v>5.78</v>
      </c>
      <c r="J530" s="2"/>
      <c r="K530" s="15">
        <v>41675.666666666664</v>
      </c>
      <c r="L530" s="14">
        <v>108.78</v>
      </c>
      <c r="M530" s="5"/>
      <c r="N530" s="15">
        <v>41675.666666666664</v>
      </c>
      <c r="O530" s="14">
        <v>71.760000000000005</v>
      </c>
      <c r="Q530" s="15">
        <v>41675.666666666664</v>
      </c>
      <c r="R530" s="14">
        <v>166.43</v>
      </c>
      <c r="S530" s="5"/>
      <c r="T530" s="15">
        <v>41675.666666666664</v>
      </c>
      <c r="U530" s="14">
        <v>46.69</v>
      </c>
      <c r="W530" s="15">
        <v>41675.666666666664</v>
      </c>
      <c r="X530" s="14">
        <v>24.29</v>
      </c>
      <c r="Z530" s="15">
        <v>41675.666666666664</v>
      </c>
      <c r="AA530" s="14">
        <v>122.33</v>
      </c>
      <c r="AC530" s="15">
        <v>41675.666666666664</v>
      </c>
      <c r="AD530" s="14">
        <v>11.63</v>
      </c>
      <c r="AF530" s="15">
        <v>41675.666666666664</v>
      </c>
      <c r="AG530" s="14">
        <v>1751.64</v>
      </c>
      <c r="AH530" s="5"/>
      <c r="AI530" s="16">
        <f t="shared" si="88"/>
        <v>7.7050082553657973E-3</v>
      </c>
      <c r="AJ530" s="16">
        <f t="shared" si="89"/>
        <v>3.4685165421559638E-3</v>
      </c>
      <c r="AK530" s="16">
        <f t="shared" si="90"/>
        <v>-3.4482758620688614E-3</v>
      </c>
      <c r="AL530" s="16">
        <f t="shared" si="91"/>
        <v>-3.207184092366866E-3</v>
      </c>
      <c r="AM530" s="16">
        <f t="shared" si="92"/>
        <v>9.9929627023225276E-3</v>
      </c>
      <c r="AN530" s="16">
        <f t="shared" si="93"/>
        <v>8.1167847840573071E-3</v>
      </c>
      <c r="AO530" s="16">
        <f t="shared" si="94"/>
        <v>-2.7765912003417936E-3</v>
      </c>
      <c r="AP530" s="16">
        <f t="shared" si="95"/>
        <v>2.0627062706271015E-3</v>
      </c>
      <c r="AQ530" s="16">
        <f t="shared" si="96"/>
        <v>-2.0394844183390104E-3</v>
      </c>
      <c r="AR530" s="16">
        <f t="shared" si="97"/>
        <v>-2.4328859060402608E-2</v>
      </c>
      <c r="AS530" s="16">
        <f t="shared" si="98"/>
        <v>-2.0282588878759444E-3</v>
      </c>
    </row>
    <row r="531" spans="1:45" x14ac:dyDescent="0.2">
      <c r="A531" s="4"/>
      <c r="B531" s="13">
        <v>41676.666666666664</v>
      </c>
      <c r="C531" s="14">
        <v>18.3</v>
      </c>
      <c r="D531" s="5"/>
      <c r="E531" s="15">
        <v>41676.666666666664</v>
      </c>
      <c r="F531" s="14">
        <v>38.03</v>
      </c>
      <c r="G531" s="5"/>
      <c r="H531" s="15">
        <v>41676.666666666664</v>
      </c>
      <c r="I531" s="14">
        <v>5.83</v>
      </c>
      <c r="J531" s="2"/>
      <c r="K531" s="15">
        <v>41676.666666666664</v>
      </c>
      <c r="L531" s="14">
        <v>110.16</v>
      </c>
      <c r="M531" s="5"/>
      <c r="N531" s="15">
        <v>41676.666666666664</v>
      </c>
      <c r="O531" s="14">
        <v>75.56</v>
      </c>
      <c r="Q531" s="15">
        <v>41676.666666666664</v>
      </c>
      <c r="R531" s="14">
        <v>166.84</v>
      </c>
      <c r="S531" s="5"/>
      <c r="T531" s="15">
        <v>41676.666666666664</v>
      </c>
      <c r="U531" s="14">
        <v>46.68</v>
      </c>
      <c r="W531" s="15">
        <v>41676.666666666664</v>
      </c>
      <c r="X531" s="14">
        <v>24.27</v>
      </c>
      <c r="Z531" s="15">
        <v>41676.666666666664</v>
      </c>
      <c r="AA531" s="14">
        <v>124.47</v>
      </c>
      <c r="AC531" s="15">
        <v>41676.666666666664</v>
      </c>
      <c r="AD531" s="14">
        <v>11.89</v>
      </c>
      <c r="AF531" s="15">
        <v>41676.666666666664</v>
      </c>
      <c r="AG531" s="14">
        <v>1773.43</v>
      </c>
      <c r="AH531" s="5"/>
      <c r="AI531" s="16">
        <f t="shared" si="88"/>
        <v>-5.4614964500265817E-4</v>
      </c>
      <c r="AJ531" s="16">
        <f t="shared" si="89"/>
        <v>1.1167242754586582E-2</v>
      </c>
      <c r="AK531" s="16">
        <f t="shared" si="90"/>
        <v>8.65051903114189E-3</v>
      </c>
      <c r="AL531" s="16">
        <f t="shared" si="91"/>
        <v>1.2686155543298439E-2</v>
      </c>
      <c r="AM531" s="16">
        <f t="shared" si="92"/>
        <v>5.2954292084726795E-2</v>
      </c>
      <c r="AN531" s="16">
        <f t="shared" si="93"/>
        <v>2.4634981673976597E-3</v>
      </c>
      <c r="AO531" s="16">
        <f t="shared" si="94"/>
        <v>-2.1417862497319362E-4</v>
      </c>
      <c r="AP531" s="16">
        <f t="shared" si="95"/>
        <v>-8.2338410868665335E-4</v>
      </c>
      <c r="AQ531" s="16">
        <f t="shared" si="96"/>
        <v>1.7493664677511678E-2</v>
      </c>
      <c r="AR531" s="16">
        <f t="shared" si="97"/>
        <v>2.2355975924333693E-2</v>
      </c>
      <c r="AS531" s="16">
        <f t="shared" si="98"/>
        <v>1.2439770729145261E-2</v>
      </c>
    </row>
    <row r="532" spans="1:45" x14ac:dyDescent="0.2">
      <c r="A532" s="4"/>
      <c r="B532" s="13">
        <v>41677.666666666664</v>
      </c>
      <c r="C532" s="14">
        <v>18.559999999999999</v>
      </c>
      <c r="D532" s="5"/>
      <c r="E532" s="15">
        <v>41677.666666666664</v>
      </c>
      <c r="F532" s="14">
        <v>37.950000000000003</v>
      </c>
      <c r="G532" s="5"/>
      <c r="H532" s="15">
        <v>41677.666666666664</v>
      </c>
      <c r="I532" s="14">
        <v>6.14</v>
      </c>
      <c r="J532" s="2"/>
      <c r="K532" s="15">
        <v>41677.666666666664</v>
      </c>
      <c r="L532" s="14">
        <v>112.61</v>
      </c>
      <c r="M532" s="5"/>
      <c r="N532" s="15">
        <v>41677.666666666664</v>
      </c>
      <c r="O532" s="14">
        <v>75.67</v>
      </c>
      <c r="Q532" s="15">
        <v>41677.666666666664</v>
      </c>
      <c r="R532" s="14">
        <v>169.3</v>
      </c>
      <c r="S532" s="5"/>
      <c r="T532" s="15">
        <v>41677.666666666664</v>
      </c>
      <c r="U532" s="14">
        <v>46.81</v>
      </c>
      <c r="W532" s="15">
        <v>41677.666666666664</v>
      </c>
      <c r="X532" s="14">
        <v>24.58</v>
      </c>
      <c r="Z532" s="15">
        <v>41677.666666666664</v>
      </c>
      <c r="AA532" s="14">
        <v>125.67</v>
      </c>
      <c r="AC532" s="15">
        <v>41677.666666666664</v>
      </c>
      <c r="AD532" s="14">
        <v>12.44</v>
      </c>
      <c r="AF532" s="15">
        <v>41677.666666666664</v>
      </c>
      <c r="AG532" s="14">
        <v>1797.02</v>
      </c>
      <c r="AH532" s="5"/>
      <c r="AI532" s="16">
        <f t="shared" si="88"/>
        <v>1.4207650273224015E-2</v>
      </c>
      <c r="AJ532" s="16">
        <f t="shared" si="89"/>
        <v>-2.1036024191427583E-3</v>
      </c>
      <c r="AK532" s="16">
        <f t="shared" si="90"/>
        <v>5.3173241852487063E-2</v>
      </c>
      <c r="AL532" s="16">
        <f t="shared" si="91"/>
        <v>2.2240377632534614E-2</v>
      </c>
      <c r="AM532" s="16">
        <f t="shared" si="92"/>
        <v>1.4557967178401299E-3</v>
      </c>
      <c r="AN532" s="16">
        <f t="shared" si="93"/>
        <v>1.4744665547830271E-2</v>
      </c>
      <c r="AO532" s="16">
        <f t="shared" si="94"/>
        <v>2.7849185946873245E-3</v>
      </c>
      <c r="AP532" s="16">
        <f t="shared" si="95"/>
        <v>1.2772970745776657E-2</v>
      </c>
      <c r="AQ532" s="16">
        <f t="shared" si="96"/>
        <v>9.6408773198362052E-3</v>
      </c>
      <c r="AR532" s="16">
        <f t="shared" si="97"/>
        <v>4.6257359125315256E-2</v>
      </c>
      <c r="AS532" s="16">
        <f t="shared" si="98"/>
        <v>1.3301906475022829E-2</v>
      </c>
    </row>
    <row r="533" spans="1:45" x14ac:dyDescent="0.2">
      <c r="A533" s="4"/>
      <c r="B533" s="13">
        <v>41680.666666666664</v>
      </c>
      <c r="C533" s="14">
        <v>18.89</v>
      </c>
      <c r="D533" s="5"/>
      <c r="E533" s="15">
        <v>41680.666666666664</v>
      </c>
      <c r="F533" s="14">
        <v>38.57</v>
      </c>
      <c r="G533" s="5"/>
      <c r="H533" s="15">
        <v>41680.666666666664</v>
      </c>
      <c r="I533" s="14">
        <v>6.15</v>
      </c>
      <c r="J533" s="2"/>
      <c r="K533" s="15">
        <v>41680.666666666664</v>
      </c>
      <c r="L533" s="14">
        <v>112.61</v>
      </c>
      <c r="M533" s="5"/>
      <c r="N533" s="15">
        <v>41680.666666666664</v>
      </c>
      <c r="O533" s="14">
        <v>77.06</v>
      </c>
      <c r="Q533" s="15">
        <v>41680.666666666664</v>
      </c>
      <c r="R533" s="14">
        <v>169.2</v>
      </c>
      <c r="S533" s="5"/>
      <c r="T533" s="15">
        <v>41680.666666666664</v>
      </c>
      <c r="U533" s="14">
        <v>46.91</v>
      </c>
      <c r="W533" s="15">
        <v>41680.666666666664</v>
      </c>
      <c r="X533" s="14">
        <v>24.59</v>
      </c>
      <c r="Z533" s="15">
        <v>41680.666666666664</v>
      </c>
      <c r="AA533" s="14">
        <v>124.97</v>
      </c>
      <c r="AC533" s="15">
        <v>41680.666666666664</v>
      </c>
      <c r="AD533" s="14">
        <v>13.1</v>
      </c>
      <c r="AF533" s="15">
        <v>41680.666666666664</v>
      </c>
      <c r="AG533" s="14">
        <v>1799.84</v>
      </c>
      <c r="AH533" s="5"/>
      <c r="AI533" s="16">
        <f t="shared" si="88"/>
        <v>1.7780172413793149E-2</v>
      </c>
      <c r="AJ533" s="16">
        <f t="shared" si="89"/>
        <v>1.6337285902503274E-2</v>
      </c>
      <c r="AK533" s="16">
        <f t="shared" si="90"/>
        <v>1.6286644951140072E-3</v>
      </c>
      <c r="AL533" s="16">
        <f t="shared" si="91"/>
        <v>0</v>
      </c>
      <c r="AM533" s="16">
        <f t="shared" si="92"/>
        <v>1.8369234835469817E-2</v>
      </c>
      <c r="AN533" s="16">
        <f t="shared" si="93"/>
        <v>-5.9066745422342581E-4</v>
      </c>
      <c r="AO533" s="16">
        <f t="shared" si="94"/>
        <v>2.1362956633197427E-3</v>
      </c>
      <c r="AP533" s="16">
        <f t="shared" si="95"/>
        <v>4.0683482506098656E-4</v>
      </c>
      <c r="AQ533" s="16">
        <f t="shared" si="96"/>
        <v>-5.5701440280099268E-3</v>
      </c>
      <c r="AR533" s="16">
        <f t="shared" si="97"/>
        <v>5.3054662379421247E-2</v>
      </c>
      <c r="AS533" s="16">
        <f t="shared" si="98"/>
        <v>1.5692646715117498E-3</v>
      </c>
    </row>
    <row r="534" spans="1:45" x14ac:dyDescent="0.2">
      <c r="A534" s="4"/>
      <c r="B534" s="13">
        <v>41681.666666666664</v>
      </c>
      <c r="C534" s="14">
        <v>19.14</v>
      </c>
      <c r="D534" s="5"/>
      <c r="E534" s="15">
        <v>41681.666666666664</v>
      </c>
      <c r="F534" s="14">
        <v>38.64</v>
      </c>
      <c r="G534" s="5"/>
      <c r="H534" s="15">
        <v>41681.666666666664</v>
      </c>
      <c r="I534" s="14">
        <v>6.2</v>
      </c>
      <c r="J534" s="2"/>
      <c r="K534" s="15">
        <v>41681.666666666664</v>
      </c>
      <c r="L534" s="14">
        <v>113.61</v>
      </c>
      <c r="M534" s="5"/>
      <c r="N534" s="15">
        <v>41681.666666666664</v>
      </c>
      <c r="O534" s="14">
        <v>77.790000000000006</v>
      </c>
      <c r="Q534" s="15">
        <v>41681.666666666664</v>
      </c>
      <c r="R534" s="14">
        <v>171.64</v>
      </c>
      <c r="S534" s="5"/>
      <c r="T534" s="15">
        <v>41681.666666666664</v>
      </c>
      <c r="U534" s="14">
        <v>47.21</v>
      </c>
      <c r="W534" s="15">
        <v>41681.666666666664</v>
      </c>
      <c r="X534" s="14">
        <v>24.93</v>
      </c>
      <c r="Z534" s="15">
        <v>41681.666666666664</v>
      </c>
      <c r="AA534" s="14">
        <v>126.87</v>
      </c>
      <c r="AC534" s="15">
        <v>41681.666666666664</v>
      </c>
      <c r="AD534" s="14">
        <v>13.11</v>
      </c>
      <c r="AF534" s="15">
        <v>41681.666666666664</v>
      </c>
      <c r="AG534" s="14">
        <v>1819.75</v>
      </c>
      <c r="AH534" s="5"/>
      <c r="AI534" s="16">
        <f t="shared" si="88"/>
        <v>1.3234515616728393E-2</v>
      </c>
      <c r="AJ534" s="16">
        <f t="shared" si="89"/>
        <v>1.814882032667775E-3</v>
      </c>
      <c r="AK534" s="16">
        <f t="shared" si="90"/>
        <v>8.1300813008129413E-3</v>
      </c>
      <c r="AL534" s="16">
        <f t="shared" si="91"/>
        <v>8.8802060207797684E-3</v>
      </c>
      <c r="AM534" s="16">
        <f t="shared" si="92"/>
        <v>9.473137814689947E-3</v>
      </c>
      <c r="AN534" s="16">
        <f t="shared" si="93"/>
        <v>1.4420803782505986E-2</v>
      </c>
      <c r="AO534" s="16">
        <f t="shared" si="94"/>
        <v>6.3952248987424465E-3</v>
      </c>
      <c r="AP534" s="16">
        <f t="shared" si="95"/>
        <v>1.3826758845058906E-2</v>
      </c>
      <c r="AQ534" s="16">
        <f t="shared" si="96"/>
        <v>1.5203648875730114E-2</v>
      </c>
      <c r="AR534" s="16">
        <f t="shared" si="97"/>
        <v>7.6335877862598878E-4</v>
      </c>
      <c r="AS534" s="16">
        <f t="shared" si="98"/>
        <v>1.1062094408391898E-2</v>
      </c>
    </row>
    <row r="535" spans="1:45" x14ac:dyDescent="0.2">
      <c r="A535" s="4"/>
      <c r="B535" s="13">
        <v>41682.666666666664</v>
      </c>
      <c r="C535" s="14">
        <v>19.14</v>
      </c>
      <c r="D535" s="5"/>
      <c r="E535" s="15">
        <v>41682.666666666664</v>
      </c>
      <c r="F535" s="14">
        <v>38.51</v>
      </c>
      <c r="G535" s="5"/>
      <c r="H535" s="15">
        <v>41682.666666666664</v>
      </c>
      <c r="I535" s="14">
        <v>6.13</v>
      </c>
      <c r="J535" s="2"/>
      <c r="K535" s="15">
        <v>41682.666666666664</v>
      </c>
      <c r="L535" s="14">
        <v>113.3</v>
      </c>
      <c r="M535" s="5"/>
      <c r="N535" s="15">
        <v>41682.666666666664</v>
      </c>
      <c r="O535" s="14">
        <v>77.91</v>
      </c>
      <c r="Q535" s="15">
        <v>41682.666666666664</v>
      </c>
      <c r="R535" s="14">
        <v>172.16</v>
      </c>
      <c r="S535" s="5"/>
      <c r="T535" s="15">
        <v>41682.666666666664</v>
      </c>
      <c r="U535" s="14">
        <v>47.37</v>
      </c>
      <c r="W535" s="15">
        <v>41682.666666666664</v>
      </c>
      <c r="X535" s="14">
        <v>24.99</v>
      </c>
      <c r="Z535" s="15">
        <v>41682.666666666664</v>
      </c>
      <c r="AA535" s="14">
        <v>126.67</v>
      </c>
      <c r="AC535" s="15">
        <v>41682.666666666664</v>
      </c>
      <c r="AD535" s="14">
        <v>13.02</v>
      </c>
      <c r="AF535" s="15">
        <v>41682.666666666664</v>
      </c>
      <c r="AG535" s="14">
        <v>1819.26</v>
      </c>
      <c r="AH535" s="5"/>
      <c r="AI535" s="16">
        <f t="shared" si="88"/>
        <v>0</v>
      </c>
      <c r="AJ535" s="16">
        <f t="shared" si="89"/>
        <v>-3.3643892339545456E-3</v>
      </c>
      <c r="AK535" s="16">
        <f t="shared" si="90"/>
        <v>-1.1290322580645218E-2</v>
      </c>
      <c r="AL535" s="16">
        <f t="shared" si="91"/>
        <v>-2.7286330428659689E-3</v>
      </c>
      <c r="AM535" s="16">
        <f t="shared" si="92"/>
        <v>1.542614731970593E-3</v>
      </c>
      <c r="AN535" s="16">
        <f t="shared" si="93"/>
        <v>3.029596830575576E-3</v>
      </c>
      <c r="AO535" s="16">
        <f t="shared" si="94"/>
        <v>3.3891124761702418E-3</v>
      </c>
      <c r="AP535" s="16">
        <f t="shared" si="95"/>
        <v>2.4067388688326918E-3</v>
      </c>
      <c r="AQ535" s="16">
        <f t="shared" si="96"/>
        <v>-1.5764168046031868E-3</v>
      </c>
      <c r="AR535" s="16">
        <f t="shared" si="97"/>
        <v>-6.8649885583523806E-3</v>
      </c>
      <c r="AS535" s="16">
        <f t="shared" si="98"/>
        <v>-2.6926775655999879E-4</v>
      </c>
    </row>
    <row r="536" spans="1:45" x14ac:dyDescent="0.2">
      <c r="A536" s="4"/>
      <c r="B536" s="13">
        <v>41683.666666666664</v>
      </c>
      <c r="C536" s="14">
        <v>19.440000000000001</v>
      </c>
      <c r="D536" s="5"/>
      <c r="E536" s="15">
        <v>41683.666666666664</v>
      </c>
      <c r="F536" s="14">
        <v>38.65</v>
      </c>
      <c r="G536" s="5"/>
      <c r="H536" s="15">
        <v>41683.666666666664</v>
      </c>
      <c r="I536" s="14">
        <v>6.24</v>
      </c>
      <c r="J536" s="2"/>
      <c r="K536" s="15">
        <v>41683.666666666664</v>
      </c>
      <c r="L536" s="14">
        <v>114.7</v>
      </c>
      <c r="M536" s="5"/>
      <c r="N536" s="15">
        <v>41683.666666666664</v>
      </c>
      <c r="O536" s="14">
        <v>77.900000000000006</v>
      </c>
      <c r="Q536" s="15">
        <v>41683.666666666664</v>
      </c>
      <c r="R536" s="14">
        <v>173.69</v>
      </c>
      <c r="S536" s="5"/>
      <c r="T536" s="15">
        <v>41683.666666666664</v>
      </c>
      <c r="U536" s="14">
        <v>47.31</v>
      </c>
      <c r="W536" s="15">
        <v>41683.666666666664</v>
      </c>
      <c r="X536" s="14">
        <v>25.12</v>
      </c>
      <c r="Z536" s="15">
        <v>41683.666666666664</v>
      </c>
      <c r="AA536" s="14">
        <v>126.92</v>
      </c>
      <c r="AC536" s="15">
        <v>41683.666666666664</v>
      </c>
      <c r="AD536" s="14">
        <v>13.31</v>
      </c>
      <c r="AF536" s="15">
        <v>41683.666666666664</v>
      </c>
      <c r="AG536" s="14">
        <v>1829.83</v>
      </c>
      <c r="AH536" s="5"/>
      <c r="AI536" s="16">
        <f t="shared" si="88"/>
        <v>1.5673981191222541E-2</v>
      </c>
      <c r="AJ536" s="16">
        <f t="shared" si="89"/>
        <v>3.6354193715917305E-3</v>
      </c>
      <c r="AK536" s="16">
        <f t="shared" si="90"/>
        <v>1.794453507340954E-2</v>
      </c>
      <c r="AL536" s="16">
        <f t="shared" si="91"/>
        <v>1.2356575463371655E-2</v>
      </c>
      <c r="AM536" s="16">
        <f t="shared" si="92"/>
        <v>-1.2835322808357752E-4</v>
      </c>
      <c r="AN536" s="16">
        <f t="shared" si="93"/>
        <v>8.8870817843866856E-3</v>
      </c>
      <c r="AO536" s="16">
        <f t="shared" si="94"/>
        <v>-1.2666244458516829E-3</v>
      </c>
      <c r="AP536" s="16">
        <f t="shared" si="95"/>
        <v>5.2020808323329781E-3</v>
      </c>
      <c r="AQ536" s="16">
        <f t="shared" si="96"/>
        <v>1.9736322728349798E-3</v>
      </c>
      <c r="AR536" s="16">
        <f t="shared" si="97"/>
        <v>2.2273425499232058E-2</v>
      </c>
      <c r="AS536" s="16">
        <f t="shared" si="98"/>
        <v>5.8100546375998707E-3</v>
      </c>
    </row>
    <row r="537" spans="1:45" x14ac:dyDescent="0.2">
      <c r="A537" s="4"/>
      <c r="B537" s="13">
        <v>41684.666666666664</v>
      </c>
      <c r="C537" s="14">
        <v>19.43</v>
      </c>
      <c r="D537" s="5"/>
      <c r="E537" s="15">
        <v>41684.666666666664</v>
      </c>
      <c r="F537" s="14">
        <v>38.93</v>
      </c>
      <c r="G537" s="5"/>
      <c r="H537" s="15">
        <v>41684.666666666664</v>
      </c>
      <c r="I537" s="14">
        <v>6.22</v>
      </c>
      <c r="J537" s="2"/>
      <c r="K537" s="15">
        <v>41684.666666666664</v>
      </c>
      <c r="L537" s="14">
        <v>114.95</v>
      </c>
      <c r="M537" s="5"/>
      <c r="N537" s="15">
        <v>41684.666666666664</v>
      </c>
      <c r="O537" s="14">
        <v>79.23</v>
      </c>
      <c r="Q537" s="15">
        <v>41684.666666666664</v>
      </c>
      <c r="R537" s="14">
        <v>175.45</v>
      </c>
      <c r="S537" s="5"/>
      <c r="T537" s="15">
        <v>41684.666666666664</v>
      </c>
      <c r="U537" s="14">
        <v>46.51</v>
      </c>
      <c r="W537" s="15">
        <v>41684.666666666664</v>
      </c>
      <c r="X537" s="14">
        <v>25.26</v>
      </c>
      <c r="Z537" s="15">
        <v>41684.666666666664</v>
      </c>
      <c r="AA537" s="14">
        <v>128.41999999999999</v>
      </c>
      <c r="AC537" s="15">
        <v>41684.666666666664</v>
      </c>
      <c r="AD537" s="14">
        <v>13.22</v>
      </c>
      <c r="AF537" s="15">
        <v>41684.666666666664</v>
      </c>
      <c r="AG537" s="14">
        <v>1838.63</v>
      </c>
      <c r="AH537" s="5"/>
      <c r="AI537" s="16">
        <f t="shared" si="88"/>
        <v>-5.1440329218110925E-4</v>
      </c>
      <c r="AJ537" s="16">
        <f t="shared" si="89"/>
        <v>7.2445019404916433E-3</v>
      </c>
      <c r="AK537" s="16">
        <f t="shared" si="90"/>
        <v>-3.2051282051283048E-3</v>
      </c>
      <c r="AL537" s="16">
        <f t="shared" si="91"/>
        <v>2.1795989537924942E-3</v>
      </c>
      <c r="AM537" s="16">
        <f t="shared" si="92"/>
        <v>1.7073170731707332E-2</v>
      </c>
      <c r="AN537" s="16">
        <f t="shared" si="93"/>
        <v>1.0132995566814351E-2</v>
      </c>
      <c r="AO537" s="16">
        <f t="shared" si="94"/>
        <v>-1.6909744240118485E-2</v>
      </c>
      <c r="AP537" s="16">
        <f t="shared" si="95"/>
        <v>5.5732484076433941E-3</v>
      </c>
      <c r="AQ537" s="16">
        <f t="shared" si="96"/>
        <v>1.1818468326504794E-2</v>
      </c>
      <c r="AR537" s="16">
        <f t="shared" si="97"/>
        <v>-6.7618332081141874E-3</v>
      </c>
      <c r="AS537" s="16">
        <f t="shared" si="98"/>
        <v>4.8091899247471037E-3</v>
      </c>
    </row>
    <row r="538" spans="1:45" x14ac:dyDescent="0.2">
      <c r="A538" s="4"/>
      <c r="B538" s="13">
        <v>41688.666666666664</v>
      </c>
      <c r="C538" s="14">
        <v>19.5</v>
      </c>
      <c r="D538" s="5"/>
      <c r="E538" s="15">
        <v>41688.666666666664</v>
      </c>
      <c r="F538" s="14">
        <v>37.47</v>
      </c>
      <c r="G538" s="5"/>
      <c r="H538" s="15">
        <v>41688.666666666664</v>
      </c>
      <c r="I538" s="14">
        <v>6.24</v>
      </c>
      <c r="J538" s="2"/>
      <c r="K538" s="15">
        <v>41688.666666666664</v>
      </c>
      <c r="L538" s="14">
        <v>114.73</v>
      </c>
      <c r="M538" s="5"/>
      <c r="N538" s="15">
        <v>41688.666666666664</v>
      </c>
      <c r="O538" s="14">
        <v>79.58</v>
      </c>
      <c r="Q538" s="15">
        <v>41688.666666666664</v>
      </c>
      <c r="R538" s="14">
        <v>174.98</v>
      </c>
      <c r="S538" s="5"/>
      <c r="T538" s="15">
        <v>41688.666666666664</v>
      </c>
      <c r="U538" s="14">
        <v>45.98</v>
      </c>
      <c r="W538" s="15">
        <v>41688.666666666664</v>
      </c>
      <c r="X538" s="14">
        <v>25.11</v>
      </c>
      <c r="Z538" s="15">
        <v>41688.666666666664</v>
      </c>
      <c r="AA538" s="14">
        <v>127.97</v>
      </c>
      <c r="AC538" s="15">
        <v>41688.666666666664</v>
      </c>
      <c r="AD538" s="14">
        <v>13.58</v>
      </c>
      <c r="AF538" s="15">
        <v>41688.666666666664</v>
      </c>
      <c r="AG538" s="14">
        <v>1840.76</v>
      </c>
      <c r="AH538" s="5"/>
      <c r="AI538" s="16">
        <f t="shared" si="88"/>
        <v>3.6026762738035067E-3</v>
      </c>
      <c r="AJ538" s="16">
        <f t="shared" si="89"/>
        <v>-3.7503210891343453E-2</v>
      </c>
      <c r="AK538" s="16">
        <f t="shared" si="90"/>
        <v>3.215434083601254E-3</v>
      </c>
      <c r="AL538" s="16">
        <f t="shared" si="91"/>
        <v>-1.91387559808609E-3</v>
      </c>
      <c r="AM538" s="16">
        <f t="shared" si="92"/>
        <v>4.4175186166854896E-3</v>
      </c>
      <c r="AN538" s="16">
        <f t="shared" si="93"/>
        <v>-2.6788258763180695E-3</v>
      </c>
      <c r="AO538" s="16">
        <f t="shared" si="94"/>
        <v>-1.1395398838959347E-2</v>
      </c>
      <c r="AP538" s="16">
        <f t="shared" si="95"/>
        <v>-5.9382422802851664E-3</v>
      </c>
      <c r="AQ538" s="16">
        <f t="shared" si="96"/>
        <v>-3.5041270830087345E-3</v>
      </c>
      <c r="AR538" s="16">
        <f t="shared" si="97"/>
        <v>2.7231467473525006E-2</v>
      </c>
      <c r="AS538" s="16">
        <f t="shared" si="98"/>
        <v>1.1584712530525731E-3</v>
      </c>
    </row>
    <row r="539" spans="1:45" x14ac:dyDescent="0.2">
      <c r="A539" s="4"/>
      <c r="B539" s="13">
        <v>41689.666666666664</v>
      </c>
      <c r="C539" s="14">
        <v>19.190000000000001</v>
      </c>
      <c r="D539" s="5"/>
      <c r="E539" s="15">
        <v>41689.666666666664</v>
      </c>
      <c r="F539" s="14">
        <v>37.1</v>
      </c>
      <c r="G539" s="5"/>
      <c r="H539" s="15">
        <v>41689.666666666664</v>
      </c>
      <c r="I539" s="14">
        <v>6.12</v>
      </c>
      <c r="J539" s="2"/>
      <c r="K539" s="15">
        <v>41689.666666666664</v>
      </c>
      <c r="L539" s="14">
        <v>113.36</v>
      </c>
      <c r="M539" s="5"/>
      <c r="N539" s="15">
        <v>41689.666666666664</v>
      </c>
      <c r="O539" s="14">
        <v>78.87</v>
      </c>
      <c r="Q539" s="15">
        <v>41689.666666666664</v>
      </c>
      <c r="R539" s="14">
        <v>174.75</v>
      </c>
      <c r="S539" s="5"/>
      <c r="T539" s="15">
        <v>41689.666666666664</v>
      </c>
      <c r="U539" s="14">
        <v>46.53</v>
      </c>
      <c r="W539" s="15">
        <v>41689.666666666664</v>
      </c>
      <c r="X539" s="14">
        <v>24.95</v>
      </c>
      <c r="Z539" s="15">
        <v>41689.666666666664</v>
      </c>
      <c r="AA539" s="14">
        <v>126.72</v>
      </c>
      <c r="AC539" s="15">
        <v>41689.666666666664</v>
      </c>
      <c r="AD539" s="14">
        <v>12.91</v>
      </c>
      <c r="AF539" s="15">
        <f>AC539</f>
        <v>41689.666666666664</v>
      </c>
      <c r="AG539" s="14">
        <f>AG538</f>
        <v>1840.76</v>
      </c>
      <c r="AH539" s="5"/>
      <c r="AI539" s="16">
        <f t="shared" si="88"/>
        <v>-1.5897435897435863E-2</v>
      </c>
      <c r="AJ539" s="16">
        <f t="shared" si="89"/>
        <v>-9.8745663197223887E-3</v>
      </c>
      <c r="AK539" s="16">
        <f t="shared" si="90"/>
        <v>-1.9230769230769273E-2</v>
      </c>
      <c r="AL539" s="16">
        <f t="shared" si="91"/>
        <v>-1.1941079055173054E-2</v>
      </c>
      <c r="AM539" s="16">
        <f t="shared" si="92"/>
        <v>-8.9218396582054771E-3</v>
      </c>
      <c r="AN539" s="16">
        <f t="shared" si="93"/>
        <v>-1.3144359355354851E-3</v>
      </c>
      <c r="AO539" s="16">
        <f t="shared" si="94"/>
        <v>1.1961722488038395E-2</v>
      </c>
      <c r="AP539" s="16">
        <f t="shared" si="95"/>
        <v>-6.3719633612107085E-3</v>
      </c>
      <c r="AQ539" s="16">
        <f t="shared" si="96"/>
        <v>-9.7679143549269654E-3</v>
      </c>
      <c r="AR539" s="16">
        <f t="shared" si="97"/>
        <v>-4.933726067746691E-2</v>
      </c>
      <c r="AS539" s="16">
        <f t="shared" si="98"/>
        <v>0</v>
      </c>
    </row>
    <row r="540" spans="1:45" x14ac:dyDescent="0.2">
      <c r="A540" s="4"/>
      <c r="B540" s="13">
        <v>41690.666666666664</v>
      </c>
      <c r="C540" s="14">
        <v>18.97</v>
      </c>
      <c r="D540" s="5"/>
      <c r="E540" s="15">
        <v>41690.666666666664</v>
      </c>
      <c r="F540" s="14">
        <v>37.299999999999997</v>
      </c>
      <c r="G540" s="5"/>
      <c r="H540" s="15">
        <v>41690.666666666664</v>
      </c>
      <c r="I540" s="14">
        <v>6.21</v>
      </c>
      <c r="J540" s="2"/>
      <c r="K540" s="15">
        <v>41690.666666666664</v>
      </c>
      <c r="L540" s="14">
        <v>113.1</v>
      </c>
      <c r="M540" s="5"/>
      <c r="N540" s="15">
        <v>41690.666666666664</v>
      </c>
      <c r="O540" s="14">
        <v>79.19</v>
      </c>
      <c r="Q540" s="15">
        <v>41690.666666666664</v>
      </c>
      <c r="R540" s="14">
        <v>176</v>
      </c>
      <c r="S540" s="5"/>
      <c r="T540" s="15">
        <v>41690.666666666664</v>
      </c>
      <c r="U540" s="14">
        <v>48.12</v>
      </c>
      <c r="W540" s="15">
        <v>41690.666666666664</v>
      </c>
      <c r="X540" s="14">
        <v>24.51</v>
      </c>
      <c r="Z540" s="15">
        <v>41690.666666666664</v>
      </c>
      <c r="AA540" s="14">
        <v>125.32</v>
      </c>
      <c r="AC540" s="15">
        <v>41690.666666666664</v>
      </c>
      <c r="AD540" s="14">
        <v>14</v>
      </c>
      <c r="AF540" s="15">
        <v>41690.666666666664</v>
      </c>
      <c r="AG540" s="14">
        <v>1839.78</v>
      </c>
      <c r="AH540" s="5"/>
      <c r="AI540" s="16">
        <f t="shared" si="88"/>
        <v>-1.1464304325169539E-2</v>
      </c>
      <c r="AJ540" s="16">
        <f t="shared" si="89"/>
        <v>5.3908355795146967E-3</v>
      </c>
      <c r="AK540" s="16">
        <f t="shared" si="90"/>
        <v>1.4705882352941124E-2</v>
      </c>
      <c r="AL540" s="16">
        <f t="shared" si="91"/>
        <v>-2.2935779816514179E-3</v>
      </c>
      <c r="AM540" s="16">
        <f t="shared" si="92"/>
        <v>4.0573094966398493E-3</v>
      </c>
      <c r="AN540" s="16">
        <f t="shared" si="93"/>
        <v>7.1530758226037161E-3</v>
      </c>
      <c r="AO540" s="16">
        <f t="shared" si="94"/>
        <v>3.4171502256608477E-2</v>
      </c>
      <c r="AP540" s="16">
        <f t="shared" si="95"/>
        <v>-1.7635270541082049E-2</v>
      </c>
      <c r="AQ540" s="16">
        <f t="shared" si="96"/>
        <v>-1.104797979797989E-2</v>
      </c>
      <c r="AR540" s="16">
        <f t="shared" si="97"/>
        <v>8.44306738962044E-2</v>
      </c>
      <c r="AS540" s="16">
        <f t="shared" si="98"/>
        <v>-5.3238879593209276E-4</v>
      </c>
    </row>
    <row r="541" spans="1:45" x14ac:dyDescent="0.2">
      <c r="A541" s="4"/>
      <c r="B541" s="13">
        <v>41691.666666666664</v>
      </c>
      <c r="C541" s="14">
        <v>18.760000000000002</v>
      </c>
      <c r="D541" s="5"/>
      <c r="E541" s="15">
        <v>41691.666666666664</v>
      </c>
      <c r="F541" s="14">
        <v>37.18</v>
      </c>
      <c r="G541" s="5"/>
      <c r="H541" s="15">
        <v>41691.666666666664</v>
      </c>
      <c r="I541" s="14">
        <v>6.17</v>
      </c>
      <c r="J541" s="2"/>
      <c r="K541" s="15">
        <v>41691.666666666664</v>
      </c>
      <c r="L541" s="14">
        <v>113.18</v>
      </c>
      <c r="M541" s="5"/>
      <c r="N541" s="15">
        <v>41691.666666666664</v>
      </c>
      <c r="O541" s="14">
        <v>80.13</v>
      </c>
      <c r="Q541" s="15">
        <v>41691.666666666664</v>
      </c>
      <c r="R541" s="14">
        <v>174.59</v>
      </c>
      <c r="S541" s="5"/>
      <c r="T541" s="15">
        <v>41691.666666666664</v>
      </c>
      <c r="U541" s="14">
        <v>47.27</v>
      </c>
      <c r="W541" s="15">
        <v>41691.666666666664</v>
      </c>
      <c r="X541" s="14">
        <v>24.37</v>
      </c>
      <c r="Z541" s="15">
        <v>41691.666666666664</v>
      </c>
      <c r="AA541" s="14">
        <v>124.42</v>
      </c>
      <c r="AC541" s="15">
        <v>41691.666666666664</v>
      </c>
      <c r="AD541" s="14">
        <v>13.97</v>
      </c>
      <c r="AF541" s="15">
        <v>41691.666666666664</v>
      </c>
      <c r="AG541" s="14">
        <v>1836.25</v>
      </c>
      <c r="AH541" s="5"/>
      <c r="AI541" s="16">
        <f t="shared" si="88"/>
        <v>-1.1070110701106861E-2</v>
      </c>
      <c r="AJ541" s="16">
        <f t="shared" si="89"/>
        <v>-3.2171581769436797E-3</v>
      </c>
      <c r="AK541" s="16">
        <f t="shared" si="90"/>
        <v>-6.441223832528209E-3</v>
      </c>
      <c r="AL541" s="16">
        <f t="shared" si="91"/>
        <v>7.0733863837313393E-4</v>
      </c>
      <c r="AM541" s="16">
        <f t="shared" si="92"/>
        <v>1.1870185629498708E-2</v>
      </c>
      <c r="AN541" s="16">
        <f t="shared" si="93"/>
        <v>-8.0113636363635665E-3</v>
      </c>
      <c r="AO541" s="16">
        <f t="shared" si="94"/>
        <v>-1.7664172901080466E-2</v>
      </c>
      <c r="AP541" s="16">
        <f t="shared" si="95"/>
        <v>-5.7119543043655518E-3</v>
      </c>
      <c r="AQ541" s="16">
        <f t="shared" si="96"/>
        <v>-7.1816150654324673E-3</v>
      </c>
      <c r="AR541" s="16">
        <f t="shared" si="97"/>
        <v>-2.142857142857113E-3</v>
      </c>
      <c r="AS541" s="16">
        <f t="shared" si="98"/>
        <v>-1.9187076715694307E-3</v>
      </c>
    </row>
    <row r="542" spans="1:45" x14ac:dyDescent="0.2">
      <c r="A542" s="4"/>
      <c r="B542" s="13">
        <v>41694.666666666664</v>
      </c>
      <c r="C542" s="14">
        <v>18.84</v>
      </c>
      <c r="D542" s="5"/>
      <c r="E542" s="15">
        <v>41694.666666666664</v>
      </c>
      <c r="F542" s="14">
        <v>37.5</v>
      </c>
      <c r="G542" s="5"/>
      <c r="H542" s="15">
        <v>41694.666666666664</v>
      </c>
      <c r="I542" s="14">
        <v>6.39</v>
      </c>
      <c r="J542" s="2"/>
      <c r="K542" s="15">
        <v>41694.666666666664</v>
      </c>
      <c r="L542" s="14">
        <v>113.2</v>
      </c>
      <c r="M542" s="5"/>
      <c r="N542" s="15">
        <v>41694.666666666664</v>
      </c>
      <c r="O542" s="14">
        <v>80.73</v>
      </c>
      <c r="Q542" s="15">
        <v>41694.666666666664</v>
      </c>
      <c r="R542" s="14">
        <v>175.22</v>
      </c>
      <c r="S542" s="5"/>
      <c r="T542" s="15">
        <v>41694.666666666664</v>
      </c>
      <c r="U542" s="14">
        <v>46.23</v>
      </c>
      <c r="W542" s="15">
        <v>41694.666666666664</v>
      </c>
      <c r="X542" s="14">
        <v>24.45</v>
      </c>
      <c r="Z542" s="15">
        <v>41694.666666666664</v>
      </c>
      <c r="AA542" s="14">
        <v>126.17</v>
      </c>
      <c r="AC542" s="15">
        <v>41694.666666666664</v>
      </c>
      <c r="AD542" s="14">
        <v>14.51</v>
      </c>
      <c r="AF542" s="15">
        <v>41694.666666666664</v>
      </c>
      <c r="AG542" s="14">
        <v>1847.61</v>
      </c>
      <c r="AH542" s="5"/>
      <c r="AI542" s="16">
        <f t="shared" si="88"/>
        <v>4.2643923240937021E-3</v>
      </c>
      <c r="AJ542" s="16">
        <f t="shared" si="89"/>
        <v>8.6067778375471526E-3</v>
      </c>
      <c r="AK542" s="16">
        <f t="shared" si="90"/>
        <v>3.5656401944894611E-2</v>
      </c>
      <c r="AL542" s="16">
        <f t="shared" si="91"/>
        <v>1.7670966601879279E-4</v>
      </c>
      <c r="AM542" s="16">
        <f t="shared" si="92"/>
        <v>7.4878322725571156E-3</v>
      </c>
      <c r="AN542" s="16">
        <f t="shared" si="93"/>
        <v>3.6084540924450348E-3</v>
      </c>
      <c r="AO542" s="16">
        <f t="shared" si="94"/>
        <v>-2.2001269303998483E-2</v>
      </c>
      <c r="AP542" s="16">
        <f t="shared" si="95"/>
        <v>3.2827246614688388E-3</v>
      </c>
      <c r="AQ542" s="16">
        <f t="shared" si="96"/>
        <v>1.4065262819482394E-2</v>
      </c>
      <c r="AR542" s="16">
        <f t="shared" si="97"/>
        <v>3.8654259126700063E-2</v>
      </c>
      <c r="AS542" s="16">
        <f t="shared" si="98"/>
        <v>6.1865214431584548E-3</v>
      </c>
    </row>
    <row r="543" spans="1:45" x14ac:dyDescent="0.2">
      <c r="A543" s="4"/>
      <c r="B543" s="13">
        <v>41695.666666666664</v>
      </c>
      <c r="C543" s="14">
        <v>18.649999999999999</v>
      </c>
      <c r="D543" s="5"/>
      <c r="E543" s="15">
        <v>41695.666666666664</v>
      </c>
      <c r="F543" s="14">
        <v>37.770000000000003</v>
      </c>
      <c r="G543" s="5"/>
      <c r="H543" s="15">
        <v>41695.666666666664</v>
      </c>
      <c r="I543" s="14">
        <v>6.47</v>
      </c>
      <c r="J543" s="2"/>
      <c r="K543" s="15">
        <v>41695.666666666664</v>
      </c>
      <c r="L543" s="14">
        <v>113.94</v>
      </c>
      <c r="M543" s="5"/>
      <c r="N543" s="15">
        <v>41695.666666666664</v>
      </c>
      <c r="O543" s="14">
        <v>80.209999999999994</v>
      </c>
      <c r="Q543" s="15">
        <v>41695.666666666664</v>
      </c>
      <c r="R543" s="14">
        <v>175.01</v>
      </c>
      <c r="S543" s="5"/>
      <c r="T543" s="15">
        <v>41695.666666666664</v>
      </c>
      <c r="U543" s="14">
        <v>46.29</v>
      </c>
      <c r="W543" s="15">
        <v>41695.666666666664</v>
      </c>
      <c r="X543" s="14">
        <v>24.45</v>
      </c>
      <c r="Z543" s="15">
        <v>41695.666666666664</v>
      </c>
      <c r="AA543" s="14">
        <v>126.07</v>
      </c>
      <c r="AC543" s="15">
        <v>41695.666666666664</v>
      </c>
      <c r="AD543" s="14">
        <v>16.53</v>
      </c>
      <c r="AF543" s="15">
        <v>41695.666666666664</v>
      </c>
      <c r="AG543" s="14">
        <v>1845.12</v>
      </c>
      <c r="AH543" s="5"/>
      <c r="AI543" s="16">
        <f t="shared" si="88"/>
        <v>-1.0084925690021285E-2</v>
      </c>
      <c r="AJ543" s="16">
        <f t="shared" si="89"/>
        <v>7.2000000000000952E-3</v>
      </c>
      <c r="AK543" s="16">
        <f t="shared" si="90"/>
        <v>1.2519561815336422E-2</v>
      </c>
      <c r="AL543" s="16">
        <f t="shared" si="91"/>
        <v>6.5371024734981464E-3</v>
      </c>
      <c r="AM543" s="16">
        <f t="shared" si="92"/>
        <v>-6.44122383252832E-3</v>
      </c>
      <c r="AN543" s="16">
        <f t="shared" si="93"/>
        <v>-1.198493322680072E-3</v>
      </c>
      <c r="AO543" s="16">
        <f t="shared" si="94"/>
        <v>1.2978585334200154E-3</v>
      </c>
      <c r="AP543" s="16">
        <f t="shared" si="95"/>
        <v>0</v>
      </c>
      <c r="AQ543" s="16">
        <f t="shared" si="96"/>
        <v>-7.9258143774274536E-4</v>
      </c>
      <c r="AR543" s="16">
        <f t="shared" si="97"/>
        <v>0.13921433494141988</v>
      </c>
      <c r="AS543" s="16">
        <f t="shared" si="98"/>
        <v>-1.3476870118693807E-3</v>
      </c>
    </row>
    <row r="544" spans="1:45" x14ac:dyDescent="0.2">
      <c r="A544" s="4"/>
      <c r="B544" s="13">
        <v>41696.666666666664</v>
      </c>
      <c r="C544" s="14">
        <v>18.48</v>
      </c>
      <c r="D544" s="5"/>
      <c r="E544" s="15">
        <v>41696.666666666664</v>
      </c>
      <c r="F544" s="14">
        <v>37.869999999999997</v>
      </c>
      <c r="G544" s="5"/>
      <c r="H544" s="15">
        <v>41696.666666666664</v>
      </c>
      <c r="I544" s="14">
        <v>6.41</v>
      </c>
      <c r="J544" s="2"/>
      <c r="K544" s="15">
        <v>41696.666666666664</v>
      </c>
      <c r="L544" s="14">
        <v>113.7</v>
      </c>
      <c r="M544" s="5"/>
      <c r="N544" s="15">
        <v>41696.666666666664</v>
      </c>
      <c r="O544" s="14">
        <v>80.08</v>
      </c>
      <c r="Q544" s="15">
        <v>41696.666666666664</v>
      </c>
      <c r="R544" s="14">
        <v>175.81</v>
      </c>
      <c r="S544" s="5"/>
      <c r="T544" s="15">
        <v>41696.666666666664</v>
      </c>
      <c r="U544" s="14">
        <v>46.35</v>
      </c>
      <c r="W544" s="15">
        <v>41696.666666666664</v>
      </c>
      <c r="X544" s="14">
        <v>24.93</v>
      </c>
      <c r="Z544" s="15">
        <v>41696.666666666664</v>
      </c>
      <c r="AA544" s="14">
        <v>126.22</v>
      </c>
      <c r="AC544" s="15">
        <v>41696.666666666664</v>
      </c>
      <c r="AD544" s="14">
        <v>16.87</v>
      </c>
      <c r="AF544" s="15">
        <v>41696.666666666664</v>
      </c>
      <c r="AG544" s="14">
        <v>1845.16</v>
      </c>
      <c r="AH544" s="5"/>
      <c r="AI544" s="16">
        <f t="shared" si="88"/>
        <v>-9.1152815013403332E-3</v>
      </c>
      <c r="AJ544" s="16">
        <f t="shared" si="89"/>
        <v>2.6476039184537559E-3</v>
      </c>
      <c r="AK544" s="16">
        <f t="shared" si="90"/>
        <v>-9.2735703245748757E-3</v>
      </c>
      <c r="AL544" s="16">
        <f t="shared" si="91"/>
        <v>-2.1063717746181432E-3</v>
      </c>
      <c r="AM544" s="16">
        <f t="shared" si="92"/>
        <v>-1.6207455429496642E-3</v>
      </c>
      <c r="AN544" s="16">
        <f t="shared" si="93"/>
        <v>4.5711673618651361E-3</v>
      </c>
      <c r="AO544" s="16">
        <f t="shared" si="94"/>
        <v>1.2961762799741372E-3</v>
      </c>
      <c r="AP544" s="16">
        <f t="shared" si="95"/>
        <v>1.9631901840490906E-2</v>
      </c>
      <c r="AQ544" s="16">
        <f t="shared" si="96"/>
        <v>1.1898151820417535E-3</v>
      </c>
      <c r="AR544" s="16">
        <f t="shared" si="97"/>
        <v>2.0568663036902635E-2</v>
      </c>
      <c r="AS544" s="16">
        <f t="shared" si="98"/>
        <v>2.167880679859735E-5</v>
      </c>
    </row>
    <row r="545" spans="1:45" x14ac:dyDescent="0.2">
      <c r="A545" s="4"/>
      <c r="B545" s="13">
        <v>41697.666666666664</v>
      </c>
      <c r="C545" s="14">
        <v>18.850000000000001</v>
      </c>
      <c r="D545" s="5"/>
      <c r="E545" s="15">
        <v>41697.666666666664</v>
      </c>
      <c r="F545" s="14">
        <v>38.07</v>
      </c>
      <c r="G545" s="5"/>
      <c r="H545" s="15">
        <v>41697.666666666664</v>
      </c>
      <c r="I545" s="14">
        <v>6.46</v>
      </c>
      <c r="J545" s="2"/>
      <c r="K545" s="15">
        <v>41697.666666666664</v>
      </c>
      <c r="L545" s="14">
        <v>114.58</v>
      </c>
      <c r="M545" s="5"/>
      <c r="N545" s="15">
        <v>41697.666666666664</v>
      </c>
      <c r="O545" s="14">
        <v>80.48</v>
      </c>
      <c r="Q545" s="15">
        <v>41697.666666666664</v>
      </c>
      <c r="R545" s="14">
        <v>176.96</v>
      </c>
      <c r="S545" s="5"/>
      <c r="T545" s="15">
        <v>41697.666666666664</v>
      </c>
      <c r="U545" s="14">
        <v>47.5</v>
      </c>
      <c r="W545" s="15">
        <v>41697.666666666664</v>
      </c>
      <c r="X545" s="14">
        <v>24.85</v>
      </c>
      <c r="Z545" s="15">
        <v>41697.666666666664</v>
      </c>
      <c r="AA545" s="14">
        <v>127.22</v>
      </c>
      <c r="AC545" s="15">
        <v>41697.666666666664</v>
      </c>
      <c r="AD545" s="14">
        <v>16.84</v>
      </c>
      <c r="AF545" s="15">
        <v>41697.666666666664</v>
      </c>
      <c r="AG545" s="14">
        <v>1854.29</v>
      </c>
      <c r="AH545" s="5"/>
      <c r="AI545" s="16">
        <f t="shared" si="88"/>
        <v>2.0021645021645051E-2</v>
      </c>
      <c r="AJ545" s="16">
        <f t="shared" si="89"/>
        <v>5.2812252442566709E-3</v>
      </c>
      <c r="AK545" s="16">
        <f t="shared" si="90"/>
        <v>7.8003120124805481E-3</v>
      </c>
      <c r="AL545" s="16">
        <f t="shared" si="91"/>
        <v>7.7396657871591223E-3</v>
      </c>
      <c r="AM545" s="16">
        <f t="shared" si="92"/>
        <v>4.9950049950051589E-3</v>
      </c>
      <c r="AN545" s="16">
        <f t="shared" si="93"/>
        <v>6.541152380410642E-3</v>
      </c>
      <c r="AO545" s="16">
        <f t="shared" si="94"/>
        <v>2.4811218985976158E-2</v>
      </c>
      <c r="AP545" s="16">
        <f t="shared" si="95"/>
        <v>-3.2089851584435891E-3</v>
      </c>
      <c r="AQ545" s="16">
        <f t="shared" si="96"/>
        <v>7.9226746949769833E-3</v>
      </c>
      <c r="AR545" s="16">
        <f t="shared" si="97"/>
        <v>-1.7783046828691029E-3</v>
      </c>
      <c r="AS545" s="16">
        <f t="shared" si="98"/>
        <v>4.9480803832728792E-3</v>
      </c>
    </row>
    <row r="546" spans="1:45" x14ac:dyDescent="0.2">
      <c r="A546" s="4"/>
      <c r="B546" s="13">
        <v>41698.666666666664</v>
      </c>
      <c r="C546" s="14">
        <v>18.79</v>
      </c>
      <c r="D546" s="5"/>
      <c r="E546" s="15">
        <v>41698.666666666664</v>
      </c>
      <c r="F546" s="14">
        <v>38.200000000000003</v>
      </c>
      <c r="G546" s="5"/>
      <c r="H546" s="15">
        <v>41698.666666666664</v>
      </c>
      <c r="I546" s="14">
        <v>6.37</v>
      </c>
      <c r="J546" s="2"/>
      <c r="K546" s="15">
        <v>41698.666666666664</v>
      </c>
      <c r="L546" s="14">
        <v>115.78</v>
      </c>
      <c r="M546" s="5"/>
      <c r="N546" s="15">
        <v>41698.666666666664</v>
      </c>
      <c r="O546" s="14">
        <v>80.81</v>
      </c>
      <c r="Q546" s="15">
        <v>41698.666666666664</v>
      </c>
      <c r="R546" s="14">
        <v>176.87</v>
      </c>
      <c r="S546" s="5"/>
      <c r="T546" s="15">
        <v>41698.666666666664</v>
      </c>
      <c r="U546" s="14">
        <v>47.58</v>
      </c>
      <c r="W546" s="15">
        <v>41698.666666666664</v>
      </c>
      <c r="X546" s="14">
        <v>24.9</v>
      </c>
      <c r="Z546" s="15">
        <v>41698.666666666664</v>
      </c>
      <c r="AA546" s="14">
        <v>127.07</v>
      </c>
      <c r="AC546" s="15">
        <v>41698.666666666664</v>
      </c>
      <c r="AD546" s="14">
        <v>16.32</v>
      </c>
      <c r="AF546" s="15">
        <v>41698.666666666664</v>
      </c>
      <c r="AG546" s="14">
        <v>1859.45</v>
      </c>
      <c r="AH546" s="5"/>
      <c r="AI546" s="16">
        <f t="shared" si="88"/>
        <v>-3.1830238726792137E-3</v>
      </c>
      <c r="AJ546" s="16">
        <f t="shared" si="89"/>
        <v>3.4147622800104749E-3</v>
      </c>
      <c r="AK546" s="16">
        <f t="shared" si="90"/>
        <v>-1.393188854489158E-2</v>
      </c>
      <c r="AL546" s="16">
        <f t="shared" si="91"/>
        <v>1.0473031942747513E-2</v>
      </c>
      <c r="AM546" s="16">
        <f t="shared" si="92"/>
        <v>4.100397614314133E-3</v>
      </c>
      <c r="AN546" s="16">
        <f t="shared" si="93"/>
        <v>-5.085895117541428E-4</v>
      </c>
      <c r="AO546" s="16">
        <f t="shared" si="94"/>
        <v>1.6842105263157325E-3</v>
      </c>
      <c r="AP546" s="16">
        <f t="shared" si="95"/>
        <v>2.012072434607548E-3</v>
      </c>
      <c r="AQ546" s="16">
        <f t="shared" si="96"/>
        <v>-1.1790598962427845E-3</v>
      </c>
      <c r="AR546" s="16">
        <f t="shared" si="97"/>
        <v>-3.0878859857482177E-2</v>
      </c>
      <c r="AS546" s="16">
        <f t="shared" si="98"/>
        <v>2.7827362494539098E-3</v>
      </c>
    </row>
    <row r="547" spans="1:45" x14ac:dyDescent="0.2">
      <c r="A547" s="4"/>
      <c r="B547" s="13">
        <v>41701.666666666664</v>
      </c>
      <c r="C547" s="14">
        <v>18.850000000000001</v>
      </c>
      <c r="D547" s="5"/>
      <c r="E547" s="15">
        <v>41701.666666666664</v>
      </c>
      <c r="F547" s="14">
        <v>38.119999999999997</v>
      </c>
      <c r="G547" s="5"/>
      <c r="H547" s="15">
        <v>41701.666666666664</v>
      </c>
      <c r="I547" s="14">
        <v>6.37</v>
      </c>
      <c r="J547" s="2"/>
      <c r="K547" s="15">
        <v>41701.666666666664</v>
      </c>
      <c r="L547" s="14">
        <v>116.06</v>
      </c>
      <c r="M547" s="5"/>
      <c r="N547" s="15">
        <v>41701.666666666664</v>
      </c>
      <c r="O547" s="14">
        <v>79.459999999999994</v>
      </c>
      <c r="Q547" s="15">
        <v>41701.666666666664</v>
      </c>
      <c r="R547" s="14">
        <v>176</v>
      </c>
      <c r="S547" s="5"/>
      <c r="T547" s="15">
        <v>41701.666666666664</v>
      </c>
      <c r="U547" s="14">
        <v>47.31</v>
      </c>
      <c r="W547" s="15">
        <v>41701.666666666664</v>
      </c>
      <c r="X547" s="14">
        <v>24.71</v>
      </c>
      <c r="Z547" s="15">
        <v>41701.666666666664</v>
      </c>
      <c r="AA547" s="14">
        <v>125.32</v>
      </c>
      <c r="AC547" s="15">
        <v>41701.666666666664</v>
      </c>
      <c r="AD547" s="14">
        <v>16.7</v>
      </c>
      <c r="AF547" s="15">
        <v>41701.666666666664</v>
      </c>
      <c r="AG547" s="14">
        <v>1845.73</v>
      </c>
      <c r="AH547" s="5"/>
      <c r="AI547" s="16">
        <f t="shared" si="88"/>
        <v>3.1931878658861823E-3</v>
      </c>
      <c r="AJ547" s="16">
        <f t="shared" si="89"/>
        <v>-2.0942408376964927E-3</v>
      </c>
      <c r="AK547" s="16">
        <f t="shared" si="90"/>
        <v>0</v>
      </c>
      <c r="AL547" s="16">
        <f t="shared" si="91"/>
        <v>2.4183796856107609E-3</v>
      </c>
      <c r="AM547" s="16">
        <f t="shared" si="92"/>
        <v>-1.6705853235985724E-2</v>
      </c>
      <c r="AN547" s="16">
        <f t="shared" si="93"/>
        <v>-4.9188669644372185E-3</v>
      </c>
      <c r="AO547" s="16">
        <f t="shared" si="94"/>
        <v>-5.6746532156367602E-3</v>
      </c>
      <c r="AP547" s="16">
        <f t="shared" si="95"/>
        <v>-7.6305220883533531E-3</v>
      </c>
      <c r="AQ547" s="16">
        <f t="shared" si="96"/>
        <v>-1.377193672778787E-2</v>
      </c>
      <c r="AR547" s="16">
        <f t="shared" si="97"/>
        <v>2.3284313725490113E-2</v>
      </c>
      <c r="AS547" s="16">
        <f t="shared" si="98"/>
        <v>-7.3785259081986521E-3</v>
      </c>
    </row>
    <row r="548" spans="1:45" x14ac:dyDescent="0.2">
      <c r="A548" s="4"/>
      <c r="B548" s="13">
        <v>41702.666666666664</v>
      </c>
      <c r="C548" s="14">
        <v>18.97</v>
      </c>
      <c r="D548" s="5"/>
      <c r="E548" s="15">
        <v>41702.666666666664</v>
      </c>
      <c r="F548" s="14">
        <v>38.31</v>
      </c>
      <c r="G548" s="5"/>
      <c r="H548" s="15">
        <v>41702.666666666664</v>
      </c>
      <c r="I548" s="14">
        <v>6.5</v>
      </c>
      <c r="J548" s="2"/>
      <c r="K548" s="15">
        <v>41702.666666666664</v>
      </c>
      <c r="L548" s="14">
        <v>118.57</v>
      </c>
      <c r="M548" s="5"/>
      <c r="N548" s="15">
        <v>41702.666666666664</v>
      </c>
      <c r="O548" s="14">
        <v>81.709999999999994</v>
      </c>
      <c r="Q548" s="15">
        <v>41702.666666666664</v>
      </c>
      <c r="R548" s="14">
        <v>178.08</v>
      </c>
      <c r="S548" s="5"/>
      <c r="T548" s="15">
        <v>41702.666666666664</v>
      </c>
      <c r="U548" s="14">
        <v>47.9</v>
      </c>
      <c r="W548" s="15">
        <v>41702.666666666664</v>
      </c>
      <c r="X548" s="14">
        <v>25.04</v>
      </c>
      <c r="Z548" s="15">
        <v>41702.666666666664</v>
      </c>
      <c r="AA548" s="14">
        <v>127.97</v>
      </c>
      <c r="AC548" s="15">
        <v>41702.666666666664</v>
      </c>
      <c r="AD548" s="14">
        <v>16.989999999999998</v>
      </c>
      <c r="AF548" s="15">
        <v>41702.666666666664</v>
      </c>
      <c r="AG548" s="14">
        <v>1873.91</v>
      </c>
      <c r="AH548" s="5"/>
      <c r="AI548" s="16">
        <f t="shared" si="88"/>
        <v>6.3660477453579833E-3</v>
      </c>
      <c r="AJ548" s="16">
        <f t="shared" si="89"/>
        <v>4.9842602308500794E-3</v>
      </c>
      <c r="AK548" s="16">
        <f t="shared" si="90"/>
        <v>2.0408163265306145E-2</v>
      </c>
      <c r="AL548" s="16">
        <f t="shared" si="91"/>
        <v>2.1626744787178964E-2</v>
      </c>
      <c r="AM548" s="16">
        <f t="shared" si="92"/>
        <v>2.8316133903850904E-2</v>
      </c>
      <c r="AN548" s="16">
        <f t="shared" si="93"/>
        <v>1.181818181818195E-2</v>
      </c>
      <c r="AO548" s="16">
        <f t="shared" si="94"/>
        <v>1.2470936377087183E-2</v>
      </c>
      <c r="AP548" s="16">
        <f t="shared" si="95"/>
        <v>1.3354917037636582E-2</v>
      </c>
      <c r="AQ548" s="16">
        <f t="shared" si="96"/>
        <v>2.1145866581551376E-2</v>
      </c>
      <c r="AR548" s="16">
        <f t="shared" si="97"/>
        <v>1.7365269461077748E-2</v>
      </c>
      <c r="AS548" s="16">
        <f t="shared" si="98"/>
        <v>1.526767186966671E-2</v>
      </c>
    </row>
    <row r="549" spans="1:45" x14ac:dyDescent="0.2">
      <c r="A549" s="4"/>
      <c r="B549" s="13">
        <v>41703.666666666664</v>
      </c>
      <c r="C549" s="14">
        <v>19.010000000000002</v>
      </c>
      <c r="D549" s="5"/>
      <c r="E549" s="15">
        <v>41703.666666666664</v>
      </c>
      <c r="F549" s="14">
        <v>38.35</v>
      </c>
      <c r="G549" s="5"/>
      <c r="H549" s="15">
        <v>41703.666666666664</v>
      </c>
      <c r="I549" s="14">
        <v>6.48</v>
      </c>
      <c r="J549" s="2"/>
      <c r="K549" s="15">
        <v>41703.666666666664</v>
      </c>
      <c r="L549" s="14">
        <v>118.98</v>
      </c>
      <c r="M549" s="5"/>
      <c r="N549" s="15">
        <v>41703.666666666664</v>
      </c>
      <c r="O549" s="14">
        <v>82.68</v>
      </c>
      <c r="Q549" s="15">
        <v>41703.666666666664</v>
      </c>
      <c r="R549" s="14">
        <v>178.75</v>
      </c>
      <c r="S549" s="5"/>
      <c r="T549" s="15">
        <v>41703.666666666664</v>
      </c>
      <c r="U549" s="14">
        <v>47.38</v>
      </c>
      <c r="W549" s="15">
        <v>41703.666666666664</v>
      </c>
      <c r="X549" s="14">
        <v>24.93</v>
      </c>
      <c r="Z549" s="15">
        <v>41703.666666666664</v>
      </c>
      <c r="AA549" s="14">
        <v>129.36000000000001</v>
      </c>
      <c r="AC549" s="15">
        <v>41703.666666666664</v>
      </c>
      <c r="AD549" s="14">
        <v>16.84</v>
      </c>
      <c r="AF549" s="15">
        <v>41703.666666666664</v>
      </c>
      <c r="AG549" s="14">
        <v>1873.81</v>
      </c>
      <c r="AH549" s="5"/>
      <c r="AI549" s="16">
        <f t="shared" si="88"/>
        <v>2.1085925144967987E-3</v>
      </c>
      <c r="AJ549" s="16">
        <f t="shared" si="89"/>
        <v>1.0441138084051893E-3</v>
      </c>
      <c r="AK549" s="16">
        <f t="shared" si="90"/>
        <v>-3.0769230769229772E-3</v>
      </c>
      <c r="AL549" s="16">
        <f t="shared" si="91"/>
        <v>3.4578729864216395E-3</v>
      </c>
      <c r="AM549" s="16">
        <f t="shared" si="92"/>
        <v>1.1871251988740728E-2</v>
      </c>
      <c r="AN549" s="16">
        <f t="shared" si="93"/>
        <v>3.7623539982030163E-3</v>
      </c>
      <c r="AO549" s="16">
        <f t="shared" si="94"/>
        <v>-1.085594989561578E-2</v>
      </c>
      <c r="AP549" s="16">
        <f t="shared" si="95"/>
        <v>-4.3929712460063497E-3</v>
      </c>
      <c r="AQ549" s="16">
        <f t="shared" si="96"/>
        <v>1.0861920762678778E-2</v>
      </c>
      <c r="AR549" s="16">
        <f t="shared" si="97"/>
        <v>-8.8287227781046473E-3</v>
      </c>
      <c r="AS549" s="16">
        <f t="shared" si="98"/>
        <v>-5.3364355812268727E-5</v>
      </c>
    </row>
    <row r="550" spans="1:45" x14ac:dyDescent="0.2">
      <c r="A550" s="4"/>
      <c r="B550" s="13">
        <v>41704.666666666664</v>
      </c>
      <c r="C550" s="14">
        <v>18.96</v>
      </c>
      <c r="D550" s="5"/>
      <c r="E550" s="15">
        <v>41704.666666666664</v>
      </c>
      <c r="F550" s="14">
        <v>38.47</v>
      </c>
      <c r="G550" s="5"/>
      <c r="H550" s="15">
        <v>41704.666666666664</v>
      </c>
      <c r="I550" s="14">
        <v>6.44</v>
      </c>
      <c r="J550" s="2"/>
      <c r="K550" s="15">
        <v>41704.666666666664</v>
      </c>
      <c r="L550" s="14">
        <v>121.2</v>
      </c>
      <c r="M550" s="5"/>
      <c r="N550" s="15">
        <v>41704.666666666664</v>
      </c>
      <c r="O550" s="14">
        <v>83.34</v>
      </c>
      <c r="Q550" s="15">
        <v>41704.666666666664</v>
      </c>
      <c r="R550" s="14">
        <v>179.23</v>
      </c>
      <c r="S550" s="5"/>
      <c r="T550" s="15">
        <v>41704.666666666664</v>
      </c>
      <c r="U550" s="14">
        <v>47.46</v>
      </c>
      <c r="W550" s="15">
        <v>41704.666666666664</v>
      </c>
      <c r="X550" s="14">
        <v>24.96</v>
      </c>
      <c r="Z550" s="15">
        <v>41704.666666666664</v>
      </c>
      <c r="AA550" s="14">
        <v>130.81</v>
      </c>
      <c r="AC550" s="15">
        <v>41704.666666666664</v>
      </c>
      <c r="AD550" s="14">
        <v>16.86</v>
      </c>
      <c r="AF550" s="15">
        <v>41704.666666666664</v>
      </c>
      <c r="AG550" s="14">
        <v>1877.03</v>
      </c>
      <c r="AH550" s="5"/>
      <c r="AI550" s="16">
        <f t="shared" si="88"/>
        <v>-2.6301946344029492E-3</v>
      </c>
      <c r="AJ550" s="16">
        <f t="shared" si="89"/>
        <v>3.1290743155150125E-3</v>
      </c>
      <c r="AK550" s="16">
        <f t="shared" si="90"/>
        <v>-6.1728395061728669E-3</v>
      </c>
      <c r="AL550" s="16">
        <f t="shared" si="91"/>
        <v>1.8658598083711508E-2</v>
      </c>
      <c r="AM550" s="16">
        <f t="shared" si="92"/>
        <v>7.9825834542814889E-3</v>
      </c>
      <c r="AN550" s="16">
        <f t="shared" si="93"/>
        <v>2.6853146853145216E-3</v>
      </c>
      <c r="AO550" s="16">
        <f t="shared" si="94"/>
        <v>1.6884761502742318E-3</v>
      </c>
      <c r="AP550" s="16">
        <f t="shared" si="95"/>
        <v>1.2033694344164569E-3</v>
      </c>
      <c r="AQ550" s="16">
        <f t="shared" si="96"/>
        <v>1.1209029066171938E-2</v>
      </c>
      <c r="AR550" s="16">
        <f t="shared" si="97"/>
        <v>1.1876484560569001E-3</v>
      </c>
      <c r="AS550" s="16">
        <f t="shared" si="98"/>
        <v>1.7184239597398676E-3</v>
      </c>
    </row>
    <row r="551" spans="1:45" x14ac:dyDescent="0.2">
      <c r="A551" s="4"/>
      <c r="B551" s="13">
        <v>41705.666666666664</v>
      </c>
      <c r="C551" s="14">
        <v>18.940000000000001</v>
      </c>
      <c r="D551" s="5"/>
      <c r="E551" s="15">
        <v>41705.666666666664</v>
      </c>
      <c r="F551" s="14">
        <v>38.549999999999997</v>
      </c>
      <c r="G551" s="5"/>
      <c r="H551" s="15">
        <v>41705.666666666664</v>
      </c>
      <c r="I551" s="14">
        <v>6.41</v>
      </c>
      <c r="J551" s="2"/>
      <c r="K551" s="15">
        <v>41705.666666666664</v>
      </c>
      <c r="L551" s="14">
        <v>122.67</v>
      </c>
      <c r="M551" s="5"/>
      <c r="N551" s="15">
        <v>41705.666666666664</v>
      </c>
      <c r="O551" s="14">
        <v>82.21</v>
      </c>
      <c r="Q551" s="15">
        <v>41705.666666666664</v>
      </c>
      <c r="R551" s="14">
        <v>179.27</v>
      </c>
      <c r="S551" s="5"/>
      <c r="T551" s="15">
        <v>41705.666666666664</v>
      </c>
      <c r="U551" s="14">
        <v>47.15</v>
      </c>
      <c r="W551" s="15">
        <v>41705.666666666664</v>
      </c>
      <c r="X551" s="14">
        <v>24.86</v>
      </c>
      <c r="Z551" s="15">
        <v>41705.666666666664</v>
      </c>
      <c r="AA551" s="14">
        <v>130.36000000000001</v>
      </c>
      <c r="AC551" s="15">
        <v>41705.666666666664</v>
      </c>
      <c r="AD551" s="14">
        <v>16.41</v>
      </c>
      <c r="AF551" s="15">
        <v>41705.666666666664</v>
      </c>
      <c r="AG551" s="14">
        <v>1878.04</v>
      </c>
      <c r="AH551" s="5"/>
      <c r="AI551" s="16">
        <f t="shared" si="88"/>
        <v>-1.0548523206750371E-3</v>
      </c>
      <c r="AJ551" s="16">
        <f t="shared" si="89"/>
        <v>2.0795425006499002E-3</v>
      </c>
      <c r="AK551" s="16">
        <f t="shared" si="90"/>
        <v>-4.6583850931677384E-3</v>
      </c>
      <c r="AL551" s="16">
        <f t="shared" si="91"/>
        <v>1.2128712871287028E-2</v>
      </c>
      <c r="AM551" s="16">
        <f t="shared" si="92"/>
        <v>-1.3558915286777218E-2</v>
      </c>
      <c r="AN551" s="16">
        <f t="shared" si="93"/>
        <v>2.2317692350615204E-4</v>
      </c>
      <c r="AO551" s="16">
        <f t="shared" si="94"/>
        <v>-6.5318162663295931E-3</v>
      </c>
      <c r="AP551" s="16">
        <f t="shared" si="95"/>
        <v>-4.0064102564103532E-3</v>
      </c>
      <c r="AQ551" s="16">
        <f t="shared" si="96"/>
        <v>-3.4401039675865386E-3</v>
      </c>
      <c r="AR551" s="16">
        <f t="shared" si="97"/>
        <v>-2.6690391459074703E-2</v>
      </c>
      <c r="AS551" s="16">
        <f t="shared" si="98"/>
        <v>5.380841009468007E-4</v>
      </c>
    </row>
    <row r="552" spans="1:45" x14ac:dyDescent="0.2">
      <c r="A552" s="4"/>
      <c r="B552" s="13">
        <v>41708.666666666664</v>
      </c>
      <c r="C552" s="14">
        <v>18.96</v>
      </c>
      <c r="D552" s="5"/>
      <c r="E552" s="15">
        <v>41708.666666666664</v>
      </c>
      <c r="F552" s="14">
        <v>38.65</v>
      </c>
      <c r="G552" s="5"/>
      <c r="H552" s="15">
        <v>41708.666666666664</v>
      </c>
      <c r="I552" s="14">
        <v>6.29</v>
      </c>
      <c r="J552" s="2"/>
      <c r="K552" s="15">
        <v>41708.666666666664</v>
      </c>
      <c r="L552" s="14">
        <v>124.1</v>
      </c>
      <c r="M552" s="5"/>
      <c r="N552" s="15">
        <v>41708.666666666664</v>
      </c>
      <c r="O552" s="14">
        <v>81.97</v>
      </c>
      <c r="Q552" s="15">
        <v>41708.666666666664</v>
      </c>
      <c r="R552" s="14">
        <v>178.03</v>
      </c>
      <c r="S552" s="5"/>
      <c r="T552" s="15">
        <v>41708.666666666664</v>
      </c>
      <c r="U552" s="14">
        <v>47.03</v>
      </c>
      <c r="W552" s="15">
        <v>41708.666666666664</v>
      </c>
      <c r="X552" s="14">
        <v>24.81</v>
      </c>
      <c r="Z552" s="15">
        <v>41708.666666666664</v>
      </c>
      <c r="AA552" s="14">
        <v>129.91</v>
      </c>
      <c r="AC552" s="15">
        <v>41708.666666666664</v>
      </c>
      <c r="AD552" s="14">
        <v>15.92</v>
      </c>
      <c r="AF552" s="15">
        <v>41708.666666666664</v>
      </c>
      <c r="AG552" s="14">
        <v>1877.17</v>
      </c>
      <c r="AH552" s="5"/>
      <c r="AI552" s="16">
        <f t="shared" si="88"/>
        <v>1.0559662090812161E-3</v>
      </c>
      <c r="AJ552" s="16">
        <f t="shared" si="89"/>
        <v>2.5940337224383825E-3</v>
      </c>
      <c r="AK552" s="16">
        <f t="shared" si="90"/>
        <v>-1.8720748829953227E-2</v>
      </c>
      <c r="AL552" s="16">
        <f t="shared" si="91"/>
        <v>1.1657291921415069E-2</v>
      </c>
      <c r="AM552" s="16">
        <f t="shared" si="92"/>
        <v>-2.9193528767789134E-3</v>
      </c>
      <c r="AN552" s="16">
        <f t="shared" si="93"/>
        <v>-6.9169409270932736E-3</v>
      </c>
      <c r="AO552" s="16">
        <f t="shared" si="94"/>
        <v>-2.5450689289501227E-3</v>
      </c>
      <c r="AP552" s="16">
        <f t="shared" si="95"/>
        <v>-2.011263073209979E-3</v>
      </c>
      <c r="AQ552" s="16">
        <f t="shared" si="96"/>
        <v>-3.4519791347040751E-3</v>
      </c>
      <c r="AR552" s="16">
        <f t="shared" si="97"/>
        <v>-2.9859841560024414E-2</v>
      </c>
      <c r="AS552" s="16">
        <f t="shared" si="98"/>
        <v>-4.6324891908577914E-4</v>
      </c>
    </row>
    <row r="553" spans="1:45" x14ac:dyDescent="0.2">
      <c r="A553" s="4"/>
      <c r="B553" s="13">
        <v>41709.666666666664</v>
      </c>
      <c r="C553" s="14">
        <v>19.149999999999999</v>
      </c>
      <c r="D553" s="5"/>
      <c r="E553" s="15">
        <v>41709.666666666664</v>
      </c>
      <c r="F553" s="14">
        <v>38.799999999999997</v>
      </c>
      <c r="G553" s="5"/>
      <c r="H553" s="15">
        <v>41709.666666666664</v>
      </c>
      <c r="I553" s="14">
        <v>6.25</v>
      </c>
      <c r="J553" s="2"/>
      <c r="K553" s="15">
        <v>41709.666666666664</v>
      </c>
      <c r="L553" s="14">
        <v>124.69</v>
      </c>
      <c r="M553" s="5"/>
      <c r="N553" s="15">
        <v>41709.666666666664</v>
      </c>
      <c r="O553" s="14">
        <v>81.05</v>
      </c>
      <c r="Q553" s="15">
        <v>41709.666666666664</v>
      </c>
      <c r="R553" s="14">
        <v>178.39</v>
      </c>
      <c r="S553" s="5"/>
      <c r="T553" s="15">
        <v>41709.666666666664</v>
      </c>
      <c r="U553" s="14">
        <v>46.7</v>
      </c>
      <c r="W553" s="15">
        <v>41709.666666666664</v>
      </c>
      <c r="X553" s="14">
        <v>24.97</v>
      </c>
      <c r="Z553" s="15">
        <v>41709.666666666664</v>
      </c>
      <c r="AA553" s="14">
        <v>129.21</v>
      </c>
      <c r="AC553" s="15">
        <v>41709.666666666664</v>
      </c>
      <c r="AD553" s="14">
        <v>15.63</v>
      </c>
      <c r="AF553" s="15">
        <v>41709.666666666664</v>
      </c>
      <c r="AG553" s="14">
        <v>1867.63</v>
      </c>
      <c r="AH553" s="5"/>
      <c r="AI553" s="16">
        <f t="shared" si="88"/>
        <v>1.0021097046413407E-2</v>
      </c>
      <c r="AJ553" s="16">
        <f t="shared" si="89"/>
        <v>3.8809831824062613E-3</v>
      </c>
      <c r="AK553" s="16">
        <f t="shared" si="90"/>
        <v>-6.3593004769475492E-3</v>
      </c>
      <c r="AL553" s="16">
        <f t="shared" si="91"/>
        <v>4.7542304593071183E-3</v>
      </c>
      <c r="AM553" s="16">
        <f t="shared" si="92"/>
        <v>-1.12236183969745E-2</v>
      </c>
      <c r="AN553" s="16">
        <f t="shared" si="93"/>
        <v>2.0221311014996246E-3</v>
      </c>
      <c r="AO553" s="16">
        <f t="shared" si="94"/>
        <v>-7.0167977886455013E-3</v>
      </c>
      <c r="AP553" s="16">
        <f t="shared" si="95"/>
        <v>6.449012494961659E-3</v>
      </c>
      <c r="AQ553" s="16">
        <f t="shared" si="96"/>
        <v>-5.3883457778460819E-3</v>
      </c>
      <c r="AR553" s="16">
        <f t="shared" si="97"/>
        <v>-1.8216080402009949E-2</v>
      </c>
      <c r="AS553" s="16">
        <f t="shared" si="98"/>
        <v>-5.0821182950930854E-3</v>
      </c>
    </row>
    <row r="554" spans="1:45" x14ac:dyDescent="0.2">
      <c r="A554" s="4"/>
      <c r="B554" s="13">
        <v>41710.666666666664</v>
      </c>
      <c r="C554" s="14">
        <v>19.16</v>
      </c>
      <c r="D554" s="5"/>
      <c r="E554" s="15">
        <v>41710.666666666664</v>
      </c>
      <c r="F554" s="14">
        <v>38.47</v>
      </c>
      <c r="G554" s="5"/>
      <c r="H554" s="15">
        <v>41710.666666666664</v>
      </c>
      <c r="I554" s="14">
        <v>6.24</v>
      </c>
      <c r="J554" s="2"/>
      <c r="K554" s="15">
        <v>41710.666666666664</v>
      </c>
      <c r="L554" s="14">
        <v>125.17</v>
      </c>
      <c r="M554" s="5"/>
      <c r="N554" s="15">
        <v>41710.666666666664</v>
      </c>
      <c r="O554" s="14">
        <v>81.38</v>
      </c>
      <c r="Q554" s="15">
        <v>41710.666666666664</v>
      </c>
      <c r="R554" s="14">
        <v>177.87</v>
      </c>
      <c r="S554" s="5"/>
      <c r="T554" s="15">
        <v>41710.666666666664</v>
      </c>
      <c r="U554" s="14">
        <v>46.36</v>
      </c>
      <c r="W554" s="15">
        <v>41710.666666666664</v>
      </c>
      <c r="X554" s="14">
        <v>25.18</v>
      </c>
      <c r="Z554" s="15">
        <v>41710.666666666664</v>
      </c>
      <c r="AA554" s="14">
        <v>128.52000000000001</v>
      </c>
      <c r="AC554" s="15">
        <v>41710.666666666664</v>
      </c>
      <c r="AD554" s="14">
        <v>16.100000000000001</v>
      </c>
      <c r="AF554" s="15">
        <v>41710.666666666664</v>
      </c>
      <c r="AG554" s="14">
        <v>1868.2</v>
      </c>
      <c r="AH554" s="5"/>
      <c r="AI554" s="16">
        <f t="shared" si="88"/>
        <v>5.2219321148827547E-4</v>
      </c>
      <c r="AJ554" s="16">
        <f t="shared" si="89"/>
        <v>-8.5051546391752275E-3</v>
      </c>
      <c r="AK554" s="16">
        <f t="shared" si="90"/>
        <v>-1.5999999999999348E-3</v>
      </c>
      <c r="AL554" s="16">
        <f t="shared" si="91"/>
        <v>3.8495468762531626E-3</v>
      </c>
      <c r="AM554" s="16">
        <f t="shared" si="92"/>
        <v>4.0715607649599583E-3</v>
      </c>
      <c r="AN554" s="16">
        <f t="shared" si="93"/>
        <v>-2.9149616009864765E-3</v>
      </c>
      <c r="AO554" s="16">
        <f t="shared" si="94"/>
        <v>-7.2805139186296053E-3</v>
      </c>
      <c r="AP554" s="16">
        <f t="shared" si="95"/>
        <v>8.4100921105325632E-3</v>
      </c>
      <c r="AQ554" s="16">
        <f t="shared" si="96"/>
        <v>-5.3401439517064553E-3</v>
      </c>
      <c r="AR554" s="16">
        <f t="shared" si="97"/>
        <v>3.00703774792066E-2</v>
      </c>
      <c r="AS554" s="16">
        <f t="shared" si="98"/>
        <v>3.0519963804387373E-4</v>
      </c>
    </row>
    <row r="555" spans="1:45" x14ac:dyDescent="0.2">
      <c r="A555" s="4"/>
      <c r="B555" s="13">
        <v>41711.666666666664</v>
      </c>
      <c r="C555" s="14">
        <v>18.95</v>
      </c>
      <c r="D555" s="5"/>
      <c r="E555" s="15">
        <v>41711.666666666664</v>
      </c>
      <c r="F555" s="14">
        <v>37.97</v>
      </c>
      <c r="G555" s="5"/>
      <c r="H555" s="15">
        <v>41711.666666666664</v>
      </c>
      <c r="I555" s="14">
        <v>6.14</v>
      </c>
      <c r="J555" s="2"/>
      <c r="K555" s="15">
        <v>41711.666666666664</v>
      </c>
      <c r="L555" s="14">
        <v>123.61</v>
      </c>
      <c r="M555" s="5"/>
      <c r="N555" s="15">
        <v>41711.666666666664</v>
      </c>
      <c r="O555" s="14">
        <v>79.930000000000007</v>
      </c>
      <c r="Q555" s="15">
        <v>41711.666666666664</v>
      </c>
      <c r="R555" s="14">
        <v>175.65</v>
      </c>
      <c r="S555" s="5"/>
      <c r="T555" s="15">
        <v>41711.666666666664</v>
      </c>
      <c r="U555" s="14">
        <v>46.03</v>
      </c>
      <c r="W555" s="15">
        <v>41711.666666666664</v>
      </c>
      <c r="X555" s="14">
        <v>24.98</v>
      </c>
      <c r="Z555" s="15">
        <v>41711.666666666664</v>
      </c>
      <c r="AA555" s="14">
        <v>126.42</v>
      </c>
      <c r="AC555" s="15">
        <v>41711.666666666664</v>
      </c>
      <c r="AD555" s="14">
        <v>15.85</v>
      </c>
      <c r="AF555" s="15">
        <v>41711.666666666664</v>
      </c>
      <c r="AG555" s="14">
        <v>1846.34</v>
      </c>
      <c r="AH555" s="5"/>
      <c r="AI555" s="16">
        <f t="shared" si="88"/>
        <v>-1.0960334029227581E-2</v>
      </c>
      <c r="AJ555" s="16">
        <f t="shared" si="89"/>
        <v>-1.2997140629061654E-2</v>
      </c>
      <c r="AK555" s="16">
        <f t="shared" si="90"/>
        <v>-1.602564102564108E-2</v>
      </c>
      <c r="AL555" s="16">
        <f t="shared" si="91"/>
        <v>-1.2463050251657726E-2</v>
      </c>
      <c r="AM555" s="16">
        <f t="shared" si="92"/>
        <v>-1.7817645613172672E-2</v>
      </c>
      <c r="AN555" s="16">
        <f t="shared" si="93"/>
        <v>-1.248102546803842E-2</v>
      </c>
      <c r="AO555" s="16">
        <f t="shared" si="94"/>
        <v>-7.1182053494391884E-3</v>
      </c>
      <c r="AP555" s="16">
        <f t="shared" si="95"/>
        <v>-7.9428117553613786E-3</v>
      </c>
      <c r="AQ555" s="16">
        <f t="shared" si="96"/>
        <v>-1.6339869281045805E-2</v>
      </c>
      <c r="AR555" s="16">
        <f t="shared" si="97"/>
        <v>-1.5527950310559091E-2</v>
      </c>
      <c r="AS555" s="16">
        <f t="shared" si="98"/>
        <v>-1.1701102665667595E-2</v>
      </c>
    </row>
    <row r="556" spans="1:45" x14ac:dyDescent="0.2">
      <c r="A556" s="4"/>
      <c r="B556" s="13">
        <v>41712.666666666664</v>
      </c>
      <c r="C556" s="14">
        <v>18.739999999999998</v>
      </c>
      <c r="D556" s="5"/>
      <c r="E556" s="15">
        <v>41712.666666666664</v>
      </c>
      <c r="F556" s="14">
        <v>38.17</v>
      </c>
      <c r="G556" s="5"/>
      <c r="H556" s="15">
        <v>41712.666666666664</v>
      </c>
      <c r="I556" s="14">
        <v>6.06</v>
      </c>
      <c r="J556" s="2"/>
      <c r="K556" s="15">
        <v>41712.666666666664</v>
      </c>
      <c r="L556" s="14">
        <v>122.51</v>
      </c>
      <c r="M556" s="5"/>
      <c r="N556" s="15">
        <v>41712.666666666664</v>
      </c>
      <c r="O556" s="14">
        <v>80.069999999999993</v>
      </c>
      <c r="Q556" s="15">
        <v>41712.666666666664</v>
      </c>
      <c r="R556" s="14">
        <v>174.04</v>
      </c>
      <c r="S556" s="5"/>
      <c r="T556" s="15">
        <v>41712.666666666664</v>
      </c>
      <c r="U556" s="14">
        <v>46.08</v>
      </c>
      <c r="W556" s="15">
        <v>41712.666666666664</v>
      </c>
      <c r="X556" s="14">
        <v>24.76</v>
      </c>
      <c r="Z556" s="15">
        <v>41712.666666666664</v>
      </c>
      <c r="AA556" s="14">
        <v>125.27</v>
      </c>
      <c r="AC556" s="15">
        <v>41712.666666666664</v>
      </c>
      <c r="AD556" s="14">
        <v>15.4</v>
      </c>
      <c r="AF556" s="15">
        <v>41712.666666666664</v>
      </c>
      <c r="AG556" s="14">
        <v>1841.13</v>
      </c>
      <c r="AH556" s="5"/>
      <c r="AI556" s="16">
        <f t="shared" si="88"/>
        <v>-1.1081794195250683E-2</v>
      </c>
      <c r="AJ556" s="16">
        <f t="shared" si="89"/>
        <v>5.2673163023440051E-3</v>
      </c>
      <c r="AK556" s="16">
        <f t="shared" si="90"/>
        <v>-1.3029315960912058E-2</v>
      </c>
      <c r="AL556" s="16">
        <f t="shared" si="91"/>
        <v>-8.8989563951136219E-3</v>
      </c>
      <c r="AM556" s="16">
        <f t="shared" si="92"/>
        <v>1.7515325910169022E-3</v>
      </c>
      <c r="AN556" s="16">
        <f t="shared" si="93"/>
        <v>-9.1659550241959264E-3</v>
      </c>
      <c r="AO556" s="16">
        <f t="shared" si="94"/>
        <v>1.0862480990656564E-3</v>
      </c>
      <c r="AP556" s="16">
        <f t="shared" si="95"/>
        <v>-8.8070456365091365E-3</v>
      </c>
      <c r="AQ556" s="16">
        <f t="shared" si="96"/>
        <v>-9.0966619205822274E-3</v>
      </c>
      <c r="AR556" s="16">
        <f t="shared" si="97"/>
        <v>-2.8391167192428957E-2</v>
      </c>
      <c r="AS556" s="16">
        <f t="shared" si="98"/>
        <v>-2.8217988019539897E-3</v>
      </c>
    </row>
    <row r="557" spans="1:45" x14ac:dyDescent="0.2">
      <c r="A557" s="4"/>
      <c r="B557" s="13">
        <v>41715.666666666664</v>
      </c>
      <c r="C557" s="14">
        <v>18.809999999999999</v>
      </c>
      <c r="D557" s="5"/>
      <c r="E557" s="15">
        <v>41715.666666666664</v>
      </c>
      <c r="F557" s="14">
        <v>38.270000000000003</v>
      </c>
      <c r="G557" s="5"/>
      <c r="H557" s="15">
        <v>41715.666666666664</v>
      </c>
      <c r="I557" s="14">
        <v>6.04</v>
      </c>
      <c r="J557" s="2"/>
      <c r="K557" s="15">
        <v>41715.666666666664</v>
      </c>
      <c r="L557" s="14">
        <v>123.36</v>
      </c>
      <c r="M557" s="5"/>
      <c r="N557" s="15">
        <v>41715.666666666664</v>
      </c>
      <c r="O557" s="14">
        <v>81.39</v>
      </c>
      <c r="Q557" s="15">
        <v>41715.666666666664</v>
      </c>
      <c r="R557" s="14">
        <v>177.48</v>
      </c>
      <c r="S557" s="5"/>
      <c r="T557" s="15">
        <v>41715.666666666664</v>
      </c>
      <c r="U557" s="14">
        <v>46.31</v>
      </c>
      <c r="W557" s="15">
        <v>41715.666666666664</v>
      </c>
      <c r="X557" s="14">
        <v>24.89</v>
      </c>
      <c r="Z557" s="15">
        <v>41715.666666666664</v>
      </c>
      <c r="AA557" s="14">
        <v>126.87</v>
      </c>
      <c r="AC557" s="15">
        <v>41715.666666666664</v>
      </c>
      <c r="AD557" s="14">
        <v>15.6</v>
      </c>
      <c r="AF557" s="15">
        <v>41715.666666666664</v>
      </c>
      <c r="AG557" s="14">
        <v>1858.83</v>
      </c>
      <c r="AH557" s="5"/>
      <c r="AI557" s="16">
        <f t="shared" si="88"/>
        <v>3.7353255069370039E-3</v>
      </c>
      <c r="AJ557" s="16">
        <f t="shared" si="89"/>
        <v>2.6198585276395736E-3</v>
      </c>
      <c r="AK557" s="16">
        <f t="shared" si="90"/>
        <v>-3.3003300330032292E-3</v>
      </c>
      <c r="AL557" s="16">
        <f t="shared" si="91"/>
        <v>6.9382091257856882E-3</v>
      </c>
      <c r="AM557" s="16">
        <f t="shared" si="92"/>
        <v>1.6485575121768514E-2</v>
      </c>
      <c r="AN557" s="16">
        <f t="shared" si="93"/>
        <v>1.9765571133072868E-2</v>
      </c>
      <c r="AO557" s="16">
        <f t="shared" si="94"/>
        <v>4.9913194444446418E-3</v>
      </c>
      <c r="AP557" s="16">
        <f t="shared" si="95"/>
        <v>5.2504038772211992E-3</v>
      </c>
      <c r="AQ557" s="16">
        <f t="shared" si="96"/>
        <v>1.2772411590963539E-2</v>
      </c>
      <c r="AR557" s="16">
        <f t="shared" si="97"/>
        <v>1.298701298701288E-2</v>
      </c>
      <c r="AS557" s="16">
        <f t="shared" si="98"/>
        <v>9.6136611754735757E-3</v>
      </c>
    </row>
    <row r="558" spans="1:45" x14ac:dyDescent="0.2">
      <c r="A558" s="4"/>
      <c r="B558" s="13">
        <v>41716.666666666664</v>
      </c>
      <c r="C558" s="14">
        <v>18.98</v>
      </c>
      <c r="D558" s="5"/>
      <c r="E558" s="15">
        <v>41716.666666666664</v>
      </c>
      <c r="F558" s="14">
        <v>38.4</v>
      </c>
      <c r="G558" s="5"/>
      <c r="H558" s="15">
        <v>41716.666666666664</v>
      </c>
      <c r="I558" s="14">
        <v>6</v>
      </c>
      <c r="J558" s="2"/>
      <c r="K558" s="15">
        <v>41716.666666666664</v>
      </c>
      <c r="L558" s="14">
        <v>123.28</v>
      </c>
      <c r="M558" s="5"/>
      <c r="N558" s="15">
        <v>41716.666666666664</v>
      </c>
      <c r="O558" s="14">
        <v>81.99</v>
      </c>
      <c r="Q558" s="15">
        <v>41716.666666666664</v>
      </c>
      <c r="R558" s="14">
        <v>178.43</v>
      </c>
      <c r="S558" s="5"/>
      <c r="T558" s="15">
        <v>41716.666666666664</v>
      </c>
      <c r="U558" s="14">
        <v>46.7</v>
      </c>
      <c r="W558" s="15">
        <v>41716.666666666664</v>
      </c>
      <c r="X558" s="14">
        <v>24.92</v>
      </c>
      <c r="Z558" s="15">
        <v>41716.666666666664</v>
      </c>
      <c r="AA558" s="14">
        <v>127.97</v>
      </c>
      <c r="AC558" s="15">
        <v>41716.666666666664</v>
      </c>
      <c r="AD558" s="14">
        <v>16</v>
      </c>
      <c r="AF558" s="15">
        <v>41716.666666666664</v>
      </c>
      <c r="AG558" s="14">
        <v>1872.25</v>
      </c>
      <c r="AH558" s="5"/>
      <c r="AI558" s="16">
        <f t="shared" si="88"/>
        <v>9.0377458798511778E-3</v>
      </c>
      <c r="AJ558" s="16">
        <f t="shared" si="89"/>
        <v>3.3969166448915011E-3</v>
      </c>
      <c r="AK558" s="16">
        <f t="shared" si="90"/>
        <v>-6.6225165562914245E-3</v>
      </c>
      <c r="AL558" s="16">
        <f t="shared" si="91"/>
        <v>-6.4850843060959562E-4</v>
      </c>
      <c r="AM558" s="16">
        <f t="shared" si="92"/>
        <v>7.3719130114264786E-3</v>
      </c>
      <c r="AN558" s="16">
        <f t="shared" si="93"/>
        <v>5.3527157989634588E-3</v>
      </c>
      <c r="AO558" s="16">
        <f t="shared" si="94"/>
        <v>8.4215072338587049E-3</v>
      </c>
      <c r="AP558" s="16">
        <f t="shared" si="95"/>
        <v>1.2053033346726139E-3</v>
      </c>
      <c r="AQ558" s="16">
        <f t="shared" si="96"/>
        <v>8.6702924253172498E-3</v>
      </c>
      <c r="AR558" s="16">
        <f t="shared" si="97"/>
        <v>2.5641025641025772E-2</v>
      </c>
      <c r="AS558" s="16">
        <f t="shared" si="98"/>
        <v>7.219595121662481E-3</v>
      </c>
    </row>
    <row r="559" spans="1:45" x14ac:dyDescent="0.2">
      <c r="A559" s="4"/>
      <c r="B559" s="13">
        <v>41717.666666666664</v>
      </c>
      <c r="C559" s="14">
        <v>18.97</v>
      </c>
      <c r="D559" s="5"/>
      <c r="E559" s="15">
        <v>41717.666666666664</v>
      </c>
      <c r="F559" s="14">
        <v>38.14</v>
      </c>
      <c r="G559" s="5"/>
      <c r="H559" s="15">
        <v>41717.666666666664</v>
      </c>
      <c r="I559" s="14">
        <v>6</v>
      </c>
      <c r="J559" s="2"/>
      <c r="K559" s="15">
        <v>41717.666666666664</v>
      </c>
      <c r="L559" s="14">
        <v>122.62</v>
      </c>
      <c r="M559" s="5"/>
      <c r="N559" s="15">
        <v>41717.666666666664</v>
      </c>
      <c r="O559" s="14">
        <v>80.52</v>
      </c>
      <c r="Q559" s="15">
        <v>41717.666666666664</v>
      </c>
      <c r="R559" s="14">
        <v>176.43</v>
      </c>
      <c r="S559" s="5"/>
      <c r="T559" s="15">
        <v>41717.666666666664</v>
      </c>
      <c r="U559" s="14">
        <v>46.36</v>
      </c>
      <c r="W559" s="15">
        <v>41717.666666666664</v>
      </c>
      <c r="X559" s="14">
        <v>24.79</v>
      </c>
      <c r="Z559" s="15">
        <v>41717.666666666664</v>
      </c>
      <c r="AA559" s="14">
        <v>126.12</v>
      </c>
      <c r="AC559" s="15">
        <v>41717.666666666664</v>
      </c>
      <c r="AD559" s="14">
        <v>15.72</v>
      </c>
      <c r="AF559" s="15">
        <v>41717.666666666664</v>
      </c>
      <c r="AG559" s="14">
        <v>1860.77</v>
      </c>
      <c r="AH559" s="5"/>
      <c r="AI559" s="16">
        <f t="shared" si="88"/>
        <v>-5.268703898841931E-4</v>
      </c>
      <c r="AJ559" s="16">
        <f t="shared" si="89"/>
        <v>-6.7708333333332815E-3</v>
      </c>
      <c r="AK559" s="16">
        <f t="shared" si="90"/>
        <v>0</v>
      </c>
      <c r="AL559" s="16">
        <f t="shared" si="91"/>
        <v>-5.3536664503568421E-3</v>
      </c>
      <c r="AM559" s="16">
        <f t="shared" si="92"/>
        <v>-1.7929015733626041E-2</v>
      </c>
      <c r="AN559" s="16">
        <f t="shared" si="93"/>
        <v>-1.1208877430925246E-2</v>
      </c>
      <c r="AO559" s="16">
        <f t="shared" si="94"/>
        <v>-7.2805139186296053E-3</v>
      </c>
      <c r="AP559" s="16">
        <f t="shared" si="95"/>
        <v>-5.2166934189407099E-3</v>
      </c>
      <c r="AQ559" s="16">
        <f t="shared" si="96"/>
        <v>-1.4456513245291847E-2</v>
      </c>
      <c r="AR559" s="16">
        <f t="shared" si="97"/>
        <v>-1.749999999999996E-2</v>
      </c>
      <c r="AS559" s="16">
        <f t="shared" si="98"/>
        <v>-6.131659767659281E-3</v>
      </c>
    </row>
    <row r="560" spans="1:45" x14ac:dyDescent="0.2">
      <c r="A560" s="4"/>
      <c r="B560" s="13">
        <v>41718.666666666664</v>
      </c>
      <c r="C560" s="14">
        <v>18.88</v>
      </c>
      <c r="D560" s="5"/>
      <c r="E560" s="15">
        <v>41718.666666666664</v>
      </c>
      <c r="F560" s="14">
        <v>38.450000000000003</v>
      </c>
      <c r="G560" s="5"/>
      <c r="H560" s="15">
        <v>41718.666666666664</v>
      </c>
      <c r="I560" s="14">
        <v>6.06</v>
      </c>
      <c r="J560" s="2"/>
      <c r="K560" s="15">
        <v>41718.666666666664</v>
      </c>
      <c r="L560" s="14">
        <v>124.44</v>
      </c>
      <c r="M560" s="5"/>
      <c r="N560" s="15">
        <v>41718.666666666664</v>
      </c>
      <c r="O560" s="14">
        <v>80.81</v>
      </c>
      <c r="Q560" s="15">
        <v>41718.666666666664</v>
      </c>
      <c r="R560" s="14">
        <v>179.48</v>
      </c>
      <c r="S560" s="5"/>
      <c r="T560" s="15">
        <v>41718.666666666664</v>
      </c>
      <c r="U560" s="14">
        <v>47.21</v>
      </c>
      <c r="W560" s="15">
        <v>41718.666666666664</v>
      </c>
      <c r="X560" s="14">
        <v>25.13</v>
      </c>
      <c r="Z560" s="15">
        <v>41718.666666666664</v>
      </c>
      <c r="AA560" s="14">
        <v>126.07</v>
      </c>
      <c r="AC560" s="15">
        <v>41718.666666666664</v>
      </c>
      <c r="AD560" s="14">
        <v>15.66</v>
      </c>
      <c r="AF560" s="15">
        <v>41718.666666666664</v>
      </c>
      <c r="AG560" s="14">
        <v>1872.01</v>
      </c>
      <c r="AH560" s="5"/>
      <c r="AI560" s="16">
        <f t="shared" si="88"/>
        <v>-4.7443331576172421E-3</v>
      </c>
      <c r="AJ560" s="16">
        <f t="shared" si="89"/>
        <v>8.1279496591506462E-3</v>
      </c>
      <c r="AK560" s="16">
        <f t="shared" si="90"/>
        <v>1.0000000000000009E-2</v>
      </c>
      <c r="AL560" s="16">
        <f t="shared" si="91"/>
        <v>1.4842603164247237E-2</v>
      </c>
      <c r="AM560" s="16">
        <f t="shared" si="92"/>
        <v>3.6015896671635073E-3</v>
      </c>
      <c r="AN560" s="16">
        <f t="shared" si="93"/>
        <v>1.728730941449852E-2</v>
      </c>
      <c r="AO560" s="16">
        <f t="shared" si="94"/>
        <v>1.8334771354616031E-2</v>
      </c>
      <c r="AP560" s="16">
        <f t="shared" si="95"/>
        <v>1.3715207745058411E-2</v>
      </c>
      <c r="AQ560" s="16">
        <f t="shared" si="96"/>
        <v>-3.9644782746595109E-4</v>
      </c>
      <c r="AR560" s="16">
        <f t="shared" si="97"/>
        <v>-3.8167938931298329E-3</v>
      </c>
      <c r="AS560" s="16">
        <f t="shared" si="98"/>
        <v>6.0405101114056059E-3</v>
      </c>
    </row>
    <row r="561" spans="1:45" x14ac:dyDescent="0.2">
      <c r="A561" s="4"/>
      <c r="B561" s="13">
        <v>41719.666666666664</v>
      </c>
      <c r="C561" s="14">
        <v>19.03</v>
      </c>
      <c r="D561" s="5"/>
      <c r="E561" s="15">
        <v>41719.666666666664</v>
      </c>
      <c r="F561" s="14">
        <v>38.44</v>
      </c>
      <c r="G561" s="5"/>
      <c r="H561" s="15">
        <v>41719.666666666664</v>
      </c>
      <c r="I561" s="14">
        <v>5.8</v>
      </c>
      <c r="J561" s="2"/>
      <c r="K561" s="15">
        <v>41719.666666666664</v>
      </c>
      <c r="L561" s="14">
        <v>125.2</v>
      </c>
      <c r="M561" s="5"/>
      <c r="N561" s="15">
        <v>41719.666666666664</v>
      </c>
      <c r="O561" s="14">
        <v>80.349999999999994</v>
      </c>
      <c r="Q561" s="15">
        <v>41719.666666666664</v>
      </c>
      <c r="R561" s="14">
        <v>178.3</v>
      </c>
      <c r="S561" s="5"/>
      <c r="T561" s="15">
        <v>41719.666666666664</v>
      </c>
      <c r="U561" s="14">
        <v>46.91</v>
      </c>
      <c r="W561" s="15">
        <v>41719.666666666664</v>
      </c>
      <c r="X561" s="14">
        <v>25.37</v>
      </c>
      <c r="Z561" s="15">
        <v>41719.666666666664</v>
      </c>
      <c r="AA561" s="14">
        <v>126.72</v>
      </c>
      <c r="AC561" s="15">
        <v>41719.666666666664</v>
      </c>
      <c r="AD561" s="14">
        <v>15.26</v>
      </c>
      <c r="AF561" s="15">
        <v>41719.666666666664</v>
      </c>
      <c r="AG561" s="14">
        <v>1866.4</v>
      </c>
      <c r="AH561" s="5"/>
      <c r="AI561" s="16">
        <f t="shared" si="88"/>
        <v>7.9449152542374613E-3</v>
      </c>
      <c r="AJ561" s="16">
        <f t="shared" si="89"/>
        <v>-2.6007802340710651E-4</v>
      </c>
      <c r="AK561" s="16">
        <f t="shared" si="90"/>
        <v>-4.2904290429042868E-2</v>
      </c>
      <c r="AL561" s="16">
        <f t="shared" si="91"/>
        <v>6.1073609771777893E-3</v>
      </c>
      <c r="AM561" s="16">
        <f t="shared" si="92"/>
        <v>-5.6923648063359478E-3</v>
      </c>
      <c r="AN561" s="16">
        <f t="shared" si="93"/>
        <v>-6.5745486962334176E-3</v>
      </c>
      <c r="AO561" s="16">
        <f t="shared" si="94"/>
        <v>-6.3545858928194532E-3</v>
      </c>
      <c r="AP561" s="16">
        <f t="shared" si="95"/>
        <v>9.5503382411461502E-3</v>
      </c>
      <c r="AQ561" s="16">
        <f t="shared" si="96"/>
        <v>5.1558657888475246E-3</v>
      </c>
      <c r="AR561" s="16">
        <f t="shared" si="97"/>
        <v>-2.5542784163473886E-2</v>
      </c>
      <c r="AS561" s="16">
        <f t="shared" si="98"/>
        <v>-2.996778863360694E-3</v>
      </c>
    </row>
    <row r="562" spans="1:45" x14ac:dyDescent="0.2">
      <c r="A562" s="4"/>
      <c r="B562" s="13">
        <v>41722.666666666664</v>
      </c>
      <c r="C562" s="14">
        <v>19.260000000000002</v>
      </c>
      <c r="D562" s="5"/>
      <c r="E562" s="15">
        <v>41722.666666666664</v>
      </c>
      <c r="F562" s="14">
        <v>38.4</v>
      </c>
      <c r="G562" s="5"/>
      <c r="H562" s="15">
        <v>41722.666666666664</v>
      </c>
      <c r="I562" s="14">
        <v>5.41</v>
      </c>
      <c r="J562" s="2"/>
      <c r="K562" s="15">
        <v>41722.666666666664</v>
      </c>
      <c r="L562" s="14">
        <v>124.32</v>
      </c>
      <c r="M562" s="5"/>
      <c r="N562" s="15">
        <v>41722.666666666664</v>
      </c>
      <c r="O562" s="14">
        <v>79.489999999999995</v>
      </c>
      <c r="Q562" s="15">
        <v>41722.666666666664</v>
      </c>
      <c r="R562" s="14">
        <v>179.81</v>
      </c>
      <c r="S562" s="5"/>
      <c r="T562" s="15">
        <v>41722.666666666664</v>
      </c>
      <c r="U562" s="14">
        <v>47.01</v>
      </c>
      <c r="W562" s="15">
        <v>41722.666666666664</v>
      </c>
      <c r="X562" s="14">
        <v>25.59</v>
      </c>
      <c r="Z562" s="15">
        <v>41722.666666666664</v>
      </c>
      <c r="AA562" s="14">
        <v>126.77</v>
      </c>
      <c r="AC562" s="15">
        <v>41722.666666666664</v>
      </c>
      <c r="AD562" s="14">
        <v>14.68</v>
      </c>
      <c r="AF562" s="15">
        <v>41722.666666666664</v>
      </c>
      <c r="AG562" s="14">
        <v>1857.44</v>
      </c>
      <c r="AH562" s="5"/>
      <c r="AI562" s="16">
        <f t="shared" si="88"/>
        <v>1.2086179716237488E-2</v>
      </c>
      <c r="AJ562" s="16">
        <f t="shared" si="89"/>
        <v>-1.0405827263266776E-3</v>
      </c>
      <c r="AK562" s="16">
        <f t="shared" si="90"/>
        <v>-6.7241379310344795E-2</v>
      </c>
      <c r="AL562" s="16">
        <f t="shared" si="91"/>
        <v>-7.0287539936102483E-3</v>
      </c>
      <c r="AM562" s="16">
        <f t="shared" si="92"/>
        <v>-1.0703173615432493E-2</v>
      </c>
      <c r="AN562" s="16">
        <f t="shared" si="93"/>
        <v>8.4688726864834418E-3</v>
      </c>
      <c r="AO562" s="16">
        <f t="shared" si="94"/>
        <v>2.1317416329140748E-3</v>
      </c>
      <c r="AP562" s="16">
        <f t="shared" si="95"/>
        <v>8.6716594402838076E-3</v>
      </c>
      <c r="AQ562" s="16">
        <f t="shared" si="96"/>
        <v>3.9457070707071829E-4</v>
      </c>
      <c r="AR562" s="16">
        <f t="shared" si="97"/>
        <v>-3.8007863695937116E-2</v>
      </c>
      <c r="AS562" s="16">
        <f t="shared" si="98"/>
        <v>-4.800685812258898E-3</v>
      </c>
    </row>
    <row r="563" spans="1:45" x14ac:dyDescent="0.2">
      <c r="A563" s="4"/>
      <c r="B563" s="13">
        <v>41723.666666666664</v>
      </c>
      <c r="C563" s="14">
        <v>19.46</v>
      </c>
      <c r="D563" s="5"/>
      <c r="E563" s="15">
        <v>41723.666666666664</v>
      </c>
      <c r="F563" s="14">
        <v>38.619999999999997</v>
      </c>
      <c r="G563" s="5"/>
      <c r="H563" s="15">
        <v>41723.666666666664</v>
      </c>
      <c r="I563" s="14">
        <v>5.3</v>
      </c>
      <c r="J563" s="2"/>
      <c r="K563" s="15">
        <v>41723.666666666664</v>
      </c>
      <c r="L563" s="14">
        <v>124.47</v>
      </c>
      <c r="M563" s="5"/>
      <c r="N563" s="15">
        <v>41723.666666666664</v>
      </c>
      <c r="O563" s="14">
        <v>79.55</v>
      </c>
      <c r="Q563" s="15">
        <v>41723.666666666664</v>
      </c>
      <c r="R563" s="14">
        <v>186.3</v>
      </c>
      <c r="S563" s="5"/>
      <c r="T563" s="15">
        <v>41723.666666666664</v>
      </c>
      <c r="U563" s="14">
        <v>47.22</v>
      </c>
      <c r="W563" s="15">
        <v>41723.666666666664</v>
      </c>
      <c r="X563" s="14">
        <v>25.62</v>
      </c>
      <c r="Z563" s="15">
        <v>41723.666666666664</v>
      </c>
      <c r="AA563" s="14">
        <v>128.22</v>
      </c>
      <c r="AC563" s="15">
        <v>41723.666666666664</v>
      </c>
      <c r="AD563" s="14">
        <v>14.7</v>
      </c>
      <c r="AF563" s="15">
        <v>41723.666666666664</v>
      </c>
      <c r="AG563" s="14">
        <v>1865.62</v>
      </c>
      <c r="AH563" s="5"/>
      <c r="AI563" s="16">
        <f t="shared" si="88"/>
        <v>1.038421599169248E-2</v>
      </c>
      <c r="AJ563" s="16">
        <f t="shared" si="89"/>
        <v>5.729166666666563E-3</v>
      </c>
      <c r="AK563" s="16">
        <f t="shared" si="90"/>
        <v>-2.0332717190388205E-2</v>
      </c>
      <c r="AL563" s="16">
        <f t="shared" si="91"/>
        <v>1.2065637065636903E-3</v>
      </c>
      <c r="AM563" s="16">
        <f t="shared" si="92"/>
        <v>7.5481192602855351E-4</v>
      </c>
      <c r="AN563" s="16">
        <f t="shared" si="93"/>
        <v>3.6093654412991505E-2</v>
      </c>
      <c r="AO563" s="16">
        <f t="shared" si="94"/>
        <v>4.4671346522016098E-3</v>
      </c>
      <c r="AP563" s="16">
        <f t="shared" si="95"/>
        <v>1.1723329425556983E-3</v>
      </c>
      <c r="AQ563" s="16">
        <f t="shared" si="96"/>
        <v>1.1438037390549827E-2</v>
      </c>
      <c r="AR563" s="16">
        <f t="shared" si="97"/>
        <v>1.3623978201635634E-3</v>
      </c>
      <c r="AS563" s="16">
        <f t="shared" si="98"/>
        <v>4.403910758893792E-3</v>
      </c>
    </row>
    <row r="564" spans="1:45" x14ac:dyDescent="0.2">
      <c r="A564" s="4"/>
      <c r="B564" s="13">
        <v>41724.666666666664</v>
      </c>
      <c r="C564" s="14">
        <v>19.28</v>
      </c>
      <c r="D564" s="5"/>
      <c r="E564" s="15">
        <v>41724.666666666664</v>
      </c>
      <c r="F564" s="14">
        <v>38.61</v>
      </c>
      <c r="G564" s="5"/>
      <c r="H564" s="15">
        <v>41724.666666666664</v>
      </c>
      <c r="I564" s="14">
        <v>5.32</v>
      </c>
      <c r="J564" s="2"/>
      <c r="K564" s="15">
        <v>41724.666666666664</v>
      </c>
      <c r="L564" s="14">
        <v>123.01</v>
      </c>
      <c r="M564" s="5"/>
      <c r="N564" s="15">
        <v>41724.666666666664</v>
      </c>
      <c r="O564" s="14">
        <v>78.62</v>
      </c>
      <c r="Q564" s="15">
        <v>41724.666666666664</v>
      </c>
      <c r="R564" s="14">
        <v>183.98</v>
      </c>
      <c r="S564" s="5"/>
      <c r="T564" s="15">
        <v>41724.666666666664</v>
      </c>
      <c r="U564" s="14">
        <v>47.01</v>
      </c>
      <c r="W564" s="15">
        <v>41724.666666666664</v>
      </c>
      <c r="X564" s="14">
        <v>25.41</v>
      </c>
      <c r="Z564" s="15">
        <v>41724.666666666664</v>
      </c>
      <c r="AA564" s="14">
        <v>127.82</v>
      </c>
      <c r="AC564" s="15">
        <v>41724.666666666664</v>
      </c>
      <c r="AD564" s="14">
        <v>14.2</v>
      </c>
      <c r="AF564" s="15">
        <v>41724.666666666664</v>
      </c>
      <c r="AG564" s="14">
        <v>1852.56</v>
      </c>
      <c r="AH564" s="5"/>
      <c r="AI564" s="16">
        <f t="shared" si="88"/>
        <v>-9.2497430626926613E-3</v>
      </c>
      <c r="AJ564" s="16">
        <f t="shared" si="89"/>
        <v>-2.5893319523562219E-4</v>
      </c>
      <c r="AK564" s="16">
        <f t="shared" si="90"/>
        <v>3.7735849056603765E-3</v>
      </c>
      <c r="AL564" s="16">
        <f t="shared" si="91"/>
        <v>-1.1729734072467246E-2</v>
      </c>
      <c r="AM564" s="16">
        <f t="shared" si="92"/>
        <v>-1.169076052796969E-2</v>
      </c>
      <c r="AN564" s="16">
        <f t="shared" si="93"/>
        <v>-1.2453032742887893E-2</v>
      </c>
      <c r="AO564" s="16">
        <f t="shared" si="94"/>
        <v>-4.4472681067344588E-3</v>
      </c>
      <c r="AP564" s="16">
        <f t="shared" si="95"/>
        <v>-8.1967213114754189E-3</v>
      </c>
      <c r="AQ564" s="16">
        <f t="shared" si="96"/>
        <v>-3.1196381219779079E-3</v>
      </c>
      <c r="AR564" s="16">
        <f t="shared" si="97"/>
        <v>-3.4013605442176909E-2</v>
      </c>
      <c r="AS564" s="16">
        <f t="shared" si="98"/>
        <v>-7.0003537697923557E-3</v>
      </c>
    </row>
    <row r="565" spans="1:45" x14ac:dyDescent="0.2">
      <c r="A565" s="4"/>
      <c r="B565" s="13">
        <v>41725.666666666664</v>
      </c>
      <c r="C565" s="14">
        <v>19.2</v>
      </c>
      <c r="D565" s="5"/>
      <c r="E565" s="15">
        <v>41725.666666666664</v>
      </c>
      <c r="F565" s="14">
        <v>38.82</v>
      </c>
      <c r="G565" s="5"/>
      <c r="H565" s="15">
        <v>41725.666666666664</v>
      </c>
      <c r="I565" s="14">
        <v>5.2</v>
      </c>
      <c r="J565" s="2"/>
      <c r="K565" s="15">
        <v>41725.666666666664</v>
      </c>
      <c r="L565" s="14">
        <v>123.47</v>
      </c>
      <c r="M565" s="5"/>
      <c r="N565" s="15">
        <v>41725.666666666664</v>
      </c>
      <c r="O565" s="14">
        <v>78.48</v>
      </c>
      <c r="Q565" s="15">
        <v>41725.666666666664</v>
      </c>
      <c r="R565" s="14">
        <v>181.32</v>
      </c>
      <c r="S565" s="5"/>
      <c r="T565" s="15">
        <v>41725.666666666664</v>
      </c>
      <c r="U565" s="14">
        <v>47.69</v>
      </c>
      <c r="W565" s="15">
        <v>41725.666666666664</v>
      </c>
      <c r="X565" s="14">
        <v>25.38</v>
      </c>
      <c r="Z565" s="15">
        <v>41725.666666666664</v>
      </c>
      <c r="AA565" s="14">
        <v>128.77000000000001</v>
      </c>
      <c r="AC565" s="15">
        <v>41725.666666666664</v>
      </c>
      <c r="AD565" s="14">
        <v>13.82</v>
      </c>
      <c r="AF565" s="15">
        <v>41725.666666666664</v>
      </c>
      <c r="AG565" s="14">
        <v>1849.04</v>
      </c>
      <c r="AH565" s="5"/>
      <c r="AI565" s="16">
        <f t="shared" si="88"/>
        <v>-4.1493775933610921E-3</v>
      </c>
      <c r="AJ565" s="16">
        <f t="shared" si="89"/>
        <v>5.4390054390054399E-3</v>
      </c>
      <c r="AK565" s="16">
        <f t="shared" si="90"/>
        <v>-2.2556390977443663E-2</v>
      </c>
      <c r="AL565" s="16">
        <f t="shared" si="91"/>
        <v>3.7395333712706424E-3</v>
      </c>
      <c r="AM565" s="16">
        <f t="shared" si="92"/>
        <v>-1.7807173747138583E-3</v>
      </c>
      <c r="AN565" s="16">
        <f t="shared" si="93"/>
        <v>-1.4458093271007666E-2</v>
      </c>
      <c r="AO565" s="16">
        <f t="shared" si="94"/>
        <v>1.4465007445224387E-2</v>
      </c>
      <c r="AP565" s="16">
        <f t="shared" si="95"/>
        <v>-1.1806375442739991E-3</v>
      </c>
      <c r="AQ565" s="16">
        <f t="shared" si="96"/>
        <v>7.4323267094351664E-3</v>
      </c>
      <c r="AR565" s="16">
        <f t="shared" si="97"/>
        <v>-2.6760563380281654E-2</v>
      </c>
      <c r="AS565" s="16">
        <f t="shared" si="98"/>
        <v>-1.9000734119272167E-3</v>
      </c>
    </row>
    <row r="566" spans="1:45" x14ac:dyDescent="0.2">
      <c r="A566" s="4"/>
      <c r="B566" s="13">
        <v>41726.666666666664</v>
      </c>
      <c r="C566" s="14">
        <v>19.170000000000002</v>
      </c>
      <c r="D566" s="5"/>
      <c r="E566" s="15">
        <v>41726.666666666664</v>
      </c>
      <c r="F566" s="14">
        <v>38.950000000000003</v>
      </c>
      <c r="G566" s="5"/>
      <c r="H566" s="15">
        <v>41726.666666666664</v>
      </c>
      <c r="I566" s="14">
        <v>5.13</v>
      </c>
      <c r="J566" s="2"/>
      <c r="K566" s="15">
        <v>41726.666666666664</v>
      </c>
      <c r="L566" s="14">
        <v>123.53</v>
      </c>
      <c r="M566" s="5"/>
      <c r="N566" s="15">
        <v>41726.666666666664</v>
      </c>
      <c r="O566" s="14">
        <v>78.989999999999995</v>
      </c>
      <c r="Q566" s="15">
        <v>41726.666666666664</v>
      </c>
      <c r="R566" s="14">
        <v>181.91</v>
      </c>
      <c r="S566" s="5"/>
      <c r="T566" s="15">
        <v>41726.666666666664</v>
      </c>
      <c r="U566" s="14">
        <v>47.42</v>
      </c>
      <c r="W566" s="15">
        <v>41726.666666666664</v>
      </c>
      <c r="X566" s="14">
        <v>25.34</v>
      </c>
      <c r="Z566" s="15">
        <v>41726.666666666664</v>
      </c>
      <c r="AA566" s="14">
        <v>129.11000000000001</v>
      </c>
      <c r="AC566" s="15">
        <v>41726.666666666664</v>
      </c>
      <c r="AD566" s="14">
        <v>14.16</v>
      </c>
      <c r="AF566" s="15">
        <v>41726.666666666664</v>
      </c>
      <c r="AG566" s="14">
        <v>1857.62</v>
      </c>
      <c r="AH566" s="5"/>
      <c r="AI566" s="16">
        <f t="shared" si="88"/>
        <v>-1.5624999999999112E-3</v>
      </c>
      <c r="AJ566" s="16">
        <f t="shared" si="89"/>
        <v>3.3487892838743871E-3</v>
      </c>
      <c r="AK566" s="16">
        <f t="shared" si="90"/>
        <v>-1.3461538461538525E-2</v>
      </c>
      <c r="AL566" s="16">
        <f t="shared" si="91"/>
        <v>4.859480035637187E-4</v>
      </c>
      <c r="AM566" s="16">
        <f t="shared" si="92"/>
        <v>6.4984709480120362E-3</v>
      </c>
      <c r="AN566" s="16">
        <f t="shared" si="93"/>
        <v>3.2539157290978338E-3</v>
      </c>
      <c r="AO566" s="16">
        <f t="shared" si="94"/>
        <v>-5.6615642692388057E-3</v>
      </c>
      <c r="AP566" s="16">
        <f t="shared" si="95"/>
        <v>-1.5760441292356209E-3</v>
      </c>
      <c r="AQ566" s="16">
        <f t="shared" si="96"/>
        <v>2.6403665450027702E-3</v>
      </c>
      <c r="AR566" s="16">
        <f t="shared" si="97"/>
        <v>2.460202604920414E-2</v>
      </c>
      <c r="AS566" s="16">
        <f t="shared" si="98"/>
        <v>4.6402457491454552E-3</v>
      </c>
    </row>
    <row r="567" spans="1:45" x14ac:dyDescent="0.2">
      <c r="A567" s="4"/>
      <c r="B567" s="13">
        <v>41729.666666666664</v>
      </c>
      <c r="C567" s="14">
        <v>19.170000000000002</v>
      </c>
      <c r="D567" s="5"/>
      <c r="E567" s="15">
        <v>41729.666666666664</v>
      </c>
      <c r="F567" s="14">
        <v>38.659999999999997</v>
      </c>
      <c r="G567" s="5"/>
      <c r="H567" s="15">
        <v>41729.666666666664</v>
      </c>
      <c r="I567" s="14">
        <v>5.03</v>
      </c>
      <c r="J567" s="2"/>
      <c r="K567" s="15">
        <v>41729.666666666664</v>
      </c>
      <c r="L567" s="14">
        <v>124.97</v>
      </c>
      <c r="M567" s="5"/>
      <c r="N567" s="15">
        <v>41729.666666666664</v>
      </c>
      <c r="O567" s="14">
        <v>80.069999999999993</v>
      </c>
      <c r="Q567" s="15">
        <v>41729.666666666664</v>
      </c>
      <c r="R567" s="14">
        <v>183.86</v>
      </c>
      <c r="S567" s="5"/>
      <c r="T567" s="15">
        <v>41729.666666666664</v>
      </c>
      <c r="U567" s="14">
        <v>47.57</v>
      </c>
      <c r="W567" s="15">
        <v>41729.666666666664</v>
      </c>
      <c r="X567" s="14">
        <v>25.48</v>
      </c>
      <c r="Z567" s="15">
        <v>41729.666666666664</v>
      </c>
      <c r="AA567" s="14">
        <v>129.16</v>
      </c>
      <c r="AC567" s="15">
        <v>41729.666666666664</v>
      </c>
      <c r="AD567" s="14">
        <v>13.9</v>
      </c>
      <c r="AF567" s="15">
        <v>41729.666666666664</v>
      </c>
      <c r="AG567" s="14">
        <v>1872.34</v>
      </c>
      <c r="AH567" s="5"/>
      <c r="AI567" s="16">
        <f t="shared" si="88"/>
        <v>0</v>
      </c>
      <c r="AJ567" s="16">
        <f t="shared" si="89"/>
        <v>-7.4454428754815449E-3</v>
      </c>
      <c r="AK567" s="16">
        <f t="shared" si="90"/>
        <v>-1.9493177387914118E-2</v>
      </c>
      <c r="AL567" s="16">
        <f t="shared" si="91"/>
        <v>1.1657087347203055E-2</v>
      </c>
      <c r="AM567" s="16">
        <f t="shared" si="92"/>
        <v>1.3672616786934988E-2</v>
      </c>
      <c r="AN567" s="16">
        <f t="shared" si="93"/>
        <v>1.0719586608762599E-2</v>
      </c>
      <c r="AO567" s="16">
        <f t="shared" si="94"/>
        <v>3.16322226908472E-3</v>
      </c>
      <c r="AP567" s="16">
        <f t="shared" si="95"/>
        <v>5.5248618784531356E-3</v>
      </c>
      <c r="AQ567" s="16">
        <f t="shared" si="96"/>
        <v>3.8726667183008878E-4</v>
      </c>
      <c r="AR567" s="16">
        <f t="shared" si="97"/>
        <v>-1.836158192090398E-2</v>
      </c>
      <c r="AS567" s="16">
        <f t="shared" si="98"/>
        <v>7.9241179573863452E-3</v>
      </c>
    </row>
    <row r="568" spans="1:45" x14ac:dyDescent="0.2">
      <c r="A568" s="4"/>
      <c r="B568" s="13">
        <v>41730.666666666664</v>
      </c>
      <c r="C568" s="14">
        <v>19.34</v>
      </c>
      <c r="D568" s="5"/>
      <c r="E568" s="15">
        <v>41730.666666666664</v>
      </c>
      <c r="F568" s="14">
        <v>38.409999999999997</v>
      </c>
      <c r="G568" s="5"/>
      <c r="H568" s="15">
        <v>41730.666666666664</v>
      </c>
      <c r="I568" s="14">
        <v>5.21</v>
      </c>
      <c r="J568" s="2"/>
      <c r="K568" s="15">
        <v>41730.666666666664</v>
      </c>
      <c r="L568" s="14">
        <v>124.88</v>
      </c>
      <c r="M568" s="5"/>
      <c r="N568" s="15">
        <v>41730.666666666664</v>
      </c>
      <c r="O568" s="14">
        <v>81.569999999999993</v>
      </c>
      <c r="Q568" s="15">
        <v>41730.666666666664</v>
      </c>
      <c r="R568" s="14">
        <v>185.78</v>
      </c>
      <c r="S568" s="5"/>
      <c r="T568" s="15">
        <v>41730.666666666664</v>
      </c>
      <c r="U568" s="14">
        <v>47.75</v>
      </c>
      <c r="W568" s="15">
        <v>41730.666666666664</v>
      </c>
      <c r="X568" s="14">
        <v>25.59</v>
      </c>
      <c r="Z568" s="15">
        <v>41730.666666666664</v>
      </c>
      <c r="AA568" s="14">
        <v>129.06</v>
      </c>
      <c r="AC568" s="15">
        <v>41730.666666666664</v>
      </c>
      <c r="AD568" s="14">
        <v>14.46</v>
      </c>
      <c r="AF568" s="15">
        <v>41730.666666666664</v>
      </c>
      <c r="AG568" s="14">
        <v>1885.52</v>
      </c>
      <c r="AH568" s="5"/>
      <c r="AI568" s="16">
        <f t="shared" si="88"/>
        <v>8.8680229525299747E-3</v>
      </c>
      <c r="AJ568" s="16">
        <f t="shared" si="89"/>
        <v>-6.4666321779617286E-3</v>
      </c>
      <c r="AK568" s="16">
        <f t="shared" si="90"/>
        <v>3.5785288270377746E-2</v>
      </c>
      <c r="AL568" s="16">
        <f t="shared" si="91"/>
        <v>-7.2017284148195859E-4</v>
      </c>
      <c r="AM568" s="16">
        <f t="shared" si="92"/>
        <v>1.8733608092918796E-2</v>
      </c>
      <c r="AN568" s="16">
        <f t="shared" si="93"/>
        <v>1.0442728162732395E-2</v>
      </c>
      <c r="AO568" s="16">
        <f t="shared" si="94"/>
        <v>3.7838974143367121E-3</v>
      </c>
      <c r="AP568" s="16">
        <f t="shared" si="95"/>
        <v>4.3171114599684923E-3</v>
      </c>
      <c r="AQ568" s="16">
        <f t="shared" si="96"/>
        <v>-7.7423350882621644E-4</v>
      </c>
      <c r="AR568" s="16">
        <f t="shared" si="97"/>
        <v>4.0287769784172589E-2</v>
      </c>
      <c r="AS568" s="16">
        <f t="shared" si="98"/>
        <v>7.0393197816636111E-3</v>
      </c>
    </row>
    <row r="569" spans="1:45" x14ac:dyDescent="0.2">
      <c r="A569" s="4"/>
      <c r="B569" s="13">
        <v>41731.666666666664</v>
      </c>
      <c r="C569" s="14">
        <v>19.38</v>
      </c>
      <c r="D569" s="5"/>
      <c r="E569" s="15">
        <v>41731.666666666664</v>
      </c>
      <c r="F569" s="14">
        <v>38.33</v>
      </c>
      <c r="G569" s="5"/>
      <c r="H569" s="15">
        <v>41731.666666666664</v>
      </c>
      <c r="I569" s="14">
        <v>5.18</v>
      </c>
      <c r="J569" s="2"/>
      <c r="K569" s="15">
        <v>41731.666666666664</v>
      </c>
      <c r="L569" s="14">
        <v>124.47</v>
      </c>
      <c r="M569" s="5"/>
      <c r="N569" s="15">
        <v>41731.666666666664</v>
      </c>
      <c r="O569" s="14">
        <v>81.67</v>
      </c>
      <c r="Q569" s="15">
        <v>41731.666666666664</v>
      </c>
      <c r="R569" s="14">
        <v>184.87</v>
      </c>
      <c r="S569" s="5"/>
      <c r="T569" s="15">
        <v>41731.666666666664</v>
      </c>
      <c r="U569" s="14">
        <v>47.82</v>
      </c>
      <c r="W569" s="15">
        <v>41731.666666666664</v>
      </c>
      <c r="X569" s="14">
        <v>25.73</v>
      </c>
      <c r="Z569" s="15">
        <v>41731.666666666664</v>
      </c>
      <c r="AA569" s="14">
        <v>129.91</v>
      </c>
      <c r="AC569" s="15">
        <v>41731.666666666664</v>
      </c>
      <c r="AD569" s="14">
        <v>15.35</v>
      </c>
      <c r="AF569" s="15">
        <v>41731.666666666664</v>
      </c>
      <c r="AG569" s="14">
        <v>1890.9</v>
      </c>
      <c r="AH569" s="5"/>
      <c r="AI569" s="16">
        <f t="shared" si="88"/>
        <v>2.0682523267838704E-3</v>
      </c>
      <c r="AJ569" s="16">
        <f t="shared" si="89"/>
        <v>-2.0827909398594135E-3</v>
      </c>
      <c r="AK569" s="16">
        <f t="shared" si="90"/>
        <v>-5.7581573896353655E-3</v>
      </c>
      <c r="AL569" s="16">
        <f t="shared" si="91"/>
        <v>-3.2831518257526726E-3</v>
      </c>
      <c r="AM569" s="16">
        <f t="shared" si="92"/>
        <v>1.2259409096482266E-3</v>
      </c>
      <c r="AN569" s="16">
        <f t="shared" si="93"/>
        <v>-4.8982667671438884E-3</v>
      </c>
      <c r="AO569" s="16">
        <f t="shared" si="94"/>
        <v>1.4659685863873673E-3</v>
      </c>
      <c r="AP569" s="16">
        <f t="shared" si="95"/>
        <v>5.4708870652599995E-3</v>
      </c>
      <c r="AQ569" s="16">
        <f t="shared" si="96"/>
        <v>6.5860839919416048E-3</v>
      </c>
      <c r="AR569" s="16">
        <f t="shared" si="97"/>
        <v>6.1549100968188108E-2</v>
      </c>
      <c r="AS569" s="16">
        <f t="shared" si="98"/>
        <v>2.8533242818957749E-3</v>
      </c>
    </row>
    <row r="570" spans="1:45" x14ac:dyDescent="0.2">
      <c r="A570" s="4"/>
      <c r="B570" s="13">
        <v>41732.666666666664</v>
      </c>
      <c r="C570" s="14">
        <v>19.239999999999998</v>
      </c>
      <c r="D570" s="5"/>
      <c r="E570" s="15">
        <v>41732.666666666664</v>
      </c>
      <c r="F570" s="14">
        <v>38.07</v>
      </c>
      <c r="G570" s="5"/>
      <c r="H570" s="15">
        <v>41732.666666666664</v>
      </c>
      <c r="I570" s="14">
        <v>5.07</v>
      </c>
      <c r="J570" s="2"/>
      <c r="K570" s="15">
        <v>41732.666666666664</v>
      </c>
      <c r="L570" s="14">
        <v>124.31</v>
      </c>
      <c r="M570" s="5"/>
      <c r="N570" s="15">
        <v>41732.666666666664</v>
      </c>
      <c r="O570" s="14">
        <v>81.69</v>
      </c>
      <c r="Q570" s="15">
        <v>41732.666666666664</v>
      </c>
      <c r="R570" s="14">
        <v>184.05</v>
      </c>
      <c r="S570" s="5"/>
      <c r="T570" s="15">
        <v>41732.666666666664</v>
      </c>
      <c r="U570" s="14">
        <v>48.12</v>
      </c>
      <c r="W570" s="15">
        <v>41732.666666666664</v>
      </c>
      <c r="X570" s="14">
        <v>25.82</v>
      </c>
      <c r="Z570" s="15">
        <v>41732.666666666664</v>
      </c>
      <c r="AA570" s="14">
        <v>130.86000000000001</v>
      </c>
      <c r="AC570" s="15">
        <v>41732.666666666664</v>
      </c>
      <c r="AD570" s="14">
        <v>15.03</v>
      </c>
      <c r="AF570" s="15">
        <v>41732.666666666664</v>
      </c>
      <c r="AG570" s="14">
        <v>1888.77</v>
      </c>
      <c r="AH570" s="5"/>
      <c r="AI570" s="16">
        <f t="shared" si="88"/>
        <v>-7.2239422084623417E-3</v>
      </c>
      <c r="AJ570" s="16">
        <f t="shared" si="89"/>
        <v>-6.7831985390033323E-3</v>
      </c>
      <c r="AK570" s="16">
        <f t="shared" si="90"/>
        <v>-2.1235521235521082E-2</v>
      </c>
      <c r="AL570" s="16">
        <f t="shared" si="91"/>
        <v>-1.2854503093114866E-3</v>
      </c>
      <c r="AM570" s="16">
        <f t="shared" si="92"/>
        <v>2.4488796375643496E-4</v>
      </c>
      <c r="AN570" s="16">
        <f t="shared" si="93"/>
        <v>-4.4355493049169636E-3</v>
      </c>
      <c r="AO570" s="16">
        <f t="shared" si="94"/>
        <v>6.273525721455453E-3</v>
      </c>
      <c r="AP570" s="16">
        <f t="shared" si="95"/>
        <v>3.497862417411568E-3</v>
      </c>
      <c r="AQ570" s="16">
        <f t="shared" si="96"/>
        <v>7.3127549842200157E-3</v>
      </c>
      <c r="AR570" s="16">
        <f t="shared" si="97"/>
        <v>-2.084690553745927E-2</v>
      </c>
      <c r="AS570" s="16">
        <f t="shared" si="98"/>
        <v>-1.1264477233063896E-3</v>
      </c>
    </row>
    <row r="571" spans="1:45" x14ac:dyDescent="0.2">
      <c r="A571" s="4"/>
      <c r="B571" s="13">
        <v>41733.666666666664</v>
      </c>
      <c r="C571" s="14">
        <v>18.989999999999998</v>
      </c>
      <c r="D571" s="5"/>
      <c r="E571" s="15">
        <v>41733.666666666664</v>
      </c>
      <c r="F571" s="14">
        <v>38.22</v>
      </c>
      <c r="G571" s="5"/>
      <c r="H571" s="15">
        <v>41733.666666666664</v>
      </c>
      <c r="I571" s="14">
        <v>4.82</v>
      </c>
      <c r="J571" s="2"/>
      <c r="K571" s="15">
        <v>41733.666666666664</v>
      </c>
      <c r="L571" s="14">
        <v>123.9</v>
      </c>
      <c r="M571" s="5"/>
      <c r="N571" s="15">
        <v>41733.666666666664</v>
      </c>
      <c r="O571" s="14">
        <v>80.430000000000007</v>
      </c>
      <c r="Q571" s="15">
        <v>41733.666666666664</v>
      </c>
      <c r="R571" s="14">
        <v>183.17</v>
      </c>
      <c r="S571" s="5"/>
      <c r="T571" s="15">
        <v>41733.666666666664</v>
      </c>
      <c r="U571" s="14">
        <v>48.04</v>
      </c>
      <c r="W571" s="15">
        <v>41733.666666666664</v>
      </c>
      <c r="X571" s="14">
        <v>25.77</v>
      </c>
      <c r="Z571" s="15">
        <v>41733.666666666664</v>
      </c>
      <c r="AA571" s="14">
        <v>129.81</v>
      </c>
      <c r="AC571" s="15">
        <v>41733.666666666664</v>
      </c>
      <c r="AD571" s="14">
        <v>14.15</v>
      </c>
      <c r="AF571" s="15">
        <v>41733.666666666664</v>
      </c>
      <c r="AG571" s="14">
        <v>1865.09</v>
      </c>
      <c r="AH571" s="5"/>
      <c r="AI571" s="16">
        <f t="shared" si="88"/>
        <v>-1.2993762993762981E-2</v>
      </c>
      <c r="AJ571" s="16">
        <f t="shared" si="89"/>
        <v>3.9401103230889412E-3</v>
      </c>
      <c r="AK571" s="16">
        <f t="shared" si="90"/>
        <v>-4.9309664694280109E-2</v>
      </c>
      <c r="AL571" s="16">
        <f t="shared" si="91"/>
        <v>-3.2982060976590732E-3</v>
      </c>
      <c r="AM571" s="16">
        <f t="shared" si="92"/>
        <v>-1.5424164524421524E-2</v>
      </c>
      <c r="AN571" s="16">
        <f t="shared" si="93"/>
        <v>-4.7813094267863399E-3</v>
      </c>
      <c r="AO571" s="16">
        <f t="shared" si="94"/>
        <v>-1.6625103906898753E-3</v>
      </c>
      <c r="AP571" s="16">
        <f t="shared" si="95"/>
        <v>-1.9364833462433007E-3</v>
      </c>
      <c r="AQ571" s="16">
        <f t="shared" si="96"/>
        <v>-8.023842274186288E-3</v>
      </c>
      <c r="AR571" s="16">
        <f t="shared" si="97"/>
        <v>-5.8549567531603341E-2</v>
      </c>
      <c r="AS571" s="16">
        <f t="shared" si="98"/>
        <v>-1.2537259698110481E-2</v>
      </c>
    </row>
    <row r="572" spans="1:45" x14ac:dyDescent="0.2">
      <c r="A572" s="4"/>
      <c r="B572" s="13">
        <v>41736.666666666664</v>
      </c>
      <c r="C572" s="14">
        <v>18.7</v>
      </c>
      <c r="D572" s="5"/>
      <c r="E572" s="15">
        <v>41736.666666666664</v>
      </c>
      <c r="F572" s="14">
        <v>38.619999999999997</v>
      </c>
      <c r="G572" s="5"/>
      <c r="H572" s="15">
        <v>41736.666666666664</v>
      </c>
      <c r="I572" s="14">
        <v>4.83</v>
      </c>
      <c r="J572" s="2"/>
      <c r="K572" s="15">
        <v>41736.666666666664</v>
      </c>
      <c r="L572" s="14">
        <v>123.12</v>
      </c>
      <c r="M572" s="5"/>
      <c r="N572" s="15">
        <v>41736.666666666664</v>
      </c>
      <c r="O572" s="14">
        <v>79.13</v>
      </c>
      <c r="Q572" s="15">
        <v>41736.666666666664</v>
      </c>
      <c r="R572" s="14">
        <v>185.8</v>
      </c>
      <c r="S572" s="5"/>
      <c r="T572" s="15">
        <v>41736.666666666664</v>
      </c>
      <c r="U572" s="14">
        <v>48.12</v>
      </c>
      <c r="W572" s="15">
        <v>41736.666666666664</v>
      </c>
      <c r="X572" s="14">
        <v>25.77</v>
      </c>
      <c r="Z572" s="15">
        <v>41736.666666666664</v>
      </c>
      <c r="AA572" s="14">
        <v>128.96</v>
      </c>
      <c r="AC572" s="15">
        <v>41736.666666666664</v>
      </c>
      <c r="AD572" s="14">
        <v>13.83</v>
      </c>
      <c r="AF572" s="15">
        <v>41736.666666666664</v>
      </c>
      <c r="AG572" s="14">
        <v>1845.04</v>
      </c>
      <c r="AH572" s="5"/>
      <c r="AI572" s="16">
        <f t="shared" si="88"/>
        <v>-1.5271195365982093E-2</v>
      </c>
      <c r="AJ572" s="16">
        <f t="shared" si="89"/>
        <v>1.0465724751439032E-2</v>
      </c>
      <c r="AK572" s="16">
        <f t="shared" si="90"/>
        <v>2.0746887966804906E-3</v>
      </c>
      <c r="AL572" s="16">
        <f t="shared" si="91"/>
        <v>-6.2953995157385423E-3</v>
      </c>
      <c r="AM572" s="16">
        <f t="shared" si="92"/>
        <v>-1.6163123212731723E-2</v>
      </c>
      <c r="AN572" s="16">
        <f t="shared" si="93"/>
        <v>1.4358246437735644E-2</v>
      </c>
      <c r="AO572" s="16">
        <f t="shared" si="94"/>
        <v>1.6652789342215257E-3</v>
      </c>
      <c r="AP572" s="16">
        <f t="shared" si="95"/>
        <v>0</v>
      </c>
      <c r="AQ572" s="16">
        <f t="shared" si="96"/>
        <v>-6.5480317386950038E-3</v>
      </c>
      <c r="AR572" s="16">
        <f t="shared" si="97"/>
        <v>-2.2614840989399365E-2</v>
      </c>
      <c r="AS572" s="16">
        <f t="shared" si="98"/>
        <v>-1.0750151467221358E-2</v>
      </c>
    </row>
    <row r="573" spans="1:45" x14ac:dyDescent="0.2">
      <c r="A573" s="4"/>
      <c r="B573" s="13">
        <v>41737.666666666664</v>
      </c>
      <c r="C573" s="14">
        <v>18.690000000000001</v>
      </c>
      <c r="D573" s="5"/>
      <c r="E573" s="15">
        <v>41737.666666666664</v>
      </c>
      <c r="F573" s="14">
        <v>38.9</v>
      </c>
      <c r="G573" s="5"/>
      <c r="H573" s="15">
        <v>41737.666666666664</v>
      </c>
      <c r="I573" s="14">
        <v>4.9800000000000004</v>
      </c>
      <c r="J573" s="2"/>
      <c r="K573" s="15">
        <v>41737.666666666664</v>
      </c>
      <c r="L573" s="14">
        <v>123.13</v>
      </c>
      <c r="M573" s="5"/>
      <c r="N573" s="15">
        <v>41737.666666666664</v>
      </c>
      <c r="O573" s="14">
        <v>79.569999999999993</v>
      </c>
      <c r="Q573" s="15">
        <v>41737.666666666664</v>
      </c>
      <c r="R573" s="14">
        <v>184.62</v>
      </c>
      <c r="S573" s="5"/>
      <c r="T573" s="15">
        <v>41737.666666666664</v>
      </c>
      <c r="U573" s="14">
        <v>48.21</v>
      </c>
      <c r="W573" s="15">
        <v>41737.666666666664</v>
      </c>
      <c r="X573" s="14">
        <v>26.06</v>
      </c>
      <c r="Z573" s="15">
        <v>41737.666666666664</v>
      </c>
      <c r="AA573" s="14">
        <v>128.47</v>
      </c>
      <c r="AC573" s="15">
        <v>41737.666666666664</v>
      </c>
      <c r="AD573" s="14">
        <v>14.36</v>
      </c>
      <c r="AF573" s="15">
        <v>41737.666666666664</v>
      </c>
      <c r="AG573" s="14">
        <v>1851.96</v>
      </c>
      <c r="AH573" s="5"/>
      <c r="AI573" s="16">
        <f t="shared" si="88"/>
        <v>-5.3475935828861676E-4</v>
      </c>
      <c r="AJ573" s="16">
        <f t="shared" si="89"/>
        <v>7.2501294665976435E-3</v>
      </c>
      <c r="AK573" s="16">
        <f t="shared" si="90"/>
        <v>3.1055900621118182E-2</v>
      </c>
      <c r="AL573" s="16">
        <f t="shared" si="91"/>
        <v>8.1221572449496904E-5</v>
      </c>
      <c r="AM573" s="16">
        <f t="shared" si="92"/>
        <v>5.5604701124731815E-3</v>
      </c>
      <c r="AN573" s="16">
        <f t="shared" si="93"/>
        <v>-6.3509149623250938E-3</v>
      </c>
      <c r="AO573" s="16">
        <f t="shared" si="94"/>
        <v>1.8703241895261513E-3</v>
      </c>
      <c r="AP573" s="16">
        <f t="shared" si="95"/>
        <v>1.1253395421032097E-2</v>
      </c>
      <c r="AQ573" s="16">
        <f t="shared" si="96"/>
        <v>-3.799627791563398E-3</v>
      </c>
      <c r="AR573" s="16">
        <f t="shared" si="97"/>
        <v>3.8322487346348577E-2</v>
      </c>
      <c r="AS573" s="16">
        <f t="shared" si="98"/>
        <v>3.7505961930364151E-3</v>
      </c>
    </row>
    <row r="574" spans="1:45" x14ac:dyDescent="0.2">
      <c r="A574" s="4"/>
      <c r="B574" s="13">
        <v>41738.666666666664</v>
      </c>
      <c r="C574" s="14">
        <v>18.940000000000001</v>
      </c>
      <c r="D574" s="5"/>
      <c r="E574" s="15">
        <v>41738.666666666664</v>
      </c>
      <c r="F574" s="14">
        <v>38.99</v>
      </c>
      <c r="G574" s="5"/>
      <c r="H574" s="15">
        <v>41738.666666666664</v>
      </c>
      <c r="I574" s="14">
        <v>5.04</v>
      </c>
      <c r="J574" s="2"/>
      <c r="K574" s="15">
        <v>41738.666666666664</v>
      </c>
      <c r="L574" s="14">
        <v>124.01</v>
      </c>
      <c r="M574" s="5"/>
      <c r="N574" s="15">
        <v>41738.666666666664</v>
      </c>
      <c r="O574" s="14">
        <v>80.47</v>
      </c>
      <c r="Q574" s="15">
        <v>41738.666666666664</v>
      </c>
      <c r="R574" s="14">
        <v>187.82</v>
      </c>
      <c r="S574" s="5"/>
      <c r="T574" s="15">
        <v>41738.666666666664</v>
      </c>
      <c r="U574" s="14">
        <v>47.98</v>
      </c>
      <c r="W574" s="15">
        <v>41738.666666666664</v>
      </c>
      <c r="X574" s="14">
        <v>25.99</v>
      </c>
      <c r="Z574" s="15">
        <v>41738.666666666664</v>
      </c>
      <c r="AA574" s="14">
        <v>129.46</v>
      </c>
      <c r="AC574" s="15">
        <v>41738.666666666664</v>
      </c>
      <c r="AD574" s="14">
        <v>14.46</v>
      </c>
      <c r="AF574" s="15">
        <v>41738.666666666664</v>
      </c>
      <c r="AG574" s="14">
        <v>1872.18</v>
      </c>
      <c r="AH574" s="5"/>
      <c r="AI574" s="16">
        <f t="shared" si="88"/>
        <v>1.3376136971642527E-2</v>
      </c>
      <c r="AJ574" s="16">
        <f t="shared" si="89"/>
        <v>2.3136246786632508E-3</v>
      </c>
      <c r="AK574" s="16">
        <f t="shared" si="90"/>
        <v>1.2048192771084265E-2</v>
      </c>
      <c r="AL574" s="16">
        <f t="shared" si="91"/>
        <v>7.1469178916592213E-3</v>
      </c>
      <c r="AM574" s="16">
        <f t="shared" si="92"/>
        <v>1.1310795525952155E-2</v>
      </c>
      <c r="AN574" s="16">
        <f t="shared" si="93"/>
        <v>1.7332900010833097E-2</v>
      </c>
      <c r="AO574" s="16">
        <f t="shared" si="94"/>
        <v>-4.7707944409873804E-3</v>
      </c>
      <c r="AP574" s="16">
        <f t="shared" si="95"/>
        <v>-2.6861089792785675E-3</v>
      </c>
      <c r="AQ574" s="16">
        <f t="shared" si="96"/>
        <v>7.7060792402896539E-3</v>
      </c>
      <c r="AR574" s="16">
        <f t="shared" si="97"/>
        <v>6.9637883008357715E-3</v>
      </c>
      <c r="AS574" s="16">
        <f t="shared" si="98"/>
        <v>1.0918162379317087E-2</v>
      </c>
    </row>
    <row r="575" spans="1:45" x14ac:dyDescent="0.2">
      <c r="A575" s="4"/>
      <c r="B575" s="13">
        <v>41739.666666666664</v>
      </c>
      <c r="C575" s="14">
        <v>18.7</v>
      </c>
      <c r="D575" s="5"/>
      <c r="E575" s="15">
        <v>41739.666666666664</v>
      </c>
      <c r="F575" s="14">
        <v>38.89</v>
      </c>
      <c r="G575" s="5"/>
      <c r="H575" s="15">
        <v>41739.666666666664</v>
      </c>
      <c r="I575" s="14">
        <v>4.78</v>
      </c>
      <c r="J575" s="2"/>
      <c r="K575" s="15">
        <v>41739.666666666664</v>
      </c>
      <c r="L575" s="14">
        <v>122.27</v>
      </c>
      <c r="M575" s="5"/>
      <c r="N575" s="15">
        <v>41739.666666666664</v>
      </c>
      <c r="O575" s="14">
        <v>77.510000000000005</v>
      </c>
      <c r="Q575" s="15">
        <v>41739.666666666664</v>
      </c>
      <c r="R575" s="14">
        <v>186.91</v>
      </c>
      <c r="S575" s="5"/>
      <c r="T575" s="15">
        <v>41739.666666666664</v>
      </c>
      <c r="U575" s="14">
        <v>47.47</v>
      </c>
      <c r="W575" s="15">
        <v>41739.666666666664</v>
      </c>
      <c r="X575" s="14">
        <v>25.63</v>
      </c>
      <c r="Z575" s="15">
        <v>41739.666666666664</v>
      </c>
      <c r="AA575" s="14">
        <v>127.62</v>
      </c>
      <c r="AC575" s="15">
        <v>41739.666666666664</v>
      </c>
      <c r="AD575" s="14">
        <v>13.61</v>
      </c>
      <c r="AF575" s="15">
        <v>41739.666666666664</v>
      </c>
      <c r="AG575" s="14">
        <v>1833.08</v>
      </c>
      <c r="AH575" s="5"/>
      <c r="AI575" s="16">
        <f t="shared" si="88"/>
        <v>-1.2671594508975814E-2</v>
      </c>
      <c r="AJ575" s="16">
        <f t="shared" si="89"/>
        <v>-2.5647601949218002E-3</v>
      </c>
      <c r="AK575" s="16">
        <f t="shared" si="90"/>
        <v>-5.1587301587301515E-2</v>
      </c>
      <c r="AL575" s="16">
        <f t="shared" si="91"/>
        <v>-1.4031126522054738E-2</v>
      </c>
      <c r="AM575" s="16">
        <f t="shared" si="92"/>
        <v>-3.6783894619112689E-2</v>
      </c>
      <c r="AN575" s="16">
        <f t="shared" si="93"/>
        <v>-4.8450644233840601E-3</v>
      </c>
      <c r="AO575" s="16">
        <f t="shared" si="94"/>
        <v>-1.0629428928720208E-2</v>
      </c>
      <c r="AP575" s="16">
        <f t="shared" si="95"/>
        <v>-1.3851481338976512E-2</v>
      </c>
      <c r="AQ575" s="16">
        <f t="shared" si="96"/>
        <v>-1.4212884288583361E-2</v>
      </c>
      <c r="AR575" s="16">
        <f t="shared" si="97"/>
        <v>-5.8782849239280899E-2</v>
      </c>
      <c r="AS575" s="16">
        <f t="shared" si="98"/>
        <v>-2.0884743988291765E-2</v>
      </c>
    </row>
    <row r="576" spans="1:45" x14ac:dyDescent="0.2">
      <c r="A576" s="4"/>
      <c r="B576" s="13">
        <v>41740.666666666664</v>
      </c>
      <c r="C576" s="14">
        <v>18.559999999999999</v>
      </c>
      <c r="D576" s="5"/>
      <c r="E576" s="15">
        <v>41740.666666666664</v>
      </c>
      <c r="F576" s="14">
        <v>38.630000000000003</v>
      </c>
      <c r="G576" s="5"/>
      <c r="H576" s="15">
        <v>41740.666666666664</v>
      </c>
      <c r="I576" s="14">
        <v>4.67</v>
      </c>
      <c r="J576" s="2"/>
      <c r="K576" s="15">
        <v>41740.666666666664</v>
      </c>
      <c r="L576" s="14">
        <v>121.7</v>
      </c>
      <c r="M576" s="5"/>
      <c r="N576" s="15">
        <v>41740.666666666664</v>
      </c>
      <c r="O576" s="14">
        <v>77.010000000000005</v>
      </c>
      <c r="Q576" s="15">
        <v>41740.666666666664</v>
      </c>
      <c r="R576" s="14">
        <v>186.44</v>
      </c>
      <c r="S576" s="5"/>
      <c r="T576" s="15">
        <v>41740.666666666664</v>
      </c>
      <c r="U576" s="14">
        <v>47.07</v>
      </c>
      <c r="W576" s="15">
        <v>41740.666666666664</v>
      </c>
      <c r="X576" s="14">
        <v>25.5</v>
      </c>
      <c r="Z576" s="15">
        <v>41740.666666666664</v>
      </c>
      <c r="AA576" s="14">
        <v>126.87</v>
      </c>
      <c r="AC576" s="15">
        <v>41740.666666666664</v>
      </c>
      <c r="AD576" s="14">
        <v>13.59</v>
      </c>
      <c r="AF576" s="15">
        <v>41740.666666666664</v>
      </c>
      <c r="AG576" s="14">
        <v>1815.69</v>
      </c>
      <c r="AH576" s="5"/>
      <c r="AI576" s="16">
        <f t="shared" si="88"/>
        <v>-7.4866310160428551E-3</v>
      </c>
      <c r="AJ576" s="16">
        <f t="shared" si="89"/>
        <v>-6.6855232707636603E-3</v>
      </c>
      <c r="AK576" s="16">
        <f t="shared" si="90"/>
        <v>-2.3012552301255318E-2</v>
      </c>
      <c r="AL576" s="16">
        <f t="shared" si="91"/>
        <v>-4.6618140181564627E-3</v>
      </c>
      <c r="AM576" s="16">
        <f t="shared" si="92"/>
        <v>-6.4507805444459221E-3</v>
      </c>
      <c r="AN576" s="16">
        <f t="shared" si="93"/>
        <v>-2.514579209245138E-3</v>
      </c>
      <c r="AO576" s="16">
        <f t="shared" si="94"/>
        <v>-8.4263745523488476E-3</v>
      </c>
      <c r="AP576" s="16">
        <f t="shared" si="95"/>
        <v>-5.0721810378462351E-3</v>
      </c>
      <c r="AQ576" s="16">
        <f t="shared" si="96"/>
        <v>-5.8768218147625673E-3</v>
      </c>
      <c r="AR576" s="16">
        <f t="shared" si="97"/>
        <v>-1.4695077149154967E-3</v>
      </c>
      <c r="AS576" s="16">
        <f t="shared" si="98"/>
        <v>-9.4867654439522164E-3</v>
      </c>
    </row>
    <row r="577" spans="1:45" x14ac:dyDescent="0.2">
      <c r="A577" s="4"/>
      <c r="B577" s="13">
        <v>41743.666666666664</v>
      </c>
      <c r="C577" s="14">
        <v>18.63</v>
      </c>
      <c r="D577" s="5"/>
      <c r="E577" s="15">
        <v>41743.666666666664</v>
      </c>
      <c r="F577" s="14">
        <v>38.729999999999997</v>
      </c>
      <c r="G577" s="5"/>
      <c r="H577" s="15">
        <v>41743.666666666664</v>
      </c>
      <c r="I577" s="14">
        <v>4.74</v>
      </c>
      <c r="J577" s="2"/>
      <c r="K577" s="15">
        <v>41743.666666666664</v>
      </c>
      <c r="L577" s="14">
        <v>122.29</v>
      </c>
      <c r="M577" s="5"/>
      <c r="N577" s="15">
        <v>41743.666666666664</v>
      </c>
      <c r="O577" s="14">
        <v>77.62</v>
      </c>
      <c r="Q577" s="15">
        <v>41743.666666666664</v>
      </c>
      <c r="R577" s="14">
        <v>188.9</v>
      </c>
      <c r="S577" s="5"/>
      <c r="T577" s="15">
        <v>41743.666666666664</v>
      </c>
      <c r="U577" s="14">
        <v>47.27</v>
      </c>
      <c r="W577" s="15">
        <v>41743.666666666664</v>
      </c>
      <c r="X577" s="14">
        <v>25.79</v>
      </c>
      <c r="Z577" s="15">
        <v>41743.666666666664</v>
      </c>
      <c r="AA577" s="14">
        <v>128.27000000000001</v>
      </c>
      <c r="AC577" s="15">
        <v>41743.666666666664</v>
      </c>
      <c r="AD577" s="14">
        <v>13.21</v>
      </c>
      <c r="AF577" s="15">
        <v>41743.666666666664</v>
      </c>
      <c r="AG577" s="14">
        <v>1830.61</v>
      </c>
      <c r="AH577" s="5"/>
      <c r="AI577" s="16">
        <f t="shared" si="88"/>
        <v>3.7715517241379004E-3</v>
      </c>
      <c r="AJ577" s="16">
        <f t="shared" si="89"/>
        <v>2.5886616619206215E-3</v>
      </c>
      <c r="AK577" s="16">
        <f t="shared" si="90"/>
        <v>1.4989293361884481E-2</v>
      </c>
      <c r="AL577" s="16">
        <f t="shared" si="91"/>
        <v>4.8479868529169856E-3</v>
      </c>
      <c r="AM577" s="16">
        <f t="shared" si="92"/>
        <v>7.9210492143877431E-3</v>
      </c>
      <c r="AN577" s="16">
        <f t="shared" si="93"/>
        <v>1.319459343488516E-2</v>
      </c>
      <c r="AO577" s="16">
        <f t="shared" si="94"/>
        <v>4.2489908646696772E-3</v>
      </c>
      <c r="AP577" s="16">
        <f t="shared" si="95"/>
        <v>1.1372549019607714E-2</v>
      </c>
      <c r="AQ577" s="16">
        <f t="shared" si="96"/>
        <v>1.1034917632221974E-2</v>
      </c>
      <c r="AR577" s="16">
        <f t="shared" si="97"/>
        <v>-2.7961736571007978E-2</v>
      </c>
      <c r="AS577" s="16">
        <f t="shared" si="98"/>
        <v>8.2172617572382478E-3</v>
      </c>
    </row>
    <row r="578" spans="1:45" x14ac:dyDescent="0.2">
      <c r="A578" s="4"/>
      <c r="B578" s="13">
        <v>41744.666666666664</v>
      </c>
      <c r="C578" s="14">
        <v>18.5</v>
      </c>
      <c r="D578" s="5"/>
      <c r="E578" s="15">
        <v>41744.666666666664</v>
      </c>
      <c r="F578" s="14">
        <v>40.18</v>
      </c>
      <c r="G578" s="5"/>
      <c r="H578" s="15">
        <v>41744.666666666664</v>
      </c>
      <c r="I578" s="14">
        <v>4.66</v>
      </c>
      <c r="J578" s="2"/>
      <c r="K578" s="15">
        <v>41744.666666666664</v>
      </c>
      <c r="L578" s="14">
        <v>123.77</v>
      </c>
      <c r="M578" s="5"/>
      <c r="N578" s="15">
        <v>41744.666666666664</v>
      </c>
      <c r="O578" s="14">
        <v>77.66</v>
      </c>
      <c r="Q578" s="15">
        <v>41744.666666666664</v>
      </c>
      <c r="R578" s="14">
        <v>188.19</v>
      </c>
      <c r="S578" s="5"/>
      <c r="T578" s="15">
        <v>41744.666666666664</v>
      </c>
      <c r="U578" s="14">
        <v>46.92</v>
      </c>
      <c r="W578" s="15">
        <v>41744.666666666664</v>
      </c>
      <c r="X578" s="14">
        <v>25.63</v>
      </c>
      <c r="Z578" s="15">
        <v>41744.666666666664</v>
      </c>
      <c r="AA578" s="14">
        <v>128.82</v>
      </c>
      <c r="AC578" s="15">
        <v>41744.666666666664</v>
      </c>
      <c r="AD578" s="14">
        <v>12.93</v>
      </c>
      <c r="AF578" s="15">
        <v>41744.666666666664</v>
      </c>
      <c r="AG578" s="14">
        <v>1842.98</v>
      </c>
      <c r="AH578" s="5"/>
      <c r="AI578" s="16">
        <f t="shared" si="88"/>
        <v>-6.977992485238782E-3</v>
      </c>
      <c r="AJ578" s="16">
        <f t="shared" si="89"/>
        <v>3.7438678027368999E-2</v>
      </c>
      <c r="AK578" s="16">
        <f t="shared" si="90"/>
        <v>-1.6877637130801704E-2</v>
      </c>
      <c r="AL578" s="16">
        <f t="shared" si="91"/>
        <v>1.2102379589500334E-2</v>
      </c>
      <c r="AM578" s="16">
        <f t="shared" si="92"/>
        <v>5.1533110023171957E-4</v>
      </c>
      <c r="AN578" s="16">
        <f t="shared" si="93"/>
        <v>-3.7586024351509151E-3</v>
      </c>
      <c r="AO578" s="16">
        <f t="shared" si="94"/>
        <v>-7.4042733234610525E-3</v>
      </c>
      <c r="AP578" s="16">
        <f t="shared" si="95"/>
        <v>-6.2039550213260908E-3</v>
      </c>
      <c r="AQ578" s="16">
        <f t="shared" si="96"/>
        <v>4.2878303578388621E-3</v>
      </c>
      <c r="AR578" s="16">
        <f t="shared" si="97"/>
        <v>-2.1196063588190817E-2</v>
      </c>
      <c r="AS578" s="16">
        <f t="shared" si="98"/>
        <v>6.7573104047284893E-3</v>
      </c>
    </row>
    <row r="579" spans="1:45" x14ac:dyDescent="0.2">
      <c r="A579" s="4"/>
      <c r="B579" s="13">
        <v>41745.666666666664</v>
      </c>
      <c r="C579" s="14">
        <v>18.54</v>
      </c>
      <c r="D579" s="5"/>
      <c r="E579" s="15">
        <v>41745.666666666664</v>
      </c>
      <c r="F579" s="14">
        <v>40.590000000000003</v>
      </c>
      <c r="G579" s="5"/>
      <c r="H579" s="15">
        <v>41745.666666666664</v>
      </c>
      <c r="I579" s="14">
        <v>4.7300000000000004</v>
      </c>
      <c r="J579" s="2"/>
      <c r="K579" s="15">
        <v>41745.666666666664</v>
      </c>
      <c r="L579" s="14">
        <v>126</v>
      </c>
      <c r="M579" s="5"/>
      <c r="N579" s="15">
        <v>41745.666666666664</v>
      </c>
      <c r="O579" s="14">
        <v>78.95</v>
      </c>
      <c r="Q579" s="15">
        <v>41745.666666666664</v>
      </c>
      <c r="R579" s="14">
        <v>187.59</v>
      </c>
      <c r="S579" s="5"/>
      <c r="T579" s="15">
        <v>41745.666666666664</v>
      </c>
      <c r="U579" s="14">
        <v>47.1</v>
      </c>
      <c r="W579" s="15">
        <v>41745.666666666664</v>
      </c>
      <c r="X579" s="14">
        <v>25.74</v>
      </c>
      <c r="Z579" s="15">
        <v>41745.666666666664</v>
      </c>
      <c r="AA579" s="14">
        <v>130.31</v>
      </c>
      <c r="AC579" s="15">
        <v>41745.666666666664</v>
      </c>
      <c r="AD579" s="14">
        <v>13.27</v>
      </c>
      <c r="AF579" s="15">
        <v>41745.666666666664</v>
      </c>
      <c r="AG579" s="14">
        <v>1862.31</v>
      </c>
      <c r="AH579" s="5"/>
      <c r="AI579" s="16">
        <f t="shared" si="88"/>
        <v>2.1621621621621401E-3</v>
      </c>
      <c r="AJ579" s="16">
        <f t="shared" si="89"/>
        <v>1.0204081632653184E-2</v>
      </c>
      <c r="AK579" s="16">
        <f t="shared" si="90"/>
        <v>1.5021459227467782E-2</v>
      </c>
      <c r="AL579" s="16">
        <f t="shared" si="91"/>
        <v>1.801729013492781E-2</v>
      </c>
      <c r="AM579" s="16">
        <f t="shared" si="92"/>
        <v>1.6610867885655578E-2</v>
      </c>
      <c r="AN579" s="16">
        <f t="shared" si="93"/>
        <v>-3.1882671767894388E-3</v>
      </c>
      <c r="AO579" s="16">
        <f t="shared" si="94"/>
        <v>3.8363171355497716E-3</v>
      </c>
      <c r="AP579" s="16">
        <f t="shared" si="95"/>
        <v>4.2918454935623185E-3</v>
      </c>
      <c r="AQ579" s="16">
        <f t="shared" si="96"/>
        <v>1.1566526936811039E-2</v>
      </c>
      <c r="AR579" s="16">
        <f t="shared" si="97"/>
        <v>2.6295436968290842E-2</v>
      </c>
      <c r="AS579" s="16">
        <f t="shared" si="98"/>
        <v>1.048844805695115E-2</v>
      </c>
    </row>
    <row r="580" spans="1:45" x14ac:dyDescent="0.2">
      <c r="A580" s="4"/>
      <c r="B580" s="13">
        <v>41746.666666666664</v>
      </c>
      <c r="C580" s="14">
        <v>18.75</v>
      </c>
      <c r="D580" s="5"/>
      <c r="E580" s="15">
        <v>41746.666666666664</v>
      </c>
      <c r="F580" s="14">
        <v>40.72</v>
      </c>
      <c r="G580" s="5"/>
      <c r="H580" s="15">
        <v>41746.666666666664</v>
      </c>
      <c r="I580" s="14">
        <v>4.9400000000000004</v>
      </c>
      <c r="J580" s="2"/>
      <c r="K580" s="15">
        <v>41746.666666666664</v>
      </c>
      <c r="L580" s="14">
        <v>127.18</v>
      </c>
      <c r="M580" s="5"/>
      <c r="N580" s="15">
        <v>41746.666666666664</v>
      </c>
      <c r="O580" s="14">
        <v>79.989999999999995</v>
      </c>
      <c r="Q580" s="15">
        <v>41746.666666666664</v>
      </c>
      <c r="R580" s="14">
        <v>181.49</v>
      </c>
      <c r="S580" s="5"/>
      <c r="T580" s="15">
        <v>41746.666666666664</v>
      </c>
      <c r="U580" s="14">
        <v>47.6</v>
      </c>
      <c r="W580" s="15">
        <v>41746.666666666664</v>
      </c>
      <c r="X580" s="14">
        <v>25.89</v>
      </c>
      <c r="Z580" s="15">
        <v>41746.666666666664</v>
      </c>
      <c r="AA580" s="14">
        <v>132.51</v>
      </c>
      <c r="AC580" s="15">
        <v>41746.666666666664</v>
      </c>
      <c r="AD580" s="14">
        <v>13.21</v>
      </c>
      <c r="AF580" s="15">
        <v>41746.666666666664</v>
      </c>
      <c r="AG580" s="14">
        <v>1864.85</v>
      </c>
      <c r="AH580" s="5"/>
      <c r="AI580" s="16">
        <f t="shared" si="88"/>
        <v>1.1326860841424091E-2</v>
      </c>
      <c r="AJ580" s="16">
        <f t="shared" si="89"/>
        <v>3.2027593003201016E-3</v>
      </c>
      <c r="AK580" s="16">
        <f t="shared" si="90"/>
        <v>4.4397463002114224E-2</v>
      </c>
      <c r="AL580" s="16">
        <f t="shared" si="91"/>
        <v>9.365079365079465E-3</v>
      </c>
      <c r="AM580" s="16">
        <f t="shared" si="92"/>
        <v>1.3172894236858745E-2</v>
      </c>
      <c r="AN580" s="16">
        <f t="shared" si="93"/>
        <v>-3.2517724825417149E-2</v>
      </c>
      <c r="AO580" s="16">
        <f t="shared" si="94"/>
        <v>1.0615711252653925E-2</v>
      </c>
      <c r="AP580" s="16">
        <f t="shared" si="95"/>
        <v>5.8275058275059077E-3</v>
      </c>
      <c r="AQ580" s="16">
        <f t="shared" si="96"/>
        <v>1.6882817895786939E-2</v>
      </c>
      <c r="AR580" s="16">
        <f t="shared" si="97"/>
        <v>-4.5214770158250595E-3</v>
      </c>
      <c r="AS580" s="16">
        <f t="shared" si="98"/>
        <v>1.3638975251166752E-3</v>
      </c>
    </row>
    <row r="581" spans="1:45" x14ac:dyDescent="0.2">
      <c r="A581" s="4"/>
      <c r="B581" s="13">
        <v>41750.666666666664</v>
      </c>
      <c r="C581" s="14">
        <v>18.97</v>
      </c>
      <c r="D581" s="5"/>
      <c r="E581" s="15">
        <v>41750.666666666664</v>
      </c>
      <c r="F581" s="14">
        <v>40.75</v>
      </c>
      <c r="G581" s="5"/>
      <c r="H581" s="15">
        <v>41750.666666666664</v>
      </c>
      <c r="I581" s="14">
        <v>4.9800000000000004</v>
      </c>
      <c r="J581" s="2"/>
      <c r="K581" s="15">
        <v>41750.666666666664</v>
      </c>
      <c r="L581" s="14">
        <v>126.5</v>
      </c>
      <c r="M581" s="5"/>
      <c r="N581" s="15">
        <v>41750.666666666664</v>
      </c>
      <c r="O581" s="14">
        <v>79.11</v>
      </c>
      <c r="Q581" s="15">
        <v>41750.666666666664</v>
      </c>
      <c r="R581" s="14">
        <v>183.65</v>
      </c>
      <c r="S581" s="5"/>
      <c r="T581" s="15">
        <v>41750.666666666664</v>
      </c>
      <c r="U581" s="14">
        <v>47.98</v>
      </c>
      <c r="W581" s="15">
        <v>41750.666666666664</v>
      </c>
      <c r="X581" s="14">
        <v>25.87</v>
      </c>
      <c r="Z581" s="15">
        <v>41750.666666666664</v>
      </c>
      <c r="AA581" s="14">
        <v>132.66</v>
      </c>
      <c r="AC581" s="15">
        <v>41750.666666666664</v>
      </c>
      <c r="AD581" s="14">
        <v>13.63</v>
      </c>
      <c r="AF581" s="15">
        <v>41750.666666666664</v>
      </c>
      <c r="AG581" s="14">
        <v>1871.89</v>
      </c>
      <c r="AH581" s="5"/>
      <c r="AI581" s="16">
        <f t="shared" si="88"/>
        <v>1.1733333333333373E-2</v>
      </c>
      <c r="AJ581" s="16">
        <f t="shared" si="89"/>
        <v>7.3673870333990088E-4</v>
      </c>
      <c r="AK581" s="16">
        <f t="shared" si="90"/>
        <v>8.0971659919029104E-3</v>
      </c>
      <c r="AL581" s="16">
        <f t="shared" si="91"/>
        <v>-5.3467526340620353E-3</v>
      </c>
      <c r="AM581" s="16">
        <f t="shared" si="92"/>
        <v>-1.1001375171896477E-2</v>
      </c>
      <c r="AN581" s="16">
        <f t="shared" si="93"/>
        <v>1.1901482175326494E-2</v>
      </c>
      <c r="AO581" s="16">
        <f t="shared" si="94"/>
        <v>7.983193277310896E-3</v>
      </c>
      <c r="AP581" s="16">
        <f t="shared" si="95"/>
        <v>-7.7249903437615064E-4</v>
      </c>
      <c r="AQ581" s="16">
        <f t="shared" si="96"/>
        <v>1.1319900384876291E-3</v>
      </c>
      <c r="AR581" s="16">
        <f t="shared" si="97"/>
        <v>3.1794095382286169E-2</v>
      </c>
      <c r="AS581" s="16">
        <f t="shared" si="98"/>
        <v>3.7751025551653328E-3</v>
      </c>
    </row>
    <row r="582" spans="1:45" x14ac:dyDescent="0.2">
      <c r="A582" s="4"/>
      <c r="B582" s="13">
        <v>41751.666666666664</v>
      </c>
      <c r="C582" s="14">
        <v>18.989999999999998</v>
      </c>
      <c r="D582" s="5"/>
      <c r="E582" s="15">
        <v>41751.666666666664</v>
      </c>
      <c r="F582" s="14">
        <v>40.71</v>
      </c>
      <c r="G582" s="5"/>
      <c r="H582" s="15">
        <v>41751.666666666664</v>
      </c>
      <c r="I582" s="14">
        <v>5.33</v>
      </c>
      <c r="J582" s="2"/>
      <c r="K582" s="15">
        <v>41751.666666666664</v>
      </c>
      <c r="L582" s="14">
        <v>127.15</v>
      </c>
      <c r="M582" s="5"/>
      <c r="N582" s="15">
        <v>41751.666666666664</v>
      </c>
      <c r="O582" s="14">
        <v>79.45</v>
      </c>
      <c r="Q582" s="15">
        <v>41751.666666666664</v>
      </c>
      <c r="R582" s="14">
        <v>183.53</v>
      </c>
      <c r="S582" s="5"/>
      <c r="T582" s="15">
        <v>41751.666666666664</v>
      </c>
      <c r="U582" s="14">
        <v>47.92</v>
      </c>
      <c r="W582" s="15">
        <v>41751.666666666664</v>
      </c>
      <c r="X582" s="14">
        <v>25.85</v>
      </c>
      <c r="Z582" s="15">
        <v>41751.666666666664</v>
      </c>
      <c r="AA582" s="14">
        <v>132.61000000000001</v>
      </c>
      <c r="AC582" s="15">
        <v>41751.666666666664</v>
      </c>
      <c r="AD582" s="14">
        <v>14.58</v>
      </c>
      <c r="AF582" s="15">
        <v>41751.666666666664</v>
      </c>
      <c r="AG582" s="14">
        <v>1879.55</v>
      </c>
      <c r="AH582" s="5"/>
      <c r="AI582" s="16">
        <f t="shared" ref="AI582:AI645" si="99">C582/C581-1</f>
        <v>1.0542962572481773E-3</v>
      </c>
      <c r="AJ582" s="16">
        <f t="shared" ref="AJ582:AJ645" si="100">F582/F581-1</f>
        <v>-9.8159509202455641E-4</v>
      </c>
      <c r="AK582" s="16">
        <f t="shared" ref="AK582:AK645" si="101">I582/I581-1</f>
        <v>7.0281124497991954E-2</v>
      </c>
      <c r="AL582" s="16">
        <f t="shared" ref="AL582:AL645" si="102">L582/L581-1</f>
        <v>5.1383399209485869E-3</v>
      </c>
      <c r="AM582" s="16">
        <f t="shared" ref="AM582:AM645" si="103">O582/O581-1</f>
        <v>4.2978131715334378E-3</v>
      </c>
      <c r="AN582" s="16">
        <f t="shared" ref="AN582:AN645" si="104">R582/R581-1</f>
        <v>-6.5341682548325508E-4</v>
      </c>
      <c r="AO582" s="16">
        <f t="shared" ref="AO582:AO645" si="105">U582/U581-1</f>
        <v>-1.2505210504375475E-3</v>
      </c>
      <c r="AP582" s="16">
        <f t="shared" ref="AP582:AP645" si="106">X582/X581-1</f>
        <v>-7.7309625048316288E-4</v>
      </c>
      <c r="AQ582" s="16">
        <f t="shared" ref="AQ582:AQ645" si="107">AA582/AA581-1</f>
        <v>-3.7690336197782059E-4</v>
      </c>
      <c r="AR582" s="16">
        <f t="shared" ref="AR582:AR645" si="108">AD582/AD581-1</f>
        <v>6.9699192956713008E-2</v>
      </c>
      <c r="AS582" s="16">
        <f t="shared" si="98"/>
        <v>4.0921207976962748E-3</v>
      </c>
    </row>
    <row r="583" spans="1:45" x14ac:dyDescent="0.2">
      <c r="A583" s="4"/>
      <c r="B583" s="13">
        <v>41752.666666666664</v>
      </c>
      <c r="C583" s="14">
        <v>18.739999999999998</v>
      </c>
      <c r="D583" s="5"/>
      <c r="E583" s="15">
        <v>41752.666666666664</v>
      </c>
      <c r="F583" s="14">
        <v>40.729999999999997</v>
      </c>
      <c r="G583" s="5"/>
      <c r="H583" s="15">
        <v>41752.666666666664</v>
      </c>
      <c r="I583" s="14">
        <v>5.05</v>
      </c>
      <c r="J583" s="2"/>
      <c r="K583" s="15">
        <v>41752.666666666664</v>
      </c>
      <c r="L583" s="14">
        <v>127.2</v>
      </c>
      <c r="M583" s="5"/>
      <c r="N583" s="15">
        <v>41752.666666666664</v>
      </c>
      <c r="O583" s="14">
        <v>79.52</v>
      </c>
      <c r="Q583" s="15">
        <v>41752.666666666664</v>
      </c>
      <c r="R583" s="14">
        <v>183.13</v>
      </c>
      <c r="S583" s="5"/>
      <c r="T583" s="15">
        <v>41752.666666666664</v>
      </c>
      <c r="U583" s="14">
        <v>47.43</v>
      </c>
      <c r="W583" s="15">
        <v>41752.666666666664</v>
      </c>
      <c r="X583" s="14">
        <v>26.01</v>
      </c>
      <c r="Z583" s="15">
        <v>41752.666666666664</v>
      </c>
      <c r="AA583" s="14">
        <v>131.81</v>
      </c>
      <c r="AC583" s="15">
        <v>41752.666666666664</v>
      </c>
      <c r="AD583" s="14">
        <v>13.87</v>
      </c>
      <c r="AF583" s="15">
        <v>41752.666666666664</v>
      </c>
      <c r="AG583" s="14">
        <v>1875.39</v>
      </c>
      <c r="AH583" s="5"/>
      <c r="AI583" s="16">
        <f t="shared" si="99"/>
        <v>-1.3164823591363839E-2</v>
      </c>
      <c r="AJ583" s="16">
        <f t="shared" si="100"/>
        <v>4.9127978383678439E-4</v>
      </c>
      <c r="AK583" s="16">
        <f t="shared" si="101"/>
        <v>-5.2532833020637937E-2</v>
      </c>
      <c r="AL583" s="16">
        <f t="shared" si="102"/>
        <v>3.9323633503740574E-4</v>
      </c>
      <c r="AM583" s="16">
        <f t="shared" si="103"/>
        <v>8.8105726872234058E-4</v>
      </c>
      <c r="AN583" s="16">
        <f t="shared" si="104"/>
        <v>-2.1794801939737374E-3</v>
      </c>
      <c r="AO583" s="16">
        <f t="shared" si="105"/>
        <v>-1.022537562604342E-2</v>
      </c>
      <c r="AP583" s="16">
        <f t="shared" si="106"/>
        <v>6.1895551257253878E-3</v>
      </c>
      <c r="AQ583" s="16">
        <f t="shared" si="107"/>
        <v>-6.0327275469422847E-3</v>
      </c>
      <c r="AR583" s="16">
        <f t="shared" si="108"/>
        <v>-4.8696844993141308E-2</v>
      </c>
      <c r="AS583" s="16">
        <f t="shared" ref="AS583:AS646" si="109">AG583/AG582-1</f>
        <v>-2.2132957356812977E-3</v>
      </c>
    </row>
    <row r="584" spans="1:45" x14ac:dyDescent="0.2">
      <c r="A584" s="4"/>
      <c r="B584" s="13">
        <v>41753.666666666664</v>
      </c>
      <c r="C584" s="14">
        <v>20.28</v>
      </c>
      <c r="D584" s="5"/>
      <c r="E584" s="15">
        <v>41753.666666666664</v>
      </c>
      <c r="F584" s="14">
        <v>40.700000000000003</v>
      </c>
      <c r="G584" s="5"/>
      <c r="H584" s="15">
        <v>41753.666666666664</v>
      </c>
      <c r="I584" s="14">
        <v>4.92</v>
      </c>
      <c r="J584" s="2"/>
      <c r="K584" s="15">
        <v>41753.666666666664</v>
      </c>
      <c r="L584" s="14">
        <v>126.95</v>
      </c>
      <c r="M584" s="5"/>
      <c r="N584" s="15">
        <v>41753.666666666664</v>
      </c>
      <c r="O584" s="14">
        <v>79.59</v>
      </c>
      <c r="Q584" s="15">
        <v>41753.666666666664</v>
      </c>
      <c r="R584" s="14">
        <v>181.69</v>
      </c>
      <c r="S584" s="5"/>
      <c r="T584" s="15">
        <v>41753.666666666664</v>
      </c>
      <c r="U584" s="14">
        <v>46.28</v>
      </c>
      <c r="W584" s="15">
        <v>41753.666666666664</v>
      </c>
      <c r="X584" s="14">
        <v>26.1</v>
      </c>
      <c r="Z584" s="15">
        <v>41753.666666666664</v>
      </c>
      <c r="AA584" s="14">
        <v>132.01</v>
      </c>
      <c r="AC584" s="15">
        <v>41753.666666666664</v>
      </c>
      <c r="AD584" s="14">
        <v>13.86</v>
      </c>
      <c r="AF584" s="15">
        <v>41753.666666666664</v>
      </c>
      <c r="AG584" s="14">
        <v>1878.61</v>
      </c>
      <c r="AH584" s="5"/>
      <c r="AI584" s="16">
        <f t="shared" si="99"/>
        <v>8.2177161152614975E-2</v>
      </c>
      <c r="AJ584" s="16">
        <f t="shared" si="100"/>
        <v>-7.3655781978865242E-4</v>
      </c>
      <c r="AK584" s="16">
        <f t="shared" si="101"/>
        <v>-2.5742574257425765E-2</v>
      </c>
      <c r="AL584" s="16">
        <f t="shared" si="102"/>
        <v>-1.9654088050314877E-3</v>
      </c>
      <c r="AM584" s="16">
        <f t="shared" si="103"/>
        <v>8.8028169014098268E-4</v>
      </c>
      <c r="AN584" s="16">
        <f t="shared" si="104"/>
        <v>-7.8632665319717798E-3</v>
      </c>
      <c r="AO584" s="16">
        <f t="shared" si="105"/>
        <v>-2.4246257642842051E-2</v>
      </c>
      <c r="AP584" s="16">
        <f t="shared" si="106"/>
        <v>3.4602076124568004E-3</v>
      </c>
      <c r="AQ584" s="16">
        <f t="shared" si="107"/>
        <v>1.51733555875877E-3</v>
      </c>
      <c r="AR584" s="16">
        <f t="shared" si="108"/>
        <v>-7.2098053352553926E-4</v>
      </c>
      <c r="AS584" s="16">
        <f t="shared" si="109"/>
        <v>1.7169762022830604E-3</v>
      </c>
    </row>
    <row r="585" spans="1:45" x14ac:dyDescent="0.2">
      <c r="A585" s="4"/>
      <c r="B585" s="13">
        <v>41754.666666666664</v>
      </c>
      <c r="C585" s="14">
        <v>20.43</v>
      </c>
      <c r="D585" s="5"/>
      <c r="E585" s="15">
        <v>41754.666666666664</v>
      </c>
      <c r="F585" s="14">
        <v>41.01</v>
      </c>
      <c r="G585" s="5"/>
      <c r="H585" s="15">
        <v>41754.666666666664</v>
      </c>
      <c r="I585" s="14">
        <v>4.5999999999999996</v>
      </c>
      <c r="J585" s="2"/>
      <c r="K585" s="15">
        <v>41754.666666666664</v>
      </c>
      <c r="L585" s="14">
        <v>127.26</v>
      </c>
      <c r="M585" s="5"/>
      <c r="N585" s="15">
        <v>41754.666666666664</v>
      </c>
      <c r="O585" s="14">
        <v>78.23</v>
      </c>
      <c r="Q585" s="15">
        <v>41754.666666666664</v>
      </c>
      <c r="R585" s="14">
        <v>181.13</v>
      </c>
      <c r="S585" s="5"/>
      <c r="T585" s="15">
        <v>41754.666666666664</v>
      </c>
      <c r="U585" s="14">
        <v>45.94</v>
      </c>
      <c r="W585" s="15">
        <v>41754.666666666664</v>
      </c>
      <c r="X585" s="14">
        <v>26.21</v>
      </c>
      <c r="Z585" s="15">
        <v>41754.666666666664</v>
      </c>
      <c r="AA585" s="14">
        <v>132.71</v>
      </c>
      <c r="AC585" s="15">
        <v>41754.666666666664</v>
      </c>
      <c r="AD585" s="14">
        <v>13.32</v>
      </c>
      <c r="AF585" s="15">
        <v>41754.666666666664</v>
      </c>
      <c r="AG585" s="14">
        <v>1863.4</v>
      </c>
      <c r="AH585" s="5"/>
      <c r="AI585" s="16">
        <f t="shared" si="99"/>
        <v>7.3964497041418831E-3</v>
      </c>
      <c r="AJ585" s="16">
        <f t="shared" si="100"/>
        <v>7.6167076167075187E-3</v>
      </c>
      <c r="AK585" s="16">
        <f t="shared" si="101"/>
        <v>-6.5040650406504086E-2</v>
      </c>
      <c r="AL585" s="16">
        <f t="shared" si="102"/>
        <v>2.4419062623080023E-3</v>
      </c>
      <c r="AM585" s="16">
        <f t="shared" si="103"/>
        <v>-1.7087573815805945E-2</v>
      </c>
      <c r="AN585" s="16">
        <f t="shared" si="104"/>
        <v>-3.0821729319170377E-3</v>
      </c>
      <c r="AO585" s="16">
        <f t="shared" si="105"/>
        <v>-7.3465859982714266E-3</v>
      </c>
      <c r="AP585" s="16">
        <f t="shared" si="106"/>
        <v>4.2145593869731268E-3</v>
      </c>
      <c r="AQ585" s="16">
        <f t="shared" si="107"/>
        <v>5.3026285887434188E-3</v>
      </c>
      <c r="AR585" s="16">
        <f t="shared" si="108"/>
        <v>-3.8961038961038863E-2</v>
      </c>
      <c r="AS585" s="16">
        <f t="shared" si="109"/>
        <v>-8.0964117086568255E-3</v>
      </c>
    </row>
    <row r="586" spans="1:45" x14ac:dyDescent="0.2">
      <c r="A586" s="4"/>
      <c r="B586" s="13">
        <v>41757.666666666664</v>
      </c>
      <c r="C586" s="14">
        <v>21.22</v>
      </c>
      <c r="D586" s="5"/>
      <c r="E586" s="15">
        <v>41757.666666666664</v>
      </c>
      <c r="F586" s="14">
        <v>41.03</v>
      </c>
      <c r="G586" s="5"/>
      <c r="H586" s="15">
        <v>41757.666666666664</v>
      </c>
      <c r="I586" s="14">
        <v>4.49</v>
      </c>
      <c r="J586" s="2"/>
      <c r="K586" s="15">
        <v>41757.666666666664</v>
      </c>
      <c r="L586" s="14">
        <v>127.7</v>
      </c>
      <c r="M586" s="5"/>
      <c r="N586" s="15">
        <v>41757.666666666664</v>
      </c>
      <c r="O586" s="14">
        <v>77.78</v>
      </c>
      <c r="Q586" s="15">
        <v>41757.666666666664</v>
      </c>
      <c r="R586" s="14">
        <v>184.48</v>
      </c>
      <c r="S586" s="5"/>
      <c r="T586" s="15">
        <v>41757.666666666664</v>
      </c>
      <c r="U586" s="14">
        <v>46.6</v>
      </c>
      <c r="W586" s="15">
        <v>41757.666666666664</v>
      </c>
      <c r="X586" s="14">
        <v>26.59</v>
      </c>
      <c r="Z586" s="15">
        <v>41757.666666666664</v>
      </c>
      <c r="AA586" s="14">
        <v>133.6</v>
      </c>
      <c r="AC586" s="15">
        <v>41757.666666666664</v>
      </c>
      <c r="AD586" s="14">
        <v>13.23</v>
      </c>
      <c r="AF586" s="15">
        <v>41757.666666666664</v>
      </c>
      <c r="AG586" s="14">
        <v>1869.43</v>
      </c>
      <c r="AH586" s="5"/>
      <c r="AI586" s="16">
        <f t="shared" si="99"/>
        <v>3.8668624571708277E-2</v>
      </c>
      <c r="AJ586" s="16">
        <f t="shared" si="100"/>
        <v>4.8768593026093932E-4</v>
      </c>
      <c r="AK586" s="16">
        <f t="shared" si="101"/>
        <v>-2.3913043478260732E-2</v>
      </c>
      <c r="AL586" s="16">
        <f t="shared" si="102"/>
        <v>3.4574886060034782E-3</v>
      </c>
      <c r="AM586" s="16">
        <f t="shared" si="103"/>
        <v>-5.7522689505304925E-3</v>
      </c>
      <c r="AN586" s="16">
        <f t="shared" si="104"/>
        <v>1.8495003588582692E-2</v>
      </c>
      <c r="AO586" s="16">
        <f t="shared" si="105"/>
        <v>1.4366565084893423E-2</v>
      </c>
      <c r="AP586" s="16">
        <f t="shared" si="106"/>
        <v>1.4498283098054232E-2</v>
      </c>
      <c r="AQ586" s="16">
        <f t="shared" si="107"/>
        <v>6.7063521965187167E-3</v>
      </c>
      <c r="AR586" s="16">
        <f t="shared" si="108"/>
        <v>-6.7567567567567988E-3</v>
      </c>
      <c r="AS586" s="16">
        <f t="shared" si="109"/>
        <v>3.2360201781689302E-3</v>
      </c>
    </row>
    <row r="587" spans="1:45" x14ac:dyDescent="0.2">
      <c r="A587" s="4"/>
      <c r="B587" s="13">
        <v>41758.666666666664</v>
      </c>
      <c r="C587" s="14">
        <v>21.15</v>
      </c>
      <c r="D587" s="5"/>
      <c r="E587" s="15">
        <v>41758.666666666664</v>
      </c>
      <c r="F587" s="14">
        <v>40.57</v>
      </c>
      <c r="G587" s="5"/>
      <c r="H587" s="15">
        <v>41758.666666666664</v>
      </c>
      <c r="I587" s="14">
        <v>4.57</v>
      </c>
      <c r="J587" s="2"/>
      <c r="K587" s="15">
        <v>41758.666666666664</v>
      </c>
      <c r="L587" s="14">
        <v>128.49</v>
      </c>
      <c r="M587" s="5"/>
      <c r="N587" s="15">
        <v>41758.666666666664</v>
      </c>
      <c r="O587" s="14">
        <v>78.64</v>
      </c>
      <c r="Q587" s="15">
        <v>41758.666666666664</v>
      </c>
      <c r="R587" s="14">
        <v>186.36</v>
      </c>
      <c r="S587" s="5"/>
      <c r="T587" s="15">
        <v>41758.666666666664</v>
      </c>
      <c r="U587" s="14">
        <v>46.77</v>
      </c>
      <c r="W587" s="15">
        <v>41758.666666666664</v>
      </c>
      <c r="X587" s="14">
        <v>26.56</v>
      </c>
      <c r="Z587" s="15">
        <v>41758.666666666664</v>
      </c>
      <c r="AA587" s="14">
        <v>133.5</v>
      </c>
      <c r="AC587" s="15">
        <v>41758.666666666664</v>
      </c>
      <c r="AD587" s="14">
        <v>13.79</v>
      </c>
      <c r="AF587" s="15">
        <v>41758.666666666664</v>
      </c>
      <c r="AG587" s="14">
        <v>1878.33</v>
      </c>
      <c r="AH587" s="5"/>
      <c r="AI587" s="16">
        <f t="shared" si="99"/>
        <v>-3.2987747408105283E-3</v>
      </c>
      <c r="AJ587" s="16">
        <f t="shared" si="100"/>
        <v>-1.1211308798440234E-2</v>
      </c>
      <c r="AK587" s="16">
        <f t="shared" si="101"/>
        <v>1.7817371937639104E-2</v>
      </c>
      <c r="AL587" s="16">
        <f t="shared" si="102"/>
        <v>6.1863743148002914E-3</v>
      </c>
      <c r="AM587" s="16">
        <f t="shared" si="103"/>
        <v>1.1056826947801524E-2</v>
      </c>
      <c r="AN587" s="16">
        <f t="shared" si="104"/>
        <v>1.0190806591500623E-2</v>
      </c>
      <c r="AO587" s="16">
        <f t="shared" si="105"/>
        <v>3.6480686695279374E-3</v>
      </c>
      <c r="AP587" s="16">
        <f t="shared" si="106"/>
        <v>-1.1282437006393531E-3</v>
      </c>
      <c r="AQ587" s="16">
        <f t="shared" si="107"/>
        <v>-7.4850299401196807E-4</v>
      </c>
      <c r="AR587" s="16">
        <f t="shared" si="108"/>
        <v>4.2328042328042326E-2</v>
      </c>
      <c r="AS587" s="16">
        <f t="shared" si="109"/>
        <v>4.7608094445898974E-3</v>
      </c>
    </row>
    <row r="588" spans="1:45" x14ac:dyDescent="0.2">
      <c r="A588" s="4"/>
      <c r="B588" s="13">
        <v>41759.666666666664</v>
      </c>
      <c r="C588" s="14">
        <v>21.07</v>
      </c>
      <c r="D588" s="5"/>
      <c r="E588" s="15">
        <v>41759.666666666664</v>
      </c>
      <c r="F588" s="14">
        <v>40.79</v>
      </c>
      <c r="G588" s="5"/>
      <c r="H588" s="15">
        <v>41759.666666666664</v>
      </c>
      <c r="I588" s="14">
        <v>4.5999999999999996</v>
      </c>
      <c r="J588" s="2"/>
      <c r="K588" s="15">
        <v>41759.666666666664</v>
      </c>
      <c r="L588" s="14">
        <v>128.85</v>
      </c>
      <c r="M588" s="5"/>
      <c r="N588" s="15">
        <v>41759.666666666664</v>
      </c>
      <c r="O588" s="14">
        <v>79.34</v>
      </c>
      <c r="Q588" s="15">
        <v>41759.666666666664</v>
      </c>
      <c r="R588" s="14">
        <v>187.66</v>
      </c>
      <c r="S588" s="5"/>
      <c r="T588" s="15">
        <v>41759.666666666664</v>
      </c>
      <c r="U588" s="14">
        <v>46.73</v>
      </c>
      <c r="W588" s="15">
        <v>41759.666666666664</v>
      </c>
      <c r="X588" s="14">
        <v>26.57</v>
      </c>
      <c r="Z588" s="15">
        <v>41759.666666666664</v>
      </c>
      <c r="AA588" s="14">
        <v>134.15</v>
      </c>
      <c r="AC588" s="15">
        <v>41759.666666666664</v>
      </c>
      <c r="AD588" s="14">
        <v>13.86</v>
      </c>
      <c r="AF588" s="15">
        <v>41759.666666666664</v>
      </c>
      <c r="AG588" s="14">
        <v>1883.95</v>
      </c>
      <c r="AH588" s="5"/>
      <c r="AI588" s="16">
        <f t="shared" si="99"/>
        <v>-3.7825059101653791E-3</v>
      </c>
      <c r="AJ588" s="16">
        <f t="shared" si="100"/>
        <v>5.4227261523291936E-3</v>
      </c>
      <c r="AK588" s="16">
        <f t="shared" si="101"/>
        <v>6.5645514223193757E-3</v>
      </c>
      <c r="AL588" s="16">
        <f t="shared" si="102"/>
        <v>2.8017744571560144E-3</v>
      </c>
      <c r="AM588" s="16">
        <f t="shared" si="103"/>
        <v>8.9013224821974379E-3</v>
      </c>
      <c r="AN588" s="16">
        <f t="shared" si="104"/>
        <v>6.9757458682120355E-3</v>
      </c>
      <c r="AO588" s="16">
        <f t="shared" si="105"/>
        <v>-8.5524909129797155E-4</v>
      </c>
      <c r="AP588" s="16">
        <f t="shared" si="106"/>
        <v>3.7650602409633471E-4</v>
      </c>
      <c r="AQ588" s="16">
        <f t="shared" si="107"/>
        <v>4.8689138576778479E-3</v>
      </c>
      <c r="AR588" s="16">
        <f t="shared" si="108"/>
        <v>5.0761421319798217E-3</v>
      </c>
      <c r="AS588" s="16">
        <f t="shared" si="109"/>
        <v>2.9920195066894806E-3</v>
      </c>
    </row>
    <row r="589" spans="1:45" x14ac:dyDescent="0.2">
      <c r="A589" s="4"/>
      <c r="B589" s="13">
        <v>41760.666666666664</v>
      </c>
      <c r="C589" s="14">
        <v>21.12</v>
      </c>
      <c r="D589" s="5"/>
      <c r="E589" s="15">
        <v>41760.666666666664</v>
      </c>
      <c r="F589" s="14">
        <v>40.78</v>
      </c>
      <c r="G589" s="5"/>
      <c r="H589" s="15">
        <v>41760.666666666664</v>
      </c>
      <c r="I589" s="14">
        <v>4.8099999999999996</v>
      </c>
      <c r="J589" s="2"/>
      <c r="K589" s="15">
        <v>41760.666666666664</v>
      </c>
      <c r="L589" s="14">
        <v>129.06</v>
      </c>
      <c r="M589" s="5"/>
      <c r="N589" s="15">
        <v>41760.666666666664</v>
      </c>
      <c r="O589" s="14">
        <v>79.56</v>
      </c>
      <c r="Q589" s="15">
        <v>41760.666666666664</v>
      </c>
      <c r="R589" s="14">
        <v>184.85</v>
      </c>
      <c r="S589" s="5"/>
      <c r="T589" s="15">
        <v>41760.666666666664</v>
      </c>
      <c r="U589" s="14">
        <v>47.22</v>
      </c>
      <c r="W589" s="15">
        <v>41760.666666666664</v>
      </c>
      <c r="X589" s="14">
        <v>26.57</v>
      </c>
      <c r="Z589" s="15">
        <v>41760.666666666664</v>
      </c>
      <c r="AA589" s="14">
        <v>133.55000000000001</v>
      </c>
      <c r="AC589" s="15">
        <v>41760.666666666664</v>
      </c>
      <c r="AD589" s="14">
        <v>13.85</v>
      </c>
      <c r="AF589" s="15">
        <v>41760.666666666664</v>
      </c>
      <c r="AG589" s="14">
        <v>1883.68</v>
      </c>
      <c r="AH589" s="5"/>
      <c r="AI589" s="16">
        <f t="shared" si="99"/>
        <v>2.3730422401520013E-3</v>
      </c>
      <c r="AJ589" s="16">
        <f t="shared" si="100"/>
        <v>-2.4515812699188455E-4</v>
      </c>
      <c r="AK589" s="16">
        <f t="shared" si="101"/>
        <v>4.5652173913043548E-2</v>
      </c>
      <c r="AL589" s="16">
        <f t="shared" si="102"/>
        <v>1.6298020954599313E-3</v>
      </c>
      <c r="AM589" s="16">
        <f t="shared" si="103"/>
        <v>2.7728762288883324E-3</v>
      </c>
      <c r="AN589" s="16">
        <f t="shared" si="104"/>
        <v>-1.4973888948097591E-2</v>
      </c>
      <c r="AO589" s="16">
        <f t="shared" si="105"/>
        <v>1.04857693130751E-2</v>
      </c>
      <c r="AP589" s="16">
        <f t="shared" si="106"/>
        <v>0</v>
      </c>
      <c r="AQ589" s="16">
        <f t="shared" si="107"/>
        <v>-4.4726052925828652E-3</v>
      </c>
      <c r="AR589" s="16">
        <f t="shared" si="108"/>
        <v>-7.2150072150067857E-4</v>
      </c>
      <c r="AS589" s="16">
        <f t="shared" si="109"/>
        <v>-1.4331590541150074E-4</v>
      </c>
    </row>
    <row r="590" spans="1:45" x14ac:dyDescent="0.2">
      <c r="A590" s="4"/>
      <c r="B590" s="13">
        <v>41761.666666666664</v>
      </c>
      <c r="C590" s="14">
        <v>21.16</v>
      </c>
      <c r="D590" s="5"/>
      <c r="E590" s="15">
        <v>41761.666666666664</v>
      </c>
      <c r="F590" s="14">
        <v>40.950000000000003</v>
      </c>
      <c r="G590" s="5"/>
      <c r="H590" s="15">
        <v>41761.666666666664</v>
      </c>
      <c r="I590" s="14">
        <v>4.87</v>
      </c>
      <c r="J590" s="2"/>
      <c r="K590" s="15">
        <v>41761.666666666664</v>
      </c>
      <c r="L590" s="14">
        <v>128.09</v>
      </c>
      <c r="M590" s="5"/>
      <c r="N590" s="15">
        <v>41761.666666666664</v>
      </c>
      <c r="O590" s="14">
        <v>80.31</v>
      </c>
      <c r="Q590" s="15">
        <v>41761.666666666664</v>
      </c>
      <c r="R590" s="14">
        <v>182.86</v>
      </c>
      <c r="S590" s="5"/>
      <c r="T590" s="15">
        <v>41761.666666666664</v>
      </c>
      <c r="U590" s="14">
        <v>47.12</v>
      </c>
      <c r="W590" s="15">
        <v>41761.666666666664</v>
      </c>
      <c r="X590" s="14">
        <v>26.37</v>
      </c>
      <c r="Z590" s="15">
        <v>41761.666666666664</v>
      </c>
      <c r="AA590" s="14">
        <v>133.11000000000001</v>
      </c>
      <c r="AC590" s="15">
        <v>41761.666666666664</v>
      </c>
      <c r="AD590" s="14">
        <v>14.06</v>
      </c>
      <c r="AF590" s="15">
        <v>41761.666666666664</v>
      </c>
      <c r="AG590" s="14">
        <v>1881.14</v>
      </c>
      <c r="AH590" s="5"/>
      <c r="AI590" s="16">
        <f t="shared" si="99"/>
        <v>1.8939393939394478E-3</v>
      </c>
      <c r="AJ590" s="16">
        <f t="shared" si="100"/>
        <v>4.1687101520353487E-3</v>
      </c>
      <c r="AK590" s="16">
        <f t="shared" si="101"/>
        <v>1.2474012474012586E-2</v>
      </c>
      <c r="AL590" s="16">
        <f t="shared" si="102"/>
        <v>-7.5158840849217645E-3</v>
      </c>
      <c r="AM590" s="16">
        <f t="shared" si="103"/>
        <v>9.4268476621417463E-3</v>
      </c>
      <c r="AN590" s="16">
        <f t="shared" si="104"/>
        <v>-1.0765485528807073E-2</v>
      </c>
      <c r="AO590" s="16">
        <f t="shared" si="105"/>
        <v>-2.1177467174926523E-3</v>
      </c>
      <c r="AP590" s="16">
        <f t="shared" si="106"/>
        <v>-7.5272864132479578E-3</v>
      </c>
      <c r="AQ590" s="16">
        <f t="shared" si="107"/>
        <v>-3.2946461999251442E-3</v>
      </c>
      <c r="AR590" s="16">
        <f t="shared" si="108"/>
        <v>1.5162454873646203E-2</v>
      </c>
      <c r="AS590" s="16">
        <f t="shared" si="109"/>
        <v>-1.3484243608256063E-3</v>
      </c>
    </row>
    <row r="591" spans="1:45" x14ac:dyDescent="0.2">
      <c r="A591" s="4"/>
      <c r="B591" s="13">
        <v>41764.666666666664</v>
      </c>
      <c r="C591" s="14">
        <v>21.46</v>
      </c>
      <c r="D591" s="5"/>
      <c r="E591" s="15">
        <v>41764.666666666664</v>
      </c>
      <c r="F591" s="14">
        <v>40.76</v>
      </c>
      <c r="G591" s="5"/>
      <c r="H591" s="15">
        <v>41764.666666666664</v>
      </c>
      <c r="I591" s="14">
        <v>4.92</v>
      </c>
      <c r="J591" s="2"/>
      <c r="K591" s="15">
        <v>41764.666666666664</v>
      </c>
      <c r="L591" s="14">
        <v>126.61</v>
      </c>
      <c r="M591" s="5"/>
      <c r="N591" s="15">
        <v>41764.666666666664</v>
      </c>
      <c r="O591" s="14">
        <v>81.22</v>
      </c>
      <c r="Q591" s="15">
        <v>41764.666666666664</v>
      </c>
      <c r="R591" s="14">
        <v>182.68</v>
      </c>
      <c r="S591" s="5"/>
      <c r="T591" s="15">
        <v>41764.666666666664</v>
      </c>
      <c r="U591" s="14">
        <v>47.39</v>
      </c>
      <c r="W591" s="15">
        <v>41764.666666666664</v>
      </c>
      <c r="X591" s="14">
        <v>26.21</v>
      </c>
      <c r="Z591" s="15">
        <v>41764.666666666664</v>
      </c>
      <c r="AA591" s="14">
        <v>132.61000000000001</v>
      </c>
      <c r="AC591" s="15">
        <v>41764.666666666664</v>
      </c>
      <c r="AD591" s="14">
        <v>14.44</v>
      </c>
      <c r="AF591" s="15">
        <v>41764.666666666664</v>
      </c>
      <c r="AG591" s="14">
        <v>1884.66</v>
      </c>
      <c r="AH591" s="5"/>
      <c r="AI591" s="16">
        <f t="shared" si="99"/>
        <v>1.4177693761814769E-2</v>
      </c>
      <c r="AJ591" s="16">
        <f t="shared" si="100"/>
        <v>-4.6398046398047343E-3</v>
      </c>
      <c r="AK591" s="16">
        <f t="shared" si="101"/>
        <v>1.0266940451745254E-2</v>
      </c>
      <c r="AL591" s="16">
        <f t="shared" si="102"/>
        <v>-1.1554375829494923E-2</v>
      </c>
      <c r="AM591" s="16">
        <f t="shared" si="103"/>
        <v>1.1331092018428635E-2</v>
      </c>
      <c r="AN591" s="16">
        <f t="shared" si="104"/>
        <v>-9.8435961938103667E-4</v>
      </c>
      <c r="AO591" s="16">
        <f t="shared" si="105"/>
        <v>5.7300509337860905E-3</v>
      </c>
      <c r="AP591" s="16">
        <f t="shared" si="106"/>
        <v>-6.0675009480469777E-3</v>
      </c>
      <c r="AQ591" s="16">
        <f t="shared" si="107"/>
        <v>-3.7562917887461467E-3</v>
      </c>
      <c r="AR591" s="16">
        <f t="shared" si="108"/>
        <v>2.7027027027026973E-2</v>
      </c>
      <c r="AS591" s="16">
        <f t="shared" si="109"/>
        <v>1.8712057582104258E-3</v>
      </c>
    </row>
    <row r="592" spans="1:45" x14ac:dyDescent="0.2">
      <c r="A592" s="4"/>
      <c r="B592" s="13">
        <v>41765.666666666664</v>
      </c>
      <c r="C592" s="14">
        <v>21.23</v>
      </c>
      <c r="D592" s="5"/>
      <c r="E592" s="15">
        <v>41765.666666666664</v>
      </c>
      <c r="F592" s="14">
        <v>40.49</v>
      </c>
      <c r="G592" s="5"/>
      <c r="H592" s="15">
        <v>41765.666666666664</v>
      </c>
      <c r="I592" s="14">
        <v>4.66</v>
      </c>
      <c r="J592" s="2"/>
      <c r="K592" s="15">
        <v>41765.666666666664</v>
      </c>
      <c r="L592" s="14">
        <v>124.67</v>
      </c>
      <c r="M592" s="5"/>
      <c r="N592" s="15">
        <v>41765.666666666664</v>
      </c>
      <c r="O592" s="14">
        <v>81.03</v>
      </c>
      <c r="Q592" s="15">
        <v>41765.666666666664</v>
      </c>
      <c r="R592" s="14">
        <v>181.51</v>
      </c>
      <c r="S592" s="5"/>
      <c r="T592" s="15">
        <v>41765.666666666664</v>
      </c>
      <c r="U592" s="14">
        <v>47.47</v>
      </c>
      <c r="W592" s="15">
        <v>41765.666666666664</v>
      </c>
      <c r="X592" s="14">
        <v>26</v>
      </c>
      <c r="Z592" s="15">
        <v>41765.666666666664</v>
      </c>
      <c r="AA592" s="14">
        <v>130.66</v>
      </c>
      <c r="AC592" s="15">
        <v>41765.666666666664</v>
      </c>
      <c r="AD592" s="14">
        <v>13.82</v>
      </c>
      <c r="AF592" s="15">
        <v>41765.666666666664</v>
      </c>
      <c r="AG592" s="14">
        <v>1867.72</v>
      </c>
      <c r="AH592" s="5"/>
      <c r="AI592" s="16">
        <f t="shared" si="99"/>
        <v>-1.071761416589001E-2</v>
      </c>
      <c r="AJ592" s="16">
        <f t="shared" si="100"/>
        <v>-6.6241413150146533E-3</v>
      </c>
      <c r="AK592" s="16">
        <f t="shared" si="101"/>
        <v>-5.2845528455284563E-2</v>
      </c>
      <c r="AL592" s="16">
        <f t="shared" si="102"/>
        <v>-1.5322644340889369E-2</v>
      </c>
      <c r="AM592" s="16">
        <f t="shared" si="103"/>
        <v>-2.3393252893375571E-3</v>
      </c>
      <c r="AN592" s="16">
        <f t="shared" si="104"/>
        <v>-6.4046419969345791E-3</v>
      </c>
      <c r="AO592" s="16">
        <f t="shared" si="105"/>
        <v>1.6881198565097399E-3</v>
      </c>
      <c r="AP592" s="16">
        <f t="shared" si="106"/>
        <v>-8.0122090805037072E-3</v>
      </c>
      <c r="AQ592" s="16">
        <f t="shared" si="107"/>
        <v>-1.4704773395671666E-2</v>
      </c>
      <c r="AR592" s="16">
        <f t="shared" si="108"/>
        <v>-4.2936288088642582E-2</v>
      </c>
      <c r="AS592" s="16">
        <f t="shared" si="109"/>
        <v>-8.9883586429382323E-3</v>
      </c>
    </row>
    <row r="593" spans="1:45" x14ac:dyDescent="0.2">
      <c r="A593" s="4"/>
      <c r="B593" s="13">
        <v>41766.666666666664</v>
      </c>
      <c r="C593" s="14">
        <v>21.15</v>
      </c>
      <c r="D593" s="5"/>
      <c r="E593" s="15">
        <v>41766.666666666664</v>
      </c>
      <c r="F593" s="14">
        <v>40.909999999999997</v>
      </c>
      <c r="G593" s="5"/>
      <c r="H593" s="15">
        <v>41766.666666666664</v>
      </c>
      <c r="I593" s="14">
        <v>4.58</v>
      </c>
      <c r="J593" s="2"/>
      <c r="K593" s="15">
        <v>41766.666666666664</v>
      </c>
      <c r="L593" s="14">
        <v>127.45</v>
      </c>
      <c r="M593" s="5"/>
      <c r="N593" s="15">
        <v>41766.666666666664</v>
      </c>
      <c r="O593" s="14">
        <v>80.290000000000006</v>
      </c>
      <c r="Q593" s="15">
        <v>41766.666666666664</v>
      </c>
      <c r="R593" s="14">
        <v>180.81</v>
      </c>
      <c r="S593" s="5"/>
      <c r="T593" s="15">
        <v>41766.666666666664</v>
      </c>
      <c r="U593" s="14">
        <v>48.1</v>
      </c>
      <c r="W593" s="15">
        <v>41766.666666666664</v>
      </c>
      <c r="X593" s="14">
        <v>25.99</v>
      </c>
      <c r="Z593" s="15">
        <v>41766.666666666664</v>
      </c>
      <c r="AA593" s="14">
        <v>132.36000000000001</v>
      </c>
      <c r="AC593" s="15">
        <v>41766.666666666664</v>
      </c>
      <c r="AD593" s="14">
        <v>13.42</v>
      </c>
      <c r="AF593" s="15">
        <v>41766.666666666664</v>
      </c>
      <c r="AG593" s="14">
        <v>1878.21</v>
      </c>
      <c r="AH593" s="5"/>
      <c r="AI593" s="16">
        <f t="shared" si="99"/>
        <v>-3.7682524729157896E-3</v>
      </c>
      <c r="AJ593" s="16">
        <f t="shared" si="100"/>
        <v>1.0372931588046308E-2</v>
      </c>
      <c r="AK593" s="16">
        <f t="shared" si="101"/>
        <v>-1.7167381974248941E-2</v>
      </c>
      <c r="AL593" s="16">
        <f t="shared" si="102"/>
        <v>2.229886901419742E-2</v>
      </c>
      <c r="AM593" s="16">
        <f t="shared" si="103"/>
        <v>-9.1324200913240894E-3</v>
      </c>
      <c r="AN593" s="16">
        <f t="shared" si="104"/>
        <v>-3.8565368299267044E-3</v>
      </c>
      <c r="AO593" s="16">
        <f t="shared" si="105"/>
        <v>1.3271539919949449E-2</v>
      </c>
      <c r="AP593" s="16">
        <f t="shared" si="106"/>
        <v>-3.8461538461542766E-4</v>
      </c>
      <c r="AQ593" s="16">
        <f t="shared" si="107"/>
        <v>1.3010867901423584E-2</v>
      </c>
      <c r="AR593" s="16">
        <f t="shared" si="108"/>
        <v>-2.8943560057887119E-2</v>
      </c>
      <c r="AS593" s="16">
        <f t="shared" si="109"/>
        <v>5.6164735613475347E-3</v>
      </c>
    </row>
    <row r="594" spans="1:45" x14ac:dyDescent="0.2">
      <c r="A594" s="4"/>
      <c r="B594" s="13">
        <v>41767.666666666664</v>
      </c>
      <c r="C594" s="14">
        <v>21</v>
      </c>
      <c r="D594" s="5"/>
      <c r="E594" s="15">
        <v>41767.666666666664</v>
      </c>
      <c r="F594" s="14">
        <v>40.729999999999997</v>
      </c>
      <c r="G594" s="5"/>
      <c r="H594" s="15">
        <v>41767.666666666664</v>
      </c>
      <c r="I594" s="14">
        <v>4.5999999999999996</v>
      </c>
      <c r="J594" s="2"/>
      <c r="K594" s="15">
        <v>41767.666666666664</v>
      </c>
      <c r="L594" s="14">
        <v>126.67</v>
      </c>
      <c r="M594" s="5"/>
      <c r="N594" s="15">
        <v>41767.666666666664</v>
      </c>
      <c r="O594" s="14">
        <v>81.599999999999994</v>
      </c>
      <c r="Q594" s="15">
        <v>41767.666666666664</v>
      </c>
      <c r="R594" s="14">
        <v>180.44</v>
      </c>
      <c r="S594" s="5"/>
      <c r="T594" s="15">
        <v>41767.666666666664</v>
      </c>
      <c r="U594" s="14">
        <v>48.49</v>
      </c>
      <c r="W594" s="15">
        <v>41767.666666666664</v>
      </c>
      <c r="X594" s="14">
        <v>26.23</v>
      </c>
      <c r="Z594" s="15">
        <v>41767.666666666664</v>
      </c>
      <c r="AA594" s="14">
        <v>131.91</v>
      </c>
      <c r="AC594" s="15">
        <v>41767.666666666664</v>
      </c>
      <c r="AD594" s="14">
        <v>11.91</v>
      </c>
      <c r="AF594" s="15">
        <v>41767.666666666664</v>
      </c>
      <c r="AG594" s="14">
        <v>1875.63</v>
      </c>
      <c r="AH594" s="5"/>
      <c r="AI594" s="16">
        <f t="shared" si="99"/>
        <v>-7.0921985815601829E-3</v>
      </c>
      <c r="AJ594" s="16">
        <f t="shared" si="100"/>
        <v>-4.3999022243950137E-3</v>
      </c>
      <c r="AK594" s="16">
        <f t="shared" si="101"/>
        <v>4.366812227074135E-3</v>
      </c>
      <c r="AL594" s="16">
        <f t="shared" si="102"/>
        <v>-6.1200470772851956E-3</v>
      </c>
      <c r="AM594" s="16">
        <f t="shared" si="103"/>
        <v>1.6315855025532233E-2</v>
      </c>
      <c r="AN594" s="16">
        <f t="shared" si="104"/>
        <v>-2.0463469940822376E-3</v>
      </c>
      <c r="AO594" s="16">
        <f t="shared" si="105"/>
        <v>8.1081081081080253E-3</v>
      </c>
      <c r="AP594" s="16">
        <f t="shared" si="106"/>
        <v>9.2343208926510822E-3</v>
      </c>
      <c r="AQ594" s="16">
        <f t="shared" si="107"/>
        <v>-3.3998186763374294E-3</v>
      </c>
      <c r="AR594" s="16">
        <f t="shared" si="108"/>
        <v>-0.11251862891207154</v>
      </c>
      <c r="AS594" s="16">
        <f t="shared" si="109"/>
        <v>-1.3736483140862621E-3</v>
      </c>
    </row>
    <row r="595" spans="1:45" x14ac:dyDescent="0.2">
      <c r="A595" s="4"/>
      <c r="B595" s="13">
        <v>41768.666666666664</v>
      </c>
      <c r="C595" s="14">
        <v>20.91</v>
      </c>
      <c r="D595" s="5"/>
      <c r="E595" s="15">
        <v>41768.666666666664</v>
      </c>
      <c r="F595" s="14">
        <v>40.869999999999997</v>
      </c>
      <c r="G595" s="5"/>
      <c r="H595" s="15">
        <v>41768.666666666664</v>
      </c>
      <c r="I595" s="14">
        <v>4.6900000000000004</v>
      </c>
      <c r="J595" s="2"/>
      <c r="K595" s="15">
        <v>41768.666666666664</v>
      </c>
      <c r="L595" s="14">
        <v>127.34</v>
      </c>
      <c r="M595" s="5"/>
      <c r="N595" s="15">
        <v>41768.666666666664</v>
      </c>
      <c r="O595" s="14">
        <v>81.95</v>
      </c>
      <c r="Q595" s="15">
        <v>41768.666666666664</v>
      </c>
      <c r="R595" s="14">
        <v>181.56</v>
      </c>
      <c r="S595" s="5"/>
      <c r="T595" s="15">
        <v>41768.666666666664</v>
      </c>
      <c r="U595" s="14">
        <v>48.48</v>
      </c>
      <c r="W595" s="15">
        <v>41768.666666666664</v>
      </c>
      <c r="X595" s="14">
        <v>26.4</v>
      </c>
      <c r="Z595" s="15">
        <v>41768.666666666664</v>
      </c>
      <c r="AA595" s="14">
        <v>131.81</v>
      </c>
      <c r="AC595" s="15">
        <v>41768.666666666664</v>
      </c>
      <c r="AD595" s="14">
        <v>12.15</v>
      </c>
      <c r="AF595" s="15">
        <v>41768.666666666664</v>
      </c>
      <c r="AG595" s="14">
        <v>1878.48</v>
      </c>
      <c r="AH595" s="5"/>
      <c r="AI595" s="16">
        <f t="shared" si="99"/>
        <v>-4.2857142857142261E-3</v>
      </c>
      <c r="AJ595" s="16">
        <f t="shared" si="100"/>
        <v>3.4372698256812662E-3</v>
      </c>
      <c r="AK595" s="16">
        <f t="shared" si="101"/>
        <v>1.9565217391304568E-2</v>
      </c>
      <c r="AL595" s="16">
        <f t="shared" si="102"/>
        <v>5.289334491197506E-3</v>
      </c>
      <c r="AM595" s="16">
        <f t="shared" si="103"/>
        <v>4.2892156862746056E-3</v>
      </c>
      <c r="AN595" s="16">
        <f t="shared" si="104"/>
        <v>6.2070494347150618E-3</v>
      </c>
      <c r="AO595" s="16">
        <f t="shared" si="105"/>
        <v>-2.0622808826575856E-4</v>
      </c>
      <c r="AP595" s="16">
        <f t="shared" si="106"/>
        <v>6.4811284788408585E-3</v>
      </c>
      <c r="AQ595" s="16">
        <f t="shared" si="107"/>
        <v>-7.5809263892046008E-4</v>
      </c>
      <c r="AR595" s="16">
        <f t="shared" si="108"/>
        <v>2.0151133501259411E-2</v>
      </c>
      <c r="AS595" s="16">
        <f t="shared" si="109"/>
        <v>1.5194894515442314E-3</v>
      </c>
    </row>
    <row r="596" spans="1:45" x14ac:dyDescent="0.2">
      <c r="A596" s="4"/>
      <c r="B596" s="13">
        <v>41771.666666666664</v>
      </c>
      <c r="C596" s="14">
        <v>21.17</v>
      </c>
      <c r="D596" s="5"/>
      <c r="E596" s="15">
        <v>41771.666666666664</v>
      </c>
      <c r="F596" s="14">
        <v>40.82</v>
      </c>
      <c r="G596" s="5"/>
      <c r="H596" s="15">
        <v>41771.666666666664</v>
      </c>
      <c r="I596" s="14">
        <v>4.93</v>
      </c>
      <c r="J596" s="2"/>
      <c r="K596" s="15">
        <v>41771.666666666664</v>
      </c>
      <c r="L596" s="14">
        <v>127.29</v>
      </c>
      <c r="M596" s="5"/>
      <c r="N596" s="15">
        <v>41771.666666666664</v>
      </c>
      <c r="O596" s="14">
        <v>82.42</v>
      </c>
      <c r="Q596" s="15">
        <v>41771.666666666664</v>
      </c>
      <c r="R596" s="14">
        <v>183.94</v>
      </c>
      <c r="S596" s="5"/>
      <c r="T596" s="15">
        <v>41771.666666666664</v>
      </c>
      <c r="U596" s="14">
        <v>48.16</v>
      </c>
      <c r="W596" s="15">
        <v>41771.666666666664</v>
      </c>
      <c r="X596" s="14">
        <v>26.38</v>
      </c>
      <c r="Z596" s="15">
        <v>41771.666666666664</v>
      </c>
      <c r="AA596" s="14">
        <v>133.94999999999999</v>
      </c>
      <c r="AC596" s="15">
        <v>41771.666666666664</v>
      </c>
      <c r="AD596" s="14">
        <v>12.31</v>
      </c>
      <c r="AF596" s="15">
        <v>41771.666666666664</v>
      </c>
      <c r="AG596" s="14">
        <v>1896.65</v>
      </c>
      <c r="AH596" s="5"/>
      <c r="AI596" s="16">
        <f t="shared" si="99"/>
        <v>1.2434241989478734E-2</v>
      </c>
      <c r="AJ596" s="16">
        <f t="shared" si="100"/>
        <v>-1.2233912405186231E-3</v>
      </c>
      <c r="AK596" s="16">
        <f t="shared" si="101"/>
        <v>5.1172707889125757E-2</v>
      </c>
      <c r="AL596" s="16">
        <f t="shared" si="102"/>
        <v>-3.9264959949736333E-4</v>
      </c>
      <c r="AM596" s="16">
        <f t="shared" si="103"/>
        <v>5.7352043929224106E-3</v>
      </c>
      <c r="AN596" s="16">
        <f t="shared" si="104"/>
        <v>1.3108614232209659E-2</v>
      </c>
      <c r="AO596" s="16">
        <f t="shared" si="105"/>
        <v>-6.6006600660065695E-3</v>
      </c>
      <c r="AP596" s="16">
        <f t="shared" si="106"/>
        <v>-7.575757575757347E-4</v>
      </c>
      <c r="AQ596" s="16">
        <f t="shared" si="107"/>
        <v>1.6235490478719194E-2</v>
      </c>
      <c r="AR596" s="16">
        <f t="shared" si="108"/>
        <v>1.3168724279835509E-2</v>
      </c>
      <c r="AS596" s="16">
        <f t="shared" si="109"/>
        <v>9.6727141092798341E-3</v>
      </c>
    </row>
    <row r="597" spans="1:45" x14ac:dyDescent="0.2">
      <c r="A597" s="4"/>
      <c r="B597" s="13">
        <v>41772.666666666664</v>
      </c>
      <c r="C597" s="14">
        <v>21.21</v>
      </c>
      <c r="D597" s="5"/>
      <c r="E597" s="15">
        <v>41772.666666666664</v>
      </c>
      <c r="F597" s="14">
        <v>41.11</v>
      </c>
      <c r="G597" s="5"/>
      <c r="H597" s="15">
        <v>41772.666666666664</v>
      </c>
      <c r="I597" s="14">
        <v>4.96</v>
      </c>
      <c r="J597" s="2"/>
      <c r="K597" s="15">
        <v>41772.666666666664</v>
      </c>
      <c r="L597" s="14">
        <v>127.89</v>
      </c>
      <c r="M597" s="5"/>
      <c r="N597" s="15">
        <v>41772.666666666664</v>
      </c>
      <c r="O597" s="14">
        <v>82.08</v>
      </c>
      <c r="Q597" s="15">
        <v>41772.666666666664</v>
      </c>
      <c r="R597" s="14">
        <v>183.57</v>
      </c>
      <c r="S597" s="5"/>
      <c r="T597" s="15">
        <v>41772.666666666664</v>
      </c>
      <c r="U597" s="14">
        <v>47.85</v>
      </c>
      <c r="W597" s="15">
        <v>41772.666666666664</v>
      </c>
      <c r="X597" s="14">
        <v>26.38</v>
      </c>
      <c r="Z597" s="15">
        <v>41772.666666666664</v>
      </c>
      <c r="AA597" s="14">
        <v>134.30000000000001</v>
      </c>
      <c r="AC597" s="15">
        <v>41772.666666666664</v>
      </c>
      <c r="AD597" s="14">
        <v>12.68</v>
      </c>
      <c r="AF597" s="15">
        <v>41772.666666666664</v>
      </c>
      <c r="AG597" s="14">
        <v>1897.45</v>
      </c>
      <c r="AH597" s="5"/>
      <c r="AI597" s="16">
        <f t="shared" si="99"/>
        <v>1.8894662257911143E-3</v>
      </c>
      <c r="AJ597" s="16">
        <f t="shared" si="100"/>
        <v>7.1043606075453791E-3</v>
      </c>
      <c r="AK597" s="16">
        <f t="shared" si="101"/>
        <v>6.0851926977687487E-3</v>
      </c>
      <c r="AL597" s="16">
        <f t="shared" si="102"/>
        <v>4.7136460051848683E-3</v>
      </c>
      <c r="AM597" s="16">
        <f t="shared" si="103"/>
        <v>-4.1252123271051655E-3</v>
      </c>
      <c r="AN597" s="16">
        <f t="shared" si="104"/>
        <v>-2.0115254974448771E-3</v>
      </c>
      <c r="AO597" s="16">
        <f t="shared" si="105"/>
        <v>-6.4368770764118288E-3</v>
      </c>
      <c r="AP597" s="16">
        <f t="shared" si="106"/>
        <v>0</v>
      </c>
      <c r="AQ597" s="16">
        <f t="shared" si="107"/>
        <v>2.6129152668907807E-3</v>
      </c>
      <c r="AR597" s="16">
        <f t="shared" si="108"/>
        <v>3.005686433793664E-2</v>
      </c>
      <c r="AS597" s="16">
        <f t="shared" si="109"/>
        <v>4.2179632509942167E-4</v>
      </c>
    </row>
    <row r="598" spans="1:45" x14ac:dyDescent="0.2">
      <c r="A598" s="4"/>
      <c r="B598" s="13">
        <v>41773.666666666664</v>
      </c>
      <c r="C598" s="14">
        <v>21.21</v>
      </c>
      <c r="D598" s="5"/>
      <c r="E598" s="15">
        <v>41773.666666666664</v>
      </c>
      <c r="F598" s="14">
        <v>40.89</v>
      </c>
      <c r="G598" s="5"/>
      <c r="H598" s="15">
        <v>41773.666666666664</v>
      </c>
      <c r="I598" s="14">
        <v>5.03</v>
      </c>
      <c r="J598" s="2"/>
      <c r="K598" s="15">
        <v>41773.666666666664</v>
      </c>
      <c r="L598" s="14">
        <v>127.53</v>
      </c>
      <c r="M598" s="5"/>
      <c r="N598" s="15">
        <v>41773.666666666664</v>
      </c>
      <c r="O598" s="14">
        <v>80.92</v>
      </c>
      <c r="Q598" s="15">
        <v>41773.666666666664</v>
      </c>
      <c r="R598" s="14">
        <v>180.26</v>
      </c>
      <c r="S598" s="5"/>
      <c r="T598" s="15">
        <v>41773.666666666664</v>
      </c>
      <c r="U598" s="14">
        <v>48.01</v>
      </c>
      <c r="W598" s="15">
        <v>41773.666666666664</v>
      </c>
      <c r="X598" s="14">
        <v>26.25</v>
      </c>
      <c r="Z598" s="15">
        <v>41773.666666666664</v>
      </c>
      <c r="AA598" s="14">
        <v>133.5</v>
      </c>
      <c r="AC598" s="15">
        <v>41773.666666666664</v>
      </c>
      <c r="AD598" s="14">
        <v>12.71</v>
      </c>
      <c r="AF598" s="15">
        <v>41773.666666666664</v>
      </c>
      <c r="AG598" s="14">
        <v>1888.53</v>
      </c>
      <c r="AH598" s="5"/>
      <c r="AI598" s="16">
        <f t="shared" si="99"/>
        <v>0</v>
      </c>
      <c r="AJ598" s="16">
        <f t="shared" si="100"/>
        <v>-5.3514959863779632E-3</v>
      </c>
      <c r="AK598" s="16">
        <f t="shared" si="101"/>
        <v>1.4112903225806495E-2</v>
      </c>
      <c r="AL598" s="16">
        <f t="shared" si="102"/>
        <v>-2.8149190710766714E-3</v>
      </c>
      <c r="AM598" s="16">
        <f t="shared" si="103"/>
        <v>-1.4132553606237774E-2</v>
      </c>
      <c r="AN598" s="16">
        <f t="shared" si="104"/>
        <v>-1.8031268725826721E-2</v>
      </c>
      <c r="AO598" s="16">
        <f t="shared" si="105"/>
        <v>3.3437826541273807E-3</v>
      </c>
      <c r="AP598" s="16">
        <f t="shared" si="106"/>
        <v>-4.9279757391963441E-3</v>
      </c>
      <c r="AQ598" s="16">
        <f t="shared" si="107"/>
        <v>-5.9568131049889672E-3</v>
      </c>
      <c r="AR598" s="16">
        <f t="shared" si="108"/>
        <v>2.3659305993690705E-3</v>
      </c>
      <c r="AS598" s="16">
        <f t="shared" si="109"/>
        <v>-4.7010461408732995E-3</v>
      </c>
    </row>
    <row r="599" spans="1:45" x14ac:dyDescent="0.2">
      <c r="A599" s="4"/>
      <c r="B599" s="13">
        <v>41774.666666666664</v>
      </c>
      <c r="C599" s="14">
        <v>21.03</v>
      </c>
      <c r="D599" s="5"/>
      <c r="E599" s="15">
        <v>41774.666666666664</v>
      </c>
      <c r="F599" s="14">
        <v>40.520000000000003</v>
      </c>
      <c r="G599" s="5"/>
      <c r="H599" s="15">
        <v>41774.666666666664</v>
      </c>
      <c r="I599" s="14">
        <v>4.92</v>
      </c>
      <c r="J599" s="2"/>
      <c r="K599" s="15">
        <v>41774.666666666664</v>
      </c>
      <c r="L599" s="14">
        <v>126.36</v>
      </c>
      <c r="M599" s="5"/>
      <c r="N599" s="15">
        <v>41774.666666666664</v>
      </c>
      <c r="O599" s="14">
        <v>80.150000000000006</v>
      </c>
      <c r="Q599" s="15">
        <v>41774.666666666664</v>
      </c>
      <c r="R599" s="14">
        <v>178.1</v>
      </c>
      <c r="S599" s="5"/>
      <c r="T599" s="15">
        <v>41774.666666666664</v>
      </c>
      <c r="U599" s="14">
        <v>47.96</v>
      </c>
      <c r="W599" s="15">
        <v>41774.666666666664</v>
      </c>
      <c r="X599" s="14">
        <v>25.61</v>
      </c>
      <c r="Z599" s="15">
        <v>41774.666666666664</v>
      </c>
      <c r="AA599" s="14">
        <v>132.71</v>
      </c>
      <c r="AC599" s="15">
        <v>41774.666666666664</v>
      </c>
      <c r="AD599" s="14">
        <v>12.57</v>
      </c>
      <c r="AF599" s="15">
        <v>41774.666666666664</v>
      </c>
      <c r="AG599" s="14">
        <v>1870.85</v>
      </c>
      <c r="AH599" s="5"/>
      <c r="AI599" s="16">
        <f t="shared" si="99"/>
        <v>-8.4865629420084465E-3</v>
      </c>
      <c r="AJ599" s="16">
        <f t="shared" si="100"/>
        <v>-9.048667155783785E-3</v>
      </c>
      <c r="AK599" s="16">
        <f t="shared" si="101"/>
        <v>-2.1868787276342005E-2</v>
      </c>
      <c r="AL599" s="16">
        <f t="shared" si="102"/>
        <v>-9.1743119266055606E-3</v>
      </c>
      <c r="AM599" s="16">
        <f t="shared" si="103"/>
        <v>-9.5155709342560346E-3</v>
      </c>
      <c r="AN599" s="16">
        <f t="shared" si="104"/>
        <v>-1.198269166759125E-2</v>
      </c>
      <c r="AO599" s="16">
        <f t="shared" si="105"/>
        <v>-1.0414496979794796E-3</v>
      </c>
      <c r="AP599" s="16">
        <f t="shared" si="106"/>
        <v>-2.4380952380952392E-2</v>
      </c>
      <c r="AQ599" s="16">
        <f t="shared" si="107"/>
        <v>-5.9176029962546561E-3</v>
      </c>
      <c r="AR599" s="16">
        <f t="shared" si="108"/>
        <v>-1.1014948859166096E-2</v>
      </c>
      <c r="AS599" s="16">
        <f t="shared" si="109"/>
        <v>-9.3617787379602913E-3</v>
      </c>
    </row>
    <row r="600" spans="1:45" x14ac:dyDescent="0.2">
      <c r="A600" s="4"/>
      <c r="B600" s="13">
        <v>41775.666666666664</v>
      </c>
      <c r="C600" s="14">
        <v>21.34</v>
      </c>
      <c r="D600" s="5"/>
      <c r="E600" s="15">
        <v>41775.666666666664</v>
      </c>
      <c r="F600" s="14">
        <v>40.89</v>
      </c>
      <c r="G600" s="5"/>
      <c r="H600" s="15">
        <v>41775.666666666664</v>
      </c>
      <c r="I600" s="14">
        <v>5</v>
      </c>
      <c r="J600" s="2"/>
      <c r="K600" s="15">
        <v>41775.666666666664</v>
      </c>
      <c r="L600" s="14">
        <v>126.86</v>
      </c>
      <c r="M600" s="5"/>
      <c r="N600" s="15">
        <v>41775.666666666664</v>
      </c>
      <c r="O600" s="14">
        <v>80.39</v>
      </c>
      <c r="Q600" s="15">
        <v>41775.666666666664</v>
      </c>
      <c r="R600" s="14">
        <v>178.67</v>
      </c>
      <c r="S600" s="5"/>
      <c r="T600" s="15">
        <v>41775.666666666664</v>
      </c>
      <c r="U600" s="14">
        <v>49.07</v>
      </c>
      <c r="W600" s="15">
        <v>41775.666666666664</v>
      </c>
      <c r="X600" s="14">
        <v>25.67</v>
      </c>
      <c r="Z600" s="15">
        <v>41775.666666666664</v>
      </c>
      <c r="AA600" s="14">
        <v>133.06</v>
      </c>
      <c r="AC600" s="15">
        <v>41775.666666666664</v>
      </c>
      <c r="AD600" s="14">
        <v>12.77</v>
      </c>
      <c r="AF600" s="15">
        <v>41775.666666666664</v>
      </c>
      <c r="AG600" s="14">
        <v>1877.86</v>
      </c>
      <c r="AH600" s="5"/>
      <c r="AI600" s="16">
        <f t="shared" si="99"/>
        <v>1.4740846409890596E-2</v>
      </c>
      <c r="AJ600" s="16">
        <f t="shared" si="100"/>
        <v>9.1312931885487725E-3</v>
      </c>
      <c r="AK600" s="16">
        <f t="shared" si="101"/>
        <v>1.6260162601626105E-2</v>
      </c>
      <c r="AL600" s="16">
        <f t="shared" si="102"/>
        <v>3.9569484013928236E-3</v>
      </c>
      <c r="AM600" s="16">
        <f t="shared" si="103"/>
        <v>2.9943855271366004E-3</v>
      </c>
      <c r="AN600" s="16">
        <f t="shared" si="104"/>
        <v>3.2004491858506068E-3</v>
      </c>
      <c r="AO600" s="16">
        <f t="shared" si="105"/>
        <v>2.3144286905754763E-2</v>
      </c>
      <c r="AP600" s="16">
        <f t="shared" si="106"/>
        <v>2.3428348301446356E-3</v>
      </c>
      <c r="AQ600" s="16">
        <f t="shared" si="107"/>
        <v>2.6373295154848986E-3</v>
      </c>
      <c r="AR600" s="16">
        <f t="shared" si="108"/>
        <v>1.5910898965791453E-2</v>
      </c>
      <c r="AS600" s="16">
        <f t="shared" si="109"/>
        <v>3.7469599379960083E-3</v>
      </c>
    </row>
    <row r="601" spans="1:45" x14ac:dyDescent="0.2">
      <c r="A601" s="4"/>
      <c r="B601" s="13">
        <v>41778.666666666664</v>
      </c>
      <c r="C601" s="14">
        <v>21.59</v>
      </c>
      <c r="D601" s="5"/>
      <c r="E601" s="15">
        <v>41778.666666666664</v>
      </c>
      <c r="F601" s="14">
        <v>40.71</v>
      </c>
      <c r="G601" s="5"/>
      <c r="H601" s="15">
        <v>41778.666666666664</v>
      </c>
      <c r="I601" s="14">
        <v>5.21</v>
      </c>
      <c r="J601" s="2"/>
      <c r="K601" s="15">
        <v>41778.666666666664</v>
      </c>
      <c r="L601" s="14">
        <v>127.13</v>
      </c>
      <c r="M601" s="5"/>
      <c r="N601" s="15">
        <v>41778.666666666664</v>
      </c>
      <c r="O601" s="14">
        <v>81.05</v>
      </c>
      <c r="Q601" s="15">
        <v>41778.666666666664</v>
      </c>
      <c r="R601" s="14">
        <v>178.62</v>
      </c>
      <c r="S601" s="5"/>
      <c r="T601" s="15">
        <v>41778.666666666664</v>
      </c>
      <c r="U601" s="14">
        <v>49.15</v>
      </c>
      <c r="W601" s="15">
        <v>41778.666666666664</v>
      </c>
      <c r="X601" s="14">
        <v>25.54</v>
      </c>
      <c r="Z601" s="15">
        <v>41778.666666666664</v>
      </c>
      <c r="AA601" s="14">
        <v>132.76</v>
      </c>
      <c r="AC601" s="15">
        <v>41778.666666666664</v>
      </c>
      <c r="AD601" s="14">
        <v>13.07</v>
      </c>
      <c r="AF601" s="15">
        <v>41778.666666666664</v>
      </c>
      <c r="AG601" s="14">
        <v>1885.08</v>
      </c>
      <c r="AH601" s="5"/>
      <c r="AI601" s="16">
        <f t="shared" si="99"/>
        <v>1.1715089034676662E-2</v>
      </c>
      <c r="AJ601" s="16">
        <f t="shared" si="100"/>
        <v>-4.4020542920029104E-3</v>
      </c>
      <c r="AK601" s="16">
        <f t="shared" si="101"/>
        <v>4.2000000000000037E-2</v>
      </c>
      <c r="AL601" s="16">
        <f t="shared" si="102"/>
        <v>2.1283304430079752E-3</v>
      </c>
      <c r="AM601" s="16">
        <f t="shared" si="103"/>
        <v>8.2099763652194735E-3</v>
      </c>
      <c r="AN601" s="16">
        <f t="shared" si="104"/>
        <v>-2.7984552526993944E-4</v>
      </c>
      <c r="AO601" s="16">
        <f t="shared" si="105"/>
        <v>1.6303240269002206E-3</v>
      </c>
      <c r="AP601" s="16">
        <f t="shared" si="106"/>
        <v>-5.0642773665758867E-3</v>
      </c>
      <c r="AQ601" s="16">
        <f t="shared" si="107"/>
        <v>-2.2546219750488872E-3</v>
      </c>
      <c r="AR601" s="16">
        <f t="shared" si="108"/>
        <v>2.3492560689115205E-2</v>
      </c>
      <c r="AS601" s="16">
        <f t="shared" si="109"/>
        <v>3.844802061921504E-3</v>
      </c>
    </row>
    <row r="602" spans="1:45" x14ac:dyDescent="0.2">
      <c r="A602" s="4"/>
      <c r="B602" s="13">
        <v>41779.666666666664</v>
      </c>
      <c r="C602" s="14">
        <v>21.6</v>
      </c>
      <c r="D602" s="5"/>
      <c r="E602" s="15">
        <v>41779.666666666664</v>
      </c>
      <c r="F602" s="14">
        <v>40.58</v>
      </c>
      <c r="G602" s="5"/>
      <c r="H602" s="15">
        <v>41779.666666666664</v>
      </c>
      <c r="I602" s="14">
        <v>5.31</v>
      </c>
      <c r="J602" s="2"/>
      <c r="K602" s="15">
        <v>41779.666666666664</v>
      </c>
      <c r="L602" s="14">
        <v>126.06</v>
      </c>
      <c r="M602" s="5"/>
      <c r="N602" s="15">
        <v>41779.666666666664</v>
      </c>
      <c r="O602" s="14">
        <v>81.09</v>
      </c>
      <c r="Q602" s="15">
        <v>41779.666666666664</v>
      </c>
      <c r="R602" s="14">
        <v>176.6</v>
      </c>
      <c r="S602" s="5"/>
      <c r="T602" s="15">
        <v>41779.666666666664</v>
      </c>
      <c r="U602" s="14">
        <v>48.65</v>
      </c>
      <c r="W602" s="15">
        <v>41779.666666666664</v>
      </c>
      <c r="X602" s="14">
        <v>25.23</v>
      </c>
      <c r="Z602" s="15">
        <v>41779.666666666664</v>
      </c>
      <c r="AA602" s="14">
        <v>131.21</v>
      </c>
      <c r="AC602" s="15">
        <v>41779.666666666664</v>
      </c>
      <c r="AD602" s="14">
        <v>13.02</v>
      </c>
      <c r="AF602" s="15">
        <v>41779.666666666664</v>
      </c>
      <c r="AG602" s="14">
        <v>1872.83</v>
      </c>
      <c r="AH602" s="5"/>
      <c r="AI602" s="16">
        <f t="shared" si="99"/>
        <v>4.631773969430153E-4</v>
      </c>
      <c r="AJ602" s="16">
        <f t="shared" si="100"/>
        <v>-3.1933185949398757E-3</v>
      </c>
      <c r="AK602" s="16">
        <f t="shared" si="101"/>
        <v>1.9193857965450922E-2</v>
      </c>
      <c r="AL602" s="16">
        <f t="shared" si="102"/>
        <v>-8.416581452056926E-3</v>
      </c>
      <c r="AM602" s="16">
        <f t="shared" si="103"/>
        <v>4.9352251696488381E-4</v>
      </c>
      <c r="AN602" s="16">
        <f t="shared" si="104"/>
        <v>-1.1308923972679463E-2</v>
      </c>
      <c r="AO602" s="16">
        <f t="shared" si="105"/>
        <v>-1.0172939979654072E-2</v>
      </c>
      <c r="AP602" s="16">
        <f t="shared" si="106"/>
        <v>-1.2137823022709382E-2</v>
      </c>
      <c r="AQ602" s="16">
        <f t="shared" si="107"/>
        <v>-1.1675203374510223E-2</v>
      </c>
      <c r="AR602" s="16">
        <f t="shared" si="108"/>
        <v>-3.8255547054323324E-3</v>
      </c>
      <c r="AS602" s="16">
        <f t="shared" si="109"/>
        <v>-6.4983979459757313E-3</v>
      </c>
    </row>
    <row r="603" spans="1:45" x14ac:dyDescent="0.2">
      <c r="A603" s="4"/>
      <c r="B603" s="13">
        <v>41780.666666666664</v>
      </c>
      <c r="C603" s="14">
        <v>21.65</v>
      </c>
      <c r="D603" s="5"/>
      <c r="E603" s="15">
        <v>41780.666666666664</v>
      </c>
      <c r="F603" s="14">
        <v>40.869999999999997</v>
      </c>
      <c r="G603" s="5"/>
      <c r="H603" s="15">
        <v>41780.666666666664</v>
      </c>
      <c r="I603" s="14">
        <v>5.58</v>
      </c>
      <c r="J603" s="2"/>
      <c r="K603" s="15">
        <v>41780.666666666664</v>
      </c>
      <c r="L603" s="14">
        <v>126.66</v>
      </c>
      <c r="M603" s="5"/>
      <c r="N603" s="15">
        <v>41780.666666666664</v>
      </c>
      <c r="O603" s="14">
        <v>82.19</v>
      </c>
      <c r="Q603" s="15">
        <v>41780.666666666664</v>
      </c>
      <c r="R603" s="14">
        <v>178.03</v>
      </c>
      <c r="S603" s="5"/>
      <c r="T603" s="15">
        <v>41780.666666666664</v>
      </c>
      <c r="U603" s="14">
        <v>49.17</v>
      </c>
      <c r="W603" s="15">
        <v>41780.666666666664</v>
      </c>
      <c r="X603" s="14">
        <v>25.22</v>
      </c>
      <c r="Z603" s="15">
        <v>41780.666666666664</v>
      </c>
      <c r="AA603" s="14">
        <v>132.16</v>
      </c>
      <c r="AC603" s="15">
        <v>41780.666666666664</v>
      </c>
      <c r="AD603" s="14">
        <v>13.3</v>
      </c>
      <c r="AF603" s="15">
        <v>41780.666666666664</v>
      </c>
      <c r="AG603" s="14">
        <v>1888.03</v>
      </c>
      <c r="AH603" s="5"/>
      <c r="AI603" s="16">
        <f t="shared" si="99"/>
        <v>2.3148148148146586E-3</v>
      </c>
      <c r="AJ603" s="16">
        <f t="shared" si="100"/>
        <v>7.1463775258748807E-3</v>
      </c>
      <c r="AK603" s="16">
        <f t="shared" si="101"/>
        <v>5.0847457627118731E-2</v>
      </c>
      <c r="AL603" s="16">
        <f t="shared" si="102"/>
        <v>4.7596382674917059E-3</v>
      </c>
      <c r="AM603" s="16">
        <f t="shared" si="103"/>
        <v>1.3565174497471855E-2</v>
      </c>
      <c r="AN603" s="16">
        <f t="shared" si="104"/>
        <v>8.0973952434881813E-3</v>
      </c>
      <c r="AO603" s="16">
        <f t="shared" si="105"/>
        <v>1.0688591983555984E-2</v>
      </c>
      <c r="AP603" s="16">
        <f t="shared" si="106"/>
        <v>-3.9635354736433648E-4</v>
      </c>
      <c r="AQ603" s="16">
        <f t="shared" si="107"/>
        <v>7.2403018062647817E-3</v>
      </c>
      <c r="AR603" s="16">
        <f t="shared" si="108"/>
        <v>2.1505376344086002E-2</v>
      </c>
      <c r="AS603" s="16">
        <f t="shared" si="109"/>
        <v>8.1160596530385209E-3</v>
      </c>
    </row>
    <row r="604" spans="1:45" x14ac:dyDescent="0.2">
      <c r="A604" s="4"/>
      <c r="B604" s="13">
        <v>41781.666666666664</v>
      </c>
      <c r="C604" s="14">
        <v>21.69</v>
      </c>
      <c r="D604" s="5"/>
      <c r="E604" s="15">
        <v>41781.666666666664</v>
      </c>
      <c r="F604" s="14">
        <v>40.58</v>
      </c>
      <c r="G604" s="5"/>
      <c r="H604" s="15">
        <v>41781.666666666664</v>
      </c>
      <c r="I604" s="14">
        <v>5.6</v>
      </c>
      <c r="J604" s="2"/>
      <c r="K604" s="15">
        <v>41781.666666666664</v>
      </c>
      <c r="L604" s="14">
        <v>126.98</v>
      </c>
      <c r="M604" s="5"/>
      <c r="N604" s="15">
        <v>41781.666666666664</v>
      </c>
      <c r="O604" s="14">
        <v>82.35</v>
      </c>
      <c r="Q604" s="15">
        <v>41781.666666666664</v>
      </c>
      <c r="R604" s="14">
        <v>177.35</v>
      </c>
      <c r="S604" s="5"/>
      <c r="T604" s="15">
        <v>41781.666666666664</v>
      </c>
      <c r="U604" s="14">
        <v>49.45</v>
      </c>
      <c r="W604" s="15">
        <v>41781.666666666664</v>
      </c>
      <c r="X604" s="14">
        <v>25.13</v>
      </c>
      <c r="Z604" s="15">
        <v>41781.666666666664</v>
      </c>
      <c r="AA604" s="14">
        <v>132.26</v>
      </c>
      <c r="AC604" s="15">
        <v>41781.666666666664</v>
      </c>
      <c r="AD604" s="14">
        <v>13.66</v>
      </c>
      <c r="AF604" s="15">
        <v>41781.666666666664</v>
      </c>
      <c r="AG604" s="14">
        <v>1892.49</v>
      </c>
      <c r="AH604" s="5"/>
      <c r="AI604" s="16">
        <f t="shared" si="99"/>
        <v>1.8475750577369165E-3</v>
      </c>
      <c r="AJ604" s="16">
        <f t="shared" si="100"/>
        <v>-7.0956691950085915E-3</v>
      </c>
      <c r="AK604" s="16">
        <f t="shared" si="101"/>
        <v>3.5842293906809264E-3</v>
      </c>
      <c r="AL604" s="16">
        <f t="shared" si="102"/>
        <v>2.5264487604610419E-3</v>
      </c>
      <c r="AM604" s="16">
        <f t="shared" si="103"/>
        <v>1.9467088453581916E-3</v>
      </c>
      <c r="AN604" s="16">
        <f t="shared" si="104"/>
        <v>-3.8195809694995253E-3</v>
      </c>
      <c r="AO604" s="16">
        <f t="shared" si="105"/>
        <v>5.694529184462116E-3</v>
      </c>
      <c r="AP604" s="16">
        <f t="shared" si="106"/>
        <v>-3.5685963521014941E-3</v>
      </c>
      <c r="AQ604" s="16">
        <f t="shared" si="107"/>
        <v>7.5665859564155724E-4</v>
      </c>
      <c r="AR604" s="16">
        <f t="shared" si="108"/>
        <v>2.7067669172932352E-2</v>
      </c>
      <c r="AS604" s="16">
        <f t="shared" si="109"/>
        <v>2.362250599831528E-3</v>
      </c>
    </row>
    <row r="605" spans="1:45" x14ac:dyDescent="0.2">
      <c r="A605" s="4"/>
      <c r="B605" s="13">
        <v>41782.666666666664</v>
      </c>
      <c r="C605" s="14">
        <v>21.93</v>
      </c>
      <c r="D605" s="5"/>
      <c r="E605" s="15">
        <v>41782.666666666664</v>
      </c>
      <c r="F605" s="14">
        <v>40.58</v>
      </c>
      <c r="G605" s="5"/>
      <c r="H605" s="15">
        <v>41782.666666666664</v>
      </c>
      <c r="I605" s="14">
        <v>5.75</v>
      </c>
      <c r="J605" s="2"/>
      <c r="K605" s="15">
        <v>41782.666666666664</v>
      </c>
      <c r="L605" s="14">
        <v>126.8</v>
      </c>
      <c r="M605" s="5"/>
      <c r="N605" s="15">
        <v>41782.666666666664</v>
      </c>
      <c r="O605" s="14">
        <v>83.32</v>
      </c>
      <c r="Q605" s="15">
        <v>41782.666666666664</v>
      </c>
      <c r="R605" s="14">
        <v>177.6</v>
      </c>
      <c r="S605" s="5"/>
      <c r="T605" s="15">
        <v>41782.666666666664</v>
      </c>
      <c r="U605" s="14">
        <v>49.74</v>
      </c>
      <c r="W605" s="15">
        <v>41782.666666666664</v>
      </c>
      <c r="X605" s="14">
        <v>25.2</v>
      </c>
      <c r="Z605" s="15">
        <v>41782.666666666664</v>
      </c>
      <c r="AA605" s="14">
        <v>132.26</v>
      </c>
      <c r="AC605" s="15">
        <v>41782.666666666664</v>
      </c>
      <c r="AD605" s="14">
        <v>13.82</v>
      </c>
      <c r="AF605" s="15">
        <v>41782.666666666664</v>
      </c>
      <c r="AG605" s="14">
        <v>1900.53</v>
      </c>
      <c r="AH605" s="5"/>
      <c r="AI605" s="16">
        <f t="shared" si="99"/>
        <v>1.1065006915629283E-2</v>
      </c>
      <c r="AJ605" s="16">
        <f t="shared" si="100"/>
        <v>0</v>
      </c>
      <c r="AK605" s="16">
        <f t="shared" si="101"/>
        <v>2.6785714285714413E-2</v>
      </c>
      <c r="AL605" s="16">
        <f t="shared" si="102"/>
        <v>-1.4175460702473552E-3</v>
      </c>
      <c r="AM605" s="16">
        <f t="shared" si="103"/>
        <v>1.1778992106860953E-2</v>
      </c>
      <c r="AN605" s="16">
        <f t="shared" si="104"/>
        <v>1.4096419509443958E-3</v>
      </c>
      <c r="AO605" s="16">
        <f t="shared" si="105"/>
        <v>5.8645096056622048E-3</v>
      </c>
      <c r="AP605" s="16">
        <f t="shared" si="106"/>
        <v>2.7855153203342198E-3</v>
      </c>
      <c r="AQ605" s="16">
        <f t="shared" si="107"/>
        <v>0</v>
      </c>
      <c r="AR605" s="16">
        <f t="shared" si="108"/>
        <v>1.171303074670571E-2</v>
      </c>
      <c r="AS605" s="16">
        <f t="shared" si="109"/>
        <v>4.2483711935068502E-3</v>
      </c>
    </row>
    <row r="606" spans="1:45" x14ac:dyDescent="0.2">
      <c r="A606" s="4"/>
      <c r="B606" s="13">
        <v>41786.666666666664</v>
      </c>
      <c r="C606" s="14">
        <v>22.34</v>
      </c>
      <c r="D606" s="5"/>
      <c r="E606" s="15">
        <v>41786.666666666664</v>
      </c>
      <c r="F606" s="14">
        <v>40.770000000000003</v>
      </c>
      <c r="G606" s="5"/>
      <c r="H606" s="15">
        <v>41786.666666666664</v>
      </c>
      <c r="I606" s="14">
        <v>5.7</v>
      </c>
      <c r="J606" s="2"/>
      <c r="K606" s="15">
        <v>41786.666666666664</v>
      </c>
      <c r="L606" s="14">
        <v>127.52</v>
      </c>
      <c r="M606" s="5"/>
      <c r="N606" s="15">
        <v>41786.666666666664</v>
      </c>
      <c r="O606" s="14">
        <v>83.74</v>
      </c>
      <c r="Q606" s="15">
        <v>41786.666666666664</v>
      </c>
      <c r="R606" s="14">
        <v>176.5</v>
      </c>
      <c r="S606" s="5"/>
      <c r="T606" s="15">
        <v>41786.666666666664</v>
      </c>
      <c r="U606" s="14">
        <v>49.62</v>
      </c>
      <c r="W606" s="15">
        <v>41786.666666666664</v>
      </c>
      <c r="X606" s="14">
        <v>25.2</v>
      </c>
      <c r="Z606" s="15">
        <v>41786.666666666664</v>
      </c>
      <c r="AA606" s="14">
        <v>132.56</v>
      </c>
      <c r="AC606" s="15">
        <v>41786.666666666664</v>
      </c>
      <c r="AD606" s="14">
        <v>14.1</v>
      </c>
      <c r="AF606" s="15">
        <v>41786.666666666664</v>
      </c>
      <c r="AG606" s="14">
        <v>1911.91</v>
      </c>
      <c r="AH606" s="5"/>
      <c r="AI606" s="16">
        <f t="shared" si="99"/>
        <v>1.8695850433196437E-2</v>
      </c>
      <c r="AJ606" s="16">
        <f t="shared" si="100"/>
        <v>4.6821094135043317E-3</v>
      </c>
      <c r="AK606" s="16">
        <f t="shared" si="101"/>
        <v>-8.6956521739129933E-3</v>
      </c>
      <c r="AL606" s="16">
        <f t="shared" si="102"/>
        <v>5.6782334384857247E-3</v>
      </c>
      <c r="AM606" s="16">
        <f t="shared" si="103"/>
        <v>5.0408065290445947E-3</v>
      </c>
      <c r="AN606" s="16">
        <f t="shared" si="104"/>
        <v>-6.1936936936937137E-3</v>
      </c>
      <c r="AO606" s="16">
        <f t="shared" si="105"/>
        <v>-2.4125452352232735E-3</v>
      </c>
      <c r="AP606" s="16">
        <f t="shared" si="106"/>
        <v>0</v>
      </c>
      <c r="AQ606" s="16">
        <f t="shared" si="107"/>
        <v>2.2682594888856489E-3</v>
      </c>
      <c r="AR606" s="16">
        <f t="shared" si="108"/>
        <v>2.0260492040520939E-2</v>
      </c>
      <c r="AS606" s="16">
        <f t="shared" si="109"/>
        <v>5.9878034022089466E-3</v>
      </c>
    </row>
    <row r="607" spans="1:45" x14ac:dyDescent="0.2">
      <c r="A607" s="4"/>
      <c r="B607" s="13">
        <v>41787.666666666664</v>
      </c>
      <c r="C607" s="14">
        <v>22.29</v>
      </c>
      <c r="D607" s="5"/>
      <c r="E607" s="15">
        <v>41787.666666666664</v>
      </c>
      <c r="F607" s="14">
        <v>40.58</v>
      </c>
      <c r="G607" s="5"/>
      <c r="H607" s="15">
        <v>41787.666666666664</v>
      </c>
      <c r="I607" s="14">
        <v>5.73</v>
      </c>
      <c r="J607" s="2"/>
      <c r="K607" s="15">
        <v>41787.666666666664</v>
      </c>
      <c r="L607" s="14">
        <v>127.46</v>
      </c>
      <c r="M607" s="5"/>
      <c r="N607" s="15">
        <v>41787.666666666664</v>
      </c>
      <c r="O607" s="14">
        <v>83.6</v>
      </c>
      <c r="Q607" s="15">
        <v>41787.666666666664</v>
      </c>
      <c r="R607" s="14">
        <v>174.87</v>
      </c>
      <c r="S607" s="5"/>
      <c r="T607" s="15">
        <v>41787.666666666664</v>
      </c>
      <c r="U607" s="14">
        <v>49.74</v>
      </c>
      <c r="W607" s="15">
        <v>41787.666666666664</v>
      </c>
      <c r="X607" s="14">
        <v>25.18</v>
      </c>
      <c r="Z607" s="15">
        <v>41787.666666666664</v>
      </c>
      <c r="AA607" s="14">
        <v>133.01</v>
      </c>
      <c r="AC607" s="15">
        <v>41787.666666666664</v>
      </c>
      <c r="AD607" s="14">
        <v>14.02</v>
      </c>
      <c r="AF607" s="15">
        <v>41787.666666666664</v>
      </c>
      <c r="AG607" s="14">
        <v>1909.78</v>
      </c>
      <c r="AH607" s="5"/>
      <c r="AI607" s="16">
        <f t="shared" si="99"/>
        <v>-2.2381378692928333E-3</v>
      </c>
      <c r="AJ607" s="16">
        <f t="shared" si="100"/>
        <v>-4.6602894285014962E-3</v>
      </c>
      <c r="AK607" s="16">
        <f t="shared" si="101"/>
        <v>5.2631578947368585E-3</v>
      </c>
      <c r="AL607" s="16">
        <f t="shared" si="102"/>
        <v>-4.7051442910917007E-4</v>
      </c>
      <c r="AM607" s="16">
        <f t="shared" si="103"/>
        <v>-1.6718414139001991E-3</v>
      </c>
      <c r="AN607" s="16">
        <f t="shared" si="104"/>
        <v>-9.2351274787535464E-3</v>
      </c>
      <c r="AO607" s="16">
        <f t="shared" si="105"/>
        <v>2.4183796856107609E-3</v>
      </c>
      <c r="AP607" s="16">
        <f t="shared" si="106"/>
        <v>-7.9365079365079083E-4</v>
      </c>
      <c r="AQ607" s="16">
        <f t="shared" si="107"/>
        <v>3.3946891973444249E-3</v>
      </c>
      <c r="AR607" s="16">
        <f t="shared" si="108"/>
        <v>-5.6737588652482351E-3</v>
      </c>
      <c r="AS607" s="16">
        <f t="shared" si="109"/>
        <v>-1.1140691768964928E-3</v>
      </c>
    </row>
    <row r="608" spans="1:45" x14ac:dyDescent="0.2">
      <c r="A608" s="4"/>
      <c r="B608" s="13">
        <v>41788.666666666664</v>
      </c>
      <c r="C608" s="14">
        <v>22.69</v>
      </c>
      <c r="D608" s="5"/>
      <c r="E608" s="15">
        <v>41788.666666666664</v>
      </c>
      <c r="F608" s="14">
        <v>40.659999999999997</v>
      </c>
      <c r="G608" s="5"/>
      <c r="H608" s="15">
        <v>41788.666666666664</v>
      </c>
      <c r="I608" s="14">
        <v>5.93</v>
      </c>
      <c r="J608" s="2"/>
      <c r="K608" s="15">
        <v>41788.666666666664</v>
      </c>
      <c r="L608" s="14">
        <v>128.11000000000001</v>
      </c>
      <c r="M608" s="5"/>
      <c r="N608" s="15">
        <v>41788.666666666664</v>
      </c>
      <c r="O608" s="14">
        <v>84.03</v>
      </c>
      <c r="Q608" s="15">
        <v>41788.666666666664</v>
      </c>
      <c r="R608" s="14">
        <v>175.52</v>
      </c>
      <c r="S608" s="5"/>
      <c r="T608" s="15">
        <v>41788.666666666664</v>
      </c>
      <c r="U608" s="14">
        <v>49.72</v>
      </c>
      <c r="W608" s="15">
        <v>41788.666666666664</v>
      </c>
      <c r="X608" s="14">
        <v>25.33</v>
      </c>
      <c r="Z608" s="15">
        <v>41788.666666666664</v>
      </c>
      <c r="AA608" s="14">
        <v>133.41</v>
      </c>
      <c r="AC608" s="15">
        <v>41788.666666666664</v>
      </c>
      <c r="AD608" s="14">
        <v>14.02</v>
      </c>
      <c r="AF608" s="15">
        <v>41788.666666666664</v>
      </c>
      <c r="AG608" s="14">
        <v>1920.03</v>
      </c>
      <c r="AH608" s="5"/>
      <c r="AI608" s="16">
        <f t="shared" si="99"/>
        <v>1.794526693584575E-2</v>
      </c>
      <c r="AJ608" s="16">
        <f t="shared" si="100"/>
        <v>1.9714144898963504E-3</v>
      </c>
      <c r="AK608" s="16">
        <f t="shared" si="101"/>
        <v>3.4904013961605473E-2</v>
      </c>
      <c r="AL608" s="16">
        <f t="shared" si="102"/>
        <v>5.0996391024635823E-3</v>
      </c>
      <c r="AM608" s="16">
        <f t="shared" si="103"/>
        <v>5.1435406698565611E-3</v>
      </c>
      <c r="AN608" s="16">
        <f t="shared" si="104"/>
        <v>3.7170469491623059E-3</v>
      </c>
      <c r="AO608" s="16">
        <f t="shared" si="105"/>
        <v>-4.0209087253728626E-4</v>
      </c>
      <c r="AP608" s="16">
        <f t="shared" si="106"/>
        <v>5.9571088165208952E-3</v>
      </c>
      <c r="AQ608" s="16">
        <f t="shared" si="107"/>
        <v>3.0072926847606318E-3</v>
      </c>
      <c r="AR608" s="16">
        <f t="shared" si="108"/>
        <v>0</v>
      </c>
      <c r="AS608" s="16">
        <f t="shared" si="109"/>
        <v>5.367110347788806E-3</v>
      </c>
    </row>
    <row r="609" spans="1:45" x14ac:dyDescent="0.2">
      <c r="A609" s="4"/>
      <c r="B609" s="13">
        <v>41789.666666666664</v>
      </c>
      <c r="C609" s="14">
        <v>22.61</v>
      </c>
      <c r="D609" s="5"/>
      <c r="E609" s="15">
        <v>41789.666666666664</v>
      </c>
      <c r="F609" s="14">
        <v>40.909999999999997</v>
      </c>
      <c r="G609" s="5"/>
      <c r="H609" s="15">
        <v>41789.666666666664</v>
      </c>
      <c r="I609" s="14">
        <v>5.97</v>
      </c>
      <c r="J609" s="2"/>
      <c r="K609" s="15">
        <v>41789.666666666664</v>
      </c>
      <c r="L609" s="14">
        <v>128.34</v>
      </c>
      <c r="M609" s="5"/>
      <c r="N609" s="15">
        <v>41789.666666666664</v>
      </c>
      <c r="O609" s="14">
        <v>84.01</v>
      </c>
      <c r="Q609" s="15">
        <v>41789.666666666664</v>
      </c>
      <c r="R609" s="14">
        <v>176.09</v>
      </c>
      <c r="S609" s="5"/>
      <c r="T609" s="15">
        <v>41789.666666666664</v>
      </c>
      <c r="U609" s="14">
        <v>49.96</v>
      </c>
      <c r="W609" s="15">
        <v>41789.666666666664</v>
      </c>
      <c r="X609" s="14">
        <v>25.59</v>
      </c>
      <c r="Z609" s="15">
        <v>41789.666666666664</v>
      </c>
      <c r="AA609" s="14">
        <v>133.65</v>
      </c>
      <c r="AC609" s="15">
        <v>41789.666666666664</v>
      </c>
      <c r="AD609" s="14">
        <v>13.85</v>
      </c>
      <c r="AF609" s="15">
        <v>41789.666666666664</v>
      </c>
      <c r="AG609" s="14">
        <v>1923.57</v>
      </c>
      <c r="AH609" s="5"/>
      <c r="AI609" s="16">
        <f t="shared" si="99"/>
        <v>-3.5257822829440899E-3</v>
      </c>
      <c r="AJ609" s="16">
        <f t="shared" si="100"/>
        <v>6.1485489424495388E-3</v>
      </c>
      <c r="AK609" s="16">
        <f t="shared" si="101"/>
        <v>6.7453625632378778E-3</v>
      </c>
      <c r="AL609" s="16">
        <f t="shared" si="102"/>
        <v>1.7953321364452268E-3</v>
      </c>
      <c r="AM609" s="16">
        <f t="shared" si="103"/>
        <v>-2.3801023444003366E-4</v>
      </c>
      <c r="AN609" s="16">
        <f t="shared" si="104"/>
        <v>3.2474931631722992E-3</v>
      </c>
      <c r="AO609" s="16">
        <f t="shared" si="105"/>
        <v>4.8270313757039496E-3</v>
      </c>
      <c r="AP609" s="16">
        <f t="shared" si="106"/>
        <v>1.0264508487958901E-2</v>
      </c>
      <c r="AQ609" s="16">
        <f t="shared" si="107"/>
        <v>1.7989655947829863E-3</v>
      </c>
      <c r="AR609" s="16">
        <f t="shared" si="108"/>
        <v>-1.2125534950071293E-2</v>
      </c>
      <c r="AS609" s="16">
        <f t="shared" si="109"/>
        <v>1.8437211918562735E-3</v>
      </c>
    </row>
    <row r="610" spans="1:45" x14ac:dyDescent="0.2">
      <c r="A610" s="4"/>
      <c r="B610" s="13">
        <v>41792.666666666664</v>
      </c>
      <c r="C610" s="14">
        <v>22.45</v>
      </c>
      <c r="D610" s="5"/>
      <c r="E610" s="15">
        <v>41792.666666666664</v>
      </c>
      <c r="F610" s="14">
        <v>40.86</v>
      </c>
      <c r="G610" s="5"/>
      <c r="H610" s="15">
        <v>41792.666666666664</v>
      </c>
      <c r="I610" s="14">
        <v>6.03</v>
      </c>
      <c r="J610" s="2"/>
      <c r="K610" s="15">
        <v>41792.666666666664</v>
      </c>
      <c r="L610" s="14">
        <v>127.88</v>
      </c>
      <c r="M610" s="5"/>
      <c r="N610" s="15">
        <v>41792.666666666664</v>
      </c>
      <c r="O610" s="14">
        <v>84.27</v>
      </c>
      <c r="Q610" s="15">
        <v>41792.666666666664</v>
      </c>
      <c r="R610" s="14">
        <v>177.36</v>
      </c>
      <c r="S610" s="5"/>
      <c r="T610" s="15">
        <v>41792.666666666664</v>
      </c>
      <c r="U610" s="14">
        <v>50.05</v>
      </c>
      <c r="W610" s="15">
        <v>41792.666666666664</v>
      </c>
      <c r="X610" s="14">
        <v>25.59</v>
      </c>
      <c r="Z610" s="15">
        <v>41792.666666666664</v>
      </c>
      <c r="AA610" s="14">
        <v>133.85</v>
      </c>
      <c r="AC610" s="15">
        <v>41792.666666666664</v>
      </c>
      <c r="AD610" s="14">
        <v>13.65</v>
      </c>
      <c r="AF610" s="15">
        <v>41792.666666666664</v>
      </c>
      <c r="AG610" s="14">
        <v>1924.97</v>
      </c>
      <c r="AH610" s="5"/>
      <c r="AI610" s="16">
        <f t="shared" si="99"/>
        <v>-7.0765148164528835E-3</v>
      </c>
      <c r="AJ610" s="16">
        <f t="shared" si="100"/>
        <v>-1.2221950623318989E-3</v>
      </c>
      <c r="AK610" s="16">
        <f t="shared" si="101"/>
        <v>1.0050251256281451E-2</v>
      </c>
      <c r="AL610" s="16">
        <f t="shared" si="102"/>
        <v>-3.5842293906810374E-3</v>
      </c>
      <c r="AM610" s="16">
        <f t="shared" si="103"/>
        <v>3.094869658373911E-3</v>
      </c>
      <c r="AN610" s="16">
        <f t="shared" si="104"/>
        <v>7.2122210233402928E-3</v>
      </c>
      <c r="AO610" s="16">
        <f t="shared" si="105"/>
        <v>1.8014411529223562E-3</v>
      </c>
      <c r="AP610" s="16">
        <f t="shared" si="106"/>
        <v>0</v>
      </c>
      <c r="AQ610" s="16">
        <f t="shared" si="107"/>
        <v>1.4964459408903785E-3</v>
      </c>
      <c r="AR610" s="16">
        <f t="shared" si="108"/>
        <v>-1.4440433212996373E-2</v>
      </c>
      <c r="AS610" s="16">
        <f t="shared" si="109"/>
        <v>7.2781338864724709E-4</v>
      </c>
    </row>
    <row r="611" spans="1:45" x14ac:dyDescent="0.2">
      <c r="A611" s="4"/>
      <c r="B611" s="13">
        <v>41793.666666666664</v>
      </c>
      <c r="C611" s="14">
        <v>22.77</v>
      </c>
      <c r="D611" s="5"/>
      <c r="E611" s="15">
        <v>41793.666666666664</v>
      </c>
      <c r="F611" s="14">
        <v>40.880000000000003</v>
      </c>
      <c r="G611" s="5"/>
      <c r="H611" s="15">
        <v>41793.666666666664</v>
      </c>
      <c r="I611" s="14">
        <v>5.97</v>
      </c>
      <c r="J611" s="2"/>
      <c r="K611" s="15">
        <v>41793.666666666664</v>
      </c>
      <c r="L611" s="14">
        <v>126.93</v>
      </c>
      <c r="M611" s="5"/>
      <c r="N611" s="15">
        <v>41793.666666666664</v>
      </c>
      <c r="O611" s="14">
        <v>83.88</v>
      </c>
      <c r="Q611" s="15">
        <v>41793.666666666664</v>
      </c>
      <c r="R611" s="14">
        <v>176.1</v>
      </c>
      <c r="S611" s="5"/>
      <c r="T611" s="15">
        <v>41793.666666666664</v>
      </c>
      <c r="U611" s="14">
        <v>49.29</v>
      </c>
      <c r="W611" s="15">
        <v>41793.666666666664</v>
      </c>
      <c r="X611" s="14">
        <v>25.57</v>
      </c>
      <c r="Z611" s="15">
        <v>41793.666666666664</v>
      </c>
      <c r="AA611" s="14">
        <v>133.65</v>
      </c>
      <c r="AC611" s="15">
        <v>41793.666666666664</v>
      </c>
      <c r="AD611" s="14">
        <v>13.66</v>
      </c>
      <c r="AF611" s="15">
        <v>41793.666666666664</v>
      </c>
      <c r="AG611" s="14">
        <v>1924.24</v>
      </c>
      <c r="AH611" s="5"/>
      <c r="AI611" s="16">
        <f t="shared" si="99"/>
        <v>1.4253897550111416E-2</v>
      </c>
      <c r="AJ611" s="16">
        <f t="shared" si="100"/>
        <v>4.8947626040152237E-4</v>
      </c>
      <c r="AK611" s="16">
        <f t="shared" si="101"/>
        <v>-9.9502487562189712E-3</v>
      </c>
      <c r="AL611" s="16">
        <f t="shared" si="102"/>
        <v>-7.4288395370658566E-3</v>
      </c>
      <c r="AM611" s="16">
        <f t="shared" si="103"/>
        <v>-4.6279814880740844E-3</v>
      </c>
      <c r="AN611" s="16">
        <f t="shared" si="104"/>
        <v>-7.1041948579162462E-3</v>
      </c>
      <c r="AO611" s="16">
        <f t="shared" si="105"/>
        <v>-1.5184815184815181E-2</v>
      </c>
      <c r="AP611" s="16">
        <f t="shared" si="106"/>
        <v>-7.815552950370952E-4</v>
      </c>
      <c r="AQ611" s="16">
        <f t="shared" si="107"/>
        <v>-1.4942099364959605E-3</v>
      </c>
      <c r="AR611" s="16">
        <f t="shared" si="108"/>
        <v>7.3260073260073E-4</v>
      </c>
      <c r="AS611" s="16">
        <f t="shared" si="109"/>
        <v>-3.7922668924716962E-4</v>
      </c>
    </row>
    <row r="612" spans="1:45" x14ac:dyDescent="0.2">
      <c r="A612" s="4"/>
      <c r="B612" s="13">
        <v>41794.666666666664</v>
      </c>
      <c r="C612" s="14">
        <v>23.03</v>
      </c>
      <c r="D612" s="5"/>
      <c r="E612" s="15">
        <v>41794.666666666664</v>
      </c>
      <c r="F612" s="14">
        <v>40.79</v>
      </c>
      <c r="G612" s="5"/>
      <c r="H612" s="15">
        <v>41794.666666666664</v>
      </c>
      <c r="I612" s="14">
        <v>6.05</v>
      </c>
      <c r="J612" s="2"/>
      <c r="K612" s="15">
        <v>41794.666666666664</v>
      </c>
      <c r="L612" s="14">
        <v>127.23</v>
      </c>
      <c r="M612" s="5"/>
      <c r="N612" s="15">
        <v>41794.666666666664</v>
      </c>
      <c r="O612" s="14">
        <v>84.24</v>
      </c>
      <c r="Q612" s="15">
        <v>41794.666666666664</v>
      </c>
      <c r="R612" s="14">
        <v>176.24</v>
      </c>
      <c r="S612" s="5"/>
      <c r="T612" s="15">
        <v>41794.666666666664</v>
      </c>
      <c r="U612" s="14">
        <v>49.15</v>
      </c>
      <c r="W612" s="15">
        <v>41794.666666666664</v>
      </c>
      <c r="X612" s="14">
        <v>25.71</v>
      </c>
      <c r="Z612" s="15">
        <v>41794.666666666664</v>
      </c>
      <c r="AA612" s="14">
        <v>132.46</v>
      </c>
      <c r="AC612" s="15">
        <v>41794.666666666664</v>
      </c>
      <c r="AD612" s="14">
        <v>13.6</v>
      </c>
      <c r="AF612" s="15">
        <v>41794.666666666664</v>
      </c>
      <c r="AG612" s="14">
        <v>1927.88</v>
      </c>
      <c r="AH612" s="5"/>
      <c r="AI612" s="16">
        <f t="shared" si="99"/>
        <v>1.1418533157663724E-2</v>
      </c>
      <c r="AJ612" s="16">
        <f t="shared" si="100"/>
        <v>-2.2015655577299897E-3</v>
      </c>
      <c r="AK612" s="16">
        <f t="shared" si="101"/>
        <v>1.3400335008375119E-2</v>
      </c>
      <c r="AL612" s="16">
        <f t="shared" si="102"/>
        <v>2.3635074450483184E-3</v>
      </c>
      <c r="AM612" s="16">
        <f t="shared" si="103"/>
        <v>4.2918454935623185E-3</v>
      </c>
      <c r="AN612" s="16">
        <f t="shared" si="104"/>
        <v>7.9500283929601068E-4</v>
      </c>
      <c r="AO612" s="16">
        <f t="shared" si="105"/>
        <v>-2.8403327246906418E-3</v>
      </c>
      <c r="AP612" s="16">
        <f t="shared" si="106"/>
        <v>5.4751662104028931E-3</v>
      </c>
      <c r="AQ612" s="16">
        <f t="shared" si="107"/>
        <v>-8.9038533482977966E-3</v>
      </c>
      <c r="AR612" s="16">
        <f t="shared" si="108"/>
        <v>-4.3923865300147247E-3</v>
      </c>
      <c r="AS612" s="16">
        <f t="shared" si="109"/>
        <v>1.8916559264956501E-3</v>
      </c>
    </row>
    <row r="613" spans="1:45" x14ac:dyDescent="0.2">
      <c r="A613" s="4"/>
      <c r="B613" s="13">
        <v>41795.666666666664</v>
      </c>
      <c r="C613" s="14">
        <v>23.12</v>
      </c>
      <c r="D613" s="5"/>
      <c r="E613" s="15">
        <v>41795.666666666664</v>
      </c>
      <c r="F613" s="14">
        <v>40.89</v>
      </c>
      <c r="G613" s="5"/>
      <c r="H613" s="15">
        <v>41795.666666666664</v>
      </c>
      <c r="I613" s="14">
        <v>6.12</v>
      </c>
      <c r="J613" s="2"/>
      <c r="K613" s="15">
        <v>41795.666666666664</v>
      </c>
      <c r="L613" s="14">
        <v>128.19999999999999</v>
      </c>
      <c r="M613" s="5"/>
      <c r="N613" s="15">
        <v>41795.666666666664</v>
      </c>
      <c r="O613" s="14">
        <v>84.78</v>
      </c>
      <c r="Q613" s="15">
        <v>41795.666666666664</v>
      </c>
      <c r="R613" s="14">
        <v>177.64</v>
      </c>
      <c r="S613" s="5"/>
      <c r="T613" s="15">
        <v>41795.666666666664</v>
      </c>
      <c r="U613" s="14">
        <v>49.28</v>
      </c>
      <c r="W613" s="15">
        <v>41795.666666666664</v>
      </c>
      <c r="X613" s="14">
        <v>25.77</v>
      </c>
      <c r="Z613" s="15">
        <v>41795.666666666664</v>
      </c>
      <c r="AA613" s="14">
        <v>133.55000000000001</v>
      </c>
      <c r="AC613" s="15">
        <v>41795.666666666664</v>
      </c>
      <c r="AD613" s="14">
        <v>13.79</v>
      </c>
      <c r="AF613" s="15">
        <v>41795.666666666664</v>
      </c>
      <c r="AG613" s="14">
        <v>1940.46</v>
      </c>
      <c r="AH613" s="5"/>
      <c r="AI613" s="16">
        <f t="shared" si="99"/>
        <v>3.9079461571862595E-3</v>
      </c>
      <c r="AJ613" s="16">
        <f t="shared" si="100"/>
        <v>2.4515812699190676E-3</v>
      </c>
      <c r="AK613" s="16">
        <f t="shared" si="101"/>
        <v>1.1570247933884392E-2</v>
      </c>
      <c r="AL613" s="16">
        <f t="shared" si="102"/>
        <v>7.6239880531319137E-3</v>
      </c>
      <c r="AM613" s="16">
        <f t="shared" si="103"/>
        <v>6.4102564102563875E-3</v>
      </c>
      <c r="AN613" s="16">
        <f t="shared" si="104"/>
        <v>7.9437131184747489E-3</v>
      </c>
      <c r="AO613" s="16">
        <f t="shared" si="105"/>
        <v>2.6449643947101809E-3</v>
      </c>
      <c r="AP613" s="16">
        <f t="shared" si="106"/>
        <v>2.333722287047868E-3</v>
      </c>
      <c r="AQ613" s="16">
        <f t="shared" si="107"/>
        <v>8.2288992903518654E-3</v>
      </c>
      <c r="AR613" s="16">
        <f t="shared" si="108"/>
        <v>1.3970588235294068E-2</v>
      </c>
      <c r="AS613" s="16">
        <f t="shared" si="109"/>
        <v>6.5253024047140507E-3</v>
      </c>
    </row>
    <row r="614" spans="1:45" x14ac:dyDescent="0.2">
      <c r="A614" s="4"/>
      <c r="B614" s="13">
        <v>41796.666666666664</v>
      </c>
      <c r="C614" s="14">
        <v>23.06</v>
      </c>
      <c r="D614" s="5"/>
      <c r="E614" s="15">
        <v>41796.666666666664</v>
      </c>
      <c r="F614" s="14">
        <v>40.99</v>
      </c>
      <c r="G614" s="5"/>
      <c r="H614" s="15">
        <v>41796.666666666664</v>
      </c>
      <c r="I614" s="14">
        <v>6.14</v>
      </c>
      <c r="J614" s="2"/>
      <c r="K614" s="15">
        <v>41796.666666666664</v>
      </c>
      <c r="L614" s="14">
        <v>128.65</v>
      </c>
      <c r="M614" s="5"/>
      <c r="N614" s="15">
        <v>41796.666666666664</v>
      </c>
      <c r="O614" s="14">
        <v>84.61</v>
      </c>
      <c r="Q614" s="15">
        <v>41796.666666666664</v>
      </c>
      <c r="R614" s="14">
        <v>178.01</v>
      </c>
      <c r="S614" s="5"/>
      <c r="T614" s="15">
        <v>41796.666666666664</v>
      </c>
      <c r="U614" s="14">
        <v>49.42</v>
      </c>
      <c r="W614" s="15">
        <v>41796.666666666664</v>
      </c>
      <c r="X614" s="14">
        <v>25.74</v>
      </c>
      <c r="Z614" s="15">
        <v>41796.666666666664</v>
      </c>
      <c r="AA614" s="14">
        <v>135.6</v>
      </c>
      <c r="AC614" s="15">
        <v>41796.666666666664</v>
      </c>
      <c r="AD614" s="14">
        <v>13.88</v>
      </c>
      <c r="AF614" s="15">
        <v>41796.666666666664</v>
      </c>
      <c r="AG614" s="14">
        <v>1949.44</v>
      </c>
      <c r="AH614" s="5"/>
      <c r="AI614" s="16">
        <f t="shared" si="99"/>
        <v>-2.5951557093426558E-3</v>
      </c>
      <c r="AJ614" s="16">
        <f t="shared" si="100"/>
        <v>2.4455857177794194E-3</v>
      </c>
      <c r="AK614" s="16">
        <f t="shared" si="101"/>
        <v>3.2679738562091387E-3</v>
      </c>
      <c r="AL614" s="16">
        <f t="shared" si="102"/>
        <v>3.5101404056163688E-3</v>
      </c>
      <c r="AM614" s="16">
        <f t="shared" si="103"/>
        <v>-2.0051899032791365E-3</v>
      </c>
      <c r="AN614" s="16">
        <f t="shared" si="104"/>
        <v>2.0828642197703306E-3</v>
      </c>
      <c r="AO614" s="16">
        <f t="shared" si="105"/>
        <v>2.8409090909091717E-3</v>
      </c>
      <c r="AP614" s="16">
        <f t="shared" si="106"/>
        <v>-1.1641443538998875E-3</v>
      </c>
      <c r="AQ614" s="16">
        <f t="shared" si="107"/>
        <v>1.5350056158741854E-2</v>
      </c>
      <c r="AR614" s="16">
        <f t="shared" si="108"/>
        <v>6.526468455402501E-3</v>
      </c>
      <c r="AS614" s="16">
        <f t="shared" si="109"/>
        <v>4.6277686734073065E-3</v>
      </c>
    </row>
    <row r="615" spans="1:45" x14ac:dyDescent="0.2">
      <c r="A615" s="4"/>
      <c r="B615" s="13">
        <v>41799.666666666664</v>
      </c>
      <c r="C615" s="14">
        <v>23.43</v>
      </c>
      <c r="D615" s="5"/>
      <c r="E615" s="15">
        <v>41799.666666666664</v>
      </c>
      <c r="F615" s="14">
        <v>40.909999999999997</v>
      </c>
      <c r="G615" s="5"/>
      <c r="H615" s="15">
        <v>41799.666666666664</v>
      </c>
      <c r="I615" s="14">
        <v>6.04</v>
      </c>
      <c r="J615" s="2"/>
      <c r="K615" s="15">
        <v>41799.666666666664</v>
      </c>
      <c r="L615" s="14">
        <v>127.99</v>
      </c>
      <c r="M615" s="5"/>
      <c r="N615" s="15">
        <v>41799.666666666664</v>
      </c>
      <c r="O615" s="14">
        <v>85.48</v>
      </c>
      <c r="Q615" s="15">
        <v>41799.666666666664</v>
      </c>
      <c r="R615" s="14">
        <v>177.87</v>
      </c>
      <c r="S615" s="5"/>
      <c r="T615" s="15">
        <v>41799.666666666664</v>
      </c>
      <c r="U615" s="14">
        <v>49.57</v>
      </c>
      <c r="W615" s="15">
        <v>41799.666666666664</v>
      </c>
      <c r="X615" s="14">
        <v>25.67</v>
      </c>
      <c r="Z615" s="15">
        <v>41799.666666666664</v>
      </c>
      <c r="AA615" s="14">
        <v>136.9</v>
      </c>
      <c r="AC615" s="15">
        <v>41799.666666666664</v>
      </c>
      <c r="AD615" s="14">
        <v>13.69</v>
      </c>
      <c r="AF615" s="15">
        <v>41799.666666666664</v>
      </c>
      <c r="AG615" s="14">
        <v>1951.27</v>
      </c>
      <c r="AH615" s="5"/>
      <c r="AI615" s="16">
        <f t="shared" si="99"/>
        <v>1.6045099739809165E-2</v>
      </c>
      <c r="AJ615" s="16">
        <f t="shared" si="100"/>
        <v>-1.951695535496567E-3</v>
      </c>
      <c r="AK615" s="16">
        <f t="shared" si="101"/>
        <v>-1.6286644951139961E-2</v>
      </c>
      <c r="AL615" s="16">
        <f t="shared" si="102"/>
        <v>-5.1301982122037293E-3</v>
      </c>
      <c r="AM615" s="16">
        <f t="shared" si="103"/>
        <v>1.0282472520978692E-2</v>
      </c>
      <c r="AN615" s="16">
        <f t="shared" si="104"/>
        <v>-7.8647267007458943E-4</v>
      </c>
      <c r="AO615" s="16">
        <f t="shared" si="105"/>
        <v>3.035208417644597E-3</v>
      </c>
      <c r="AP615" s="16">
        <f t="shared" si="106"/>
        <v>-2.7195027195026089E-3</v>
      </c>
      <c r="AQ615" s="16">
        <f t="shared" si="107"/>
        <v>9.587020648967659E-3</v>
      </c>
      <c r="AR615" s="16">
        <f t="shared" si="108"/>
        <v>-1.36887608069165E-2</v>
      </c>
      <c r="AS615" s="16">
        <f t="shared" si="109"/>
        <v>9.3873112278397564E-4</v>
      </c>
    </row>
    <row r="616" spans="1:45" x14ac:dyDescent="0.2">
      <c r="A616" s="4"/>
      <c r="B616" s="13">
        <v>41800.666666666664</v>
      </c>
      <c r="C616" s="14">
        <v>23.56</v>
      </c>
      <c r="D616" s="5"/>
      <c r="E616" s="15">
        <v>41800.666666666664</v>
      </c>
      <c r="F616" s="14">
        <v>41.07</v>
      </c>
      <c r="G616" s="5"/>
      <c r="H616" s="15">
        <v>41800.666666666664</v>
      </c>
      <c r="I616" s="14">
        <v>6.12</v>
      </c>
      <c r="J616" s="2"/>
      <c r="K616" s="15">
        <v>41800.666666666664</v>
      </c>
      <c r="L616" s="14">
        <v>128.25</v>
      </c>
      <c r="M616" s="5"/>
      <c r="N616" s="15">
        <v>41800.666666666664</v>
      </c>
      <c r="O616" s="14">
        <v>84.75</v>
      </c>
      <c r="Q616" s="15">
        <v>41800.666666666664</v>
      </c>
      <c r="R616" s="14">
        <v>176.03</v>
      </c>
      <c r="S616" s="5"/>
      <c r="T616" s="15">
        <v>41800.666666666664</v>
      </c>
      <c r="U616" s="14">
        <v>49.52</v>
      </c>
      <c r="W616" s="15">
        <v>41800.666666666664</v>
      </c>
      <c r="X616" s="14">
        <v>25.54</v>
      </c>
      <c r="Z616" s="15">
        <v>41800.666666666664</v>
      </c>
      <c r="AA616" s="14">
        <v>136.75</v>
      </c>
      <c r="AC616" s="15">
        <v>41800.666666666664</v>
      </c>
      <c r="AD616" s="14">
        <v>13.49</v>
      </c>
      <c r="AF616" s="15">
        <v>41800.666666666664</v>
      </c>
      <c r="AG616" s="14">
        <v>1950.79</v>
      </c>
      <c r="AH616" s="5"/>
      <c r="AI616" s="16">
        <f t="shared" si="99"/>
        <v>5.5484421681604168E-3</v>
      </c>
      <c r="AJ616" s="16">
        <f t="shared" si="100"/>
        <v>3.9110241994624317E-3</v>
      </c>
      <c r="AK616" s="16">
        <f t="shared" si="101"/>
        <v>1.3245033112582849E-2</v>
      </c>
      <c r="AL616" s="16">
        <f t="shared" si="102"/>
        <v>2.0314087038049156E-3</v>
      </c>
      <c r="AM616" s="16">
        <f t="shared" si="103"/>
        <v>-8.5400093589144133E-3</v>
      </c>
      <c r="AN616" s="16">
        <f t="shared" si="104"/>
        <v>-1.0344633721257157E-2</v>
      </c>
      <c r="AO616" s="16">
        <f t="shared" si="105"/>
        <v>-1.0086746015735004E-3</v>
      </c>
      <c r="AP616" s="16">
        <f t="shared" si="106"/>
        <v>-5.0642773665758867E-3</v>
      </c>
      <c r="AQ616" s="16">
        <f t="shared" si="107"/>
        <v>-1.0956902848795469E-3</v>
      </c>
      <c r="AR616" s="16">
        <f t="shared" si="108"/>
        <v>-1.4609203798392922E-2</v>
      </c>
      <c r="AS616" s="16">
        <f t="shared" si="109"/>
        <v>-2.4599363491473181E-4</v>
      </c>
    </row>
    <row r="617" spans="1:45" x14ac:dyDescent="0.2">
      <c r="A617" s="4"/>
      <c r="B617" s="13">
        <v>41801.666666666664</v>
      </c>
      <c r="C617" s="14">
        <v>23.47</v>
      </c>
      <c r="D617" s="5"/>
      <c r="E617" s="15">
        <v>41801.666666666664</v>
      </c>
      <c r="F617" s="14">
        <v>40.86</v>
      </c>
      <c r="G617" s="5"/>
      <c r="H617" s="15">
        <v>41801.666666666664</v>
      </c>
      <c r="I617" s="14">
        <v>6.14</v>
      </c>
      <c r="J617" s="2"/>
      <c r="K617" s="15">
        <v>41801.666666666664</v>
      </c>
      <c r="L617" s="14">
        <v>128.22</v>
      </c>
      <c r="M617" s="5"/>
      <c r="N617" s="15">
        <v>41801.666666666664</v>
      </c>
      <c r="O617" s="14">
        <v>84.31</v>
      </c>
      <c r="Q617" s="15">
        <v>41801.666666666664</v>
      </c>
      <c r="R617" s="14">
        <v>174.08</v>
      </c>
      <c r="S617" s="5"/>
      <c r="T617" s="15">
        <v>41801.666666666664</v>
      </c>
      <c r="U617" s="14">
        <v>49.37</v>
      </c>
      <c r="W617" s="15">
        <v>41801.666666666664</v>
      </c>
      <c r="X617" s="14">
        <v>25.39</v>
      </c>
      <c r="Z617" s="15">
        <v>41801.666666666664</v>
      </c>
      <c r="AA617" s="14">
        <v>135.44999999999999</v>
      </c>
      <c r="AC617" s="15">
        <v>41801.666666666664</v>
      </c>
      <c r="AD617" s="14">
        <v>13.63</v>
      </c>
      <c r="AF617" s="15">
        <v>41801.666666666664</v>
      </c>
      <c r="AG617" s="14">
        <v>1943.89</v>
      </c>
      <c r="AH617" s="5"/>
      <c r="AI617" s="16">
        <f t="shared" si="99"/>
        <v>-3.8200339558573937E-3</v>
      </c>
      <c r="AJ617" s="16">
        <f t="shared" si="100"/>
        <v>-5.1132213294375894E-3</v>
      </c>
      <c r="AK617" s="16">
        <f t="shared" si="101"/>
        <v>3.2679738562091387E-3</v>
      </c>
      <c r="AL617" s="16">
        <f t="shared" si="102"/>
        <v>-2.339181286550307E-4</v>
      </c>
      <c r="AM617" s="16">
        <f t="shared" si="103"/>
        <v>-5.1917404129793177E-3</v>
      </c>
      <c r="AN617" s="16">
        <f t="shared" si="104"/>
        <v>-1.1077657217519632E-2</v>
      </c>
      <c r="AO617" s="16">
        <f t="shared" si="105"/>
        <v>-3.0290791599354439E-3</v>
      </c>
      <c r="AP617" s="16">
        <f t="shared" si="106"/>
        <v>-5.8731401722786902E-3</v>
      </c>
      <c r="AQ617" s="16">
        <f t="shared" si="107"/>
        <v>-9.5063985374772564E-3</v>
      </c>
      <c r="AR617" s="16">
        <f t="shared" si="108"/>
        <v>1.0378057820607856E-2</v>
      </c>
      <c r="AS617" s="16">
        <f t="shared" si="109"/>
        <v>-3.5370285884179786E-3</v>
      </c>
    </row>
    <row r="618" spans="1:45" x14ac:dyDescent="0.2">
      <c r="A618" s="4"/>
      <c r="B618" s="13">
        <v>41802.666666666664</v>
      </c>
      <c r="C618" s="14">
        <v>23.07</v>
      </c>
      <c r="D618" s="5"/>
      <c r="E618" s="15">
        <v>41802.666666666664</v>
      </c>
      <c r="F618" s="14">
        <v>40.42</v>
      </c>
      <c r="G618" s="5"/>
      <c r="H618" s="15">
        <v>41802.666666666664</v>
      </c>
      <c r="I618" s="14">
        <v>6.04</v>
      </c>
      <c r="J618" s="2"/>
      <c r="K618" s="15">
        <v>41802.666666666664</v>
      </c>
      <c r="L618" s="14">
        <v>127.28</v>
      </c>
      <c r="M618" s="5"/>
      <c r="N618" s="15">
        <v>41802.666666666664</v>
      </c>
      <c r="O618" s="14">
        <v>82.8</v>
      </c>
      <c r="Q618" s="15">
        <v>41802.666666666664</v>
      </c>
      <c r="R618" s="14">
        <v>173.09</v>
      </c>
      <c r="S618" s="5"/>
      <c r="T618" s="15">
        <v>41802.666666666664</v>
      </c>
      <c r="U618" s="14">
        <v>49.04</v>
      </c>
      <c r="W618" s="15">
        <v>41802.666666666664</v>
      </c>
      <c r="X618" s="14">
        <v>25.24</v>
      </c>
      <c r="Z618" s="15">
        <v>41802.666666666664</v>
      </c>
      <c r="AA618" s="14">
        <v>134.5</v>
      </c>
      <c r="AC618" s="15">
        <v>41802.666666666664</v>
      </c>
      <c r="AD618" s="14">
        <v>13.57</v>
      </c>
      <c r="AF618" s="15">
        <v>41802.666666666664</v>
      </c>
      <c r="AG618" s="14">
        <v>1930.11</v>
      </c>
      <c r="AH618" s="5"/>
      <c r="AI618" s="16">
        <f t="shared" si="99"/>
        <v>-1.704303365999138E-2</v>
      </c>
      <c r="AJ618" s="16">
        <f t="shared" si="100"/>
        <v>-1.076847772883005E-2</v>
      </c>
      <c r="AK618" s="16">
        <f t="shared" si="101"/>
        <v>-1.6286644951139961E-2</v>
      </c>
      <c r="AL618" s="16">
        <f t="shared" si="102"/>
        <v>-7.3311495866479337E-3</v>
      </c>
      <c r="AM618" s="16">
        <f t="shared" si="103"/>
        <v>-1.7910093701814844E-2</v>
      </c>
      <c r="AN618" s="16">
        <f t="shared" si="104"/>
        <v>-5.6870404411765163E-3</v>
      </c>
      <c r="AO618" s="16">
        <f t="shared" si="105"/>
        <v>-6.6842211869555523E-3</v>
      </c>
      <c r="AP618" s="16">
        <f t="shared" si="106"/>
        <v>-5.9078377313903641E-3</v>
      </c>
      <c r="AQ618" s="16">
        <f t="shared" si="107"/>
        <v>-7.0136581764488337E-3</v>
      </c>
      <c r="AR618" s="16">
        <f t="shared" si="108"/>
        <v>-4.4020542920030215E-3</v>
      </c>
      <c r="AS618" s="16">
        <f t="shared" si="109"/>
        <v>-7.0888784859226561E-3</v>
      </c>
    </row>
    <row r="619" spans="1:45" x14ac:dyDescent="0.2">
      <c r="A619" s="4"/>
      <c r="B619" s="13">
        <v>41803.666666666664</v>
      </c>
      <c r="C619" s="14">
        <v>22.82</v>
      </c>
      <c r="D619" s="5"/>
      <c r="E619" s="15">
        <v>41803.666666666664</v>
      </c>
      <c r="F619" s="14">
        <v>40.369999999999997</v>
      </c>
      <c r="G619" s="5"/>
      <c r="H619" s="15">
        <v>41803.666666666664</v>
      </c>
      <c r="I619" s="14">
        <v>6.11</v>
      </c>
      <c r="J619" s="2"/>
      <c r="K619" s="15">
        <v>41803.666666666664</v>
      </c>
      <c r="L619" s="14">
        <v>126.54</v>
      </c>
      <c r="M619" s="5"/>
      <c r="N619" s="15">
        <v>41803.666666666664</v>
      </c>
      <c r="O619" s="14">
        <v>82.8</v>
      </c>
      <c r="Q619" s="15">
        <v>41803.666666666664</v>
      </c>
      <c r="R619" s="14">
        <v>174.37</v>
      </c>
      <c r="S619" s="5"/>
      <c r="T619" s="15">
        <v>41803.666666666664</v>
      </c>
      <c r="U619" s="14">
        <v>49.18</v>
      </c>
      <c r="W619" s="15">
        <v>41803.666666666664</v>
      </c>
      <c r="X619" s="14">
        <v>25.09</v>
      </c>
      <c r="Z619" s="15">
        <v>41803.666666666664</v>
      </c>
      <c r="AA619" s="14">
        <v>134.9</v>
      </c>
      <c r="AC619" s="15">
        <v>41803.666666666664</v>
      </c>
      <c r="AD619" s="14">
        <v>13.76</v>
      </c>
      <c r="AF619" s="15">
        <v>41803.666666666664</v>
      </c>
      <c r="AG619" s="14">
        <v>1936.16</v>
      </c>
      <c r="AH619" s="5"/>
      <c r="AI619" s="16">
        <f t="shared" si="99"/>
        <v>-1.0836584308625885E-2</v>
      </c>
      <c r="AJ619" s="16">
        <f t="shared" si="100"/>
        <v>-1.2370113805048044E-3</v>
      </c>
      <c r="AK619" s="16">
        <f t="shared" si="101"/>
        <v>1.1589403973510048E-2</v>
      </c>
      <c r="AL619" s="16">
        <f t="shared" si="102"/>
        <v>-5.8139534883721034E-3</v>
      </c>
      <c r="AM619" s="16">
        <f t="shared" si="103"/>
        <v>0</v>
      </c>
      <c r="AN619" s="16">
        <f t="shared" si="104"/>
        <v>7.394996822462252E-3</v>
      </c>
      <c r="AO619" s="16">
        <f t="shared" si="105"/>
        <v>2.8548123980425277E-3</v>
      </c>
      <c r="AP619" s="16">
        <f t="shared" si="106"/>
        <v>-5.942947702060164E-3</v>
      </c>
      <c r="AQ619" s="16">
        <f t="shared" si="107"/>
        <v>2.9739776951673846E-3</v>
      </c>
      <c r="AR619" s="16">
        <f t="shared" si="108"/>
        <v>1.4001473839351464E-2</v>
      </c>
      <c r="AS619" s="16">
        <f t="shared" si="109"/>
        <v>3.1345363735746368E-3</v>
      </c>
    </row>
    <row r="620" spans="1:45" x14ac:dyDescent="0.2">
      <c r="A620" s="4"/>
      <c r="B620" s="13">
        <v>41806.666666666664</v>
      </c>
      <c r="C620" s="14">
        <v>23.05</v>
      </c>
      <c r="D620" s="5"/>
      <c r="E620" s="15">
        <v>41806.666666666664</v>
      </c>
      <c r="F620" s="14">
        <v>40.659999999999997</v>
      </c>
      <c r="G620" s="5"/>
      <c r="H620" s="15">
        <v>41806.666666666664</v>
      </c>
      <c r="I620" s="14">
        <v>6.15</v>
      </c>
      <c r="J620" s="2"/>
      <c r="K620" s="15">
        <v>41806.666666666664</v>
      </c>
      <c r="L620" s="14">
        <v>126.15</v>
      </c>
      <c r="M620" s="5"/>
      <c r="N620" s="15">
        <v>41806.666666666664</v>
      </c>
      <c r="O620" s="14">
        <v>83.3</v>
      </c>
      <c r="Q620" s="15">
        <v>41806.666666666664</v>
      </c>
      <c r="R620" s="14">
        <v>174.17</v>
      </c>
      <c r="S620" s="5"/>
      <c r="T620" s="15">
        <v>41806.666666666664</v>
      </c>
      <c r="U620" s="14">
        <v>49.31</v>
      </c>
      <c r="W620" s="15">
        <v>41806.666666666664</v>
      </c>
      <c r="X620" s="14">
        <v>25.11</v>
      </c>
      <c r="Z620" s="15">
        <v>41806.666666666664</v>
      </c>
      <c r="AA620" s="14">
        <v>133.80000000000001</v>
      </c>
      <c r="AC620" s="15">
        <v>41806.666666666664</v>
      </c>
      <c r="AD620" s="14">
        <v>14.97</v>
      </c>
      <c r="AF620" s="15">
        <v>41806.666666666664</v>
      </c>
      <c r="AG620" s="14">
        <v>1937.78</v>
      </c>
      <c r="AH620" s="5"/>
      <c r="AI620" s="16">
        <f t="shared" si="99"/>
        <v>1.0078878177037787E-2</v>
      </c>
      <c r="AJ620" s="16">
        <f t="shared" si="100"/>
        <v>7.1835521426801829E-3</v>
      </c>
      <c r="AK620" s="16">
        <f t="shared" si="101"/>
        <v>6.5466448445172798E-3</v>
      </c>
      <c r="AL620" s="16">
        <f t="shared" si="102"/>
        <v>-3.0820293978188751E-3</v>
      </c>
      <c r="AM620" s="16">
        <f t="shared" si="103"/>
        <v>6.0386473429951959E-3</v>
      </c>
      <c r="AN620" s="16">
        <f t="shared" si="104"/>
        <v>-1.1469862935138408E-3</v>
      </c>
      <c r="AO620" s="16">
        <f t="shared" si="105"/>
        <v>2.6433509556731405E-3</v>
      </c>
      <c r="AP620" s="16">
        <f t="shared" si="106"/>
        <v>7.9713033080897056E-4</v>
      </c>
      <c r="AQ620" s="16">
        <f t="shared" si="107"/>
        <v>-8.1541882876203786E-3</v>
      </c>
      <c r="AR620" s="16">
        <f t="shared" si="108"/>
        <v>8.7936046511627897E-2</v>
      </c>
      <c r="AS620" s="16">
        <f t="shared" si="109"/>
        <v>8.3670771010657674E-4</v>
      </c>
    </row>
    <row r="621" spans="1:45" x14ac:dyDescent="0.2">
      <c r="A621" s="4"/>
      <c r="B621" s="13">
        <v>41807.666666666664</v>
      </c>
      <c r="C621" s="14">
        <v>23.02</v>
      </c>
      <c r="D621" s="5"/>
      <c r="E621" s="15">
        <v>41807.666666666664</v>
      </c>
      <c r="F621" s="14">
        <v>40.92</v>
      </c>
      <c r="G621" s="5"/>
      <c r="H621" s="15">
        <v>41807.666666666664</v>
      </c>
      <c r="I621" s="14">
        <v>6.34</v>
      </c>
      <c r="J621" s="2"/>
      <c r="K621" s="15">
        <v>41807.666666666664</v>
      </c>
      <c r="L621" s="14">
        <v>126.03</v>
      </c>
      <c r="M621" s="5"/>
      <c r="N621" s="15">
        <v>41807.666666666664</v>
      </c>
      <c r="O621" s="14">
        <v>83.16</v>
      </c>
      <c r="Q621" s="15">
        <v>41807.666666666664</v>
      </c>
      <c r="R621" s="14">
        <v>174.09</v>
      </c>
      <c r="S621" s="5"/>
      <c r="T621" s="15">
        <v>41807.666666666664</v>
      </c>
      <c r="U621" s="14">
        <v>49.21</v>
      </c>
      <c r="W621" s="15">
        <v>41807.666666666664</v>
      </c>
      <c r="X621" s="14">
        <v>25</v>
      </c>
      <c r="Z621" s="15">
        <v>41807.666666666664</v>
      </c>
      <c r="AA621" s="14">
        <v>134.05000000000001</v>
      </c>
      <c r="AC621" s="15">
        <v>41807.666666666664</v>
      </c>
      <c r="AD621" s="14">
        <v>15.44</v>
      </c>
      <c r="AF621" s="15">
        <v>41807.666666666664</v>
      </c>
      <c r="AG621" s="14">
        <v>1941.99</v>
      </c>
      <c r="AH621" s="5"/>
      <c r="AI621" s="16">
        <f t="shared" si="99"/>
        <v>-1.3015184381779399E-3</v>
      </c>
      <c r="AJ621" s="16">
        <f t="shared" si="100"/>
        <v>6.3944909001476535E-3</v>
      </c>
      <c r="AK621" s="16">
        <f t="shared" si="101"/>
        <v>3.089430894308931E-2</v>
      </c>
      <c r="AL621" s="16">
        <f t="shared" si="102"/>
        <v>-9.5124851367422991E-4</v>
      </c>
      <c r="AM621" s="16">
        <f t="shared" si="103"/>
        <v>-1.6806722689075571E-3</v>
      </c>
      <c r="AN621" s="16">
        <f t="shared" si="104"/>
        <v>-4.5932135270132513E-4</v>
      </c>
      <c r="AO621" s="16">
        <f t="shared" si="105"/>
        <v>-2.0279862096937995E-3</v>
      </c>
      <c r="AP621" s="16">
        <f t="shared" si="106"/>
        <v>-4.3807248108322927E-3</v>
      </c>
      <c r="AQ621" s="16">
        <f t="shared" si="107"/>
        <v>1.8684603886398587E-3</v>
      </c>
      <c r="AR621" s="16">
        <f t="shared" si="108"/>
        <v>3.1396125584502332E-2</v>
      </c>
      <c r="AS621" s="16">
        <f t="shared" si="109"/>
        <v>2.1725892516177847E-3</v>
      </c>
    </row>
    <row r="622" spans="1:45" x14ac:dyDescent="0.2">
      <c r="A622" s="4"/>
      <c r="B622" s="13">
        <v>41808.666666666664</v>
      </c>
      <c r="C622" s="14">
        <v>23.05</v>
      </c>
      <c r="D622" s="5"/>
      <c r="E622" s="15">
        <v>41808.666666666664</v>
      </c>
      <c r="F622" s="14">
        <v>41.56</v>
      </c>
      <c r="G622" s="5"/>
      <c r="H622" s="15">
        <v>41808.666666666664</v>
      </c>
      <c r="I622" s="14">
        <v>6.41</v>
      </c>
      <c r="J622" s="2"/>
      <c r="K622" s="15">
        <v>41808.666666666664</v>
      </c>
      <c r="L622" s="14">
        <v>127.17</v>
      </c>
      <c r="M622" s="5"/>
      <c r="N622" s="15">
        <v>41808.666666666664</v>
      </c>
      <c r="O622" s="14">
        <v>83.58</v>
      </c>
      <c r="Q622" s="15">
        <v>41808.666666666664</v>
      </c>
      <c r="R622" s="14">
        <v>175.37</v>
      </c>
      <c r="S622" s="5"/>
      <c r="T622" s="15">
        <v>41808.666666666664</v>
      </c>
      <c r="U622" s="14">
        <v>49.42</v>
      </c>
      <c r="W622" s="15">
        <v>41808.666666666664</v>
      </c>
      <c r="X622" s="14">
        <v>25.23</v>
      </c>
      <c r="Z622" s="15">
        <v>41808.666666666664</v>
      </c>
      <c r="AA622" s="14">
        <v>134.15</v>
      </c>
      <c r="AC622" s="15">
        <v>41808.666666666664</v>
      </c>
      <c r="AD622" s="14">
        <v>15.14</v>
      </c>
      <c r="AF622" s="15">
        <v>41808.666666666664</v>
      </c>
      <c r="AG622" s="14">
        <v>1956.98</v>
      </c>
      <c r="AH622" s="5"/>
      <c r="AI622" s="16">
        <f t="shared" si="99"/>
        <v>1.3032145960034658E-3</v>
      </c>
      <c r="AJ622" s="16">
        <f t="shared" si="100"/>
        <v>1.564027370478982E-2</v>
      </c>
      <c r="AK622" s="16">
        <f t="shared" si="101"/>
        <v>1.1041009463722551E-2</v>
      </c>
      <c r="AL622" s="16">
        <f t="shared" si="102"/>
        <v>9.0454653653893047E-3</v>
      </c>
      <c r="AM622" s="16">
        <f t="shared" si="103"/>
        <v>5.050505050504972E-3</v>
      </c>
      <c r="AN622" s="16">
        <f t="shared" si="104"/>
        <v>7.3525188121086327E-3</v>
      </c>
      <c r="AO622" s="16">
        <f t="shared" si="105"/>
        <v>4.2674253200569723E-3</v>
      </c>
      <c r="AP622" s="16">
        <f t="shared" si="106"/>
        <v>9.200000000000097E-3</v>
      </c>
      <c r="AQ622" s="16">
        <f t="shared" si="107"/>
        <v>7.4599030212607609E-4</v>
      </c>
      <c r="AR622" s="16">
        <f t="shared" si="108"/>
        <v>-1.9430051813471461E-2</v>
      </c>
      <c r="AS622" s="16">
        <f t="shared" si="109"/>
        <v>7.7188862970458683E-3</v>
      </c>
    </row>
    <row r="623" spans="1:45" x14ac:dyDescent="0.2">
      <c r="A623" s="4"/>
      <c r="B623" s="13">
        <v>41809.666666666664</v>
      </c>
      <c r="C623" s="14">
        <v>22.97</v>
      </c>
      <c r="D623" s="5"/>
      <c r="E623" s="15">
        <v>41809.666666666664</v>
      </c>
      <c r="F623" s="14">
        <v>41.79</v>
      </c>
      <c r="G623" s="5"/>
      <c r="H623" s="15">
        <v>41809.666666666664</v>
      </c>
      <c r="I623" s="14">
        <v>6.31</v>
      </c>
      <c r="J623" s="2"/>
      <c r="K623" s="15">
        <v>41809.666666666664</v>
      </c>
      <c r="L623" s="14">
        <v>127.25</v>
      </c>
      <c r="M623" s="5"/>
      <c r="N623" s="15">
        <v>41809.666666666664</v>
      </c>
      <c r="O623" s="14">
        <v>83.77</v>
      </c>
      <c r="Q623" s="15">
        <v>41809.666666666664</v>
      </c>
      <c r="R623" s="14">
        <v>174.62</v>
      </c>
      <c r="S623" s="5"/>
      <c r="T623" s="15">
        <v>41809.666666666664</v>
      </c>
      <c r="U623" s="14">
        <v>49.47</v>
      </c>
      <c r="W623" s="15">
        <v>41809.666666666664</v>
      </c>
      <c r="X623" s="14">
        <v>25.29</v>
      </c>
      <c r="Z623" s="15">
        <v>41809.666666666664</v>
      </c>
      <c r="AA623" s="14">
        <v>134.35</v>
      </c>
      <c r="AC623" s="15">
        <v>41809.666666666664</v>
      </c>
      <c r="AD623" s="14">
        <v>15.19</v>
      </c>
      <c r="AF623" s="15">
        <v>41809.666666666664</v>
      </c>
      <c r="AG623" s="14">
        <v>1959.48</v>
      </c>
      <c r="AH623" s="5"/>
      <c r="AI623" s="16">
        <f t="shared" si="99"/>
        <v>-3.470715835141025E-3</v>
      </c>
      <c r="AJ623" s="16">
        <f t="shared" si="100"/>
        <v>5.5341674687199305E-3</v>
      </c>
      <c r="AK623" s="16">
        <f t="shared" si="101"/>
        <v>-1.5600624024961096E-2</v>
      </c>
      <c r="AL623" s="16">
        <f t="shared" si="102"/>
        <v>6.2907918534249596E-4</v>
      </c>
      <c r="AM623" s="16">
        <f t="shared" si="103"/>
        <v>2.2732711174922038E-3</v>
      </c>
      <c r="AN623" s="16">
        <f t="shared" si="104"/>
        <v>-4.2766721788218831E-3</v>
      </c>
      <c r="AO623" s="16">
        <f t="shared" si="105"/>
        <v>1.0117361392147917E-3</v>
      </c>
      <c r="AP623" s="16">
        <f t="shared" si="106"/>
        <v>2.3781212841853527E-3</v>
      </c>
      <c r="AQ623" s="16">
        <f t="shared" si="107"/>
        <v>1.4908684308609921E-3</v>
      </c>
      <c r="AR623" s="16">
        <f t="shared" si="108"/>
        <v>3.3025099075296716E-3</v>
      </c>
      <c r="AS623" s="16">
        <f t="shared" si="109"/>
        <v>1.2774785639098063E-3</v>
      </c>
    </row>
    <row r="624" spans="1:45" x14ac:dyDescent="0.2">
      <c r="A624" s="4"/>
      <c r="B624" s="13">
        <v>41810.666666666664</v>
      </c>
      <c r="C624" s="14">
        <v>22.73</v>
      </c>
      <c r="D624" s="5"/>
      <c r="E624" s="15">
        <v>41810.666666666664</v>
      </c>
      <c r="F624" s="14">
        <v>41.69</v>
      </c>
      <c r="G624" s="5"/>
      <c r="H624" s="15">
        <v>41810.666666666664</v>
      </c>
      <c r="I624" s="14">
        <v>6.29</v>
      </c>
      <c r="J624" s="2"/>
      <c r="K624" s="15">
        <v>41810.666666666664</v>
      </c>
      <c r="L624" s="14">
        <v>126.74</v>
      </c>
      <c r="M624" s="5"/>
      <c r="N624" s="15">
        <v>41810.666666666664</v>
      </c>
      <c r="O624" s="14">
        <v>82.82</v>
      </c>
      <c r="Q624" s="15">
        <v>41810.666666666664</v>
      </c>
      <c r="R624" s="14">
        <v>173.41</v>
      </c>
      <c r="S624" s="5"/>
      <c r="T624" s="15">
        <v>41810.666666666664</v>
      </c>
      <c r="U624" s="14">
        <v>49.39</v>
      </c>
      <c r="W624" s="15">
        <v>41810.666666666664</v>
      </c>
      <c r="X624" s="14">
        <v>25.23</v>
      </c>
      <c r="Z624" s="15">
        <v>41810.666666666664</v>
      </c>
      <c r="AA624" s="14">
        <v>134.55000000000001</v>
      </c>
      <c r="AC624" s="15">
        <v>41810.666666666664</v>
      </c>
      <c r="AD624" s="14">
        <v>15.31</v>
      </c>
      <c r="AF624" s="15">
        <v>41810.666666666664</v>
      </c>
      <c r="AG624" s="14">
        <v>1962.87</v>
      </c>
      <c r="AH624" s="5"/>
      <c r="AI624" s="16">
        <f t="shared" si="99"/>
        <v>-1.044841097083149E-2</v>
      </c>
      <c r="AJ624" s="16">
        <f t="shared" si="100"/>
        <v>-2.3929169657813665E-3</v>
      </c>
      <c r="AK624" s="16">
        <f t="shared" si="101"/>
        <v>-3.1695721077653616E-3</v>
      </c>
      <c r="AL624" s="16">
        <f t="shared" si="102"/>
        <v>-4.0078585461690297E-3</v>
      </c>
      <c r="AM624" s="16">
        <f t="shared" si="103"/>
        <v>-1.1340575384982676E-2</v>
      </c>
      <c r="AN624" s="16">
        <f t="shared" si="104"/>
        <v>-6.9293322643454447E-3</v>
      </c>
      <c r="AO624" s="16">
        <f t="shared" si="105"/>
        <v>-1.6171417020416357E-3</v>
      </c>
      <c r="AP624" s="16">
        <f t="shared" si="106"/>
        <v>-2.3724792408066353E-3</v>
      </c>
      <c r="AQ624" s="16">
        <f t="shared" si="107"/>
        <v>1.4886490509864458E-3</v>
      </c>
      <c r="AR624" s="16">
        <f t="shared" si="108"/>
        <v>7.899934167215239E-3</v>
      </c>
      <c r="AS624" s="16">
        <f t="shared" si="109"/>
        <v>1.7300508298119244E-3</v>
      </c>
    </row>
    <row r="625" spans="1:45" x14ac:dyDescent="0.2">
      <c r="A625" s="4"/>
      <c r="B625" s="13">
        <v>41813.666666666664</v>
      </c>
      <c r="C625" s="14">
        <v>22.71</v>
      </c>
      <c r="D625" s="5"/>
      <c r="E625" s="15">
        <v>41813.666666666664</v>
      </c>
      <c r="F625" s="14">
        <v>41.73</v>
      </c>
      <c r="G625" s="5"/>
      <c r="H625" s="15">
        <v>41813.666666666664</v>
      </c>
      <c r="I625" s="14">
        <v>6.28</v>
      </c>
      <c r="J625" s="2"/>
      <c r="K625" s="15">
        <v>41813.666666666664</v>
      </c>
      <c r="L625" s="14">
        <v>126.67</v>
      </c>
      <c r="M625" s="5"/>
      <c r="N625" s="15">
        <v>41813.666666666664</v>
      </c>
      <c r="O625" s="14">
        <v>82.76</v>
      </c>
      <c r="Q625" s="15">
        <v>41813.666666666664</v>
      </c>
      <c r="R625" s="14">
        <v>173.97</v>
      </c>
      <c r="S625" s="5"/>
      <c r="T625" s="15">
        <v>41813.666666666664</v>
      </c>
      <c r="U625" s="14">
        <v>49.73</v>
      </c>
      <c r="W625" s="15">
        <v>41813.666666666664</v>
      </c>
      <c r="X625" s="14">
        <v>25.26</v>
      </c>
      <c r="Z625" s="15">
        <v>41813.666666666664</v>
      </c>
      <c r="AA625" s="14">
        <v>133.11000000000001</v>
      </c>
      <c r="AC625" s="15">
        <v>41813.666666666664</v>
      </c>
      <c r="AD625" s="14">
        <v>15.81</v>
      </c>
      <c r="AF625" s="15">
        <v>41813.666666666664</v>
      </c>
      <c r="AG625" s="14">
        <v>1962.61</v>
      </c>
      <c r="AH625" s="5"/>
      <c r="AI625" s="16">
        <f t="shared" si="99"/>
        <v>-8.7989441267044555E-4</v>
      </c>
      <c r="AJ625" s="16">
        <f t="shared" si="100"/>
        <v>9.5946270088753671E-4</v>
      </c>
      <c r="AK625" s="16">
        <f t="shared" si="101"/>
        <v>-1.5898251192368873E-3</v>
      </c>
      <c r="AL625" s="16">
        <f t="shared" si="102"/>
        <v>-5.5231181947290597E-4</v>
      </c>
      <c r="AM625" s="16">
        <f t="shared" si="103"/>
        <v>-7.2446269017134579E-4</v>
      </c>
      <c r="AN625" s="16">
        <f t="shared" si="104"/>
        <v>3.2293408684620495E-3</v>
      </c>
      <c r="AO625" s="16">
        <f t="shared" si="105"/>
        <v>6.8839846122696891E-3</v>
      </c>
      <c r="AP625" s="16">
        <f t="shared" si="106"/>
        <v>1.1890606420927874E-3</v>
      </c>
      <c r="AQ625" s="16">
        <f t="shared" si="107"/>
        <v>-1.0702341137123761E-2</v>
      </c>
      <c r="AR625" s="16">
        <f t="shared" si="108"/>
        <v>3.2658393207054104E-2</v>
      </c>
      <c r="AS625" s="16">
        <f t="shared" si="109"/>
        <v>-1.3245910325188071E-4</v>
      </c>
    </row>
    <row r="626" spans="1:45" x14ac:dyDescent="0.2">
      <c r="A626" s="4"/>
      <c r="B626" s="13">
        <v>41814.666666666664</v>
      </c>
      <c r="C626" s="14">
        <v>22.57</v>
      </c>
      <c r="D626" s="5"/>
      <c r="E626" s="15">
        <v>41814.666666666664</v>
      </c>
      <c r="F626" s="14">
        <v>41.85</v>
      </c>
      <c r="G626" s="5"/>
      <c r="H626" s="15">
        <v>41814.666666666664</v>
      </c>
      <c r="I626" s="14">
        <v>6.23</v>
      </c>
      <c r="J626" s="2"/>
      <c r="K626" s="15">
        <v>41814.666666666664</v>
      </c>
      <c r="L626" s="14">
        <v>126.78</v>
      </c>
      <c r="M626" s="5"/>
      <c r="N626" s="15">
        <v>41814.666666666664</v>
      </c>
      <c r="O626" s="14">
        <v>82.68</v>
      </c>
      <c r="Q626" s="15">
        <v>41814.666666666664</v>
      </c>
      <c r="R626" s="14">
        <v>172.77</v>
      </c>
      <c r="S626" s="5"/>
      <c r="T626" s="15">
        <v>41814.666666666664</v>
      </c>
      <c r="U626" s="14">
        <v>49.28</v>
      </c>
      <c r="W626" s="15">
        <v>41814.666666666664</v>
      </c>
      <c r="X626" s="14">
        <v>25.32</v>
      </c>
      <c r="Z626" s="15">
        <v>41814.666666666664</v>
      </c>
      <c r="AA626" s="14">
        <v>132.61000000000001</v>
      </c>
      <c r="AC626" s="15">
        <v>41814.666666666664</v>
      </c>
      <c r="AD626" s="14">
        <v>15.5</v>
      </c>
      <c r="AF626" s="15">
        <v>41814.666666666664</v>
      </c>
      <c r="AG626" s="14">
        <v>1949.98</v>
      </c>
      <c r="AH626" s="5"/>
      <c r="AI626" s="16">
        <f t="shared" si="99"/>
        <v>-6.1646851607222164E-3</v>
      </c>
      <c r="AJ626" s="16">
        <f t="shared" si="100"/>
        <v>2.8756290438534116E-3</v>
      </c>
      <c r="AK626" s="16">
        <f t="shared" si="101"/>
        <v>-7.9617834394903886E-3</v>
      </c>
      <c r="AL626" s="16">
        <f t="shared" si="102"/>
        <v>8.6839820004747104E-4</v>
      </c>
      <c r="AM626" s="16">
        <f t="shared" si="103"/>
        <v>-9.6665055582401127E-4</v>
      </c>
      <c r="AN626" s="16">
        <f t="shared" si="104"/>
        <v>-6.8977409898257624E-3</v>
      </c>
      <c r="AO626" s="16">
        <f t="shared" si="105"/>
        <v>-9.0488638648702491E-3</v>
      </c>
      <c r="AP626" s="16">
        <f t="shared" si="106"/>
        <v>2.3752969121140222E-3</v>
      </c>
      <c r="AQ626" s="16">
        <f t="shared" si="107"/>
        <v>-3.7562917887461467E-3</v>
      </c>
      <c r="AR626" s="16">
        <f t="shared" si="108"/>
        <v>-1.9607843137254943E-2</v>
      </c>
      <c r="AS626" s="16">
        <f t="shared" si="109"/>
        <v>-6.4353080846423216E-3</v>
      </c>
    </row>
    <row r="627" spans="1:45" x14ac:dyDescent="0.2">
      <c r="A627" s="4"/>
      <c r="B627" s="13">
        <v>41815.666666666664</v>
      </c>
      <c r="C627" s="14">
        <v>22.59</v>
      </c>
      <c r="D627" s="5"/>
      <c r="E627" s="15">
        <v>41815.666666666664</v>
      </c>
      <c r="F627" s="14">
        <v>41.96</v>
      </c>
      <c r="G627" s="5"/>
      <c r="H627" s="15">
        <v>41815.666666666664</v>
      </c>
      <c r="I627" s="14">
        <v>6.35</v>
      </c>
      <c r="J627" s="2"/>
      <c r="K627" s="15">
        <v>41815.666666666664</v>
      </c>
      <c r="L627" s="14">
        <v>127.13</v>
      </c>
      <c r="M627" s="5"/>
      <c r="N627" s="15">
        <v>41815.666666666664</v>
      </c>
      <c r="O627" s="14">
        <v>83.9</v>
      </c>
      <c r="Q627" s="15">
        <v>41815.666666666664</v>
      </c>
      <c r="R627" s="14">
        <v>172.62</v>
      </c>
      <c r="S627" s="5"/>
      <c r="T627" s="15">
        <v>41815.666666666664</v>
      </c>
      <c r="U627" s="14">
        <v>49.41</v>
      </c>
      <c r="W627" s="15">
        <v>41815.666666666664</v>
      </c>
      <c r="X627" s="14">
        <v>25.21</v>
      </c>
      <c r="Z627" s="15">
        <v>41815.666666666664</v>
      </c>
      <c r="AA627" s="14">
        <v>131.81</v>
      </c>
      <c r="AC627" s="15">
        <v>41815.666666666664</v>
      </c>
      <c r="AD627" s="14">
        <v>15.79</v>
      </c>
      <c r="AF627" s="15">
        <v>41815.666666666664</v>
      </c>
      <c r="AG627" s="14">
        <v>1959.53</v>
      </c>
      <c r="AH627" s="5"/>
      <c r="AI627" s="16">
        <f t="shared" si="99"/>
        <v>8.8613203367304827E-4</v>
      </c>
      <c r="AJ627" s="16">
        <f t="shared" si="100"/>
        <v>2.6284348864993312E-3</v>
      </c>
      <c r="AK627" s="16">
        <f t="shared" si="101"/>
        <v>1.9261637239165186E-2</v>
      </c>
      <c r="AL627" s="16">
        <f t="shared" si="102"/>
        <v>2.7606878056476436E-3</v>
      </c>
      <c r="AM627" s="16">
        <f t="shared" si="103"/>
        <v>1.4755684567005378E-2</v>
      </c>
      <c r="AN627" s="16">
        <f t="shared" si="104"/>
        <v>-8.6820628581352199E-4</v>
      </c>
      <c r="AO627" s="16">
        <f t="shared" si="105"/>
        <v>2.6379870129868976E-3</v>
      </c>
      <c r="AP627" s="16">
        <f t="shared" si="106"/>
        <v>-4.3443917851500036E-3</v>
      </c>
      <c r="AQ627" s="16">
        <f t="shared" si="107"/>
        <v>-6.0327275469422847E-3</v>
      </c>
      <c r="AR627" s="16">
        <f t="shared" si="108"/>
        <v>1.8709677419354698E-2</v>
      </c>
      <c r="AS627" s="16">
        <f t="shared" si="109"/>
        <v>4.8974861280628446E-3</v>
      </c>
    </row>
    <row r="628" spans="1:45" x14ac:dyDescent="0.2">
      <c r="A628" s="4"/>
      <c r="B628" s="13">
        <v>41816.666666666664</v>
      </c>
      <c r="C628" s="14">
        <v>22.73</v>
      </c>
      <c r="D628" s="5"/>
      <c r="E628" s="15">
        <v>41816.666666666664</v>
      </c>
      <c r="F628" s="14">
        <v>42.03</v>
      </c>
      <c r="G628" s="5"/>
      <c r="H628" s="15">
        <v>41816.666666666664</v>
      </c>
      <c r="I628" s="14">
        <v>6.28</v>
      </c>
      <c r="J628" s="2"/>
      <c r="K628" s="15">
        <v>41816.666666666664</v>
      </c>
      <c r="L628" s="14">
        <v>127.1</v>
      </c>
      <c r="M628" s="5"/>
      <c r="N628" s="15">
        <v>41816.666666666664</v>
      </c>
      <c r="O628" s="14">
        <v>84.45</v>
      </c>
      <c r="Q628" s="15">
        <v>41816.666666666664</v>
      </c>
      <c r="R628" s="14">
        <v>172.28</v>
      </c>
      <c r="S628" s="5"/>
      <c r="T628" s="15">
        <v>41816.666666666664</v>
      </c>
      <c r="U628" s="14">
        <v>49.21</v>
      </c>
      <c r="W628" s="15">
        <v>41816.666666666664</v>
      </c>
      <c r="X628" s="14">
        <v>24.97</v>
      </c>
      <c r="Z628" s="15">
        <v>41816.666666666664</v>
      </c>
      <c r="AA628" s="14">
        <v>131.16</v>
      </c>
      <c r="AC628" s="15">
        <v>41816.666666666664</v>
      </c>
      <c r="AD628" s="14">
        <v>15.71</v>
      </c>
      <c r="AF628" s="15">
        <v>41816.666666666664</v>
      </c>
      <c r="AG628" s="14">
        <v>1957.22</v>
      </c>
      <c r="AH628" s="5"/>
      <c r="AI628" s="16">
        <f t="shared" si="99"/>
        <v>6.1974324922531299E-3</v>
      </c>
      <c r="AJ628" s="16">
        <f t="shared" si="100"/>
        <v>1.6682554814109185E-3</v>
      </c>
      <c r="AK628" s="16">
        <f t="shared" si="101"/>
        <v>-1.1023622047244053E-2</v>
      </c>
      <c r="AL628" s="16">
        <f t="shared" si="102"/>
        <v>-2.3597891921656178E-4</v>
      </c>
      <c r="AM628" s="16">
        <f t="shared" si="103"/>
        <v>6.5554231227651361E-3</v>
      </c>
      <c r="AN628" s="16">
        <f t="shared" si="104"/>
        <v>-1.9696443054108004E-3</v>
      </c>
      <c r="AO628" s="16">
        <f t="shared" si="105"/>
        <v>-4.047763610605104E-3</v>
      </c>
      <c r="AP628" s="16">
        <f t="shared" si="106"/>
        <v>-9.5200317334391826E-3</v>
      </c>
      <c r="AQ628" s="16">
        <f t="shared" si="107"/>
        <v>-4.9313405659662246E-3</v>
      </c>
      <c r="AR628" s="16">
        <f t="shared" si="108"/>
        <v>-5.0664977834070646E-3</v>
      </c>
      <c r="AS628" s="16">
        <f t="shared" si="109"/>
        <v>-1.1788541129760244E-3</v>
      </c>
    </row>
    <row r="629" spans="1:45" x14ac:dyDescent="0.2">
      <c r="A629" s="4"/>
      <c r="B629" s="13">
        <v>41817.666666666664</v>
      </c>
      <c r="C629" s="14">
        <v>23</v>
      </c>
      <c r="D629" s="5"/>
      <c r="E629" s="15">
        <v>41817.666666666664</v>
      </c>
      <c r="F629" s="14">
        <v>42.19</v>
      </c>
      <c r="G629" s="5"/>
      <c r="H629" s="15">
        <v>41817.666666666664</v>
      </c>
      <c r="I629" s="14">
        <v>6.32</v>
      </c>
      <c r="J629" s="2"/>
      <c r="K629" s="15">
        <v>41817.666666666664</v>
      </c>
      <c r="L629" s="14">
        <v>127.32</v>
      </c>
      <c r="M629" s="5"/>
      <c r="N629" s="15">
        <v>41817.666666666664</v>
      </c>
      <c r="O629" s="14">
        <v>85.3</v>
      </c>
      <c r="Q629" s="15">
        <v>41817.666666666664</v>
      </c>
      <c r="R629" s="14">
        <v>173.56</v>
      </c>
      <c r="S629" s="5"/>
      <c r="T629" s="15">
        <v>41817.666666666664</v>
      </c>
      <c r="U629" s="14">
        <v>49.32</v>
      </c>
      <c r="W629" s="15">
        <v>41817.666666666664</v>
      </c>
      <c r="X629" s="14">
        <v>25.11</v>
      </c>
      <c r="Z629" s="15">
        <v>41817.666666666664</v>
      </c>
      <c r="AA629" s="14">
        <v>131.86000000000001</v>
      </c>
      <c r="AC629" s="15">
        <v>41817.666666666664</v>
      </c>
      <c r="AD629" s="14">
        <v>15.94</v>
      </c>
      <c r="AF629" s="15">
        <v>41817.666666666664</v>
      </c>
      <c r="AG629" s="14">
        <v>1960.96</v>
      </c>
      <c r="AH629" s="5"/>
      <c r="AI629" s="16">
        <f t="shared" si="99"/>
        <v>1.1878574571051459E-2</v>
      </c>
      <c r="AJ629" s="16">
        <f t="shared" si="100"/>
        <v>3.8068046633357167E-3</v>
      </c>
      <c r="AK629" s="16">
        <f t="shared" si="101"/>
        <v>6.3694267515923553E-3</v>
      </c>
      <c r="AL629" s="16">
        <f t="shared" si="102"/>
        <v>1.7309205350117818E-3</v>
      </c>
      <c r="AM629" s="16">
        <f t="shared" si="103"/>
        <v>1.0065127294256904E-2</v>
      </c>
      <c r="AN629" s="16">
        <f t="shared" si="104"/>
        <v>7.4297654980264305E-3</v>
      </c>
      <c r="AO629" s="16">
        <f t="shared" si="105"/>
        <v>2.2353180247915994E-3</v>
      </c>
      <c r="AP629" s="16">
        <f t="shared" si="106"/>
        <v>5.6067280736884495E-3</v>
      </c>
      <c r="AQ629" s="16">
        <f t="shared" si="107"/>
        <v>5.3369929856665888E-3</v>
      </c>
      <c r="AR629" s="16">
        <f t="shared" si="108"/>
        <v>1.4640356460852821E-2</v>
      </c>
      <c r="AS629" s="16">
        <f t="shared" si="109"/>
        <v>1.9108735860047243E-3</v>
      </c>
    </row>
    <row r="630" spans="1:45" x14ac:dyDescent="0.2">
      <c r="A630" s="4"/>
      <c r="B630" s="13">
        <v>41820.666666666664</v>
      </c>
      <c r="C630" s="14">
        <v>23.23</v>
      </c>
      <c r="D630" s="5"/>
      <c r="E630" s="15">
        <v>41820.666666666664</v>
      </c>
      <c r="F630" s="14">
        <v>42.36</v>
      </c>
      <c r="G630" s="5"/>
      <c r="H630" s="15">
        <v>41820.666666666664</v>
      </c>
      <c r="I630" s="14">
        <v>6.29</v>
      </c>
      <c r="J630" s="2"/>
      <c r="K630" s="15">
        <v>41820.666666666664</v>
      </c>
      <c r="L630" s="14">
        <v>126.56</v>
      </c>
      <c r="M630" s="5"/>
      <c r="N630" s="15">
        <v>41820.666666666664</v>
      </c>
      <c r="O630" s="14">
        <v>85.74</v>
      </c>
      <c r="Q630" s="15">
        <v>41820.666666666664</v>
      </c>
      <c r="R630" s="14">
        <v>173.14</v>
      </c>
      <c r="S630" s="5"/>
      <c r="T630" s="15">
        <v>41820.666666666664</v>
      </c>
      <c r="U630" s="14">
        <v>48.93</v>
      </c>
      <c r="W630" s="15">
        <v>41820.666666666664</v>
      </c>
      <c r="X630" s="14">
        <v>25.02</v>
      </c>
      <c r="Z630" s="15">
        <v>41820.666666666664</v>
      </c>
      <c r="AA630" s="14">
        <v>131.11000000000001</v>
      </c>
      <c r="AC630" s="15">
        <v>41820.666666666664</v>
      </c>
      <c r="AD630" s="14">
        <v>16</v>
      </c>
      <c r="AF630" s="15">
        <v>41820.666666666664</v>
      </c>
      <c r="AG630" s="14">
        <v>1960.23</v>
      </c>
      <c r="AH630" s="5"/>
      <c r="AI630" s="16">
        <f t="shared" si="99"/>
        <v>1.0000000000000009E-2</v>
      </c>
      <c r="AJ630" s="16">
        <f t="shared" si="100"/>
        <v>4.0293908509125842E-3</v>
      </c>
      <c r="AK630" s="16">
        <f t="shared" si="101"/>
        <v>-4.746835443038E-3</v>
      </c>
      <c r="AL630" s="16">
        <f t="shared" si="102"/>
        <v>-5.9692114357523529E-3</v>
      </c>
      <c r="AM630" s="16">
        <f t="shared" si="103"/>
        <v>5.1582649472450282E-3</v>
      </c>
      <c r="AN630" s="16">
        <f t="shared" si="104"/>
        <v>-2.4199124222171742E-3</v>
      </c>
      <c r="AO630" s="16">
        <f t="shared" si="105"/>
        <v>-7.9075425790754439E-3</v>
      </c>
      <c r="AP630" s="16">
        <f t="shared" si="106"/>
        <v>-3.5842293906810374E-3</v>
      </c>
      <c r="AQ630" s="16">
        <f t="shared" si="107"/>
        <v>-5.6878507507962528E-3</v>
      </c>
      <c r="AR630" s="16">
        <f t="shared" si="108"/>
        <v>3.7641154328733606E-3</v>
      </c>
      <c r="AS630" s="16">
        <f t="shared" si="109"/>
        <v>-3.7226664490863648E-4</v>
      </c>
    </row>
    <row r="631" spans="1:45" x14ac:dyDescent="0.2">
      <c r="A631" s="4"/>
      <c r="B631" s="13">
        <v>41821.666666666664</v>
      </c>
      <c r="C631" s="14">
        <v>23.38</v>
      </c>
      <c r="D631" s="5"/>
      <c r="E631" s="15">
        <v>41821.666666666664</v>
      </c>
      <c r="F631" s="14">
        <v>42.29</v>
      </c>
      <c r="G631" s="5"/>
      <c r="H631" s="15">
        <v>41821.666666666664</v>
      </c>
      <c r="I631" s="14">
        <v>6.76</v>
      </c>
      <c r="J631" s="2"/>
      <c r="K631" s="15">
        <v>41821.666666666664</v>
      </c>
      <c r="L631" s="14">
        <v>127.24</v>
      </c>
      <c r="M631" s="5"/>
      <c r="N631" s="15">
        <v>41821.666666666664</v>
      </c>
      <c r="O631" s="14">
        <v>86.47</v>
      </c>
      <c r="Q631" s="15">
        <v>41821.666666666664</v>
      </c>
      <c r="R631" s="14">
        <v>177.99</v>
      </c>
      <c r="S631" s="5"/>
      <c r="T631" s="15">
        <v>41821.666666666664</v>
      </c>
      <c r="U631" s="14">
        <v>49.37</v>
      </c>
      <c r="W631" s="15">
        <v>41821.666666666664</v>
      </c>
      <c r="X631" s="14">
        <v>25.09</v>
      </c>
      <c r="Z631" s="15">
        <v>41821.666666666664</v>
      </c>
      <c r="AA631" s="14">
        <v>131.71</v>
      </c>
      <c r="AC631" s="15">
        <v>41821.666666666664</v>
      </c>
      <c r="AD631" s="14">
        <v>15.98</v>
      </c>
      <c r="AF631" s="15">
        <v>41821.666666666664</v>
      </c>
      <c r="AG631" s="14">
        <v>1973.32</v>
      </c>
      <c r="AH631" s="5"/>
      <c r="AI631" s="16">
        <f t="shared" si="99"/>
        <v>6.4571674558759895E-3</v>
      </c>
      <c r="AJ631" s="16">
        <f t="shared" si="100"/>
        <v>-1.6525023607176781E-3</v>
      </c>
      <c r="AK631" s="16">
        <f t="shared" si="101"/>
        <v>7.4721780604133592E-2</v>
      </c>
      <c r="AL631" s="16">
        <f t="shared" si="102"/>
        <v>5.3729456384323804E-3</v>
      </c>
      <c r="AM631" s="16">
        <f t="shared" si="103"/>
        <v>8.5141124329368711E-3</v>
      </c>
      <c r="AN631" s="16">
        <f t="shared" si="104"/>
        <v>2.8012013399561164E-2</v>
      </c>
      <c r="AO631" s="16">
        <f t="shared" si="105"/>
        <v>8.9924381769874717E-3</v>
      </c>
      <c r="AP631" s="16">
        <f t="shared" si="106"/>
        <v>2.7977617905674546E-3</v>
      </c>
      <c r="AQ631" s="16">
        <f t="shared" si="107"/>
        <v>4.576309968728598E-3</v>
      </c>
      <c r="AR631" s="16">
        <f t="shared" si="108"/>
        <v>-1.2499999999999734E-3</v>
      </c>
      <c r="AS631" s="16">
        <f t="shared" si="109"/>
        <v>6.677787810614122E-3</v>
      </c>
    </row>
    <row r="632" spans="1:45" x14ac:dyDescent="0.2">
      <c r="A632" s="4"/>
      <c r="B632" s="13">
        <v>41822.666666666664</v>
      </c>
      <c r="C632" s="14">
        <v>23.37</v>
      </c>
      <c r="D632" s="5"/>
      <c r="E632" s="15">
        <v>41822.666666666664</v>
      </c>
      <c r="F632" s="14">
        <v>42.29</v>
      </c>
      <c r="G632" s="5"/>
      <c r="H632" s="15">
        <v>41822.666666666664</v>
      </c>
      <c r="I632" s="14">
        <v>6.67</v>
      </c>
      <c r="J632" s="2"/>
      <c r="K632" s="15">
        <v>41822.666666666664</v>
      </c>
      <c r="L632" s="14">
        <v>127.73</v>
      </c>
      <c r="M632" s="5"/>
      <c r="N632" s="15">
        <v>41822.666666666664</v>
      </c>
      <c r="O632" s="14">
        <v>86.44</v>
      </c>
      <c r="Q632" s="15">
        <v>41822.666666666664</v>
      </c>
      <c r="R632" s="14">
        <v>179.94</v>
      </c>
      <c r="S632" s="5"/>
      <c r="T632" s="15">
        <v>41822.666666666664</v>
      </c>
      <c r="U632" s="14">
        <v>49.66</v>
      </c>
      <c r="W632" s="15">
        <v>41822.666666666664</v>
      </c>
      <c r="X632" s="14">
        <v>25.21</v>
      </c>
      <c r="Z632" s="15">
        <v>41822.666666666664</v>
      </c>
      <c r="AA632" s="14">
        <v>132.76</v>
      </c>
      <c r="AC632" s="15">
        <v>41822.666666666664</v>
      </c>
      <c r="AD632" s="14">
        <v>15.3</v>
      </c>
      <c r="AF632" s="15">
        <v>41822.666666666664</v>
      </c>
      <c r="AG632" s="14">
        <v>1974.62</v>
      </c>
      <c r="AH632" s="5"/>
      <c r="AI632" s="16">
        <f t="shared" si="99"/>
        <v>-4.2771599657820403E-4</v>
      </c>
      <c r="AJ632" s="16">
        <f t="shared" si="100"/>
        <v>0</v>
      </c>
      <c r="AK632" s="16">
        <f t="shared" si="101"/>
        <v>-1.3313609467455634E-2</v>
      </c>
      <c r="AL632" s="16">
        <f t="shared" si="102"/>
        <v>3.8509902546370878E-3</v>
      </c>
      <c r="AM632" s="16">
        <f t="shared" si="103"/>
        <v>-3.4694113565403306E-4</v>
      </c>
      <c r="AN632" s="16">
        <f t="shared" si="104"/>
        <v>1.0955671666947442E-2</v>
      </c>
      <c r="AO632" s="16">
        <f t="shared" si="105"/>
        <v>5.874012558233721E-3</v>
      </c>
      <c r="AP632" s="16">
        <f t="shared" si="106"/>
        <v>4.7827819848544895E-3</v>
      </c>
      <c r="AQ632" s="16">
        <f t="shared" si="107"/>
        <v>7.9720598284107602E-3</v>
      </c>
      <c r="AR632" s="16">
        <f t="shared" si="108"/>
        <v>-4.2553191489361653E-2</v>
      </c>
      <c r="AS632" s="16">
        <f t="shared" si="109"/>
        <v>6.5878823505571837E-4</v>
      </c>
    </row>
    <row r="633" spans="1:45" x14ac:dyDescent="0.2">
      <c r="A633" s="4"/>
      <c r="B633" s="13">
        <v>41823.666666666664</v>
      </c>
      <c r="C633" s="14">
        <v>23.51</v>
      </c>
      <c r="D633" s="5"/>
      <c r="E633" s="15">
        <v>41823.666666666664</v>
      </c>
      <c r="F633" s="14">
        <v>42.23</v>
      </c>
      <c r="G633" s="5"/>
      <c r="H633" s="15">
        <v>41823.666666666664</v>
      </c>
      <c r="I633" s="14">
        <v>6.75</v>
      </c>
      <c r="J633" s="2"/>
      <c r="K633" s="15">
        <v>41823.666666666664</v>
      </c>
      <c r="L633" s="14">
        <v>129.30000000000001</v>
      </c>
      <c r="M633" s="5"/>
      <c r="N633" s="15">
        <v>41823.666666666664</v>
      </c>
      <c r="O633" s="14">
        <v>86.84</v>
      </c>
      <c r="Q633" s="15">
        <v>41823.666666666664</v>
      </c>
      <c r="R633" s="14">
        <v>180.08</v>
      </c>
      <c r="S633" s="5"/>
      <c r="T633" s="15">
        <v>41823.666666666664</v>
      </c>
      <c r="U633" s="14">
        <v>49.71</v>
      </c>
      <c r="W633" s="15">
        <v>41823.666666666664</v>
      </c>
      <c r="X633" s="14">
        <v>25.25</v>
      </c>
      <c r="Z633" s="15">
        <v>41823.666666666664</v>
      </c>
      <c r="AA633" s="14">
        <v>134</v>
      </c>
      <c r="AC633" s="15">
        <v>41823.666666666664</v>
      </c>
      <c r="AD633" s="14">
        <v>15.28</v>
      </c>
      <c r="AF633" s="15">
        <v>41823.666666666664</v>
      </c>
      <c r="AG633" s="14">
        <v>1985.44</v>
      </c>
      <c r="AH633" s="5"/>
      <c r="AI633" s="16">
        <f t="shared" si="99"/>
        <v>5.9905862216516059E-3</v>
      </c>
      <c r="AJ633" s="16">
        <f t="shared" si="100"/>
        <v>-1.4187751241429014E-3</v>
      </c>
      <c r="AK633" s="16">
        <f t="shared" si="101"/>
        <v>1.1994002998500841E-2</v>
      </c>
      <c r="AL633" s="16">
        <f t="shared" si="102"/>
        <v>1.2291552493541191E-2</v>
      </c>
      <c r="AM633" s="16">
        <f t="shared" si="103"/>
        <v>4.6274872744100914E-3</v>
      </c>
      <c r="AN633" s="16">
        <f t="shared" si="104"/>
        <v>7.7803712348578635E-4</v>
      </c>
      <c r="AO633" s="16">
        <f t="shared" si="105"/>
        <v>1.006846556584895E-3</v>
      </c>
      <c r="AP633" s="16">
        <f t="shared" si="106"/>
        <v>1.5866719555730491E-3</v>
      </c>
      <c r="AQ633" s="16">
        <f t="shared" si="107"/>
        <v>9.3401626996083564E-3</v>
      </c>
      <c r="AR633" s="16">
        <f t="shared" si="108"/>
        <v>-1.3071895424837665E-3</v>
      </c>
      <c r="AS633" s="16">
        <f t="shared" si="109"/>
        <v>5.4795353029950533E-3</v>
      </c>
    </row>
    <row r="634" spans="1:45" x14ac:dyDescent="0.2">
      <c r="A634" s="4"/>
      <c r="B634" s="13">
        <v>41827.666666666664</v>
      </c>
      <c r="C634" s="14">
        <v>23.99</v>
      </c>
      <c r="D634" s="5"/>
      <c r="E634" s="15">
        <v>41827.666666666664</v>
      </c>
      <c r="F634" s="14">
        <v>42.14</v>
      </c>
      <c r="G634" s="5"/>
      <c r="H634" s="15">
        <v>41827.666666666664</v>
      </c>
      <c r="I634" s="14">
        <v>6.58</v>
      </c>
      <c r="J634" s="2"/>
      <c r="K634" s="15">
        <v>41827.666666666664</v>
      </c>
      <c r="L634" s="14">
        <v>128.69999999999999</v>
      </c>
      <c r="M634" s="5"/>
      <c r="N634" s="15">
        <v>41827.666666666664</v>
      </c>
      <c r="O634" s="14">
        <v>86.59</v>
      </c>
      <c r="Q634" s="15">
        <v>41827.666666666664</v>
      </c>
      <c r="R634" s="14">
        <v>179.61</v>
      </c>
      <c r="S634" s="5"/>
      <c r="T634" s="15">
        <v>41827.666666666664</v>
      </c>
      <c r="U634" s="14">
        <v>49.75</v>
      </c>
      <c r="W634" s="15">
        <v>41827.666666666664</v>
      </c>
      <c r="X634" s="14">
        <v>25.36</v>
      </c>
      <c r="Z634" s="15">
        <v>41827.666666666664</v>
      </c>
      <c r="AA634" s="14">
        <v>133.44999999999999</v>
      </c>
      <c r="AC634" s="15">
        <v>41827.666666666664</v>
      </c>
      <c r="AD634" s="14">
        <v>14.84</v>
      </c>
      <c r="AF634" s="15">
        <v>41827.666666666664</v>
      </c>
      <c r="AG634" s="14">
        <v>1977.65</v>
      </c>
      <c r="AH634" s="5"/>
      <c r="AI634" s="16">
        <f t="shared" si="99"/>
        <v>2.0416843896214232E-2</v>
      </c>
      <c r="AJ634" s="16">
        <f t="shared" si="100"/>
        <v>-2.1311863604072112E-3</v>
      </c>
      <c r="AK634" s="16">
        <f t="shared" si="101"/>
        <v>-2.5185185185185199E-2</v>
      </c>
      <c r="AL634" s="16">
        <f t="shared" si="102"/>
        <v>-4.6403712296985145E-3</v>
      </c>
      <c r="AM634" s="16">
        <f t="shared" si="103"/>
        <v>-2.8788576692768686E-3</v>
      </c>
      <c r="AN634" s="16">
        <f t="shared" si="104"/>
        <v>-2.609951132829802E-3</v>
      </c>
      <c r="AO634" s="16">
        <f t="shared" si="105"/>
        <v>8.0466706900028662E-4</v>
      </c>
      <c r="AP634" s="16">
        <f t="shared" si="106"/>
        <v>4.3564356435643603E-3</v>
      </c>
      <c r="AQ634" s="16">
        <f t="shared" si="107"/>
        <v>-4.104477611940438E-3</v>
      </c>
      <c r="AR634" s="16">
        <f t="shared" si="108"/>
        <v>-2.8795811518324554E-2</v>
      </c>
      <c r="AS634" s="16">
        <f t="shared" si="109"/>
        <v>-3.9235635425900472E-3</v>
      </c>
    </row>
    <row r="635" spans="1:45" x14ac:dyDescent="0.2">
      <c r="A635" s="4"/>
      <c r="B635" s="13">
        <v>41828.666666666664</v>
      </c>
      <c r="C635" s="14">
        <v>23.84</v>
      </c>
      <c r="D635" s="5"/>
      <c r="E635" s="15">
        <v>41828.666666666664</v>
      </c>
      <c r="F635" s="14">
        <v>41.94</v>
      </c>
      <c r="G635" s="5"/>
      <c r="H635" s="15">
        <v>41828.666666666664</v>
      </c>
      <c r="I635" s="14">
        <v>6.36</v>
      </c>
      <c r="J635" s="2"/>
      <c r="K635" s="15">
        <v>41828.666666666664</v>
      </c>
      <c r="L635" s="14">
        <v>128.22</v>
      </c>
      <c r="M635" s="5"/>
      <c r="N635" s="15">
        <v>41828.666666666664</v>
      </c>
      <c r="O635" s="14">
        <v>85.86</v>
      </c>
      <c r="Q635" s="15">
        <v>41828.666666666664</v>
      </c>
      <c r="R635" s="14">
        <v>178.83</v>
      </c>
      <c r="S635" s="5"/>
      <c r="T635" s="15">
        <v>41828.666666666664</v>
      </c>
      <c r="U635" s="14">
        <v>48.76</v>
      </c>
      <c r="W635" s="15">
        <v>41828.666666666664</v>
      </c>
      <c r="X635" s="14">
        <v>25.55</v>
      </c>
      <c r="Z635" s="15">
        <v>41828.666666666664</v>
      </c>
      <c r="AA635" s="14">
        <v>131.56</v>
      </c>
      <c r="AC635" s="15">
        <v>41828.666666666664</v>
      </c>
      <c r="AD635" s="14">
        <v>14.6</v>
      </c>
      <c r="AF635" s="15">
        <v>41828.666666666664</v>
      </c>
      <c r="AG635" s="14">
        <v>1963.71</v>
      </c>
      <c r="AH635" s="5"/>
      <c r="AI635" s="16">
        <f t="shared" si="99"/>
        <v>-6.2526052521884035E-3</v>
      </c>
      <c r="AJ635" s="16">
        <f t="shared" si="100"/>
        <v>-4.7460844803037805E-3</v>
      </c>
      <c r="AK635" s="16">
        <f t="shared" si="101"/>
        <v>-3.3434650455926973E-2</v>
      </c>
      <c r="AL635" s="16">
        <f t="shared" si="102"/>
        <v>-3.7296037296036255E-3</v>
      </c>
      <c r="AM635" s="16">
        <f t="shared" si="103"/>
        <v>-8.4305347037764156E-3</v>
      </c>
      <c r="AN635" s="16">
        <f t="shared" si="104"/>
        <v>-4.3427426089861498E-3</v>
      </c>
      <c r="AO635" s="16">
        <f t="shared" si="105"/>
        <v>-1.9899497487437245E-2</v>
      </c>
      <c r="AP635" s="16">
        <f t="shared" si="106"/>
        <v>7.4921135646688342E-3</v>
      </c>
      <c r="AQ635" s="16">
        <f t="shared" si="107"/>
        <v>-1.4162607718246401E-2</v>
      </c>
      <c r="AR635" s="16">
        <f t="shared" si="108"/>
        <v>-1.6172506738544534E-2</v>
      </c>
      <c r="AS635" s="16">
        <f t="shared" si="109"/>
        <v>-7.0487700048037505E-3</v>
      </c>
    </row>
    <row r="636" spans="1:45" x14ac:dyDescent="0.2">
      <c r="A636" s="4"/>
      <c r="B636" s="13">
        <v>41829.666666666664</v>
      </c>
      <c r="C636" s="14">
        <v>23.85</v>
      </c>
      <c r="D636" s="5"/>
      <c r="E636" s="15">
        <v>41829.666666666664</v>
      </c>
      <c r="F636" s="14">
        <v>41.95</v>
      </c>
      <c r="G636" s="5"/>
      <c r="H636" s="15">
        <v>41829.666666666664</v>
      </c>
      <c r="I636" s="14">
        <v>6.33</v>
      </c>
      <c r="J636" s="2"/>
      <c r="K636" s="15">
        <v>41829.666666666664</v>
      </c>
      <c r="L636" s="14">
        <v>128.75</v>
      </c>
      <c r="M636" s="5"/>
      <c r="N636" s="15">
        <v>41829.666666666664</v>
      </c>
      <c r="O636" s="14">
        <v>87.22</v>
      </c>
      <c r="Q636" s="15">
        <v>41829.666666666664</v>
      </c>
      <c r="R636" s="14">
        <v>179.97</v>
      </c>
      <c r="S636" s="5"/>
      <c r="T636" s="15">
        <v>41829.666666666664</v>
      </c>
      <c r="U636" s="14">
        <v>48.9</v>
      </c>
      <c r="W636" s="15">
        <v>41829.666666666664</v>
      </c>
      <c r="X636" s="14">
        <v>25.74</v>
      </c>
      <c r="Z636" s="15">
        <v>41829.666666666664</v>
      </c>
      <c r="AA636" s="14">
        <v>131.31</v>
      </c>
      <c r="AC636" s="15">
        <v>41829.666666666664</v>
      </c>
      <c r="AD636" s="14">
        <v>14.87</v>
      </c>
      <c r="AF636" s="15">
        <v>41829.666666666664</v>
      </c>
      <c r="AG636" s="14">
        <v>1972.83</v>
      </c>
      <c r="AH636" s="5"/>
      <c r="AI636" s="16">
        <f t="shared" si="99"/>
        <v>4.1946308724849501E-4</v>
      </c>
      <c r="AJ636" s="16">
        <f t="shared" si="100"/>
        <v>2.3843586075367185E-4</v>
      </c>
      <c r="AK636" s="16">
        <f t="shared" si="101"/>
        <v>-4.7169811320755262E-3</v>
      </c>
      <c r="AL636" s="16">
        <f t="shared" si="102"/>
        <v>4.1335205116206364E-3</v>
      </c>
      <c r="AM636" s="16">
        <f t="shared" si="103"/>
        <v>1.583973911017944E-2</v>
      </c>
      <c r="AN636" s="16">
        <f t="shared" si="104"/>
        <v>6.3747693340043821E-3</v>
      </c>
      <c r="AO636" s="16">
        <f t="shared" si="105"/>
        <v>2.8712059064808226E-3</v>
      </c>
      <c r="AP636" s="16">
        <f t="shared" si="106"/>
        <v>7.4363992172210569E-3</v>
      </c>
      <c r="AQ636" s="16">
        <f t="shared" si="107"/>
        <v>-1.9002736394040376E-3</v>
      </c>
      <c r="AR636" s="16">
        <f t="shared" si="108"/>
        <v>1.8493150684931514E-2</v>
      </c>
      <c r="AS636" s="16">
        <f t="shared" si="109"/>
        <v>4.6442702843088046E-3</v>
      </c>
    </row>
    <row r="637" spans="1:45" x14ac:dyDescent="0.2">
      <c r="A637" s="4"/>
      <c r="B637" s="13">
        <v>41830.666666666664</v>
      </c>
      <c r="C637" s="14">
        <v>23.76</v>
      </c>
      <c r="D637" s="5"/>
      <c r="E637" s="15">
        <v>41830.666666666664</v>
      </c>
      <c r="F637" s="14">
        <v>42.26</v>
      </c>
      <c r="G637" s="5"/>
      <c r="H637" s="15">
        <v>41830.666666666664</v>
      </c>
      <c r="I637" s="14">
        <v>6.27</v>
      </c>
      <c r="J637" s="2"/>
      <c r="K637" s="15">
        <v>41830.666666666664</v>
      </c>
      <c r="L637" s="14">
        <v>128.44999999999999</v>
      </c>
      <c r="M637" s="5"/>
      <c r="N637" s="15">
        <v>41830.666666666664</v>
      </c>
      <c r="O637" s="14">
        <v>86.86</v>
      </c>
      <c r="Q637" s="15">
        <v>41830.666666666664</v>
      </c>
      <c r="R637" s="14">
        <v>179.28</v>
      </c>
      <c r="S637" s="5"/>
      <c r="T637" s="15">
        <v>41830.666666666664</v>
      </c>
      <c r="U637" s="14">
        <v>49.64</v>
      </c>
      <c r="W637" s="15">
        <v>41830.666666666664</v>
      </c>
      <c r="X637" s="14">
        <v>25.69</v>
      </c>
      <c r="Z637" s="15">
        <v>41830.666666666664</v>
      </c>
      <c r="AA637" s="14">
        <v>130.71</v>
      </c>
      <c r="AC637" s="15">
        <v>41830.666666666664</v>
      </c>
      <c r="AD637" s="14">
        <v>14.63</v>
      </c>
      <c r="AF637" s="15">
        <v>41830.666666666664</v>
      </c>
      <c r="AG637" s="14">
        <v>1964.68</v>
      </c>
      <c r="AH637" s="5"/>
      <c r="AI637" s="16">
        <f t="shared" si="99"/>
        <v>-3.7735849056603765E-3</v>
      </c>
      <c r="AJ637" s="16">
        <f t="shared" si="100"/>
        <v>7.3897497020261049E-3</v>
      </c>
      <c r="AK637" s="16">
        <f t="shared" si="101"/>
        <v>-9.4786729857820884E-3</v>
      </c>
      <c r="AL637" s="16">
        <f t="shared" si="102"/>
        <v>-2.3300970873787463E-3</v>
      </c>
      <c r="AM637" s="16">
        <f t="shared" si="103"/>
        <v>-4.1274936941068097E-3</v>
      </c>
      <c r="AN637" s="16">
        <f t="shared" si="104"/>
        <v>-3.8339723287214023E-3</v>
      </c>
      <c r="AO637" s="16">
        <f t="shared" si="105"/>
        <v>1.5132924335378384E-2</v>
      </c>
      <c r="AP637" s="16">
        <f t="shared" si="106"/>
        <v>-1.9425019425017842E-3</v>
      </c>
      <c r="AQ637" s="16">
        <f t="shared" si="107"/>
        <v>-4.5693397304089611E-3</v>
      </c>
      <c r="AR637" s="16">
        <f t="shared" si="108"/>
        <v>-1.6139878950907738E-2</v>
      </c>
      <c r="AS637" s="16">
        <f t="shared" si="109"/>
        <v>-4.1311212826243837E-3</v>
      </c>
    </row>
    <row r="638" spans="1:45" x14ac:dyDescent="0.2">
      <c r="A638" s="4"/>
      <c r="B638" s="13">
        <v>41831.666666666664</v>
      </c>
      <c r="C638" s="14">
        <v>23.81</v>
      </c>
      <c r="D638" s="5"/>
      <c r="E638" s="15">
        <v>41831.666666666664</v>
      </c>
      <c r="F638" s="14">
        <v>41.97</v>
      </c>
      <c r="G638" s="5"/>
      <c r="H638" s="15">
        <v>41831.666666666664</v>
      </c>
      <c r="I638" s="14">
        <v>6.29</v>
      </c>
      <c r="J638" s="2"/>
      <c r="K638" s="15">
        <v>41831.666666666664</v>
      </c>
      <c r="L638" s="14">
        <v>128.63</v>
      </c>
      <c r="M638" s="5"/>
      <c r="N638" s="15">
        <v>41831.666666666664</v>
      </c>
      <c r="O638" s="14">
        <v>86.89</v>
      </c>
      <c r="Q638" s="15">
        <v>41831.666666666664</v>
      </c>
      <c r="R638" s="14">
        <v>179.57</v>
      </c>
      <c r="S638" s="5"/>
      <c r="T638" s="15">
        <v>41831.666666666664</v>
      </c>
      <c r="U638" s="14">
        <v>50.32</v>
      </c>
      <c r="W638" s="15">
        <v>41831.666666666664</v>
      </c>
      <c r="X638" s="14">
        <v>25.61</v>
      </c>
      <c r="Z638" s="15">
        <v>41831.666666666664</v>
      </c>
      <c r="AA638" s="14">
        <v>132.46</v>
      </c>
      <c r="AC638" s="15">
        <v>41831.666666666664</v>
      </c>
      <c r="AD638" s="14">
        <v>14.54</v>
      </c>
      <c r="AF638" s="15">
        <v>41831.666666666664</v>
      </c>
      <c r="AG638" s="14">
        <v>1967.57</v>
      </c>
      <c r="AH638" s="5"/>
      <c r="AI638" s="16">
        <f t="shared" si="99"/>
        <v>2.1043771043769421E-3</v>
      </c>
      <c r="AJ638" s="16">
        <f t="shared" si="100"/>
        <v>-6.8622811168953524E-3</v>
      </c>
      <c r="AK638" s="16">
        <f t="shared" si="101"/>
        <v>3.1897926634769647E-3</v>
      </c>
      <c r="AL638" s="16">
        <f t="shared" si="102"/>
        <v>1.4013234721681478E-3</v>
      </c>
      <c r="AM638" s="16">
        <f t="shared" si="103"/>
        <v>3.4538337554690379E-4</v>
      </c>
      <c r="AN638" s="16">
        <f t="shared" si="104"/>
        <v>1.6175814368584174E-3</v>
      </c>
      <c r="AO638" s="16">
        <f t="shared" si="105"/>
        <v>1.3698630136986356E-2</v>
      </c>
      <c r="AP638" s="16">
        <f t="shared" si="106"/>
        <v>-3.1140521603737481E-3</v>
      </c>
      <c r="AQ638" s="16">
        <f t="shared" si="107"/>
        <v>1.3388417106571904E-2</v>
      </c>
      <c r="AR638" s="16">
        <f t="shared" si="108"/>
        <v>-6.1517429938483525E-3</v>
      </c>
      <c r="AS638" s="16">
        <f t="shared" si="109"/>
        <v>1.4709774619785509E-3</v>
      </c>
    </row>
    <row r="639" spans="1:45" x14ac:dyDescent="0.2">
      <c r="A639" s="4"/>
      <c r="B639" s="13">
        <v>41834.666666666664</v>
      </c>
      <c r="C639" s="14">
        <v>24.11</v>
      </c>
      <c r="D639" s="5"/>
      <c r="E639" s="15">
        <v>41834.666666666664</v>
      </c>
      <c r="F639" s="14">
        <v>42.38</v>
      </c>
      <c r="G639" s="5"/>
      <c r="H639" s="15">
        <v>41834.666666666664</v>
      </c>
      <c r="I639" s="14">
        <v>6.47</v>
      </c>
      <c r="J639" s="2"/>
      <c r="K639" s="15">
        <v>41834.666666666664</v>
      </c>
      <c r="L639" s="14">
        <v>128.97999999999999</v>
      </c>
      <c r="M639" s="5"/>
      <c r="N639" s="15">
        <v>41834.666666666664</v>
      </c>
      <c r="O639" s="14">
        <v>86.76</v>
      </c>
      <c r="Q639" s="15">
        <v>41834.666666666664</v>
      </c>
      <c r="R639" s="14">
        <v>181.35</v>
      </c>
      <c r="S639" s="5"/>
      <c r="T639" s="15">
        <v>41834.666666666664</v>
      </c>
      <c r="U639" s="14">
        <v>50.53</v>
      </c>
      <c r="W639" s="15">
        <v>41834.666666666664</v>
      </c>
      <c r="X639" s="14">
        <v>25.52</v>
      </c>
      <c r="Z639" s="15">
        <v>41834.666666666664</v>
      </c>
      <c r="AA639" s="14">
        <v>133.01</v>
      </c>
      <c r="AC639" s="15">
        <v>41834.666666666664</v>
      </c>
      <c r="AD639" s="14">
        <v>15.11</v>
      </c>
      <c r="AF639" s="15">
        <v>41834.666666666664</v>
      </c>
      <c r="AG639" s="14">
        <v>1977.1</v>
      </c>
      <c r="AH639" s="5"/>
      <c r="AI639" s="16">
        <f t="shared" si="99"/>
        <v>1.2599748005039935E-2</v>
      </c>
      <c r="AJ639" s="16">
        <f t="shared" si="100"/>
        <v>9.7688825351442965E-3</v>
      </c>
      <c r="AK639" s="16">
        <f t="shared" si="101"/>
        <v>2.8616852146263971E-2</v>
      </c>
      <c r="AL639" s="16">
        <f t="shared" si="102"/>
        <v>2.7209826634533307E-3</v>
      </c>
      <c r="AM639" s="16">
        <f t="shared" si="103"/>
        <v>-1.4961445505811133E-3</v>
      </c>
      <c r="AN639" s="16">
        <f t="shared" si="104"/>
        <v>9.9125689146293272E-3</v>
      </c>
      <c r="AO639" s="16">
        <f t="shared" si="105"/>
        <v>4.1732909379967875E-3</v>
      </c>
      <c r="AP639" s="16">
        <f t="shared" si="106"/>
        <v>-3.5142522452167313E-3</v>
      </c>
      <c r="AQ639" s="16">
        <f t="shared" si="107"/>
        <v>4.1521968896269801E-3</v>
      </c>
      <c r="AR639" s="16">
        <f t="shared" si="108"/>
        <v>3.9202200825309452E-2</v>
      </c>
      <c r="AS639" s="16">
        <f t="shared" si="109"/>
        <v>4.8435379681535107E-3</v>
      </c>
    </row>
    <row r="640" spans="1:45" x14ac:dyDescent="0.2">
      <c r="A640" s="4"/>
      <c r="B640" s="13">
        <v>41835.666666666664</v>
      </c>
      <c r="C640" s="14">
        <v>23.83</v>
      </c>
      <c r="D640" s="5"/>
      <c r="E640" s="15">
        <v>41835.666666666664</v>
      </c>
      <c r="F640" s="14">
        <v>42.1</v>
      </c>
      <c r="G640" s="5"/>
      <c r="H640" s="15">
        <v>41835.666666666664</v>
      </c>
      <c r="I640" s="14">
        <v>6.42</v>
      </c>
      <c r="J640" s="2"/>
      <c r="K640" s="15">
        <v>41835.666666666664</v>
      </c>
      <c r="L640" s="14">
        <v>128.49</v>
      </c>
      <c r="M640" s="5"/>
      <c r="N640" s="15">
        <v>41835.666666666664</v>
      </c>
      <c r="O640" s="14">
        <v>86.15</v>
      </c>
      <c r="Q640" s="15">
        <v>41835.666666666664</v>
      </c>
      <c r="R640" s="14">
        <v>180.04</v>
      </c>
      <c r="S640" s="5"/>
      <c r="T640" s="15">
        <v>41835.666666666664</v>
      </c>
      <c r="U640" s="14">
        <v>50.71</v>
      </c>
      <c r="W640" s="15">
        <v>41835.666666666664</v>
      </c>
      <c r="X640" s="14">
        <v>25.61</v>
      </c>
      <c r="Z640" s="15">
        <v>41835.666666666664</v>
      </c>
      <c r="AA640" s="14">
        <v>132.76</v>
      </c>
      <c r="AC640" s="15">
        <v>41835.666666666664</v>
      </c>
      <c r="AD640" s="14">
        <v>14.64</v>
      </c>
      <c r="AF640" s="15">
        <v>41835.666666666664</v>
      </c>
      <c r="AG640" s="14">
        <v>1973.28</v>
      </c>
      <c r="AH640" s="5"/>
      <c r="AI640" s="16">
        <f t="shared" si="99"/>
        <v>-1.1613438407299892E-2</v>
      </c>
      <c r="AJ640" s="16">
        <f t="shared" si="100"/>
        <v>-6.606890042472946E-3</v>
      </c>
      <c r="AK640" s="16">
        <f t="shared" si="101"/>
        <v>-7.7279752704790816E-3</v>
      </c>
      <c r="AL640" s="16">
        <f t="shared" si="102"/>
        <v>-3.7990386106371288E-3</v>
      </c>
      <c r="AM640" s="16">
        <f t="shared" si="103"/>
        <v>-7.0308898109727735E-3</v>
      </c>
      <c r="AN640" s="16">
        <f t="shared" si="104"/>
        <v>-7.2236007719879147E-3</v>
      </c>
      <c r="AO640" s="16">
        <f t="shared" si="105"/>
        <v>3.5622402533148634E-3</v>
      </c>
      <c r="AP640" s="16">
        <f t="shared" si="106"/>
        <v>3.5266457680249719E-3</v>
      </c>
      <c r="AQ640" s="16">
        <f t="shared" si="107"/>
        <v>-1.8795579279753394E-3</v>
      </c>
      <c r="AR640" s="16">
        <f t="shared" si="108"/>
        <v>-3.1105228325612133E-2</v>
      </c>
      <c r="AS640" s="16">
        <f t="shared" si="109"/>
        <v>-1.9321228061301987E-3</v>
      </c>
    </row>
    <row r="641" spans="1:45" x14ac:dyDescent="0.2">
      <c r="A641" s="4"/>
      <c r="B641" s="13">
        <v>41836.666666666664</v>
      </c>
      <c r="C641" s="14">
        <v>23.7</v>
      </c>
      <c r="D641" s="5"/>
      <c r="E641" s="15">
        <v>41836.666666666664</v>
      </c>
      <c r="F641" s="14">
        <v>42.12</v>
      </c>
      <c r="G641" s="5"/>
      <c r="H641" s="15">
        <v>41836.666666666664</v>
      </c>
      <c r="I641" s="14">
        <v>6.35</v>
      </c>
      <c r="J641" s="2"/>
      <c r="K641" s="15">
        <v>41836.666666666664</v>
      </c>
      <c r="L641" s="14">
        <v>128.11000000000001</v>
      </c>
      <c r="M641" s="5"/>
      <c r="N641" s="15">
        <v>41836.666666666664</v>
      </c>
      <c r="O641" s="14">
        <v>85.35</v>
      </c>
      <c r="Q641" s="15">
        <v>41836.666666666664</v>
      </c>
      <c r="R641" s="14">
        <v>183.74</v>
      </c>
      <c r="S641" s="5"/>
      <c r="T641" s="15">
        <v>41836.666666666664</v>
      </c>
      <c r="U641" s="14">
        <v>50.96</v>
      </c>
      <c r="W641" s="15">
        <v>41836.666666666664</v>
      </c>
      <c r="X641" s="14">
        <v>25.62</v>
      </c>
      <c r="Z641" s="15">
        <v>41836.666666666664</v>
      </c>
      <c r="AA641" s="14">
        <v>134.80000000000001</v>
      </c>
      <c r="AC641" s="15">
        <v>41836.666666666664</v>
      </c>
      <c r="AD641" s="14">
        <v>14.48</v>
      </c>
      <c r="AF641" s="15">
        <v>41836.666666666664</v>
      </c>
      <c r="AG641" s="14">
        <v>1981.57</v>
      </c>
      <c r="AH641" s="5"/>
      <c r="AI641" s="16">
        <f t="shared" si="99"/>
        <v>-5.4553084347460645E-3</v>
      </c>
      <c r="AJ641" s="16">
        <f t="shared" si="100"/>
        <v>4.7505938242276002E-4</v>
      </c>
      <c r="AK641" s="16">
        <f t="shared" si="101"/>
        <v>-1.0903426791277315E-2</v>
      </c>
      <c r="AL641" s="16">
        <f t="shared" si="102"/>
        <v>-2.9574285936648792E-3</v>
      </c>
      <c r="AM641" s="16">
        <f t="shared" si="103"/>
        <v>-9.2861288450378776E-3</v>
      </c>
      <c r="AN641" s="16">
        <f t="shared" si="104"/>
        <v>2.0550988669184811E-2</v>
      </c>
      <c r="AO641" s="16">
        <f t="shared" si="105"/>
        <v>4.9299940840070722E-3</v>
      </c>
      <c r="AP641" s="16">
        <f t="shared" si="106"/>
        <v>3.9047247169077259E-4</v>
      </c>
      <c r="AQ641" s="16">
        <f t="shared" si="107"/>
        <v>1.5366074118710715E-2</v>
      </c>
      <c r="AR641" s="16">
        <f t="shared" si="108"/>
        <v>-1.0928961748633892E-2</v>
      </c>
      <c r="AS641" s="16">
        <f t="shared" si="109"/>
        <v>4.2011270574879855E-3</v>
      </c>
    </row>
    <row r="642" spans="1:45" x14ac:dyDescent="0.2">
      <c r="A642" s="4"/>
      <c r="B642" s="13">
        <v>41837.666666666664</v>
      </c>
      <c r="C642" s="14">
        <v>23.27</v>
      </c>
      <c r="D642" s="5"/>
      <c r="E642" s="15">
        <v>41837.666666666664</v>
      </c>
      <c r="F642" s="14">
        <v>42.02</v>
      </c>
      <c r="G642" s="5"/>
      <c r="H642" s="15">
        <v>41837.666666666664</v>
      </c>
      <c r="I642" s="14">
        <v>6.28</v>
      </c>
      <c r="J642" s="2"/>
      <c r="K642" s="15">
        <v>41837.666666666664</v>
      </c>
      <c r="L642" s="14">
        <v>126.52</v>
      </c>
      <c r="M642" s="5"/>
      <c r="N642" s="15">
        <v>41837.666666666664</v>
      </c>
      <c r="O642" s="14">
        <v>85.03</v>
      </c>
      <c r="Q642" s="15">
        <v>41837.666666666664</v>
      </c>
      <c r="R642" s="14">
        <v>183.86</v>
      </c>
      <c r="S642" s="5"/>
      <c r="T642" s="15">
        <v>41837.666666666664</v>
      </c>
      <c r="U642" s="14">
        <v>50.32</v>
      </c>
      <c r="W642" s="15">
        <v>41837.666666666664</v>
      </c>
      <c r="X642" s="14">
        <v>25.54</v>
      </c>
      <c r="Z642" s="15">
        <v>41837.666666666664</v>
      </c>
      <c r="AA642" s="14">
        <v>132.76</v>
      </c>
      <c r="AC642" s="15">
        <v>41837.666666666664</v>
      </c>
      <c r="AD642" s="14">
        <v>14.36</v>
      </c>
      <c r="AF642" s="15">
        <v>41837.666666666664</v>
      </c>
      <c r="AG642" s="14">
        <v>1958.12</v>
      </c>
      <c r="AH642" s="5"/>
      <c r="AI642" s="16">
        <f t="shared" si="99"/>
        <v>-1.8143459915611837E-2</v>
      </c>
      <c r="AJ642" s="16">
        <f t="shared" si="100"/>
        <v>-2.3741690408355387E-3</v>
      </c>
      <c r="AK642" s="16">
        <f t="shared" si="101"/>
        <v>-1.1023622047244053E-2</v>
      </c>
      <c r="AL642" s="16">
        <f t="shared" si="102"/>
        <v>-1.241120911716509E-2</v>
      </c>
      <c r="AM642" s="16">
        <f t="shared" si="103"/>
        <v>-3.7492677211481418E-3</v>
      </c>
      <c r="AN642" s="16">
        <f t="shared" si="104"/>
        <v>6.5309676717095755E-4</v>
      </c>
      <c r="AO642" s="16">
        <f t="shared" si="105"/>
        <v>-1.2558869701726816E-2</v>
      </c>
      <c r="AP642" s="16">
        <f t="shared" si="106"/>
        <v>-3.1225604996097944E-3</v>
      </c>
      <c r="AQ642" s="16">
        <f t="shared" si="107"/>
        <v>-1.513353115727023E-2</v>
      </c>
      <c r="AR642" s="16">
        <f t="shared" si="108"/>
        <v>-8.2872928176795924E-3</v>
      </c>
      <c r="AS642" s="16">
        <f t="shared" si="109"/>
        <v>-1.1834050777918548E-2</v>
      </c>
    </row>
    <row r="643" spans="1:45" x14ac:dyDescent="0.2">
      <c r="A643" s="4"/>
      <c r="B643" s="13">
        <v>41838.666666666664</v>
      </c>
      <c r="C643" s="14">
        <v>23.61</v>
      </c>
      <c r="D643" s="5"/>
      <c r="E643" s="15">
        <v>41838.666666666664</v>
      </c>
      <c r="F643" s="14">
        <v>42.43</v>
      </c>
      <c r="G643" s="5"/>
      <c r="H643" s="15">
        <v>41838.666666666664</v>
      </c>
      <c r="I643" s="14">
        <v>6.35</v>
      </c>
      <c r="J643" s="2"/>
      <c r="K643" s="15">
        <v>41838.666666666664</v>
      </c>
      <c r="L643" s="14">
        <v>128.28</v>
      </c>
      <c r="M643" s="5"/>
      <c r="N643" s="15">
        <v>41838.666666666664</v>
      </c>
      <c r="O643" s="14">
        <v>85.81</v>
      </c>
      <c r="Q643" s="15">
        <v>41838.666666666664</v>
      </c>
      <c r="R643" s="14">
        <v>183.87</v>
      </c>
      <c r="S643" s="5"/>
      <c r="T643" s="15">
        <v>41838.666666666664</v>
      </c>
      <c r="U643" s="14">
        <v>50.75</v>
      </c>
      <c r="W643" s="15">
        <v>41838.666666666664</v>
      </c>
      <c r="X643" s="14">
        <v>25.7</v>
      </c>
      <c r="Z643" s="15">
        <v>41838.666666666664</v>
      </c>
      <c r="AA643" s="14">
        <v>132.01</v>
      </c>
      <c r="AC643" s="15">
        <v>41838.666666666664</v>
      </c>
      <c r="AD643" s="14">
        <v>14.67</v>
      </c>
      <c r="AF643" s="15">
        <v>41838.666666666664</v>
      </c>
      <c r="AG643" s="14">
        <v>1978.22</v>
      </c>
      <c r="AH643" s="5"/>
      <c r="AI643" s="16">
        <f t="shared" si="99"/>
        <v>1.4611087236785503E-2</v>
      </c>
      <c r="AJ643" s="16">
        <f t="shared" si="100"/>
        <v>9.7572584483578417E-3</v>
      </c>
      <c r="AK643" s="16">
        <f t="shared" si="101"/>
        <v>1.1146496815286566E-2</v>
      </c>
      <c r="AL643" s="16">
        <f t="shared" si="102"/>
        <v>1.3910844135314626E-2</v>
      </c>
      <c r="AM643" s="16">
        <f t="shared" si="103"/>
        <v>9.173232976596557E-3</v>
      </c>
      <c r="AN643" s="16">
        <f t="shared" si="104"/>
        <v>5.4389209180882858E-5</v>
      </c>
      <c r="AO643" s="16">
        <f t="shared" si="105"/>
        <v>8.5453100158983109E-3</v>
      </c>
      <c r="AP643" s="16">
        <f t="shared" si="106"/>
        <v>6.2646828504306917E-3</v>
      </c>
      <c r="AQ643" s="16">
        <f t="shared" si="107"/>
        <v>-5.6492919554083088E-3</v>
      </c>
      <c r="AR643" s="16">
        <f t="shared" si="108"/>
        <v>2.1587743732590647E-2</v>
      </c>
      <c r="AS643" s="16">
        <f t="shared" si="109"/>
        <v>1.0264948011357911E-2</v>
      </c>
    </row>
    <row r="644" spans="1:45" x14ac:dyDescent="0.2">
      <c r="A644" s="4"/>
      <c r="B644" s="13">
        <v>41841.666666666664</v>
      </c>
      <c r="C644" s="14">
        <v>23.48</v>
      </c>
      <c r="D644" s="5"/>
      <c r="E644" s="15">
        <v>41841.666666666664</v>
      </c>
      <c r="F644" s="14">
        <v>42.4</v>
      </c>
      <c r="G644" s="5"/>
      <c r="H644" s="15">
        <v>41841.666666666664</v>
      </c>
      <c r="I644" s="14">
        <v>6.46</v>
      </c>
      <c r="J644" s="2"/>
      <c r="K644" s="15">
        <v>41841.666666666664</v>
      </c>
      <c r="L644" s="14">
        <v>128.58000000000001</v>
      </c>
      <c r="M644" s="5"/>
      <c r="N644" s="15">
        <v>41841.666666666664</v>
      </c>
      <c r="O644" s="14">
        <v>85.74</v>
      </c>
      <c r="Q644" s="15">
        <v>41841.666666666664</v>
      </c>
      <c r="R644" s="14">
        <v>182.29</v>
      </c>
      <c r="S644" s="5"/>
      <c r="T644" s="15">
        <v>41841.666666666664</v>
      </c>
      <c r="U644" s="14">
        <v>50.7</v>
      </c>
      <c r="W644" s="15">
        <v>41841.666666666664</v>
      </c>
      <c r="X644" s="14">
        <v>25.59</v>
      </c>
      <c r="Z644" s="15">
        <v>41841.666666666664</v>
      </c>
      <c r="AA644" s="14">
        <v>129.61000000000001</v>
      </c>
      <c r="AC644" s="15">
        <v>41841.666666666664</v>
      </c>
      <c r="AD644" s="14">
        <v>14.7</v>
      </c>
      <c r="AF644" s="15">
        <v>41841.666666666664</v>
      </c>
      <c r="AG644" s="14">
        <v>1973.63</v>
      </c>
      <c r="AH644" s="5"/>
      <c r="AI644" s="16">
        <f t="shared" si="99"/>
        <v>-5.506141465480674E-3</v>
      </c>
      <c r="AJ644" s="16">
        <f t="shared" si="100"/>
        <v>-7.0704690077783017E-4</v>
      </c>
      <c r="AK644" s="16">
        <f t="shared" si="101"/>
        <v>1.7322834645669305E-2</v>
      </c>
      <c r="AL644" s="16">
        <f t="shared" si="102"/>
        <v>2.3386342376052749E-3</v>
      </c>
      <c r="AM644" s="16">
        <f t="shared" si="103"/>
        <v>-8.1575573942438417E-4</v>
      </c>
      <c r="AN644" s="16">
        <f t="shared" si="104"/>
        <v>-8.5930276826019503E-3</v>
      </c>
      <c r="AO644" s="16">
        <f t="shared" si="105"/>
        <v>-9.8522167487680168E-4</v>
      </c>
      <c r="AP644" s="16">
        <f t="shared" si="106"/>
        <v>-4.2801556420233311E-3</v>
      </c>
      <c r="AQ644" s="16">
        <f t="shared" si="107"/>
        <v>-1.818044087569104E-2</v>
      </c>
      <c r="AR644" s="16">
        <f t="shared" si="108"/>
        <v>2.044989775051187E-3</v>
      </c>
      <c r="AS644" s="16">
        <f t="shared" si="109"/>
        <v>-2.3202677154209317E-3</v>
      </c>
    </row>
    <row r="645" spans="1:45" x14ac:dyDescent="0.2">
      <c r="A645" s="4"/>
      <c r="B645" s="13">
        <v>41842.666666666664</v>
      </c>
      <c r="C645" s="14">
        <v>23.68</v>
      </c>
      <c r="D645" s="5"/>
      <c r="E645" s="15">
        <v>41842.666666666664</v>
      </c>
      <c r="F645" s="14">
        <v>41.19</v>
      </c>
      <c r="G645" s="5"/>
      <c r="H645" s="15">
        <v>41842.666666666664</v>
      </c>
      <c r="I645" s="14">
        <v>6.16</v>
      </c>
      <c r="J645" s="2"/>
      <c r="K645" s="15">
        <v>41842.666666666664</v>
      </c>
      <c r="L645" s="14">
        <v>128.41999999999999</v>
      </c>
      <c r="M645" s="5"/>
      <c r="N645" s="15">
        <v>41842.666666666664</v>
      </c>
      <c r="O645" s="14">
        <v>86.21</v>
      </c>
      <c r="Q645" s="15">
        <v>41842.666666666664</v>
      </c>
      <c r="R645" s="14">
        <v>185.39</v>
      </c>
      <c r="S645" s="5"/>
      <c r="T645" s="15">
        <v>41842.666666666664</v>
      </c>
      <c r="U645" s="14">
        <v>50.98</v>
      </c>
      <c r="W645" s="15">
        <v>41842.666666666664</v>
      </c>
      <c r="X645" s="14">
        <v>25.55</v>
      </c>
      <c r="Z645" s="15">
        <v>41842.666666666664</v>
      </c>
      <c r="AA645" s="14">
        <v>129.81</v>
      </c>
      <c r="AC645" s="15">
        <v>41842.666666666664</v>
      </c>
      <c r="AD645" s="14">
        <v>14.64</v>
      </c>
      <c r="AF645" s="15">
        <v>41842.666666666664</v>
      </c>
      <c r="AG645" s="14">
        <v>1983.53</v>
      </c>
      <c r="AH645" s="5"/>
      <c r="AI645" s="16">
        <f t="shared" si="99"/>
        <v>8.5178875638840523E-3</v>
      </c>
      <c r="AJ645" s="16">
        <f t="shared" si="100"/>
        <v>-2.8537735849056611E-2</v>
      </c>
      <c r="AK645" s="16">
        <f t="shared" si="101"/>
        <v>-4.6439628482972117E-2</v>
      </c>
      <c r="AL645" s="16">
        <f t="shared" si="102"/>
        <v>-1.2443614870121245E-3</v>
      </c>
      <c r="AM645" s="16">
        <f t="shared" si="103"/>
        <v>5.4816888266853159E-3</v>
      </c>
      <c r="AN645" s="16">
        <f t="shared" si="104"/>
        <v>1.7005869767952042E-2</v>
      </c>
      <c r="AO645" s="16">
        <f t="shared" si="105"/>
        <v>5.5226824457592638E-3</v>
      </c>
      <c r="AP645" s="16">
        <f t="shared" si="106"/>
        <v>-1.5631105900741904E-3</v>
      </c>
      <c r="AQ645" s="16">
        <f t="shared" si="107"/>
        <v>1.5430908108942099E-3</v>
      </c>
      <c r="AR645" s="16">
        <f t="shared" si="108"/>
        <v>-4.0816326530611624E-3</v>
      </c>
      <c r="AS645" s="16">
        <f t="shared" si="109"/>
        <v>5.016137776584273E-3</v>
      </c>
    </row>
    <row r="646" spans="1:45" x14ac:dyDescent="0.2">
      <c r="A646" s="4"/>
      <c r="B646" s="13">
        <v>41843.666666666664</v>
      </c>
      <c r="C646" s="14">
        <v>24.3</v>
      </c>
      <c r="D646" s="5"/>
      <c r="E646" s="15">
        <v>41843.666666666664</v>
      </c>
      <c r="F646" s="14">
        <v>40.81</v>
      </c>
      <c r="G646" s="5"/>
      <c r="H646" s="15">
        <v>41843.666666666664</v>
      </c>
      <c r="I646" s="14">
        <v>6.11</v>
      </c>
      <c r="J646" s="2"/>
      <c r="K646" s="15">
        <v>41843.666666666664</v>
      </c>
      <c r="L646" s="14">
        <v>128.13</v>
      </c>
      <c r="M646" s="5"/>
      <c r="N646" s="15">
        <v>41843.666666666664</v>
      </c>
      <c r="O646" s="14">
        <v>86.04</v>
      </c>
      <c r="Q646" s="15">
        <v>41843.666666666664</v>
      </c>
      <c r="R646" s="14">
        <v>184.95</v>
      </c>
      <c r="S646" s="5"/>
      <c r="T646" s="15">
        <v>41843.666666666664</v>
      </c>
      <c r="U646" s="14">
        <v>50.91</v>
      </c>
      <c r="W646" s="15">
        <v>41843.666666666664</v>
      </c>
      <c r="X646" s="14">
        <v>25.66</v>
      </c>
      <c r="Z646" s="15">
        <v>41843.666666666664</v>
      </c>
      <c r="AA646" s="14">
        <v>129.26</v>
      </c>
      <c r="AC646" s="15">
        <v>41843.666666666664</v>
      </c>
      <c r="AD646" s="14">
        <v>14.83</v>
      </c>
      <c r="AF646" s="15">
        <v>41843.666666666664</v>
      </c>
      <c r="AG646" s="14">
        <v>1987.01</v>
      </c>
      <c r="AH646" s="5"/>
      <c r="AI646" s="16">
        <f t="shared" ref="AI646:AI709" si="110">C646/C645-1</f>
        <v>2.6182432432432456E-2</v>
      </c>
      <c r="AJ646" s="16">
        <f t="shared" ref="AJ646:AJ709" si="111">F646/F645-1</f>
        <v>-9.2255401796551562E-3</v>
      </c>
      <c r="AK646" s="16">
        <f t="shared" ref="AK646:AK709" si="112">I646/I645-1</f>
        <v>-8.116883116883078E-3</v>
      </c>
      <c r="AL646" s="16">
        <f t="shared" ref="AL646:AL709" si="113">L646/L645-1</f>
        <v>-2.2582152312723425E-3</v>
      </c>
      <c r="AM646" s="16">
        <f t="shared" ref="AM646:AM709" si="114">O646/O645-1</f>
        <v>-1.9719290105554288E-3</v>
      </c>
      <c r="AN646" s="16">
        <f t="shared" ref="AN646:AN709" si="115">R646/R645-1</f>
        <v>-2.3733750471978121E-3</v>
      </c>
      <c r="AO646" s="16">
        <f t="shared" ref="AO646:AO709" si="116">U646/U645-1</f>
        <v>-1.3730874852883046E-3</v>
      </c>
      <c r="AP646" s="16">
        <f t="shared" ref="AP646:AP709" si="117">X646/X645-1</f>
        <v>4.3052837573385183E-3</v>
      </c>
      <c r="AQ646" s="16">
        <f t="shared" ref="AQ646:AQ709" si="118">AA646/AA645-1</f>
        <v>-4.2369617132733683E-3</v>
      </c>
      <c r="AR646" s="16">
        <f t="shared" ref="AR646:AR709" si="119">AD646/AD645-1</f>
        <v>1.2978142076502719E-2</v>
      </c>
      <c r="AS646" s="16">
        <f t="shared" si="109"/>
        <v>1.7544478782776096E-3</v>
      </c>
    </row>
    <row r="647" spans="1:45" x14ac:dyDescent="0.2">
      <c r="A647" s="4"/>
      <c r="B647" s="13">
        <v>41844.666666666664</v>
      </c>
      <c r="C647" s="14">
        <v>24.26</v>
      </c>
      <c r="D647" s="5"/>
      <c r="E647" s="15">
        <v>41844.666666666664</v>
      </c>
      <c r="F647" s="14">
        <v>40.97</v>
      </c>
      <c r="G647" s="5"/>
      <c r="H647" s="15">
        <v>41844.666666666664</v>
      </c>
      <c r="I647" s="14">
        <v>6.08</v>
      </c>
      <c r="J647" s="2"/>
      <c r="K647" s="15">
        <v>41844.666666666664</v>
      </c>
      <c r="L647" s="14">
        <v>128.35</v>
      </c>
      <c r="M647" s="5"/>
      <c r="N647" s="15">
        <v>41844.666666666664</v>
      </c>
      <c r="O647" s="14">
        <v>86.8</v>
      </c>
      <c r="Q647" s="15">
        <v>41844.666666666664</v>
      </c>
      <c r="R647" s="14">
        <v>186.49</v>
      </c>
      <c r="S647" s="5"/>
      <c r="T647" s="15">
        <v>41844.666666666664</v>
      </c>
      <c r="U647" s="14">
        <v>51.05</v>
      </c>
      <c r="W647" s="15">
        <v>41844.666666666664</v>
      </c>
      <c r="X647" s="14">
        <v>25.45</v>
      </c>
      <c r="Z647" s="15">
        <v>41844.666666666664</v>
      </c>
      <c r="AA647" s="14">
        <v>129.41</v>
      </c>
      <c r="AC647" s="15">
        <v>41844.666666666664</v>
      </c>
      <c r="AD647" s="14">
        <v>14.9</v>
      </c>
      <c r="AF647" s="15">
        <v>41844.666666666664</v>
      </c>
      <c r="AG647" s="14">
        <v>1987.98</v>
      </c>
      <c r="AH647" s="5"/>
      <c r="AI647" s="16">
        <f t="shared" si="110"/>
        <v>-1.6460905349794386E-3</v>
      </c>
      <c r="AJ647" s="16">
        <f t="shared" si="111"/>
        <v>3.9206076941924461E-3</v>
      </c>
      <c r="AK647" s="16">
        <f t="shared" si="112"/>
        <v>-4.9099836333879043E-3</v>
      </c>
      <c r="AL647" s="16">
        <f t="shared" si="113"/>
        <v>1.7170061656130997E-3</v>
      </c>
      <c r="AM647" s="16">
        <f t="shared" si="114"/>
        <v>8.8331008833100189E-3</v>
      </c>
      <c r="AN647" s="16">
        <f t="shared" si="115"/>
        <v>8.3265747499325915E-3</v>
      </c>
      <c r="AO647" s="16">
        <f t="shared" si="116"/>
        <v>2.7499508937340877E-3</v>
      </c>
      <c r="AP647" s="16">
        <f t="shared" si="117"/>
        <v>-8.1839438815276555E-3</v>
      </c>
      <c r="AQ647" s="16">
        <f t="shared" si="118"/>
        <v>1.1604518025685184E-3</v>
      </c>
      <c r="AR647" s="16">
        <f t="shared" si="119"/>
        <v>4.7201618341199403E-3</v>
      </c>
      <c r="AS647" s="16">
        <f t="shared" ref="AS647:AS710" si="120">AG647/AG646-1</f>
        <v>4.8817066849182744E-4</v>
      </c>
    </row>
    <row r="648" spans="1:45" x14ac:dyDescent="0.2">
      <c r="A648" s="4"/>
      <c r="B648" s="13">
        <v>41845.666666666664</v>
      </c>
      <c r="C648" s="14">
        <v>24.42</v>
      </c>
      <c r="D648" s="5"/>
      <c r="E648" s="15">
        <v>41845.666666666664</v>
      </c>
      <c r="F648" s="14">
        <v>41</v>
      </c>
      <c r="G648" s="5"/>
      <c r="H648" s="15">
        <v>41845.666666666664</v>
      </c>
      <c r="I648" s="14">
        <v>6.03</v>
      </c>
      <c r="J648" s="2"/>
      <c r="K648" s="15">
        <v>41845.666666666664</v>
      </c>
      <c r="L648" s="14">
        <v>127.55</v>
      </c>
      <c r="M648" s="5"/>
      <c r="N648" s="15">
        <v>41845.666666666664</v>
      </c>
      <c r="O648" s="14">
        <v>86.23</v>
      </c>
      <c r="Q648" s="15">
        <v>41845.666666666664</v>
      </c>
      <c r="R648" s="14">
        <v>185.68</v>
      </c>
      <c r="S648" s="5"/>
      <c r="T648" s="15">
        <v>41845.666666666664</v>
      </c>
      <c r="U648" s="14">
        <v>51.28</v>
      </c>
      <c r="W648" s="15">
        <v>41845.666666666664</v>
      </c>
      <c r="X648" s="14">
        <v>25.32</v>
      </c>
      <c r="Z648" s="15">
        <v>41845.666666666664</v>
      </c>
      <c r="AA648" s="14">
        <v>128.66999999999999</v>
      </c>
      <c r="AC648" s="15">
        <v>41845.666666666664</v>
      </c>
      <c r="AD648" s="14">
        <v>14.9</v>
      </c>
      <c r="AF648" s="15">
        <v>41845.666666666664</v>
      </c>
      <c r="AG648" s="14">
        <v>1978.34</v>
      </c>
      <c r="AH648" s="5"/>
      <c r="AI648" s="16">
        <f t="shared" si="110"/>
        <v>6.5952184666118185E-3</v>
      </c>
      <c r="AJ648" s="16">
        <f t="shared" si="111"/>
        <v>7.3224310471076137E-4</v>
      </c>
      <c r="AK648" s="16">
        <f t="shared" si="112"/>
        <v>-8.2236842105263275E-3</v>
      </c>
      <c r="AL648" s="16">
        <f t="shared" si="113"/>
        <v>-6.2329567588624846E-3</v>
      </c>
      <c r="AM648" s="16">
        <f t="shared" si="114"/>
        <v>-6.5668202764975758E-3</v>
      </c>
      <c r="AN648" s="16">
        <f t="shared" si="115"/>
        <v>-4.3433964287629134E-3</v>
      </c>
      <c r="AO648" s="16">
        <f t="shared" si="116"/>
        <v>4.505386875612194E-3</v>
      </c>
      <c r="AP648" s="16">
        <f t="shared" si="117"/>
        <v>-5.1080550098231425E-3</v>
      </c>
      <c r="AQ648" s="16">
        <f t="shared" si="118"/>
        <v>-5.718259794451841E-3</v>
      </c>
      <c r="AR648" s="16">
        <f t="shared" si="119"/>
        <v>0</v>
      </c>
      <c r="AS648" s="16">
        <f t="shared" si="120"/>
        <v>-4.8491433515428506E-3</v>
      </c>
    </row>
    <row r="649" spans="1:45" x14ac:dyDescent="0.2">
      <c r="A649" s="4"/>
      <c r="B649" s="13">
        <v>41848.666666666664</v>
      </c>
      <c r="C649" s="14">
        <v>24.76</v>
      </c>
      <c r="D649" s="5"/>
      <c r="E649" s="15">
        <v>41848.666666666664</v>
      </c>
      <c r="F649" s="14">
        <v>40.68</v>
      </c>
      <c r="G649" s="5"/>
      <c r="H649" s="15">
        <v>41848.666666666664</v>
      </c>
      <c r="I649" s="14">
        <v>6.07</v>
      </c>
      <c r="J649" s="2"/>
      <c r="K649" s="15">
        <v>41848.666666666664</v>
      </c>
      <c r="L649" s="14">
        <v>128.37</v>
      </c>
      <c r="M649" s="5"/>
      <c r="N649" s="15">
        <v>41848.666666666664</v>
      </c>
      <c r="O649" s="14">
        <v>87.15</v>
      </c>
      <c r="Q649" s="15">
        <v>41848.666666666664</v>
      </c>
      <c r="R649" s="14">
        <v>187</v>
      </c>
      <c r="S649" s="5"/>
      <c r="T649" s="15">
        <v>41848.666666666664</v>
      </c>
      <c r="U649" s="14">
        <v>51.58</v>
      </c>
      <c r="W649" s="15">
        <v>41848.666666666664</v>
      </c>
      <c r="X649" s="14">
        <v>25.24</v>
      </c>
      <c r="Z649" s="15">
        <v>41848.666666666664</v>
      </c>
      <c r="AA649" s="14">
        <v>127.67</v>
      </c>
      <c r="AC649" s="15">
        <v>41848.666666666664</v>
      </c>
      <c r="AD649" s="14">
        <v>14.99</v>
      </c>
      <c r="AF649" s="15">
        <v>41848.666666666664</v>
      </c>
      <c r="AG649" s="14">
        <v>1978.91</v>
      </c>
      <c r="AH649" s="5"/>
      <c r="AI649" s="16">
        <f t="shared" si="110"/>
        <v>1.3923013923013983E-2</v>
      </c>
      <c r="AJ649" s="16">
        <f t="shared" si="111"/>
        <v>-7.8048780487804947E-3</v>
      </c>
      <c r="AK649" s="16">
        <f t="shared" si="112"/>
        <v>6.6334991708125735E-3</v>
      </c>
      <c r="AL649" s="16">
        <f t="shared" si="113"/>
        <v>6.4288514308115108E-3</v>
      </c>
      <c r="AM649" s="16">
        <f t="shared" si="114"/>
        <v>1.0669140670300337E-2</v>
      </c>
      <c r="AN649" s="16">
        <f t="shared" si="115"/>
        <v>7.1090047393365108E-3</v>
      </c>
      <c r="AO649" s="16">
        <f t="shared" si="116"/>
        <v>5.8502340093602445E-3</v>
      </c>
      <c r="AP649" s="16">
        <f t="shared" si="117"/>
        <v>-3.1595576619274368E-3</v>
      </c>
      <c r="AQ649" s="16">
        <f t="shared" si="118"/>
        <v>-7.7718193829173776E-3</v>
      </c>
      <c r="AR649" s="16">
        <f t="shared" si="119"/>
        <v>6.0402684563758413E-3</v>
      </c>
      <c r="AS649" s="16">
        <f t="shared" si="120"/>
        <v>2.8812034331826553E-4</v>
      </c>
    </row>
    <row r="650" spans="1:45" x14ac:dyDescent="0.2">
      <c r="A650" s="4"/>
      <c r="B650" s="13">
        <v>41849.666666666664</v>
      </c>
      <c r="C650" s="14">
        <v>24.6</v>
      </c>
      <c r="D650" s="5"/>
      <c r="E650" s="15">
        <v>41849.666666666664</v>
      </c>
      <c r="F650" s="14">
        <v>40.35</v>
      </c>
      <c r="G650" s="5"/>
      <c r="H650" s="15">
        <v>41849.666666666664</v>
      </c>
      <c r="I650" s="14">
        <v>6.06</v>
      </c>
      <c r="J650" s="2"/>
      <c r="K650" s="15">
        <v>41849.666666666664</v>
      </c>
      <c r="L650" s="14">
        <v>127.36</v>
      </c>
      <c r="M650" s="5"/>
      <c r="N650" s="15">
        <v>41849.666666666664</v>
      </c>
      <c r="O650" s="14">
        <v>86.2</v>
      </c>
      <c r="Q650" s="15">
        <v>41849.666666666664</v>
      </c>
      <c r="R650" s="14">
        <v>185.85</v>
      </c>
      <c r="S650" s="5"/>
      <c r="T650" s="15">
        <v>41849.666666666664</v>
      </c>
      <c r="U650" s="14">
        <v>51.97</v>
      </c>
      <c r="W650" s="15">
        <v>41849.666666666664</v>
      </c>
      <c r="X650" s="14">
        <v>25.15</v>
      </c>
      <c r="Z650" s="15">
        <v>41849.666666666664</v>
      </c>
      <c r="AA650" s="14">
        <v>126.97</v>
      </c>
      <c r="AC650" s="15">
        <v>41849.666666666664</v>
      </c>
      <c r="AD650" s="14">
        <v>15</v>
      </c>
      <c r="AF650" s="15">
        <v>41849.666666666664</v>
      </c>
      <c r="AG650" s="14">
        <v>1969.95</v>
      </c>
      <c r="AH650" s="5"/>
      <c r="AI650" s="16">
        <f t="shared" si="110"/>
        <v>-6.4620355411955099E-3</v>
      </c>
      <c r="AJ650" s="16">
        <f t="shared" si="111"/>
        <v>-8.1120943952801561E-3</v>
      </c>
      <c r="AK650" s="16">
        <f t="shared" si="112"/>
        <v>-1.6474464579901982E-3</v>
      </c>
      <c r="AL650" s="16">
        <f t="shared" si="113"/>
        <v>-7.8678819038716652E-3</v>
      </c>
      <c r="AM650" s="16">
        <f t="shared" si="114"/>
        <v>-1.0900745840504933E-2</v>
      </c>
      <c r="AN650" s="16">
        <f t="shared" si="115"/>
        <v>-6.1497326203209246E-3</v>
      </c>
      <c r="AO650" s="16">
        <f t="shared" si="116"/>
        <v>7.5610701822412807E-3</v>
      </c>
      <c r="AP650" s="16">
        <f t="shared" si="117"/>
        <v>-3.5657686212361428E-3</v>
      </c>
      <c r="AQ650" s="16">
        <f t="shared" si="118"/>
        <v>-5.4828855643456187E-3</v>
      </c>
      <c r="AR650" s="16">
        <f t="shared" si="119"/>
        <v>6.6711140760511434E-4</v>
      </c>
      <c r="AS650" s="16">
        <f t="shared" si="120"/>
        <v>-4.5277450717819967E-3</v>
      </c>
    </row>
    <row r="651" spans="1:45" x14ac:dyDescent="0.2">
      <c r="A651" s="4"/>
      <c r="B651" s="13">
        <v>41850.666666666664</v>
      </c>
      <c r="C651" s="14">
        <v>24.54</v>
      </c>
      <c r="D651" s="5"/>
      <c r="E651" s="15">
        <v>41850.666666666664</v>
      </c>
      <c r="F651" s="14">
        <v>39.619999999999997</v>
      </c>
      <c r="G651" s="5"/>
      <c r="H651" s="15">
        <v>41850.666666666664</v>
      </c>
      <c r="I651" s="14">
        <v>6.21</v>
      </c>
      <c r="J651" s="2"/>
      <c r="K651" s="15">
        <v>41850.666666666664</v>
      </c>
      <c r="L651" s="14">
        <v>127.74</v>
      </c>
      <c r="M651" s="5"/>
      <c r="N651" s="15">
        <v>41850.666666666664</v>
      </c>
      <c r="O651" s="14">
        <v>87.21</v>
      </c>
      <c r="Q651" s="15">
        <v>41850.666666666664</v>
      </c>
      <c r="R651" s="14">
        <v>185.3</v>
      </c>
      <c r="S651" s="5"/>
      <c r="T651" s="15">
        <v>41850.666666666664</v>
      </c>
      <c r="U651" s="14">
        <v>51.76</v>
      </c>
      <c r="W651" s="15">
        <v>41850.666666666664</v>
      </c>
      <c r="X651" s="14">
        <v>24.93</v>
      </c>
      <c r="Z651" s="15">
        <v>41850.666666666664</v>
      </c>
      <c r="AA651" s="14">
        <v>127.92</v>
      </c>
      <c r="AC651" s="15">
        <v>41850.666666666664</v>
      </c>
      <c r="AD651" s="14">
        <v>15.26</v>
      </c>
      <c r="AF651" s="15">
        <v>41850.666666666664</v>
      </c>
      <c r="AG651" s="14">
        <v>1970.07</v>
      </c>
      <c r="AH651" s="5"/>
      <c r="AI651" s="16">
        <f t="shared" si="110"/>
        <v>-2.4390243902440156E-3</v>
      </c>
      <c r="AJ651" s="16">
        <f t="shared" si="111"/>
        <v>-1.8091697645601035E-2</v>
      </c>
      <c r="AK651" s="16">
        <f t="shared" si="112"/>
        <v>2.4752475247524774E-2</v>
      </c>
      <c r="AL651" s="16">
        <f t="shared" si="113"/>
        <v>2.9836683417086007E-3</v>
      </c>
      <c r="AM651" s="16">
        <f t="shared" si="114"/>
        <v>1.1716937354988355E-2</v>
      </c>
      <c r="AN651" s="16">
        <f t="shared" si="115"/>
        <v>-2.9593758407316928E-3</v>
      </c>
      <c r="AO651" s="16">
        <f t="shared" si="116"/>
        <v>-4.0407927650567554E-3</v>
      </c>
      <c r="AP651" s="16">
        <f t="shared" si="117"/>
        <v>-8.7475149105367134E-3</v>
      </c>
      <c r="AQ651" s="16">
        <f t="shared" si="118"/>
        <v>7.4820823816650339E-3</v>
      </c>
      <c r="AR651" s="16">
        <f t="shared" si="119"/>
        <v>1.7333333333333423E-2</v>
      </c>
      <c r="AS651" s="16">
        <f t="shared" si="120"/>
        <v>6.0915251655968561E-5</v>
      </c>
    </row>
    <row r="652" spans="1:45" x14ac:dyDescent="0.2">
      <c r="A652" s="4"/>
      <c r="B652" s="13">
        <v>41851.666666666664</v>
      </c>
      <c r="C652" s="14">
        <v>23.9</v>
      </c>
      <c r="D652" s="5"/>
      <c r="E652" s="15">
        <v>41851.666666666664</v>
      </c>
      <c r="F652" s="14">
        <v>39.29</v>
      </c>
      <c r="G652" s="5"/>
      <c r="H652" s="15">
        <v>41851.666666666664</v>
      </c>
      <c r="I652" s="14">
        <v>6.04</v>
      </c>
      <c r="J652" s="2"/>
      <c r="K652" s="15">
        <v>41851.666666666664</v>
      </c>
      <c r="L652" s="14">
        <v>125.43</v>
      </c>
      <c r="M652" s="5"/>
      <c r="N652" s="15">
        <v>41851.666666666664</v>
      </c>
      <c r="O652" s="14">
        <v>85.88</v>
      </c>
      <c r="Q652" s="15">
        <v>41851.666666666664</v>
      </c>
      <c r="R652" s="14">
        <v>183.08</v>
      </c>
      <c r="S652" s="5"/>
      <c r="T652" s="15">
        <v>41851.666666666664</v>
      </c>
      <c r="U652" s="14">
        <v>50.42</v>
      </c>
      <c r="W652" s="15">
        <v>41851.666666666664</v>
      </c>
      <c r="X652" s="14">
        <v>24.53</v>
      </c>
      <c r="Z652" s="15">
        <v>41851.666666666664</v>
      </c>
      <c r="AA652" s="14">
        <v>125.47</v>
      </c>
      <c r="AC652" s="15">
        <v>41851.666666666664</v>
      </c>
      <c r="AD652" s="14">
        <v>14.89</v>
      </c>
      <c r="AF652" s="15">
        <v>41851.666666666664</v>
      </c>
      <c r="AG652" s="14">
        <v>1930.67</v>
      </c>
      <c r="AH652" s="5"/>
      <c r="AI652" s="16">
        <f t="shared" si="110"/>
        <v>-2.6079869600652006E-2</v>
      </c>
      <c r="AJ652" s="16">
        <f t="shared" si="111"/>
        <v>-8.3291267036850192E-3</v>
      </c>
      <c r="AK652" s="16">
        <f t="shared" si="112"/>
        <v>-2.7375201288244777E-2</v>
      </c>
      <c r="AL652" s="16">
        <f t="shared" si="113"/>
        <v>-1.8083607327383677E-2</v>
      </c>
      <c r="AM652" s="16">
        <f t="shared" si="114"/>
        <v>-1.5250544662309351E-2</v>
      </c>
      <c r="AN652" s="16">
        <f t="shared" si="115"/>
        <v>-1.1980572045331872E-2</v>
      </c>
      <c r="AO652" s="16">
        <f t="shared" si="116"/>
        <v>-2.5888717156105079E-2</v>
      </c>
      <c r="AP652" s="16">
        <f t="shared" si="117"/>
        <v>-1.6044925792218168E-2</v>
      </c>
      <c r="AQ652" s="16">
        <f t="shared" si="118"/>
        <v>-1.9152595372107561E-2</v>
      </c>
      <c r="AR652" s="16">
        <f t="shared" si="119"/>
        <v>-2.4246395806028831E-2</v>
      </c>
      <c r="AS652" s="16">
        <f t="shared" si="120"/>
        <v>-1.9999289365352446E-2</v>
      </c>
    </row>
    <row r="653" spans="1:45" x14ac:dyDescent="0.2">
      <c r="A653" s="4"/>
      <c r="B653" s="13">
        <v>41852.666666666664</v>
      </c>
      <c r="C653" s="14">
        <v>24.03</v>
      </c>
      <c r="D653" s="5"/>
      <c r="E653" s="15">
        <v>41852.666666666664</v>
      </c>
      <c r="F653" s="14">
        <v>39.29</v>
      </c>
      <c r="G653" s="5"/>
      <c r="H653" s="15">
        <v>41852.666666666664</v>
      </c>
      <c r="I653" s="14">
        <v>6.08</v>
      </c>
      <c r="J653" s="2"/>
      <c r="K653" s="15">
        <v>41852.666666666664</v>
      </c>
      <c r="L653" s="14">
        <v>125.83</v>
      </c>
      <c r="M653" s="5"/>
      <c r="N653" s="15">
        <v>41852.666666666664</v>
      </c>
      <c r="O653" s="14">
        <v>85.38</v>
      </c>
      <c r="Q653" s="15">
        <v>41852.666666666664</v>
      </c>
      <c r="R653" s="14">
        <v>180.67</v>
      </c>
      <c r="S653" s="5"/>
      <c r="T653" s="15">
        <v>41852.666666666664</v>
      </c>
      <c r="U653" s="14">
        <v>49.83</v>
      </c>
      <c r="W653" s="15">
        <v>41852.666666666664</v>
      </c>
      <c r="X653" s="14">
        <v>24.51</v>
      </c>
      <c r="Z653" s="15">
        <v>41852.666666666664</v>
      </c>
      <c r="AA653" s="14">
        <v>126.47</v>
      </c>
      <c r="AC653" s="15">
        <v>41852.666666666664</v>
      </c>
      <c r="AD653" s="14">
        <v>15.55</v>
      </c>
      <c r="AF653" s="15">
        <v>41852.666666666664</v>
      </c>
      <c r="AG653" s="14">
        <v>1925.15</v>
      </c>
      <c r="AH653" s="5"/>
      <c r="AI653" s="16">
        <f t="shared" si="110"/>
        <v>5.4393305439330852E-3</v>
      </c>
      <c r="AJ653" s="16">
        <f t="shared" si="111"/>
        <v>0</v>
      </c>
      <c r="AK653" s="16">
        <f t="shared" si="112"/>
        <v>6.6225165562914245E-3</v>
      </c>
      <c r="AL653" s="16">
        <f t="shared" si="113"/>
        <v>3.189029737702187E-3</v>
      </c>
      <c r="AM653" s="16">
        <f t="shared" si="114"/>
        <v>-5.8220773171867579E-3</v>
      </c>
      <c r="AN653" s="16">
        <f t="shared" si="115"/>
        <v>-1.3163644308499145E-2</v>
      </c>
      <c r="AO653" s="16">
        <f t="shared" si="116"/>
        <v>-1.1701705672352292E-2</v>
      </c>
      <c r="AP653" s="16">
        <f t="shared" si="117"/>
        <v>-8.1532816958829191E-4</v>
      </c>
      <c r="AQ653" s="16">
        <f t="shared" si="118"/>
        <v>7.9700326771339203E-3</v>
      </c>
      <c r="AR653" s="16">
        <f t="shared" si="119"/>
        <v>4.4325050369375507E-2</v>
      </c>
      <c r="AS653" s="16">
        <f t="shared" si="120"/>
        <v>-2.8591110857888458E-3</v>
      </c>
    </row>
    <row r="654" spans="1:45" x14ac:dyDescent="0.2">
      <c r="A654" s="4"/>
      <c r="B654" s="13">
        <v>41855.666666666664</v>
      </c>
      <c r="C654" s="14">
        <v>23.9</v>
      </c>
      <c r="D654" s="5"/>
      <c r="E654" s="15">
        <v>41855.666666666664</v>
      </c>
      <c r="F654" s="14">
        <v>39.4</v>
      </c>
      <c r="G654" s="5"/>
      <c r="H654" s="15">
        <v>41855.666666666664</v>
      </c>
      <c r="I654" s="14">
        <v>6.04</v>
      </c>
      <c r="J654" s="2"/>
      <c r="K654" s="15">
        <v>41855.666666666664</v>
      </c>
      <c r="L654" s="14">
        <v>129.72</v>
      </c>
      <c r="M654" s="5"/>
      <c r="N654" s="15">
        <v>41855.666666666664</v>
      </c>
      <c r="O654" s="14">
        <v>87.24</v>
      </c>
      <c r="Q654" s="15">
        <v>41855.666666666664</v>
      </c>
      <c r="R654" s="14">
        <v>181.14</v>
      </c>
      <c r="S654" s="5"/>
      <c r="T654" s="15">
        <v>41855.666666666664</v>
      </c>
      <c r="U654" s="14">
        <v>50.21</v>
      </c>
      <c r="W654" s="15">
        <v>41855.666666666664</v>
      </c>
      <c r="X654" s="14">
        <v>24.51</v>
      </c>
      <c r="Z654" s="15">
        <v>41855.666666666664</v>
      </c>
      <c r="AA654" s="14">
        <v>126.07</v>
      </c>
      <c r="AC654" s="15">
        <v>41855.666666666664</v>
      </c>
      <c r="AD654" s="14">
        <v>15.9</v>
      </c>
      <c r="AF654" s="15">
        <v>41855.666666666664</v>
      </c>
      <c r="AG654" s="14">
        <v>1938.99</v>
      </c>
      <c r="AH654" s="5"/>
      <c r="AI654" s="16">
        <f t="shared" si="110"/>
        <v>-5.4099042863089419E-3</v>
      </c>
      <c r="AJ654" s="16">
        <f t="shared" si="111"/>
        <v>2.7996945787731597E-3</v>
      </c>
      <c r="AK654" s="16">
        <f t="shared" si="112"/>
        <v>-6.5789473684210176E-3</v>
      </c>
      <c r="AL654" s="16">
        <f t="shared" si="113"/>
        <v>3.0914726217913024E-2</v>
      </c>
      <c r="AM654" s="16">
        <f t="shared" si="114"/>
        <v>2.1784961349262222E-2</v>
      </c>
      <c r="AN654" s="16">
        <f t="shared" si="115"/>
        <v>2.6014280179331717E-3</v>
      </c>
      <c r="AO654" s="16">
        <f t="shared" si="116"/>
        <v>7.6259281557295999E-3</v>
      </c>
      <c r="AP654" s="16">
        <f t="shared" si="117"/>
        <v>0</v>
      </c>
      <c r="AQ654" s="16">
        <f t="shared" si="118"/>
        <v>-3.1628054083973067E-3</v>
      </c>
      <c r="AR654" s="16">
        <f t="shared" si="119"/>
        <v>2.2508038585209E-2</v>
      </c>
      <c r="AS654" s="16">
        <f t="shared" si="120"/>
        <v>7.1890502038802762E-3</v>
      </c>
    </row>
    <row r="655" spans="1:45" x14ac:dyDescent="0.2">
      <c r="A655" s="4"/>
      <c r="B655" s="13">
        <v>41856.666666666664</v>
      </c>
      <c r="C655" s="14">
        <v>23.78</v>
      </c>
      <c r="D655" s="5"/>
      <c r="E655" s="15">
        <v>41856.666666666664</v>
      </c>
      <c r="F655" s="14">
        <v>39.18</v>
      </c>
      <c r="G655" s="5"/>
      <c r="H655" s="15">
        <v>41856.666666666664</v>
      </c>
      <c r="I655" s="14">
        <v>6.04</v>
      </c>
      <c r="J655" s="2"/>
      <c r="K655" s="15">
        <v>41856.666666666664</v>
      </c>
      <c r="L655" s="14">
        <v>127.99</v>
      </c>
      <c r="M655" s="5"/>
      <c r="N655" s="15">
        <v>41856.666666666664</v>
      </c>
      <c r="O655" s="14">
        <v>86.75</v>
      </c>
      <c r="Q655" s="15">
        <v>41856.666666666664</v>
      </c>
      <c r="R655" s="14">
        <v>178.71</v>
      </c>
      <c r="S655" s="5"/>
      <c r="T655" s="15">
        <v>41856.666666666664</v>
      </c>
      <c r="U655" s="14">
        <v>49.66</v>
      </c>
      <c r="W655" s="15">
        <v>41856.666666666664</v>
      </c>
      <c r="X655" s="14">
        <v>24.45</v>
      </c>
      <c r="Z655" s="15">
        <v>41856.666666666664</v>
      </c>
      <c r="AA655" s="14">
        <v>124.82</v>
      </c>
      <c r="AC655" s="15">
        <v>41856.666666666664</v>
      </c>
      <c r="AD655" s="14">
        <v>15.9</v>
      </c>
      <c r="AF655" s="15">
        <v>41856.666666666664</v>
      </c>
      <c r="AG655" s="14">
        <v>1920.21</v>
      </c>
      <c r="AH655" s="5"/>
      <c r="AI655" s="16">
        <f t="shared" si="110"/>
        <v>-5.0209205020919079E-3</v>
      </c>
      <c r="AJ655" s="16">
        <f t="shared" si="111"/>
        <v>-5.583756345177604E-3</v>
      </c>
      <c r="AK655" s="16">
        <f t="shared" si="112"/>
        <v>0</v>
      </c>
      <c r="AL655" s="16">
        <f t="shared" si="113"/>
        <v>-1.3336416897934078E-2</v>
      </c>
      <c r="AM655" s="16">
        <f t="shared" si="114"/>
        <v>-5.6166895919302906E-3</v>
      </c>
      <c r="AN655" s="16">
        <f t="shared" si="115"/>
        <v>-1.3415038092083331E-2</v>
      </c>
      <c r="AO655" s="16">
        <f t="shared" si="116"/>
        <v>-1.0953993228440595E-2</v>
      </c>
      <c r="AP655" s="16">
        <f t="shared" si="117"/>
        <v>-2.447980416156792E-3</v>
      </c>
      <c r="AQ655" s="16">
        <f t="shared" si="118"/>
        <v>-9.9151265170143166E-3</v>
      </c>
      <c r="AR655" s="16">
        <f t="shared" si="119"/>
        <v>0</v>
      </c>
      <c r="AS655" s="16">
        <f t="shared" si="120"/>
        <v>-9.6854547986322537E-3</v>
      </c>
    </row>
    <row r="656" spans="1:45" x14ac:dyDescent="0.2">
      <c r="A656" s="4"/>
      <c r="B656" s="13">
        <v>41857.666666666664</v>
      </c>
      <c r="C656" s="14">
        <v>23.74</v>
      </c>
      <c r="D656" s="5"/>
      <c r="E656" s="15">
        <v>41857.666666666664</v>
      </c>
      <c r="F656" s="14">
        <v>39.92</v>
      </c>
      <c r="G656" s="5"/>
      <c r="H656" s="15">
        <v>41857.666666666664</v>
      </c>
      <c r="I656" s="14">
        <v>6.15</v>
      </c>
      <c r="J656" s="2"/>
      <c r="K656" s="15">
        <v>41857.666666666664</v>
      </c>
      <c r="L656" s="14">
        <v>129.11000000000001</v>
      </c>
      <c r="M656" s="5"/>
      <c r="N656" s="15">
        <v>41857.666666666664</v>
      </c>
      <c r="O656" s="14">
        <v>86.59</v>
      </c>
      <c r="Q656" s="15">
        <v>41857.666666666664</v>
      </c>
      <c r="R656" s="14">
        <v>177.63</v>
      </c>
      <c r="S656" s="5"/>
      <c r="T656" s="15">
        <v>41857.666666666664</v>
      </c>
      <c r="U656" s="14">
        <v>49.13</v>
      </c>
      <c r="W656" s="15">
        <v>41857.666666666664</v>
      </c>
      <c r="X656" s="14">
        <v>24.73</v>
      </c>
      <c r="Z656" s="15">
        <v>41857.666666666664</v>
      </c>
      <c r="AA656" s="14">
        <v>126.92</v>
      </c>
      <c r="AC656" s="15">
        <v>41857.666666666664</v>
      </c>
      <c r="AD656" s="14">
        <v>16.600000000000001</v>
      </c>
      <c r="AF656" s="15">
        <v>41857.666666666664</v>
      </c>
      <c r="AG656" s="14">
        <v>1920.24</v>
      </c>
      <c r="AH656" s="5"/>
      <c r="AI656" s="16">
        <f t="shared" si="110"/>
        <v>-1.682085786375187E-3</v>
      </c>
      <c r="AJ656" s="16">
        <f t="shared" si="111"/>
        <v>1.8887187340479894E-2</v>
      </c>
      <c r="AK656" s="16">
        <f t="shared" si="112"/>
        <v>1.8211920529801473E-2</v>
      </c>
      <c r="AL656" s="16">
        <f t="shared" si="113"/>
        <v>8.7506836471600291E-3</v>
      </c>
      <c r="AM656" s="16">
        <f t="shared" si="114"/>
        <v>-1.8443804034581346E-3</v>
      </c>
      <c r="AN656" s="16">
        <f t="shared" si="115"/>
        <v>-6.0433103911365915E-3</v>
      </c>
      <c r="AO656" s="16">
        <f t="shared" si="116"/>
        <v>-1.0672573499798554E-2</v>
      </c>
      <c r="AP656" s="16">
        <f t="shared" si="117"/>
        <v>1.145194274028638E-2</v>
      </c>
      <c r="AQ656" s="16">
        <f t="shared" si="118"/>
        <v>1.682422688671692E-2</v>
      </c>
      <c r="AR656" s="16">
        <f t="shared" si="119"/>
        <v>4.4025157232704393E-2</v>
      </c>
      <c r="AS656" s="16">
        <f t="shared" si="120"/>
        <v>1.5623291202526701E-5</v>
      </c>
    </row>
    <row r="657" spans="1:45" x14ac:dyDescent="0.2">
      <c r="A657" s="4"/>
      <c r="B657" s="13">
        <v>41858.666666666664</v>
      </c>
      <c r="C657" s="14">
        <v>23.62</v>
      </c>
      <c r="D657" s="5"/>
      <c r="E657" s="15">
        <v>41858.666666666664</v>
      </c>
      <c r="F657" s="14">
        <v>39.35</v>
      </c>
      <c r="G657" s="5"/>
      <c r="H657" s="15">
        <v>41858.666666666664</v>
      </c>
      <c r="I657" s="14">
        <v>6.42</v>
      </c>
      <c r="J657" s="2"/>
      <c r="K657" s="15">
        <v>41858.666666666664</v>
      </c>
      <c r="L657" s="14">
        <v>128.94999999999999</v>
      </c>
      <c r="M657" s="5"/>
      <c r="N657" s="15">
        <v>41858.666666666664</v>
      </c>
      <c r="O657" s="14">
        <v>85.51</v>
      </c>
      <c r="Q657" s="15">
        <v>41858.666666666664</v>
      </c>
      <c r="R657" s="14">
        <v>176.04</v>
      </c>
      <c r="S657" s="5"/>
      <c r="T657" s="15">
        <v>41858.666666666664</v>
      </c>
      <c r="U657" s="14">
        <v>48.65</v>
      </c>
      <c r="W657" s="15">
        <v>41858.666666666664</v>
      </c>
      <c r="X657" s="14">
        <v>24.65</v>
      </c>
      <c r="Z657" s="15">
        <v>41858.666666666664</v>
      </c>
      <c r="AA657" s="14">
        <v>127.22</v>
      </c>
      <c r="AC657" s="15">
        <v>41858.666666666664</v>
      </c>
      <c r="AD657" s="14">
        <v>16.829999999999998</v>
      </c>
      <c r="AF657" s="15">
        <v>41858.666666666664</v>
      </c>
      <c r="AG657" s="14">
        <v>1909.57</v>
      </c>
      <c r="AH657" s="5"/>
      <c r="AI657" s="16">
        <f t="shared" si="110"/>
        <v>-5.0547598989046927E-3</v>
      </c>
      <c r="AJ657" s="16">
        <f t="shared" si="111"/>
        <v>-1.427855711422843E-2</v>
      </c>
      <c r="AK657" s="16">
        <f t="shared" si="112"/>
        <v>4.3902439024390283E-2</v>
      </c>
      <c r="AL657" s="16">
        <f t="shared" si="113"/>
        <v>-1.2392533498568614E-3</v>
      </c>
      <c r="AM657" s="16">
        <f t="shared" si="114"/>
        <v>-1.2472571890518536E-2</v>
      </c>
      <c r="AN657" s="16">
        <f t="shared" si="115"/>
        <v>-8.9511906772504757E-3</v>
      </c>
      <c r="AO657" s="16">
        <f t="shared" si="116"/>
        <v>-9.7699979645838875E-3</v>
      </c>
      <c r="AP657" s="16">
        <f t="shared" si="117"/>
        <v>-3.2349373230894374E-3</v>
      </c>
      <c r="AQ657" s="16">
        <f t="shared" si="118"/>
        <v>2.36369366530087E-3</v>
      </c>
      <c r="AR657" s="16">
        <f t="shared" si="119"/>
        <v>1.3855421686746805E-2</v>
      </c>
      <c r="AS657" s="16">
        <f t="shared" si="120"/>
        <v>-5.5565970920301577E-3</v>
      </c>
    </row>
    <row r="658" spans="1:45" x14ac:dyDescent="0.2">
      <c r="A658" s="4"/>
      <c r="B658" s="13">
        <v>41859.666666666664</v>
      </c>
      <c r="C658" s="14">
        <v>23.69</v>
      </c>
      <c r="D658" s="5"/>
      <c r="E658" s="15">
        <v>41859.666666666664</v>
      </c>
      <c r="F658" s="14">
        <v>39.450000000000003</v>
      </c>
      <c r="G658" s="5"/>
      <c r="H658" s="15">
        <v>41859.666666666664</v>
      </c>
      <c r="I658" s="14">
        <v>6.37</v>
      </c>
      <c r="J658" s="2"/>
      <c r="K658" s="15">
        <v>41859.666666666664</v>
      </c>
      <c r="L658" s="14">
        <v>130.9</v>
      </c>
      <c r="M658" s="5"/>
      <c r="N658" s="15">
        <v>41859.666666666664</v>
      </c>
      <c r="O658" s="14">
        <v>86.85</v>
      </c>
      <c r="Q658" s="15">
        <v>41859.666666666664</v>
      </c>
      <c r="R658" s="14">
        <v>178.26</v>
      </c>
      <c r="S658" s="5"/>
      <c r="T658" s="15">
        <v>41859.666666666664</v>
      </c>
      <c r="U658" s="14">
        <v>48.7</v>
      </c>
      <c r="W658" s="15">
        <v>41859.666666666664</v>
      </c>
      <c r="X658" s="14">
        <v>24.89</v>
      </c>
      <c r="Z658" s="15">
        <v>41859.666666666664</v>
      </c>
      <c r="AA658" s="14">
        <v>128.02000000000001</v>
      </c>
      <c r="AC658" s="15">
        <v>41859.666666666664</v>
      </c>
      <c r="AD658" s="14">
        <v>16.54</v>
      </c>
      <c r="AF658" s="15">
        <v>41859.666666666664</v>
      </c>
      <c r="AG658" s="14">
        <v>1931.59</v>
      </c>
      <c r="AH658" s="5"/>
      <c r="AI658" s="16">
        <f t="shared" si="110"/>
        <v>2.963590177815334E-3</v>
      </c>
      <c r="AJ658" s="16">
        <f t="shared" si="111"/>
        <v>2.5412960609911828E-3</v>
      </c>
      <c r="AK658" s="16">
        <f t="shared" si="112"/>
        <v>-7.7881619937694158E-3</v>
      </c>
      <c r="AL658" s="16">
        <f t="shared" si="113"/>
        <v>1.5122140364482561E-2</v>
      </c>
      <c r="AM658" s="16">
        <f t="shared" si="114"/>
        <v>1.5670681791603247E-2</v>
      </c>
      <c r="AN658" s="16">
        <f t="shared" si="115"/>
        <v>1.2610770279481986E-2</v>
      </c>
      <c r="AO658" s="16">
        <f t="shared" si="116"/>
        <v>1.0277492291881352E-3</v>
      </c>
      <c r="AP658" s="16">
        <f t="shared" si="117"/>
        <v>9.7363083164301312E-3</v>
      </c>
      <c r="AQ658" s="16">
        <f t="shared" si="118"/>
        <v>6.288319446627888E-3</v>
      </c>
      <c r="AR658" s="16">
        <f t="shared" si="119"/>
        <v>-1.723113487819361E-2</v>
      </c>
      <c r="AS658" s="16">
        <f t="shared" si="120"/>
        <v>1.1531391884036735E-2</v>
      </c>
    </row>
    <row r="659" spans="1:45" x14ac:dyDescent="0.2">
      <c r="A659" s="4"/>
      <c r="B659" s="13">
        <v>41862.666666666664</v>
      </c>
      <c r="C659" s="14">
        <v>24</v>
      </c>
      <c r="D659" s="5"/>
      <c r="E659" s="15">
        <v>41862.666666666664</v>
      </c>
      <c r="F659" s="14">
        <v>39.57</v>
      </c>
      <c r="G659" s="5"/>
      <c r="H659" s="15">
        <v>41862.666666666664</v>
      </c>
      <c r="I659" s="14">
        <v>6.45</v>
      </c>
      <c r="J659" s="2"/>
      <c r="K659" s="15">
        <v>41862.666666666664</v>
      </c>
      <c r="L659" s="14">
        <v>131.94999999999999</v>
      </c>
      <c r="M659" s="5"/>
      <c r="N659" s="15">
        <v>41862.666666666664</v>
      </c>
      <c r="O659" s="14">
        <v>87.5</v>
      </c>
      <c r="Q659" s="15">
        <v>41862.666666666664</v>
      </c>
      <c r="R659" s="14">
        <v>179.06</v>
      </c>
      <c r="S659" s="5"/>
      <c r="T659" s="15">
        <v>41862.666666666664</v>
      </c>
      <c r="U659" s="14">
        <v>48.67</v>
      </c>
      <c r="W659" s="15">
        <v>41862.666666666664</v>
      </c>
      <c r="X659" s="14">
        <v>24.79</v>
      </c>
      <c r="Z659" s="15">
        <v>41862.666666666664</v>
      </c>
      <c r="AA659" s="14">
        <v>128.66999999999999</v>
      </c>
      <c r="AC659" s="15">
        <v>41862.666666666664</v>
      </c>
      <c r="AD659" s="14">
        <v>17.29</v>
      </c>
      <c r="AF659" s="15">
        <v>41862.666666666664</v>
      </c>
      <c r="AG659" s="14">
        <v>1936.92</v>
      </c>
      <c r="AH659" s="5"/>
      <c r="AI659" s="16">
        <f t="shared" si="110"/>
        <v>1.3085690164626351E-2</v>
      </c>
      <c r="AJ659" s="16">
        <f t="shared" si="111"/>
        <v>3.0418250950570158E-3</v>
      </c>
      <c r="AK659" s="16">
        <f t="shared" si="112"/>
        <v>1.2558869701726927E-2</v>
      </c>
      <c r="AL659" s="16">
        <f t="shared" si="113"/>
        <v>8.0213903743313608E-3</v>
      </c>
      <c r="AM659" s="16">
        <f t="shared" si="114"/>
        <v>7.4841681059298892E-3</v>
      </c>
      <c r="AN659" s="16">
        <f t="shared" si="115"/>
        <v>4.4878267698866825E-3</v>
      </c>
      <c r="AO659" s="16">
        <f t="shared" si="116"/>
        <v>-6.1601642710473747E-4</v>
      </c>
      <c r="AP659" s="16">
        <f t="shared" si="117"/>
        <v>-4.0176777822419352E-3</v>
      </c>
      <c r="AQ659" s="16">
        <f t="shared" si="118"/>
        <v>5.0773316669268098E-3</v>
      </c>
      <c r="AR659" s="16">
        <f t="shared" si="119"/>
        <v>4.5344619105199602E-2</v>
      </c>
      <c r="AS659" s="16">
        <f t="shared" si="120"/>
        <v>2.7593847555642537E-3</v>
      </c>
    </row>
    <row r="660" spans="1:45" x14ac:dyDescent="0.2">
      <c r="A660" s="4"/>
      <c r="B660" s="13">
        <v>41863.666666666664</v>
      </c>
      <c r="C660" s="14">
        <v>23.99</v>
      </c>
      <c r="D660" s="5"/>
      <c r="E660" s="15">
        <v>41863.666666666664</v>
      </c>
      <c r="F660" s="14">
        <v>39.68</v>
      </c>
      <c r="G660" s="5"/>
      <c r="H660" s="15">
        <v>41863.666666666664</v>
      </c>
      <c r="I660" s="14">
        <v>6.38</v>
      </c>
      <c r="J660" s="2"/>
      <c r="K660" s="15">
        <v>41863.666666666664</v>
      </c>
      <c r="L660" s="14">
        <v>133.06</v>
      </c>
      <c r="M660" s="5"/>
      <c r="N660" s="15">
        <v>41863.666666666664</v>
      </c>
      <c r="O660" s="14">
        <v>87.21</v>
      </c>
      <c r="Q660" s="15">
        <v>41863.666666666664</v>
      </c>
      <c r="R660" s="14">
        <v>178.94</v>
      </c>
      <c r="S660" s="5"/>
      <c r="T660" s="15">
        <v>41863.666666666664</v>
      </c>
      <c r="U660" s="14">
        <v>48.84</v>
      </c>
      <c r="W660" s="15">
        <v>41863.666666666664</v>
      </c>
      <c r="X660" s="14">
        <v>24.74</v>
      </c>
      <c r="Z660" s="15">
        <v>41863.666666666664</v>
      </c>
      <c r="AA660" s="14">
        <v>127.77</v>
      </c>
      <c r="AC660" s="15">
        <v>41863.666666666664</v>
      </c>
      <c r="AD660" s="14">
        <v>17.329999999999998</v>
      </c>
      <c r="AF660" s="15">
        <v>41863.666666666664</v>
      </c>
      <c r="AG660" s="14">
        <v>1933.75</v>
      </c>
      <c r="AH660" s="5"/>
      <c r="AI660" s="16">
        <f t="shared" si="110"/>
        <v>-4.166666666667318E-4</v>
      </c>
      <c r="AJ660" s="16">
        <f t="shared" si="111"/>
        <v>2.7798837503159035E-3</v>
      </c>
      <c r="AK660" s="16">
        <f t="shared" si="112"/>
        <v>-1.0852713178294615E-2</v>
      </c>
      <c r="AL660" s="16">
        <f t="shared" si="113"/>
        <v>8.412277377794819E-3</v>
      </c>
      <c r="AM660" s="16">
        <f t="shared" si="114"/>
        <v>-3.3142857142858251E-3</v>
      </c>
      <c r="AN660" s="16">
        <f t="shared" si="115"/>
        <v>-6.7016642466211085E-4</v>
      </c>
      <c r="AO660" s="16">
        <f t="shared" si="116"/>
        <v>3.4929114444215426E-3</v>
      </c>
      <c r="AP660" s="16">
        <f t="shared" si="117"/>
        <v>-2.016942315449799E-3</v>
      </c>
      <c r="AQ660" s="16">
        <f t="shared" si="118"/>
        <v>-6.9946374446256954E-3</v>
      </c>
      <c r="AR660" s="16">
        <f t="shared" si="119"/>
        <v>2.3134759976863872E-3</v>
      </c>
      <c r="AS660" s="16">
        <f t="shared" si="120"/>
        <v>-1.636618962063574E-3</v>
      </c>
    </row>
    <row r="661" spans="1:45" x14ac:dyDescent="0.2">
      <c r="A661" s="4"/>
      <c r="B661" s="13">
        <v>41864.666666666664</v>
      </c>
      <c r="C661" s="14">
        <v>24.31</v>
      </c>
      <c r="D661" s="5"/>
      <c r="E661" s="15">
        <v>41864.666666666664</v>
      </c>
      <c r="F661" s="14">
        <v>39.94</v>
      </c>
      <c r="G661" s="5"/>
      <c r="H661" s="15">
        <v>41864.666666666664</v>
      </c>
      <c r="I661" s="14">
        <v>6.45</v>
      </c>
      <c r="J661" s="2"/>
      <c r="K661" s="15">
        <v>41864.666666666664</v>
      </c>
      <c r="L661" s="14">
        <v>133.08000000000001</v>
      </c>
      <c r="M661" s="5"/>
      <c r="N661" s="15">
        <v>41864.666666666664</v>
      </c>
      <c r="O661" s="14">
        <v>87.6</v>
      </c>
      <c r="Q661" s="15">
        <v>41864.666666666664</v>
      </c>
      <c r="R661" s="14">
        <v>179.52</v>
      </c>
      <c r="S661" s="5"/>
      <c r="T661" s="15">
        <v>41864.666666666664</v>
      </c>
      <c r="U661" s="14">
        <v>48.92</v>
      </c>
      <c r="W661" s="15">
        <v>41864.666666666664</v>
      </c>
      <c r="X661" s="14">
        <v>24.68</v>
      </c>
      <c r="Z661" s="15">
        <v>41864.666666666664</v>
      </c>
      <c r="AA661" s="14">
        <v>128.87</v>
      </c>
      <c r="AC661" s="15">
        <v>41864.666666666664</v>
      </c>
      <c r="AD661" s="14">
        <v>17.350000000000001</v>
      </c>
      <c r="AF661" s="15">
        <v>41864.666666666664</v>
      </c>
      <c r="AG661" s="14">
        <v>1946.72</v>
      </c>
      <c r="AH661" s="5"/>
      <c r="AI661" s="16">
        <f t="shared" si="110"/>
        <v>1.3338891204668579E-2</v>
      </c>
      <c r="AJ661" s="16">
        <f t="shared" si="111"/>
        <v>6.5524193548387455E-3</v>
      </c>
      <c r="AK661" s="16">
        <f t="shared" si="112"/>
        <v>1.0971786833855912E-2</v>
      </c>
      <c r="AL661" s="16">
        <f t="shared" si="113"/>
        <v>1.5030813167005164E-4</v>
      </c>
      <c r="AM661" s="16">
        <f t="shared" si="114"/>
        <v>4.4719642242863067E-3</v>
      </c>
      <c r="AN661" s="16">
        <f t="shared" si="115"/>
        <v>3.2413099362915698E-3</v>
      </c>
      <c r="AO661" s="16">
        <f t="shared" si="116"/>
        <v>1.6380016380015405E-3</v>
      </c>
      <c r="AP661" s="16">
        <f t="shared" si="117"/>
        <v>-2.4252223120452276E-3</v>
      </c>
      <c r="AQ661" s="16">
        <f t="shared" si="118"/>
        <v>8.6092196916334185E-3</v>
      </c>
      <c r="AR661" s="16">
        <f t="shared" si="119"/>
        <v>1.1540680900175015E-3</v>
      </c>
      <c r="AS661" s="16">
        <f t="shared" si="120"/>
        <v>6.7071751777634248E-3</v>
      </c>
    </row>
    <row r="662" spans="1:45" x14ac:dyDescent="0.2">
      <c r="A662" s="4"/>
      <c r="B662" s="13">
        <v>41865.666666666664</v>
      </c>
      <c r="C662" s="14">
        <v>24.38</v>
      </c>
      <c r="D662" s="5"/>
      <c r="E662" s="15">
        <v>41865.666666666664</v>
      </c>
      <c r="F662" s="14">
        <v>40.18</v>
      </c>
      <c r="G662" s="5"/>
      <c r="H662" s="15">
        <v>41865.666666666664</v>
      </c>
      <c r="I662" s="14">
        <v>6.44</v>
      </c>
      <c r="J662" s="2"/>
      <c r="K662" s="15">
        <v>41865.666666666664</v>
      </c>
      <c r="L662" s="14">
        <v>135.30000000000001</v>
      </c>
      <c r="M662" s="5"/>
      <c r="N662" s="15">
        <v>41865.666666666664</v>
      </c>
      <c r="O662" s="14">
        <v>88.61</v>
      </c>
      <c r="Q662" s="15">
        <v>41865.666666666664</v>
      </c>
      <c r="R662" s="14">
        <v>179.46</v>
      </c>
      <c r="S662" s="5"/>
      <c r="T662" s="15">
        <v>41865.666666666664</v>
      </c>
      <c r="U662" s="14">
        <v>49</v>
      </c>
      <c r="W662" s="15">
        <v>41865.666666666664</v>
      </c>
      <c r="X662" s="14">
        <v>24.8</v>
      </c>
      <c r="Z662" s="15">
        <v>41865.666666666664</v>
      </c>
      <c r="AA662" s="14">
        <v>129.11000000000001</v>
      </c>
      <c r="AC662" s="15">
        <v>41865.666666666664</v>
      </c>
      <c r="AD662" s="14">
        <v>17.43</v>
      </c>
      <c r="AF662" s="15">
        <v>41865.666666666664</v>
      </c>
      <c r="AG662" s="14">
        <v>1955.18</v>
      </c>
      <c r="AH662" s="5"/>
      <c r="AI662" s="16">
        <f t="shared" si="110"/>
        <v>2.8794734677086709E-3</v>
      </c>
      <c r="AJ662" s="16">
        <f t="shared" si="111"/>
        <v>6.0090135202803818E-3</v>
      </c>
      <c r="AK662" s="16">
        <f t="shared" si="112"/>
        <v>-1.5503875968991832E-3</v>
      </c>
      <c r="AL662" s="16">
        <f t="shared" si="113"/>
        <v>1.6681695220919668E-2</v>
      </c>
      <c r="AM662" s="16">
        <f t="shared" si="114"/>
        <v>1.152968036529689E-2</v>
      </c>
      <c r="AN662" s="16">
        <f t="shared" si="115"/>
        <v>-3.3422459893051037E-4</v>
      </c>
      <c r="AO662" s="16">
        <f t="shared" si="116"/>
        <v>1.6353229762877675E-3</v>
      </c>
      <c r="AP662" s="16">
        <f t="shared" si="117"/>
        <v>4.8622366288493257E-3</v>
      </c>
      <c r="AQ662" s="16">
        <f t="shared" si="118"/>
        <v>1.8623418949328396E-3</v>
      </c>
      <c r="AR662" s="16">
        <f t="shared" si="119"/>
        <v>4.610951008645392E-3</v>
      </c>
      <c r="AS662" s="16">
        <f t="shared" si="120"/>
        <v>4.3457713487302652E-3</v>
      </c>
    </row>
    <row r="663" spans="1:45" x14ac:dyDescent="0.2">
      <c r="A663" s="4"/>
      <c r="B663" s="13">
        <v>41866.666666666664</v>
      </c>
      <c r="C663" s="14">
        <v>24.5</v>
      </c>
      <c r="D663" s="5"/>
      <c r="E663" s="15">
        <v>41866.666666666664</v>
      </c>
      <c r="F663" s="14">
        <v>40.880000000000003</v>
      </c>
      <c r="G663" s="5"/>
      <c r="H663" s="15">
        <v>41866.666666666664</v>
      </c>
      <c r="I663" s="14">
        <v>6.56</v>
      </c>
      <c r="J663" s="2"/>
      <c r="K663" s="15">
        <v>41866.666666666664</v>
      </c>
      <c r="L663" s="14">
        <v>134.34</v>
      </c>
      <c r="M663" s="5"/>
      <c r="N663" s="15">
        <v>41866.666666666664</v>
      </c>
      <c r="O663" s="14">
        <v>89.28</v>
      </c>
      <c r="Q663" s="15">
        <v>41866.666666666664</v>
      </c>
      <c r="R663" s="14">
        <v>178.98</v>
      </c>
      <c r="S663" s="5"/>
      <c r="T663" s="15">
        <v>41866.666666666664</v>
      </c>
      <c r="U663" s="14">
        <v>48.8</v>
      </c>
      <c r="W663" s="15">
        <v>41866.666666666664</v>
      </c>
      <c r="X663" s="14">
        <v>24.63</v>
      </c>
      <c r="Z663" s="15">
        <v>41866.666666666664</v>
      </c>
      <c r="AA663" s="14">
        <v>127.92</v>
      </c>
      <c r="AC663" s="15">
        <v>41866.666666666664</v>
      </c>
      <c r="AD663" s="14">
        <v>17.47</v>
      </c>
      <c r="AF663" s="15">
        <v>41866.666666666664</v>
      </c>
      <c r="AG663" s="14">
        <v>1955.06</v>
      </c>
      <c r="AH663" s="5"/>
      <c r="AI663" s="16">
        <f t="shared" si="110"/>
        <v>4.9220672682526168E-3</v>
      </c>
      <c r="AJ663" s="16">
        <f t="shared" si="111"/>
        <v>1.7421602787456525E-2</v>
      </c>
      <c r="AK663" s="16">
        <f t="shared" si="112"/>
        <v>1.8633540372670732E-2</v>
      </c>
      <c r="AL663" s="16">
        <f t="shared" si="113"/>
        <v>-7.0953436807096315E-3</v>
      </c>
      <c r="AM663" s="16">
        <f t="shared" si="114"/>
        <v>7.5612233382236216E-3</v>
      </c>
      <c r="AN663" s="16">
        <f t="shared" si="115"/>
        <v>-2.6746907388833785E-3</v>
      </c>
      <c r="AO663" s="16">
        <f t="shared" si="116"/>
        <v>-4.0816326530612734E-3</v>
      </c>
      <c r="AP663" s="16">
        <f t="shared" si="117"/>
        <v>-6.8548387096775132E-3</v>
      </c>
      <c r="AQ663" s="16">
        <f t="shared" si="118"/>
        <v>-9.2169467895594215E-3</v>
      </c>
      <c r="AR663" s="16">
        <f t="shared" si="119"/>
        <v>2.2948938611588865E-3</v>
      </c>
      <c r="AS663" s="16">
        <f t="shared" si="120"/>
        <v>-6.1375423234699689E-5</v>
      </c>
    </row>
    <row r="664" spans="1:45" x14ac:dyDescent="0.2">
      <c r="A664" s="4"/>
      <c r="B664" s="13">
        <v>41869.666666666664</v>
      </c>
      <c r="C664" s="14">
        <v>24.79</v>
      </c>
      <c r="D664" s="5"/>
      <c r="E664" s="15">
        <v>41869.666666666664</v>
      </c>
      <c r="F664" s="14">
        <v>41.35</v>
      </c>
      <c r="G664" s="5"/>
      <c r="H664" s="15">
        <v>41869.666666666664</v>
      </c>
      <c r="I664" s="14">
        <v>6.66</v>
      </c>
      <c r="J664" s="2"/>
      <c r="K664" s="15">
        <v>41869.666666666664</v>
      </c>
      <c r="L664" s="14">
        <v>135.03</v>
      </c>
      <c r="M664" s="5"/>
      <c r="N664" s="15">
        <v>41869.666666666664</v>
      </c>
      <c r="O664" s="14">
        <v>89.97</v>
      </c>
      <c r="Q664" s="15">
        <v>41869.666666666664</v>
      </c>
      <c r="R664" s="14">
        <v>180.87</v>
      </c>
      <c r="S664" s="5"/>
      <c r="T664" s="15">
        <v>41869.666666666664</v>
      </c>
      <c r="U664" s="14">
        <v>48.78</v>
      </c>
      <c r="W664" s="15">
        <v>41869.666666666664</v>
      </c>
      <c r="X664" s="14">
        <v>24.83</v>
      </c>
      <c r="Z664" s="15">
        <v>41869.666666666664</v>
      </c>
      <c r="AA664" s="14">
        <v>130.06</v>
      </c>
      <c r="AC664" s="15">
        <v>41869.666666666664</v>
      </c>
      <c r="AD664" s="14">
        <v>17.329999999999998</v>
      </c>
      <c r="AF664" s="15">
        <v>41869.666666666664</v>
      </c>
      <c r="AG664" s="14">
        <v>1971.74</v>
      </c>
      <c r="AH664" s="5"/>
      <c r="AI664" s="16">
        <f t="shared" si="110"/>
        <v>1.1836734693877471E-2</v>
      </c>
      <c r="AJ664" s="16">
        <f t="shared" si="111"/>
        <v>1.1497064579256255E-2</v>
      </c>
      <c r="AK664" s="16">
        <f t="shared" si="112"/>
        <v>1.5243902439024515E-2</v>
      </c>
      <c r="AL664" s="16">
        <f t="shared" si="113"/>
        <v>5.1362215274675105E-3</v>
      </c>
      <c r="AM664" s="16">
        <f t="shared" si="114"/>
        <v>7.7284946236559904E-3</v>
      </c>
      <c r="AN664" s="16">
        <f t="shared" si="115"/>
        <v>1.0559839088166267E-2</v>
      </c>
      <c r="AO664" s="16">
        <f t="shared" si="116"/>
        <v>-4.0983606557365437E-4</v>
      </c>
      <c r="AP664" s="16">
        <f t="shared" si="117"/>
        <v>8.1201786439302204E-3</v>
      </c>
      <c r="AQ664" s="16">
        <f t="shared" si="118"/>
        <v>1.6729205753595933E-2</v>
      </c>
      <c r="AR664" s="16">
        <f t="shared" si="119"/>
        <v>-8.0137378362907796E-3</v>
      </c>
      <c r="AS664" s="16">
        <f t="shared" si="120"/>
        <v>8.5317074667785597E-3</v>
      </c>
    </row>
    <row r="665" spans="1:45" x14ac:dyDescent="0.2">
      <c r="A665" s="4"/>
      <c r="B665" s="13">
        <v>41870.666666666664</v>
      </c>
      <c r="C665" s="14">
        <v>25.13</v>
      </c>
      <c r="D665" s="5"/>
      <c r="E665" s="15">
        <v>41870.666666666664</v>
      </c>
      <c r="F665" s="14">
        <v>41.26</v>
      </c>
      <c r="G665" s="5"/>
      <c r="H665" s="15">
        <v>41870.666666666664</v>
      </c>
      <c r="I665" s="14">
        <v>6.69</v>
      </c>
      <c r="J665" s="2"/>
      <c r="K665" s="15">
        <v>41870.666666666664</v>
      </c>
      <c r="L665" s="14">
        <v>134.9</v>
      </c>
      <c r="M665" s="5"/>
      <c r="N665" s="15">
        <v>41870.666666666664</v>
      </c>
      <c r="O665" s="14">
        <v>90.09</v>
      </c>
      <c r="Q665" s="15">
        <v>41870.666666666664</v>
      </c>
      <c r="R665" s="14">
        <v>181.55</v>
      </c>
      <c r="S665" s="5"/>
      <c r="T665" s="15">
        <v>41870.666666666664</v>
      </c>
      <c r="U665" s="14">
        <v>48.7</v>
      </c>
      <c r="W665" s="15">
        <v>41870.666666666664</v>
      </c>
      <c r="X665" s="14">
        <v>24.96</v>
      </c>
      <c r="Z665" s="15">
        <v>41870.666666666664</v>
      </c>
      <c r="AA665" s="14">
        <v>129.96</v>
      </c>
      <c r="AC665" s="15">
        <v>41870.666666666664</v>
      </c>
      <c r="AD665" s="14">
        <v>17.12</v>
      </c>
      <c r="AF665" s="15">
        <v>41870.666666666664</v>
      </c>
      <c r="AG665" s="14">
        <v>1981.6</v>
      </c>
      <c r="AH665" s="5"/>
      <c r="AI665" s="16">
        <f t="shared" si="110"/>
        <v>1.3715207745058411E-2</v>
      </c>
      <c r="AJ665" s="16">
        <f t="shared" si="111"/>
        <v>-2.1765417170496182E-3</v>
      </c>
      <c r="AK665" s="16">
        <f t="shared" si="112"/>
        <v>4.5045045045044585E-3</v>
      </c>
      <c r="AL665" s="16">
        <f t="shared" si="113"/>
        <v>-9.6274901873649732E-4</v>
      </c>
      <c r="AM665" s="16">
        <f t="shared" si="114"/>
        <v>1.3337779259754434E-3</v>
      </c>
      <c r="AN665" s="16">
        <f t="shared" si="115"/>
        <v>3.7596063471001528E-3</v>
      </c>
      <c r="AO665" s="16">
        <f t="shared" si="116"/>
        <v>-1.6400164001639794E-3</v>
      </c>
      <c r="AP665" s="16">
        <f t="shared" si="117"/>
        <v>5.2356020942410098E-3</v>
      </c>
      <c r="AQ665" s="16">
        <f t="shared" si="118"/>
        <v>-7.688759034291115E-4</v>
      </c>
      <c r="AR665" s="16">
        <f t="shared" si="119"/>
        <v>-1.2117714945181657E-2</v>
      </c>
      <c r="AS665" s="16">
        <f t="shared" si="120"/>
        <v>5.0006593161369128E-3</v>
      </c>
    </row>
    <row r="666" spans="1:45" x14ac:dyDescent="0.2">
      <c r="A666" s="4"/>
      <c r="B666" s="13">
        <v>41871.666666666664</v>
      </c>
      <c r="C666" s="14">
        <v>25.14</v>
      </c>
      <c r="D666" s="5"/>
      <c r="E666" s="15">
        <v>41871.666666666664</v>
      </c>
      <c r="F666" s="14">
        <v>41.25</v>
      </c>
      <c r="G666" s="5"/>
      <c r="H666" s="15">
        <v>41871.666666666664</v>
      </c>
      <c r="I666" s="14">
        <v>6.75</v>
      </c>
      <c r="J666" s="2"/>
      <c r="K666" s="15">
        <v>41871.666666666664</v>
      </c>
      <c r="L666" s="14">
        <v>134.91</v>
      </c>
      <c r="M666" s="5"/>
      <c r="N666" s="15">
        <v>41871.666666666664</v>
      </c>
      <c r="O666" s="14">
        <v>89.84</v>
      </c>
      <c r="Q666" s="15">
        <v>41871.666666666664</v>
      </c>
      <c r="R666" s="14">
        <v>181.58</v>
      </c>
      <c r="S666" s="5"/>
      <c r="T666" s="15">
        <v>41871.666666666664</v>
      </c>
      <c r="U666" s="14">
        <v>48.82</v>
      </c>
      <c r="W666" s="15">
        <v>41871.666666666664</v>
      </c>
      <c r="X666" s="14">
        <v>24.99</v>
      </c>
      <c r="Z666" s="15">
        <v>41871.666666666664</v>
      </c>
      <c r="AA666" s="14">
        <v>131.51</v>
      </c>
      <c r="AC666" s="15">
        <v>41871.666666666664</v>
      </c>
      <c r="AD666" s="14">
        <v>17.05</v>
      </c>
      <c r="AF666" s="15">
        <v>41871.666666666664</v>
      </c>
      <c r="AG666" s="14">
        <v>1986.51</v>
      </c>
      <c r="AH666" s="5"/>
      <c r="AI666" s="16">
        <f t="shared" si="110"/>
        <v>3.9793076004790429E-4</v>
      </c>
      <c r="AJ666" s="16">
        <f t="shared" si="111"/>
        <v>-2.4236548715461659E-4</v>
      </c>
      <c r="AK666" s="16">
        <f t="shared" si="112"/>
        <v>8.9686098654708779E-3</v>
      </c>
      <c r="AL666" s="16">
        <f t="shared" si="113"/>
        <v>7.4128984432819678E-5</v>
      </c>
      <c r="AM666" s="16">
        <f t="shared" si="114"/>
        <v>-2.7750027750027551E-3</v>
      </c>
      <c r="AN666" s="16">
        <f t="shared" si="115"/>
        <v>1.6524373450832464E-4</v>
      </c>
      <c r="AO666" s="16">
        <f t="shared" si="116"/>
        <v>2.4640657084187279E-3</v>
      </c>
      <c r="AP666" s="16">
        <f t="shared" si="117"/>
        <v>1.2019230769229061E-3</v>
      </c>
      <c r="AQ666" s="16">
        <f t="shared" si="118"/>
        <v>1.1926746691289569E-2</v>
      </c>
      <c r="AR666" s="16">
        <f t="shared" si="119"/>
        <v>-4.0887850467289377E-3</v>
      </c>
      <c r="AS666" s="16">
        <f t="shared" si="120"/>
        <v>2.4777957206298939E-3</v>
      </c>
    </row>
    <row r="667" spans="1:45" x14ac:dyDescent="0.2">
      <c r="A667" s="4"/>
      <c r="B667" s="13">
        <v>41872.666666666664</v>
      </c>
      <c r="C667" s="14">
        <v>25.15</v>
      </c>
      <c r="D667" s="5"/>
      <c r="E667" s="15">
        <v>41872.666666666664</v>
      </c>
      <c r="F667" s="14">
        <v>41.41</v>
      </c>
      <c r="G667" s="5"/>
      <c r="H667" s="15">
        <v>41872.666666666664</v>
      </c>
      <c r="I667" s="14">
        <v>6.74</v>
      </c>
      <c r="J667" s="2"/>
      <c r="K667" s="15">
        <v>41872.666666666664</v>
      </c>
      <c r="L667" s="14">
        <v>136.81</v>
      </c>
      <c r="M667" s="5"/>
      <c r="N667" s="15">
        <v>41872.666666666664</v>
      </c>
      <c r="O667" s="14">
        <v>90.38</v>
      </c>
      <c r="Q667" s="15">
        <v>41872.666666666664</v>
      </c>
      <c r="R667" s="14">
        <v>182.66</v>
      </c>
      <c r="S667" s="5"/>
      <c r="T667" s="15">
        <v>41872.666666666664</v>
      </c>
      <c r="U667" s="14">
        <v>48.87</v>
      </c>
      <c r="W667" s="15">
        <v>41872.666666666664</v>
      </c>
      <c r="X667" s="14">
        <v>25.18</v>
      </c>
      <c r="Z667" s="15">
        <v>41872.666666666664</v>
      </c>
      <c r="AA667" s="14">
        <v>131.86000000000001</v>
      </c>
      <c r="AC667" s="15">
        <v>41872.666666666664</v>
      </c>
      <c r="AD667" s="14">
        <v>16.96</v>
      </c>
      <c r="AF667" s="15">
        <v>41872.666666666664</v>
      </c>
      <c r="AG667" s="14">
        <v>1992.37</v>
      </c>
      <c r="AH667" s="5"/>
      <c r="AI667" s="16">
        <f t="shared" si="110"/>
        <v>3.9777247414463091E-4</v>
      </c>
      <c r="AJ667" s="16">
        <f t="shared" si="111"/>
        <v>3.8787878787878149E-3</v>
      </c>
      <c r="AK667" s="16">
        <f t="shared" si="112"/>
        <v>-1.481481481481417E-3</v>
      </c>
      <c r="AL667" s="16">
        <f t="shared" si="113"/>
        <v>1.4083463049440414E-2</v>
      </c>
      <c r="AM667" s="16">
        <f t="shared" si="114"/>
        <v>6.0106856634014605E-3</v>
      </c>
      <c r="AN667" s="16">
        <f t="shared" si="115"/>
        <v>5.9477916070049819E-3</v>
      </c>
      <c r="AO667" s="16">
        <f t="shared" si="116"/>
        <v>1.024170421958237E-3</v>
      </c>
      <c r="AP667" s="16">
        <f t="shared" si="117"/>
        <v>7.6030412164866945E-3</v>
      </c>
      <c r="AQ667" s="16">
        <f t="shared" si="118"/>
        <v>2.6613945707552045E-3</v>
      </c>
      <c r="AR667" s="16">
        <f t="shared" si="119"/>
        <v>-5.278592375366542E-3</v>
      </c>
      <c r="AS667" s="16">
        <f t="shared" si="120"/>
        <v>2.9498970556403048E-3</v>
      </c>
    </row>
    <row r="668" spans="1:45" x14ac:dyDescent="0.2">
      <c r="A668" s="4"/>
      <c r="B668" s="13">
        <v>41873.666666666664</v>
      </c>
      <c r="C668" s="14">
        <v>25.33</v>
      </c>
      <c r="D668" s="5"/>
      <c r="E668" s="15">
        <v>41873.666666666664</v>
      </c>
      <c r="F668" s="14">
        <v>41.12</v>
      </c>
      <c r="G668" s="5"/>
      <c r="H668" s="15">
        <v>41873.666666666664</v>
      </c>
      <c r="I668" s="14">
        <v>6.85</v>
      </c>
      <c r="J668" s="2"/>
      <c r="K668" s="15">
        <v>41873.666666666664</v>
      </c>
      <c r="L668" s="14">
        <v>135.75</v>
      </c>
      <c r="M668" s="5"/>
      <c r="N668" s="15">
        <v>41873.666666666664</v>
      </c>
      <c r="O668" s="14">
        <v>90.49</v>
      </c>
      <c r="Q668" s="15">
        <v>41873.666666666664</v>
      </c>
      <c r="R668" s="14">
        <v>181.87</v>
      </c>
      <c r="S668" s="5"/>
      <c r="T668" s="15">
        <v>41873.666666666664</v>
      </c>
      <c r="U668" s="14">
        <v>48.64</v>
      </c>
      <c r="W668" s="15">
        <v>41873.666666666664</v>
      </c>
      <c r="X668" s="14">
        <v>25.24</v>
      </c>
      <c r="Z668" s="15">
        <v>41873.666666666664</v>
      </c>
      <c r="AA668" s="14">
        <v>130.46</v>
      </c>
      <c r="AC668" s="15">
        <v>41873.666666666664</v>
      </c>
      <c r="AD668" s="14">
        <v>17.12</v>
      </c>
      <c r="AF668" s="15">
        <v>41873.666666666664</v>
      </c>
      <c r="AG668" s="14">
        <v>1988.4</v>
      </c>
      <c r="AH668" s="5"/>
      <c r="AI668" s="16">
        <f t="shared" si="110"/>
        <v>7.1570576540755937E-3</v>
      </c>
      <c r="AJ668" s="16">
        <f t="shared" si="111"/>
        <v>-7.0031393383240825E-3</v>
      </c>
      <c r="AK668" s="16">
        <f t="shared" si="112"/>
        <v>1.6320474777447913E-2</v>
      </c>
      <c r="AL668" s="16">
        <f t="shared" si="113"/>
        <v>-7.7479716395000287E-3</v>
      </c>
      <c r="AM668" s="16">
        <f t="shared" si="114"/>
        <v>1.2170834255367247E-3</v>
      </c>
      <c r="AN668" s="16">
        <f t="shared" si="115"/>
        <v>-4.3249753640642874E-3</v>
      </c>
      <c r="AO668" s="16">
        <f t="shared" si="116"/>
        <v>-4.7063638223858728E-3</v>
      </c>
      <c r="AP668" s="16">
        <f t="shared" si="117"/>
        <v>2.3828435266084469E-3</v>
      </c>
      <c r="AQ668" s="16">
        <f t="shared" si="118"/>
        <v>-1.0617321401486413E-2</v>
      </c>
      <c r="AR668" s="16">
        <f t="shared" si="119"/>
        <v>9.4339622641510523E-3</v>
      </c>
      <c r="AS668" s="16">
        <f t="shared" si="120"/>
        <v>-1.9926017757744274E-3</v>
      </c>
    </row>
    <row r="669" spans="1:45" x14ac:dyDescent="0.2">
      <c r="A669" s="4"/>
      <c r="B669" s="13">
        <v>41876.666666666664</v>
      </c>
      <c r="C669" s="14">
        <v>25.39</v>
      </c>
      <c r="D669" s="5"/>
      <c r="E669" s="15">
        <v>41876.666666666664</v>
      </c>
      <c r="F669" s="14">
        <v>41.41</v>
      </c>
      <c r="G669" s="5"/>
      <c r="H669" s="15">
        <v>41876.666666666664</v>
      </c>
      <c r="I669" s="14">
        <v>6.87</v>
      </c>
      <c r="J669" s="2"/>
      <c r="K669" s="15">
        <v>41876.666666666664</v>
      </c>
      <c r="L669" s="14">
        <v>136.22999999999999</v>
      </c>
      <c r="M669" s="5"/>
      <c r="N669" s="15">
        <v>41876.666666666664</v>
      </c>
      <c r="O669" s="14">
        <v>90.38</v>
      </c>
      <c r="Q669" s="15">
        <v>41876.666666666664</v>
      </c>
      <c r="R669" s="14">
        <v>182.59</v>
      </c>
      <c r="S669" s="5"/>
      <c r="T669" s="15">
        <v>41876.666666666664</v>
      </c>
      <c r="U669" s="14">
        <v>49.15</v>
      </c>
      <c r="W669" s="15">
        <v>41876.666666666664</v>
      </c>
      <c r="X669" s="14">
        <v>25.23</v>
      </c>
      <c r="Z669" s="15">
        <v>41876.666666666664</v>
      </c>
      <c r="AA669" s="14">
        <v>130.71</v>
      </c>
      <c r="AC669" s="15">
        <v>41876.666666666664</v>
      </c>
      <c r="AD669" s="14">
        <v>17.5</v>
      </c>
      <c r="AF669" s="15">
        <v>41876.666666666664</v>
      </c>
      <c r="AG669" s="14">
        <v>1997.92</v>
      </c>
      <c r="AH669" s="5"/>
      <c r="AI669" s="16">
        <f t="shared" si="110"/>
        <v>2.3687327279906523E-3</v>
      </c>
      <c r="AJ669" s="16">
        <f t="shared" si="111"/>
        <v>7.0525291828793524E-3</v>
      </c>
      <c r="AK669" s="16">
        <f t="shared" si="112"/>
        <v>2.9197080291971655E-3</v>
      </c>
      <c r="AL669" s="16">
        <f t="shared" si="113"/>
        <v>3.5359116022097847E-3</v>
      </c>
      <c r="AM669" s="16">
        <f t="shared" si="114"/>
        <v>-1.2156039341363334E-3</v>
      </c>
      <c r="AN669" s="16">
        <f t="shared" si="115"/>
        <v>3.9588717215592872E-3</v>
      </c>
      <c r="AO669" s="16">
        <f t="shared" si="116"/>
        <v>1.0485197368421018E-2</v>
      </c>
      <c r="AP669" s="16">
        <f t="shared" si="117"/>
        <v>-3.9619651347055918E-4</v>
      </c>
      <c r="AQ669" s="16">
        <f t="shared" si="118"/>
        <v>1.9162961827379199E-3</v>
      </c>
      <c r="AR669" s="16">
        <f t="shared" si="119"/>
        <v>2.2196261682242868E-2</v>
      </c>
      <c r="AS669" s="16">
        <f t="shared" si="120"/>
        <v>4.787769060551117E-3</v>
      </c>
    </row>
    <row r="670" spans="1:45" x14ac:dyDescent="0.2">
      <c r="A670" s="4"/>
      <c r="B670" s="13">
        <v>41877.666666666664</v>
      </c>
      <c r="C670" s="14">
        <v>25.22</v>
      </c>
      <c r="D670" s="5"/>
      <c r="E670" s="15">
        <v>41877.666666666664</v>
      </c>
      <c r="F670" s="14">
        <v>41.6</v>
      </c>
      <c r="G670" s="5"/>
      <c r="H670" s="15">
        <v>41877.666666666664</v>
      </c>
      <c r="I670" s="14">
        <v>6.85</v>
      </c>
      <c r="J670" s="2"/>
      <c r="K670" s="15">
        <v>41877.666666666664</v>
      </c>
      <c r="L670" s="14">
        <v>136.25</v>
      </c>
      <c r="M670" s="5"/>
      <c r="N670" s="15">
        <v>41877.666666666664</v>
      </c>
      <c r="O670" s="14">
        <v>90.02</v>
      </c>
      <c r="Q670" s="15">
        <v>41877.666666666664</v>
      </c>
      <c r="R670" s="14">
        <v>184.34</v>
      </c>
      <c r="S670" s="5"/>
      <c r="T670" s="15">
        <v>41877.666666666664</v>
      </c>
      <c r="U670" s="14">
        <v>49.25</v>
      </c>
      <c r="W670" s="15">
        <v>41877.666666666664</v>
      </c>
      <c r="X670" s="14">
        <v>25.17</v>
      </c>
      <c r="Z670" s="15">
        <v>41877.666666666664</v>
      </c>
      <c r="AA670" s="14">
        <v>129.76</v>
      </c>
      <c r="AC670" s="15">
        <v>41877.666666666664</v>
      </c>
      <c r="AD670" s="14">
        <v>17.45</v>
      </c>
      <c r="AF670" s="15">
        <v>41877.666666666664</v>
      </c>
      <c r="AG670" s="14">
        <v>2000.02</v>
      </c>
      <c r="AH670" s="5"/>
      <c r="AI670" s="16">
        <f t="shared" si="110"/>
        <v>-6.6955494289090423E-3</v>
      </c>
      <c r="AJ670" s="16">
        <f t="shared" si="111"/>
        <v>4.5882637044194485E-3</v>
      </c>
      <c r="AK670" s="16">
        <f t="shared" si="112"/>
        <v>-2.9112081513829047E-3</v>
      </c>
      <c r="AL670" s="16">
        <f t="shared" si="113"/>
        <v>1.4681054099696667E-4</v>
      </c>
      <c r="AM670" s="16">
        <f t="shared" si="114"/>
        <v>-3.983182119937978E-3</v>
      </c>
      <c r="AN670" s="16">
        <f t="shared" si="115"/>
        <v>9.5843145845884159E-3</v>
      </c>
      <c r="AO670" s="16">
        <f t="shared" si="116"/>
        <v>2.0345879959309254E-3</v>
      </c>
      <c r="AP670" s="16">
        <f t="shared" si="117"/>
        <v>-2.3781212841854638E-3</v>
      </c>
      <c r="AQ670" s="16">
        <f t="shared" si="118"/>
        <v>-7.2679978578533699E-3</v>
      </c>
      <c r="AR670" s="16">
        <f t="shared" si="119"/>
        <v>-2.8571428571428914E-3</v>
      </c>
      <c r="AS670" s="16">
        <f t="shared" si="120"/>
        <v>1.0510931368623577E-3</v>
      </c>
    </row>
    <row r="671" spans="1:45" x14ac:dyDescent="0.2">
      <c r="A671" s="4"/>
      <c r="B671" s="13">
        <v>41878.666666666664</v>
      </c>
      <c r="C671" s="14">
        <v>25.53</v>
      </c>
      <c r="D671" s="5"/>
      <c r="E671" s="15">
        <v>41878.666666666664</v>
      </c>
      <c r="F671" s="14">
        <v>41.6</v>
      </c>
      <c r="G671" s="5"/>
      <c r="H671" s="15">
        <v>41878.666666666664</v>
      </c>
      <c r="I671" s="14">
        <v>6.78</v>
      </c>
      <c r="J671" s="2"/>
      <c r="K671" s="15">
        <v>41878.666666666664</v>
      </c>
      <c r="L671" s="14">
        <v>136.52000000000001</v>
      </c>
      <c r="M671" s="5"/>
      <c r="N671" s="15">
        <v>41878.666666666664</v>
      </c>
      <c r="O671" s="14">
        <v>90.37</v>
      </c>
      <c r="Q671" s="15">
        <v>41878.666666666664</v>
      </c>
      <c r="R671" s="14">
        <v>183.63</v>
      </c>
      <c r="S671" s="5"/>
      <c r="T671" s="15">
        <v>41878.666666666664</v>
      </c>
      <c r="U671" s="14">
        <v>49.43</v>
      </c>
      <c r="W671" s="15">
        <v>41878.666666666664</v>
      </c>
      <c r="X671" s="14">
        <v>25.28</v>
      </c>
      <c r="Z671" s="15">
        <v>41878.666666666664</v>
      </c>
      <c r="AA671" s="14">
        <v>130.36000000000001</v>
      </c>
      <c r="AC671" s="15">
        <v>41878.666666666664</v>
      </c>
      <c r="AD671" s="14">
        <v>17.55</v>
      </c>
      <c r="AF671" s="15">
        <v>41878.666666666664</v>
      </c>
      <c r="AG671" s="14">
        <v>2000.12</v>
      </c>
      <c r="AH671" s="5"/>
      <c r="AI671" s="16">
        <f t="shared" si="110"/>
        <v>1.2291831879460924E-2</v>
      </c>
      <c r="AJ671" s="16">
        <f t="shared" si="111"/>
        <v>0</v>
      </c>
      <c r="AK671" s="16">
        <f t="shared" si="112"/>
        <v>-1.0218978102189746E-2</v>
      </c>
      <c r="AL671" s="16">
        <f t="shared" si="113"/>
        <v>1.9816513761468091E-3</v>
      </c>
      <c r="AM671" s="16">
        <f t="shared" si="114"/>
        <v>3.8880248833592645E-3</v>
      </c>
      <c r="AN671" s="16">
        <f t="shared" si="115"/>
        <v>-3.8515786047521594E-3</v>
      </c>
      <c r="AO671" s="16">
        <f t="shared" si="116"/>
        <v>3.6548223350254538E-3</v>
      </c>
      <c r="AP671" s="16">
        <f t="shared" si="117"/>
        <v>4.370282081843424E-3</v>
      </c>
      <c r="AQ671" s="16">
        <f t="shared" si="118"/>
        <v>4.6239210850802515E-3</v>
      </c>
      <c r="AR671" s="16">
        <f t="shared" si="119"/>
        <v>5.7306590257879542E-3</v>
      </c>
      <c r="AS671" s="16">
        <f t="shared" si="120"/>
        <v>4.9999500004949127E-5</v>
      </c>
    </row>
    <row r="672" spans="1:45" x14ac:dyDescent="0.2">
      <c r="A672" s="4"/>
      <c r="B672" s="13">
        <v>41879.666666666664</v>
      </c>
      <c r="C672" s="14">
        <v>25.56</v>
      </c>
      <c r="D672" s="5"/>
      <c r="E672" s="15">
        <v>41879.666666666664</v>
      </c>
      <c r="F672" s="14">
        <v>41.63</v>
      </c>
      <c r="G672" s="5"/>
      <c r="H672" s="15">
        <v>41879.666666666664</v>
      </c>
      <c r="I672" s="14">
        <v>6.79</v>
      </c>
      <c r="J672" s="2"/>
      <c r="K672" s="15">
        <v>41879.666666666664</v>
      </c>
      <c r="L672" s="14">
        <v>136.11000000000001</v>
      </c>
      <c r="M672" s="5"/>
      <c r="N672" s="15">
        <v>41879.666666666664</v>
      </c>
      <c r="O672" s="14">
        <v>90.23</v>
      </c>
      <c r="Q672" s="15">
        <v>41879.666666666664</v>
      </c>
      <c r="R672" s="14">
        <v>183.39</v>
      </c>
      <c r="S672" s="5"/>
      <c r="T672" s="15">
        <v>41879.666666666664</v>
      </c>
      <c r="U672" s="14">
        <v>49.41</v>
      </c>
      <c r="W672" s="15">
        <v>41879.666666666664</v>
      </c>
      <c r="X672" s="14">
        <v>25.3</v>
      </c>
      <c r="Z672" s="15">
        <v>41879.666666666664</v>
      </c>
      <c r="AA672" s="14">
        <v>129.76</v>
      </c>
      <c r="AC672" s="15">
        <v>41879.666666666664</v>
      </c>
      <c r="AD672" s="14">
        <v>17.59</v>
      </c>
      <c r="AF672" s="15">
        <v>41879.666666666664</v>
      </c>
      <c r="AG672" s="14">
        <v>1996.74</v>
      </c>
      <c r="AH672" s="5"/>
      <c r="AI672" s="16">
        <f t="shared" si="110"/>
        <v>1.1750881316097139E-3</v>
      </c>
      <c r="AJ672" s="16">
        <f t="shared" si="111"/>
        <v>7.2115384615378808E-4</v>
      </c>
      <c r="AK672" s="16">
        <f t="shared" si="112"/>
        <v>1.4749262536872809E-3</v>
      </c>
      <c r="AL672" s="16">
        <f t="shared" si="113"/>
        <v>-3.0032229709932023E-3</v>
      </c>
      <c r="AM672" s="16">
        <f t="shared" si="114"/>
        <v>-1.5491866769945517E-3</v>
      </c>
      <c r="AN672" s="16">
        <f t="shared" si="115"/>
        <v>-1.3069759843162831E-3</v>
      </c>
      <c r="AO672" s="16">
        <f t="shared" si="116"/>
        <v>-4.0461258345136919E-4</v>
      </c>
      <c r="AP672" s="16">
        <f t="shared" si="117"/>
        <v>7.9113924050622231E-4</v>
      </c>
      <c r="AQ672" s="16">
        <f t="shared" si="118"/>
        <v>-4.6026388462719892E-3</v>
      </c>
      <c r="AR672" s="16">
        <f t="shared" si="119"/>
        <v>2.2792022792021971E-3</v>
      </c>
      <c r="AS672" s="16">
        <f t="shared" si="120"/>
        <v>-1.6898986060835952E-3</v>
      </c>
    </row>
    <row r="673" spans="1:45" x14ac:dyDescent="0.2">
      <c r="A673" s="4"/>
      <c r="B673" s="13">
        <v>41880.666666666664</v>
      </c>
      <c r="C673" s="14">
        <v>25.63</v>
      </c>
      <c r="D673" s="5"/>
      <c r="E673" s="15">
        <v>41880.666666666664</v>
      </c>
      <c r="F673" s="14">
        <v>41.72</v>
      </c>
      <c r="G673" s="5"/>
      <c r="H673" s="15">
        <v>41880.666666666664</v>
      </c>
      <c r="I673" s="14">
        <v>6.82</v>
      </c>
      <c r="J673" s="2"/>
      <c r="K673" s="15">
        <v>41880.666666666664</v>
      </c>
      <c r="L673" s="14">
        <v>137.25</v>
      </c>
      <c r="M673" s="5"/>
      <c r="N673" s="15">
        <v>41880.666666666664</v>
      </c>
      <c r="O673" s="14">
        <v>89.88</v>
      </c>
      <c r="Q673" s="15">
        <v>41880.666666666664</v>
      </c>
      <c r="R673" s="14">
        <v>183.68</v>
      </c>
      <c r="S673" s="5"/>
      <c r="T673" s="15">
        <v>41880.666666666664</v>
      </c>
      <c r="U673" s="14">
        <v>49.82</v>
      </c>
      <c r="W673" s="15">
        <v>41880.666666666664</v>
      </c>
      <c r="X673" s="14">
        <v>25.17</v>
      </c>
      <c r="Z673" s="15">
        <v>41880.666666666664</v>
      </c>
      <c r="AA673" s="14">
        <v>129.61000000000001</v>
      </c>
      <c r="AC673" s="15">
        <v>41880.666666666664</v>
      </c>
      <c r="AD673" s="14">
        <v>17.98</v>
      </c>
      <c r="AF673" s="15">
        <v>41880.666666666664</v>
      </c>
      <c r="AG673" s="14">
        <v>2003.37</v>
      </c>
      <c r="AH673" s="5"/>
      <c r="AI673" s="16">
        <f t="shared" si="110"/>
        <v>2.7386541471048353E-3</v>
      </c>
      <c r="AJ673" s="16">
        <f t="shared" si="111"/>
        <v>2.1619024741772463E-3</v>
      </c>
      <c r="AK673" s="16">
        <f t="shared" si="112"/>
        <v>4.4182621502208974E-3</v>
      </c>
      <c r="AL673" s="16">
        <f t="shared" si="113"/>
        <v>8.3755785761514545E-3</v>
      </c>
      <c r="AM673" s="16">
        <f t="shared" si="114"/>
        <v>-3.8789759503492505E-3</v>
      </c>
      <c r="AN673" s="16">
        <f t="shared" si="115"/>
        <v>1.581329407274179E-3</v>
      </c>
      <c r="AO673" s="16">
        <f t="shared" si="116"/>
        <v>8.2979154017406298E-3</v>
      </c>
      <c r="AP673" s="16">
        <f t="shared" si="117"/>
        <v>-5.1383399209485869E-3</v>
      </c>
      <c r="AQ673" s="16">
        <f t="shared" si="118"/>
        <v>-1.1559802712698408E-3</v>
      </c>
      <c r="AR673" s="16">
        <f t="shared" si="119"/>
        <v>2.2171688459351913E-2</v>
      </c>
      <c r="AS673" s="16">
        <f t="shared" si="120"/>
        <v>3.3204122720034146E-3</v>
      </c>
    </row>
    <row r="674" spans="1:45" x14ac:dyDescent="0.2">
      <c r="A674" s="4"/>
      <c r="B674" s="13">
        <v>41884.666666666664</v>
      </c>
      <c r="C674" s="14">
        <v>25.83</v>
      </c>
      <c r="D674" s="5"/>
      <c r="E674" s="15">
        <v>41884.666666666664</v>
      </c>
      <c r="F674" s="14">
        <v>41.64</v>
      </c>
      <c r="G674" s="5"/>
      <c r="H674" s="15">
        <v>41884.666666666664</v>
      </c>
      <c r="I674" s="14">
        <v>6.81</v>
      </c>
      <c r="J674" s="2"/>
      <c r="K674" s="15">
        <v>41884.666666666664</v>
      </c>
      <c r="L674" s="14">
        <v>137.96</v>
      </c>
      <c r="M674" s="5"/>
      <c r="N674" s="15">
        <v>41884.666666666664</v>
      </c>
      <c r="O674" s="14">
        <v>90.8</v>
      </c>
      <c r="Q674" s="15">
        <v>41884.666666666664</v>
      </c>
      <c r="R674" s="14">
        <v>182.97</v>
      </c>
      <c r="S674" s="5"/>
      <c r="T674" s="15">
        <v>41884.666666666664</v>
      </c>
      <c r="U674" s="14">
        <v>49.77</v>
      </c>
      <c r="W674" s="15">
        <v>41884.666666666664</v>
      </c>
      <c r="X674" s="14">
        <v>25.25</v>
      </c>
      <c r="Z674" s="15">
        <v>41884.666666666664</v>
      </c>
      <c r="AA674" s="14">
        <v>128.96</v>
      </c>
      <c r="AC674" s="15">
        <v>41884.666666666664</v>
      </c>
      <c r="AD674" s="14">
        <v>18.940000000000001</v>
      </c>
      <c r="AF674" s="15">
        <v>41884.666666666664</v>
      </c>
      <c r="AG674" s="14">
        <v>2002.28</v>
      </c>
      <c r="AH674" s="5"/>
      <c r="AI674" s="16">
        <f t="shared" si="110"/>
        <v>7.8033554428404983E-3</v>
      </c>
      <c r="AJ674" s="16">
        <f t="shared" si="111"/>
        <v>-1.9175455417065335E-3</v>
      </c>
      <c r="AK674" s="16">
        <f t="shared" si="112"/>
        <v>-1.4662756598241566E-3</v>
      </c>
      <c r="AL674" s="16">
        <f t="shared" si="113"/>
        <v>5.173041894353414E-3</v>
      </c>
      <c r="AM674" s="16">
        <f t="shared" si="114"/>
        <v>1.023587004895421E-2</v>
      </c>
      <c r="AN674" s="16">
        <f t="shared" si="115"/>
        <v>-3.8654181184669678E-3</v>
      </c>
      <c r="AO674" s="16">
        <f t="shared" si="116"/>
        <v>-1.0036130068244997E-3</v>
      </c>
      <c r="AP674" s="16">
        <f t="shared" si="117"/>
        <v>3.1783869686132782E-3</v>
      </c>
      <c r="AQ674" s="16">
        <f t="shared" si="118"/>
        <v>-5.015045135406293E-3</v>
      </c>
      <c r="AR674" s="16">
        <f t="shared" si="119"/>
        <v>5.3392658509455071E-2</v>
      </c>
      <c r="AS674" s="16">
        <f t="shared" si="120"/>
        <v>-5.4408321977461593E-4</v>
      </c>
    </row>
    <row r="675" spans="1:45" x14ac:dyDescent="0.2">
      <c r="A675" s="4"/>
      <c r="B675" s="13">
        <v>41885.666666666664</v>
      </c>
      <c r="C675" s="14">
        <v>24.74</v>
      </c>
      <c r="D675" s="5"/>
      <c r="E675" s="15">
        <v>41885.666666666664</v>
      </c>
      <c r="F675" s="14">
        <v>41.78</v>
      </c>
      <c r="G675" s="5"/>
      <c r="H675" s="15">
        <v>41885.666666666664</v>
      </c>
      <c r="I675" s="14">
        <v>6.82</v>
      </c>
      <c r="J675" s="2"/>
      <c r="K675" s="15">
        <v>41885.666666666664</v>
      </c>
      <c r="L675" s="14">
        <v>137.72999999999999</v>
      </c>
      <c r="M675" s="5"/>
      <c r="N675" s="15">
        <v>41885.666666666664</v>
      </c>
      <c r="O675" s="14">
        <v>90.94</v>
      </c>
      <c r="Q675" s="15">
        <v>41885.666666666664</v>
      </c>
      <c r="R675" s="14">
        <v>183.34</v>
      </c>
      <c r="S675" s="5"/>
      <c r="T675" s="15">
        <v>41885.666666666664</v>
      </c>
      <c r="U675" s="14">
        <v>49.88</v>
      </c>
      <c r="W675" s="15">
        <v>41885.666666666664</v>
      </c>
      <c r="X675" s="14">
        <v>25.34</v>
      </c>
      <c r="Z675" s="15">
        <v>41885.666666666664</v>
      </c>
      <c r="AA675" s="14">
        <v>129.46</v>
      </c>
      <c r="AC675" s="15">
        <v>41885.666666666664</v>
      </c>
      <c r="AD675" s="14">
        <v>18.75</v>
      </c>
      <c r="AF675" s="15">
        <v>41885.666666666664</v>
      </c>
      <c r="AG675" s="14">
        <v>2000.72</v>
      </c>
      <c r="AH675" s="5"/>
      <c r="AI675" s="16">
        <f t="shared" si="110"/>
        <v>-4.2198993418505637E-2</v>
      </c>
      <c r="AJ675" s="16">
        <f t="shared" si="111"/>
        <v>3.3621517771373899E-3</v>
      </c>
      <c r="AK675" s="16">
        <f t="shared" si="112"/>
        <v>1.468428781204123E-3</v>
      </c>
      <c r="AL675" s="16">
        <f t="shared" si="113"/>
        <v>-1.6671498985214583E-3</v>
      </c>
      <c r="AM675" s="16">
        <f t="shared" si="114"/>
        <v>1.5418502202644291E-3</v>
      </c>
      <c r="AN675" s="16">
        <f t="shared" si="115"/>
        <v>2.0221894299612408E-3</v>
      </c>
      <c r="AO675" s="16">
        <f t="shared" si="116"/>
        <v>2.2101667671288183E-3</v>
      </c>
      <c r="AP675" s="16">
        <f t="shared" si="117"/>
        <v>3.5643564356435675E-3</v>
      </c>
      <c r="AQ675" s="16">
        <f t="shared" si="118"/>
        <v>3.8771712158809368E-3</v>
      </c>
      <c r="AR675" s="16">
        <f t="shared" si="119"/>
        <v>-1.0031678986272552E-2</v>
      </c>
      <c r="AS675" s="16">
        <f t="shared" si="120"/>
        <v>-7.7911181253365047E-4</v>
      </c>
    </row>
    <row r="676" spans="1:45" x14ac:dyDescent="0.2">
      <c r="A676" s="4"/>
      <c r="B676" s="13">
        <v>41886.666666666664</v>
      </c>
      <c r="C676" s="14">
        <v>24.53</v>
      </c>
      <c r="D676" s="5"/>
      <c r="E676" s="15">
        <v>41886.666666666664</v>
      </c>
      <c r="F676" s="14">
        <v>41.87</v>
      </c>
      <c r="G676" s="5"/>
      <c r="H676" s="15">
        <v>41886.666666666664</v>
      </c>
      <c r="I676" s="14">
        <v>6.75</v>
      </c>
      <c r="J676" s="2"/>
      <c r="K676" s="15">
        <v>41886.666666666664</v>
      </c>
      <c r="L676" s="14">
        <v>137.94999999999999</v>
      </c>
      <c r="M676" s="5"/>
      <c r="N676" s="15">
        <v>41886.666666666664</v>
      </c>
      <c r="O676" s="14">
        <v>90.14</v>
      </c>
      <c r="Q676" s="15">
        <v>41886.666666666664</v>
      </c>
      <c r="R676" s="14">
        <v>182.13</v>
      </c>
      <c r="S676" s="5"/>
      <c r="T676" s="15">
        <v>41886.666666666664</v>
      </c>
      <c r="U676" s="14">
        <v>49.72</v>
      </c>
      <c r="W676" s="15">
        <v>41886.666666666664</v>
      </c>
      <c r="X676" s="14">
        <v>25.52</v>
      </c>
      <c r="Z676" s="15">
        <v>41886.666666666664</v>
      </c>
      <c r="AA676" s="14">
        <v>129.51</v>
      </c>
      <c r="AC676" s="15">
        <v>41886.666666666664</v>
      </c>
      <c r="AD676" s="14">
        <v>19.07</v>
      </c>
      <c r="AF676" s="15">
        <v>41886.666666666664</v>
      </c>
      <c r="AG676" s="14">
        <v>1997.65</v>
      </c>
      <c r="AH676" s="5"/>
      <c r="AI676" s="16">
        <f t="shared" si="110"/>
        <v>-8.4882780921583523E-3</v>
      </c>
      <c r="AJ676" s="16">
        <f t="shared" si="111"/>
        <v>2.1541407371947763E-3</v>
      </c>
      <c r="AK676" s="16">
        <f t="shared" si="112"/>
        <v>-1.0263929618768319E-2</v>
      </c>
      <c r="AL676" s="16">
        <f t="shared" si="113"/>
        <v>1.5973281057140021E-3</v>
      </c>
      <c r="AM676" s="16">
        <f t="shared" si="114"/>
        <v>-8.7970090169342541E-3</v>
      </c>
      <c r="AN676" s="16">
        <f t="shared" si="115"/>
        <v>-6.5997600087269737E-3</v>
      </c>
      <c r="AO676" s="16">
        <f t="shared" si="116"/>
        <v>-3.2076984763432792E-3</v>
      </c>
      <c r="AP676" s="16">
        <f t="shared" si="117"/>
        <v>7.1033938437252697E-3</v>
      </c>
      <c r="AQ676" s="16">
        <f t="shared" si="118"/>
        <v>3.8621968175478472E-4</v>
      </c>
      <c r="AR676" s="16">
        <f t="shared" si="119"/>
        <v>1.7066666666666785E-2</v>
      </c>
      <c r="AS676" s="16">
        <f t="shared" si="120"/>
        <v>-1.5344475988643413E-3</v>
      </c>
    </row>
    <row r="677" spans="1:45" x14ac:dyDescent="0.2">
      <c r="A677" s="4"/>
      <c r="B677" s="13">
        <v>41887.666666666664</v>
      </c>
      <c r="C677" s="14">
        <v>24.74</v>
      </c>
      <c r="D677" s="5"/>
      <c r="E677" s="15">
        <v>41887.666666666664</v>
      </c>
      <c r="F677" s="14">
        <v>41.84</v>
      </c>
      <c r="G677" s="5"/>
      <c r="H677" s="15">
        <v>41887.666666666664</v>
      </c>
      <c r="I677" s="14">
        <v>6.8</v>
      </c>
      <c r="J677" s="2"/>
      <c r="K677" s="15">
        <v>41887.666666666664</v>
      </c>
      <c r="L677" s="14">
        <v>138.07</v>
      </c>
      <c r="M677" s="5"/>
      <c r="N677" s="15">
        <v>41887.666666666664</v>
      </c>
      <c r="O677" s="14">
        <v>90.94</v>
      </c>
      <c r="Q677" s="15">
        <v>41887.666666666664</v>
      </c>
      <c r="R677" s="14">
        <v>182.63</v>
      </c>
      <c r="S677" s="5"/>
      <c r="T677" s="15">
        <v>41887.666666666664</v>
      </c>
      <c r="U677" s="14">
        <v>49.94</v>
      </c>
      <c r="W677" s="15">
        <v>41887.666666666664</v>
      </c>
      <c r="X677" s="14">
        <v>25.84</v>
      </c>
      <c r="Z677" s="15">
        <v>41887.666666666664</v>
      </c>
      <c r="AA677" s="14">
        <v>130.21</v>
      </c>
      <c r="AC677" s="15">
        <v>41887.666666666664</v>
      </c>
      <c r="AD677" s="14">
        <v>18.489999999999998</v>
      </c>
      <c r="AF677" s="15">
        <v>41887.666666666664</v>
      </c>
      <c r="AG677" s="14">
        <v>2007.71</v>
      </c>
      <c r="AH677" s="5"/>
      <c r="AI677" s="16">
        <f t="shared" si="110"/>
        <v>8.5609457806765654E-3</v>
      </c>
      <c r="AJ677" s="16">
        <f t="shared" si="111"/>
        <v>-7.1650346309992674E-4</v>
      </c>
      <c r="AK677" s="16">
        <f t="shared" si="112"/>
        <v>7.4074074074073071E-3</v>
      </c>
      <c r="AL677" s="16">
        <f t="shared" si="113"/>
        <v>8.6988039144619833E-4</v>
      </c>
      <c r="AM677" s="16">
        <f t="shared" si="114"/>
        <v>8.8750832039050653E-3</v>
      </c>
      <c r="AN677" s="16">
        <f t="shared" si="115"/>
        <v>2.7452918245209901E-3</v>
      </c>
      <c r="AO677" s="16">
        <f t="shared" si="116"/>
        <v>4.4247787610618428E-3</v>
      </c>
      <c r="AP677" s="16">
        <f t="shared" si="117"/>
        <v>1.2539184952978122E-2</v>
      </c>
      <c r="AQ677" s="16">
        <f t="shared" si="118"/>
        <v>5.40498803181233E-3</v>
      </c>
      <c r="AR677" s="16">
        <f t="shared" si="119"/>
        <v>-3.0414263240692296E-2</v>
      </c>
      <c r="AS677" s="16">
        <f t="shared" si="120"/>
        <v>5.035917202713236E-3</v>
      </c>
    </row>
    <row r="678" spans="1:45" x14ac:dyDescent="0.2">
      <c r="A678" s="4"/>
      <c r="B678" s="13">
        <v>41890.666666666664</v>
      </c>
      <c r="C678" s="14">
        <v>24.59</v>
      </c>
      <c r="D678" s="5"/>
      <c r="E678" s="15">
        <v>41890.666666666664</v>
      </c>
      <c r="F678" s="14">
        <v>41.78</v>
      </c>
      <c r="G678" s="5"/>
      <c r="H678" s="15">
        <v>41890.666666666664</v>
      </c>
      <c r="I678" s="14">
        <v>6.85</v>
      </c>
      <c r="J678" s="2"/>
      <c r="K678" s="15">
        <v>41890.666666666664</v>
      </c>
      <c r="L678" s="14">
        <v>138.28</v>
      </c>
      <c r="M678" s="5"/>
      <c r="N678" s="15">
        <v>41890.666666666664</v>
      </c>
      <c r="O678" s="14">
        <v>90.56</v>
      </c>
      <c r="Q678" s="15">
        <v>41890.666666666664</v>
      </c>
      <c r="R678" s="14">
        <v>181.61</v>
      </c>
      <c r="S678" s="5"/>
      <c r="T678" s="15">
        <v>41890.666666666664</v>
      </c>
      <c r="U678" s="14">
        <v>49.53</v>
      </c>
      <c r="W678" s="15">
        <v>41890.666666666664</v>
      </c>
      <c r="X678" s="14">
        <v>25.51</v>
      </c>
      <c r="Z678" s="15">
        <v>41890.666666666664</v>
      </c>
      <c r="AA678" s="14">
        <v>130.11000000000001</v>
      </c>
      <c r="AC678" s="15">
        <v>41890.666666666664</v>
      </c>
      <c r="AD678" s="14">
        <v>18.809999999999999</v>
      </c>
      <c r="AF678" s="15">
        <v>41890.666666666664</v>
      </c>
      <c r="AG678" s="14">
        <v>2001.54</v>
      </c>
      <c r="AH678" s="5"/>
      <c r="AI678" s="16">
        <f t="shared" si="110"/>
        <v>-6.0630557801131246E-3</v>
      </c>
      <c r="AJ678" s="16">
        <f t="shared" si="111"/>
        <v>-1.4340344168261021E-3</v>
      </c>
      <c r="AK678" s="16">
        <f t="shared" si="112"/>
        <v>7.3529411764705621E-3</v>
      </c>
      <c r="AL678" s="16">
        <f t="shared" si="113"/>
        <v>1.5209676251177751E-3</v>
      </c>
      <c r="AM678" s="16">
        <f t="shared" si="114"/>
        <v>-4.1785792830437707E-3</v>
      </c>
      <c r="AN678" s="16">
        <f t="shared" si="115"/>
        <v>-5.5850626950664228E-3</v>
      </c>
      <c r="AO678" s="16">
        <f t="shared" si="116"/>
        <v>-8.2098518221865868E-3</v>
      </c>
      <c r="AP678" s="16">
        <f t="shared" si="117"/>
        <v>-1.2770897832817263E-2</v>
      </c>
      <c r="AQ678" s="16">
        <f t="shared" si="118"/>
        <v>-7.6799016972572964E-4</v>
      </c>
      <c r="AR678" s="16">
        <f t="shared" si="119"/>
        <v>1.7306652244456489E-2</v>
      </c>
      <c r="AS678" s="16">
        <f t="shared" si="120"/>
        <v>-3.0731529952034986E-3</v>
      </c>
    </row>
    <row r="679" spans="1:45" x14ac:dyDescent="0.2">
      <c r="A679" s="4"/>
      <c r="B679" s="13">
        <v>41891.666666666664</v>
      </c>
      <c r="C679" s="14">
        <v>24.5</v>
      </c>
      <c r="D679" s="5"/>
      <c r="E679" s="15">
        <v>41891.666666666664</v>
      </c>
      <c r="F679" s="14">
        <v>41.94</v>
      </c>
      <c r="G679" s="5"/>
      <c r="H679" s="15">
        <v>41891.666666666664</v>
      </c>
      <c r="I679" s="14">
        <v>6.84</v>
      </c>
      <c r="J679" s="2"/>
      <c r="K679" s="15">
        <v>41891.666666666664</v>
      </c>
      <c r="L679" s="14">
        <v>136.88999999999999</v>
      </c>
      <c r="M679" s="5"/>
      <c r="N679" s="15">
        <v>41891.666666666664</v>
      </c>
      <c r="O679" s="14">
        <v>89.6</v>
      </c>
      <c r="Q679" s="15">
        <v>41891.666666666664</v>
      </c>
      <c r="R679" s="14">
        <v>181.47</v>
      </c>
      <c r="S679" s="5"/>
      <c r="T679" s="15">
        <v>41891.666666666664</v>
      </c>
      <c r="U679" s="14">
        <v>48.9</v>
      </c>
      <c r="W679" s="15">
        <v>41891.666666666664</v>
      </c>
      <c r="X679" s="14">
        <v>25.58</v>
      </c>
      <c r="Z679" s="15">
        <v>41891.666666666664</v>
      </c>
      <c r="AA679" s="14">
        <v>129.21</v>
      </c>
      <c r="AC679" s="15">
        <v>41891.666666666664</v>
      </c>
      <c r="AD679" s="14">
        <v>18.57</v>
      </c>
      <c r="AF679" s="15">
        <v>41891.666666666664</v>
      </c>
      <c r="AG679" s="14">
        <v>1988.44</v>
      </c>
      <c r="AH679" s="5"/>
      <c r="AI679" s="16">
        <f t="shared" si="110"/>
        <v>-3.6600244001626647E-3</v>
      </c>
      <c r="AJ679" s="16">
        <f t="shared" si="111"/>
        <v>3.8295835327908367E-3</v>
      </c>
      <c r="AK679" s="16">
        <f t="shared" si="112"/>
        <v>-1.4598540145984717E-3</v>
      </c>
      <c r="AL679" s="16">
        <f t="shared" si="113"/>
        <v>-1.0052068267283887E-2</v>
      </c>
      <c r="AM679" s="16">
        <f t="shared" si="114"/>
        <v>-1.0600706713780994E-2</v>
      </c>
      <c r="AN679" s="16">
        <f t="shared" si="115"/>
        <v>-7.7088266064651023E-4</v>
      </c>
      <c r="AO679" s="16">
        <f t="shared" si="116"/>
        <v>-1.2719563900666309E-2</v>
      </c>
      <c r="AP679" s="16">
        <f t="shared" si="117"/>
        <v>2.7440219521754905E-3</v>
      </c>
      <c r="AQ679" s="16">
        <f t="shared" si="118"/>
        <v>-6.9172238874798397E-3</v>
      </c>
      <c r="AR679" s="16">
        <f t="shared" si="119"/>
        <v>-1.2759170653907415E-2</v>
      </c>
      <c r="AS679" s="16">
        <f t="shared" si="120"/>
        <v>-6.5449603805070034E-3</v>
      </c>
    </row>
    <row r="680" spans="1:45" x14ac:dyDescent="0.2">
      <c r="A680" s="4"/>
      <c r="B680" s="13">
        <v>41892.666666666664</v>
      </c>
      <c r="C680" s="14">
        <v>25.25</v>
      </c>
      <c r="D680" s="5"/>
      <c r="E680" s="15">
        <v>41892.666666666664</v>
      </c>
      <c r="F680" s="14">
        <v>42.17</v>
      </c>
      <c r="G680" s="5"/>
      <c r="H680" s="15">
        <v>41892.666666666664</v>
      </c>
      <c r="I680" s="14">
        <v>6.92</v>
      </c>
      <c r="J680" s="2"/>
      <c r="K680" s="15">
        <v>41892.666666666664</v>
      </c>
      <c r="L680" s="14">
        <v>137.72</v>
      </c>
      <c r="M680" s="5"/>
      <c r="N680" s="15">
        <v>41892.666666666664</v>
      </c>
      <c r="O680" s="14">
        <v>89.52</v>
      </c>
      <c r="Q680" s="15">
        <v>41892.666666666664</v>
      </c>
      <c r="R680" s="14">
        <v>182.95</v>
      </c>
      <c r="S680" s="5"/>
      <c r="T680" s="15">
        <v>41892.666666666664</v>
      </c>
      <c r="U680" s="14">
        <v>48.75</v>
      </c>
      <c r="W680" s="15">
        <v>41892.666666666664</v>
      </c>
      <c r="X680" s="14">
        <v>25.5</v>
      </c>
      <c r="Z680" s="15">
        <v>41892.666666666664</v>
      </c>
      <c r="AA680" s="14">
        <v>129.46</v>
      </c>
      <c r="AC680" s="15">
        <v>41892.666666666664</v>
      </c>
      <c r="AD680" s="14">
        <v>18.739999999999998</v>
      </c>
      <c r="AF680" s="15">
        <v>41892.666666666664</v>
      </c>
      <c r="AG680" s="14">
        <v>1995.69</v>
      </c>
      <c r="AH680" s="5"/>
      <c r="AI680" s="16">
        <f t="shared" si="110"/>
        <v>3.0612244897959107E-2</v>
      </c>
      <c r="AJ680" s="16">
        <f t="shared" si="111"/>
        <v>5.4840247973295675E-3</v>
      </c>
      <c r="AK680" s="16">
        <f t="shared" si="112"/>
        <v>1.1695906432748648E-2</v>
      </c>
      <c r="AL680" s="16">
        <f t="shared" si="113"/>
        <v>6.063262473519071E-3</v>
      </c>
      <c r="AM680" s="16">
        <f t="shared" si="114"/>
        <v>-8.9285714285713969E-4</v>
      </c>
      <c r="AN680" s="16">
        <f t="shared" si="115"/>
        <v>8.1556180084862984E-3</v>
      </c>
      <c r="AO680" s="16">
        <f t="shared" si="116"/>
        <v>-3.0674846625766694E-3</v>
      </c>
      <c r="AP680" s="16">
        <f t="shared" si="117"/>
        <v>-3.1274433150898506E-3</v>
      </c>
      <c r="AQ680" s="16">
        <f t="shared" si="118"/>
        <v>1.9348347651111375E-3</v>
      </c>
      <c r="AR680" s="16">
        <f t="shared" si="119"/>
        <v>9.1545503500267689E-3</v>
      </c>
      <c r="AS680" s="16">
        <f t="shared" si="120"/>
        <v>3.6460743095090287E-3</v>
      </c>
    </row>
    <row r="681" spans="1:45" x14ac:dyDescent="0.2">
      <c r="A681" s="4"/>
      <c r="B681" s="13">
        <v>41893.666666666664</v>
      </c>
      <c r="C681" s="14">
        <v>25.36</v>
      </c>
      <c r="D681" s="5"/>
      <c r="E681" s="15">
        <v>41893.666666666664</v>
      </c>
      <c r="F681" s="14">
        <v>41.95</v>
      </c>
      <c r="G681" s="5"/>
      <c r="H681" s="15">
        <v>41893.666666666664</v>
      </c>
      <c r="I681" s="14">
        <v>6.88</v>
      </c>
      <c r="J681" s="2"/>
      <c r="K681" s="15">
        <v>41893.666666666664</v>
      </c>
      <c r="L681" s="14">
        <v>137.91999999999999</v>
      </c>
      <c r="M681" s="5"/>
      <c r="N681" s="15">
        <v>41893.666666666664</v>
      </c>
      <c r="O681" s="14">
        <v>89.97</v>
      </c>
      <c r="Q681" s="15">
        <v>41893.666666666664</v>
      </c>
      <c r="R681" s="14">
        <v>183.12</v>
      </c>
      <c r="S681" s="5"/>
      <c r="T681" s="15">
        <v>41893.666666666664</v>
      </c>
      <c r="U681" s="14">
        <v>49.01</v>
      </c>
      <c r="W681" s="15">
        <v>41893.666666666664</v>
      </c>
      <c r="X681" s="14">
        <v>25.37</v>
      </c>
      <c r="Z681" s="15">
        <v>41893.666666666664</v>
      </c>
      <c r="AA681" s="14">
        <v>129.81</v>
      </c>
      <c r="AC681" s="15">
        <v>41893.666666666664</v>
      </c>
      <c r="AD681" s="14">
        <v>18.690000000000001</v>
      </c>
      <c r="AF681" s="15">
        <v>41893.666666666664</v>
      </c>
      <c r="AG681" s="14">
        <v>1997.45</v>
      </c>
      <c r="AH681" s="5"/>
      <c r="AI681" s="16">
        <f t="shared" si="110"/>
        <v>4.3564356435643603E-3</v>
      </c>
      <c r="AJ681" s="16">
        <f t="shared" si="111"/>
        <v>-5.216978894948987E-3</v>
      </c>
      <c r="AK681" s="16">
        <f t="shared" si="112"/>
        <v>-5.7803468208093012E-3</v>
      </c>
      <c r="AL681" s="16">
        <f t="shared" si="113"/>
        <v>1.452221899506112E-3</v>
      </c>
      <c r="AM681" s="16">
        <f t="shared" si="114"/>
        <v>5.0268096514745064E-3</v>
      </c>
      <c r="AN681" s="16">
        <f t="shared" si="115"/>
        <v>9.2921563268655305E-4</v>
      </c>
      <c r="AO681" s="16">
        <f t="shared" si="116"/>
        <v>5.33333333333319E-3</v>
      </c>
      <c r="AP681" s="16">
        <f t="shared" si="117"/>
        <v>-5.0980392156861898E-3</v>
      </c>
      <c r="AQ681" s="16">
        <f t="shared" si="118"/>
        <v>2.7035377722848253E-3</v>
      </c>
      <c r="AR681" s="16">
        <f t="shared" si="119"/>
        <v>-2.6680896478120664E-3</v>
      </c>
      <c r="AS681" s="16">
        <f t="shared" si="120"/>
        <v>8.8190049556802208E-4</v>
      </c>
    </row>
    <row r="682" spans="1:45" x14ac:dyDescent="0.2">
      <c r="A682" s="4"/>
      <c r="B682" s="13">
        <v>41894.666666666664</v>
      </c>
      <c r="C682" s="14">
        <v>25.42</v>
      </c>
      <c r="D682" s="5"/>
      <c r="E682" s="15">
        <v>41894.666666666664</v>
      </c>
      <c r="F682" s="14">
        <v>41.46</v>
      </c>
      <c r="G682" s="5"/>
      <c r="H682" s="15">
        <v>41894.666666666664</v>
      </c>
      <c r="I682" s="14">
        <v>6.81</v>
      </c>
      <c r="J682" s="2"/>
      <c r="K682" s="15">
        <v>41894.666666666664</v>
      </c>
      <c r="L682" s="14">
        <v>137.09</v>
      </c>
      <c r="M682" s="5"/>
      <c r="N682" s="15">
        <v>41894.666666666664</v>
      </c>
      <c r="O682" s="14">
        <v>89.67</v>
      </c>
      <c r="Q682" s="15">
        <v>41894.666666666664</v>
      </c>
      <c r="R682" s="14">
        <v>182.7</v>
      </c>
      <c r="S682" s="5"/>
      <c r="T682" s="15">
        <v>41894.666666666664</v>
      </c>
      <c r="U682" s="14">
        <v>48.4</v>
      </c>
      <c r="W682" s="15">
        <v>41894.666666666664</v>
      </c>
      <c r="X682" s="14">
        <v>25.26</v>
      </c>
      <c r="Z682" s="15">
        <v>41894.666666666664</v>
      </c>
      <c r="AA682" s="14">
        <v>129.06</v>
      </c>
      <c r="AC682" s="15">
        <v>41894.666666666664</v>
      </c>
      <c r="AD682" s="14">
        <v>18.61</v>
      </c>
      <c r="AF682" s="15">
        <v>41894.666666666664</v>
      </c>
      <c r="AG682" s="14">
        <v>1985.54</v>
      </c>
      <c r="AH682" s="5"/>
      <c r="AI682" s="16">
        <f t="shared" si="110"/>
        <v>2.3659305993690705E-3</v>
      </c>
      <c r="AJ682" s="16">
        <f t="shared" si="111"/>
        <v>-1.1680572109654452E-2</v>
      </c>
      <c r="AK682" s="16">
        <f t="shared" si="112"/>
        <v>-1.0174418604651181E-2</v>
      </c>
      <c r="AL682" s="16">
        <f t="shared" si="113"/>
        <v>-6.0179814385149522E-3</v>
      </c>
      <c r="AM682" s="16">
        <f t="shared" si="114"/>
        <v>-3.3344448149382755E-3</v>
      </c>
      <c r="AN682" s="16">
        <f t="shared" si="115"/>
        <v>-2.2935779816514179E-3</v>
      </c>
      <c r="AO682" s="16">
        <f t="shared" si="116"/>
        <v>-1.2446439502142415E-2</v>
      </c>
      <c r="AP682" s="16">
        <f t="shared" si="117"/>
        <v>-4.3358297201419038E-3</v>
      </c>
      <c r="AQ682" s="16">
        <f t="shared" si="118"/>
        <v>-5.7776750635544216E-3</v>
      </c>
      <c r="AR682" s="16">
        <f t="shared" si="119"/>
        <v>-4.2803638309257819E-3</v>
      </c>
      <c r="AS682" s="16">
        <f t="shared" si="120"/>
        <v>-5.9626023179554233E-3</v>
      </c>
    </row>
    <row r="683" spans="1:45" x14ac:dyDescent="0.2">
      <c r="A683" s="4"/>
      <c r="B683" s="13">
        <v>41897.666666666664</v>
      </c>
      <c r="C683" s="14">
        <v>25.41</v>
      </c>
      <c r="D683" s="5"/>
      <c r="E683" s="15">
        <v>41897.666666666664</v>
      </c>
      <c r="F683" s="14">
        <v>41.5</v>
      </c>
      <c r="G683" s="5"/>
      <c r="H683" s="15">
        <v>41897.666666666664</v>
      </c>
      <c r="I683" s="14">
        <v>6.54</v>
      </c>
      <c r="J683" s="2"/>
      <c r="K683" s="15">
        <v>41897.666666666664</v>
      </c>
      <c r="L683" s="14">
        <v>138.04</v>
      </c>
      <c r="M683" s="5"/>
      <c r="N683" s="15">
        <v>41897.666666666664</v>
      </c>
      <c r="O683" s="14">
        <v>90.08</v>
      </c>
      <c r="Q683" s="15">
        <v>41897.666666666664</v>
      </c>
      <c r="R683" s="14">
        <v>183.21</v>
      </c>
      <c r="S683" s="5"/>
      <c r="T683" s="15">
        <v>41897.666666666664</v>
      </c>
      <c r="U683" s="14">
        <v>48.56</v>
      </c>
      <c r="W683" s="15">
        <v>41897.666666666664</v>
      </c>
      <c r="X683" s="14">
        <v>25.27</v>
      </c>
      <c r="Z683" s="15">
        <v>41897.666666666664</v>
      </c>
      <c r="AA683" s="14">
        <v>129.31</v>
      </c>
      <c r="AC683" s="15">
        <v>41897.666666666664</v>
      </c>
      <c r="AD683" s="14">
        <v>16.920000000000002</v>
      </c>
      <c r="AF683" s="15">
        <v>41897.666666666664</v>
      </c>
      <c r="AG683" s="14">
        <v>1984.13</v>
      </c>
      <c r="AH683" s="5"/>
      <c r="AI683" s="16">
        <f t="shared" si="110"/>
        <v>-3.933910306845867E-4</v>
      </c>
      <c r="AJ683" s="16">
        <f t="shared" si="111"/>
        <v>9.6478533526278554E-4</v>
      </c>
      <c r="AK683" s="16">
        <f t="shared" si="112"/>
        <v>-3.9647577092510988E-2</v>
      </c>
      <c r="AL683" s="16">
        <f t="shared" si="113"/>
        <v>6.9297541760886538E-3</v>
      </c>
      <c r="AM683" s="16">
        <f t="shared" si="114"/>
        <v>4.5723207315713221E-3</v>
      </c>
      <c r="AN683" s="16">
        <f t="shared" si="115"/>
        <v>2.7914614121511416E-3</v>
      </c>
      <c r="AO683" s="16">
        <f t="shared" si="116"/>
        <v>3.3057851239670644E-3</v>
      </c>
      <c r="AP683" s="16">
        <f t="shared" si="117"/>
        <v>3.9588281868563335E-4</v>
      </c>
      <c r="AQ683" s="16">
        <f t="shared" si="118"/>
        <v>1.9370835270415832E-3</v>
      </c>
      <c r="AR683" s="16">
        <f t="shared" si="119"/>
        <v>-9.0811391724878954E-2</v>
      </c>
      <c r="AS683" s="16">
        <f t="shared" si="120"/>
        <v>-7.1013427077759594E-4</v>
      </c>
    </row>
    <row r="684" spans="1:45" x14ac:dyDescent="0.2">
      <c r="A684" s="4"/>
      <c r="B684" s="13">
        <v>41898.666666666664</v>
      </c>
      <c r="C684" s="14">
        <v>25.22</v>
      </c>
      <c r="D684" s="5"/>
      <c r="E684" s="15">
        <v>41898.666666666664</v>
      </c>
      <c r="F684" s="14">
        <v>41.64</v>
      </c>
      <c r="G684" s="5"/>
      <c r="H684" s="15">
        <v>41898.666666666664</v>
      </c>
      <c r="I684" s="14">
        <v>6.53</v>
      </c>
      <c r="J684" s="2"/>
      <c r="K684" s="15">
        <v>41898.666666666664</v>
      </c>
      <c r="L684" s="14">
        <v>138.69</v>
      </c>
      <c r="M684" s="5"/>
      <c r="N684" s="15">
        <v>41898.666666666664</v>
      </c>
      <c r="O684" s="14">
        <v>90.27</v>
      </c>
      <c r="Q684" s="15">
        <v>41898.666666666664</v>
      </c>
      <c r="R684" s="14">
        <v>184.31</v>
      </c>
      <c r="S684" s="5"/>
      <c r="T684" s="15">
        <v>41898.666666666664</v>
      </c>
      <c r="U684" s="14">
        <v>48.96</v>
      </c>
      <c r="W684" s="15">
        <v>41898.666666666664</v>
      </c>
      <c r="X684" s="14">
        <v>25.44</v>
      </c>
      <c r="Z684" s="15">
        <v>41898.666666666664</v>
      </c>
      <c r="AA684" s="14">
        <v>130.76</v>
      </c>
      <c r="AC684" s="15">
        <v>41898.666666666664</v>
      </c>
      <c r="AD684" s="14">
        <v>17.38</v>
      </c>
      <c r="AF684" s="15">
        <v>41898.666666666664</v>
      </c>
      <c r="AG684" s="14">
        <v>1998.98</v>
      </c>
      <c r="AH684" s="5"/>
      <c r="AI684" s="16">
        <f t="shared" si="110"/>
        <v>-7.4773711137348098E-3</v>
      </c>
      <c r="AJ684" s="16">
        <f t="shared" si="111"/>
        <v>3.3734939759035854E-3</v>
      </c>
      <c r="AK684" s="16">
        <f t="shared" si="112"/>
        <v>-1.5290519877675379E-3</v>
      </c>
      <c r="AL684" s="16">
        <f t="shared" si="113"/>
        <v>4.7087800637497512E-3</v>
      </c>
      <c r="AM684" s="16">
        <f t="shared" si="114"/>
        <v>2.1092362344581339E-3</v>
      </c>
      <c r="AN684" s="16">
        <f t="shared" si="115"/>
        <v>6.0040390808362432E-3</v>
      </c>
      <c r="AO684" s="16">
        <f t="shared" si="116"/>
        <v>8.2372322899506578E-3</v>
      </c>
      <c r="AP684" s="16">
        <f t="shared" si="117"/>
        <v>6.7273446774831491E-3</v>
      </c>
      <c r="AQ684" s="16">
        <f t="shared" si="118"/>
        <v>1.1213363235635265E-2</v>
      </c>
      <c r="AR684" s="16">
        <f t="shared" si="119"/>
        <v>2.7186761229314182E-2</v>
      </c>
      <c r="AS684" s="16">
        <f t="shared" si="120"/>
        <v>7.4843886237292434E-3</v>
      </c>
    </row>
    <row r="685" spans="1:45" x14ac:dyDescent="0.2">
      <c r="A685" s="4"/>
      <c r="B685" s="13">
        <v>41899.666666666664</v>
      </c>
      <c r="C685" s="14">
        <v>25.4</v>
      </c>
      <c r="D685" s="5"/>
      <c r="E685" s="15">
        <v>41899.666666666664</v>
      </c>
      <c r="F685" s="14">
        <v>41.61</v>
      </c>
      <c r="G685" s="5"/>
      <c r="H685" s="15">
        <v>41899.666666666664</v>
      </c>
      <c r="I685" s="14">
        <v>6.49</v>
      </c>
      <c r="J685" s="2"/>
      <c r="K685" s="15">
        <v>41899.666666666664</v>
      </c>
      <c r="L685" s="14">
        <v>139.61000000000001</v>
      </c>
      <c r="M685" s="5"/>
      <c r="N685" s="15">
        <v>41899.666666666664</v>
      </c>
      <c r="O685" s="14">
        <v>90.33</v>
      </c>
      <c r="Q685" s="15">
        <v>41899.666666666664</v>
      </c>
      <c r="R685" s="14">
        <v>184.16</v>
      </c>
      <c r="S685" s="5"/>
      <c r="T685" s="15">
        <v>41899.666666666664</v>
      </c>
      <c r="U685" s="14">
        <v>49.21</v>
      </c>
      <c r="W685" s="15">
        <v>41899.666666666664</v>
      </c>
      <c r="X685" s="14">
        <v>25.41</v>
      </c>
      <c r="Z685" s="15">
        <v>41899.666666666664</v>
      </c>
      <c r="AA685" s="14">
        <v>131.06</v>
      </c>
      <c r="AC685" s="15">
        <v>41899.666666666664</v>
      </c>
      <c r="AD685" s="14">
        <v>17.43</v>
      </c>
      <c r="AF685" s="15">
        <v>41899.666666666664</v>
      </c>
      <c r="AG685" s="14">
        <v>2001.57</v>
      </c>
      <c r="AH685" s="5"/>
      <c r="AI685" s="16">
        <f t="shared" si="110"/>
        <v>7.1371927042029881E-3</v>
      </c>
      <c r="AJ685" s="16">
        <f t="shared" si="111"/>
        <v>-7.204610951009327E-4</v>
      </c>
      <c r="AK685" s="16">
        <f t="shared" si="112"/>
        <v>-6.1255742725880857E-3</v>
      </c>
      <c r="AL685" s="16">
        <f t="shared" si="113"/>
        <v>6.6334991708127955E-3</v>
      </c>
      <c r="AM685" s="16">
        <f t="shared" si="114"/>
        <v>6.6467264872049903E-4</v>
      </c>
      <c r="AN685" s="16">
        <f t="shared" si="115"/>
        <v>-8.1384623731761696E-4</v>
      </c>
      <c r="AO685" s="16">
        <f t="shared" si="116"/>
        <v>5.1062091503268903E-3</v>
      </c>
      <c r="AP685" s="16">
        <f t="shared" si="117"/>
        <v>-1.1792452830189371E-3</v>
      </c>
      <c r="AQ685" s="16">
        <f t="shared" si="118"/>
        <v>2.2942795962068718E-3</v>
      </c>
      <c r="AR685" s="16">
        <f t="shared" si="119"/>
        <v>2.8768699654775354E-3</v>
      </c>
      <c r="AS685" s="16">
        <f t="shared" si="120"/>
        <v>1.2956607870013848E-3</v>
      </c>
    </row>
    <row r="686" spans="1:45" x14ac:dyDescent="0.2">
      <c r="A686" s="4"/>
      <c r="B686" s="13">
        <v>41900.666666666664</v>
      </c>
      <c r="C686" s="14">
        <v>25.45</v>
      </c>
      <c r="D686" s="5"/>
      <c r="E686" s="15">
        <v>41900.666666666664</v>
      </c>
      <c r="F686" s="14">
        <v>41.79</v>
      </c>
      <c r="G686" s="5"/>
      <c r="H686" s="15">
        <v>41900.666666666664</v>
      </c>
      <c r="I686" s="14">
        <v>6.56</v>
      </c>
      <c r="J686" s="2"/>
      <c r="K686" s="15">
        <v>41900.666666666664</v>
      </c>
      <c r="L686" s="14">
        <v>141.28</v>
      </c>
      <c r="M686" s="5"/>
      <c r="N686" s="15">
        <v>41900.666666666664</v>
      </c>
      <c r="O686" s="14">
        <v>90.34</v>
      </c>
      <c r="Q686" s="15">
        <v>41900.666666666664</v>
      </c>
      <c r="R686" s="14">
        <v>185.06</v>
      </c>
      <c r="S686" s="5"/>
      <c r="T686" s="15">
        <v>41900.666666666664</v>
      </c>
      <c r="U686" s="14">
        <v>49.69</v>
      </c>
      <c r="W686" s="15">
        <v>41900.666666666664</v>
      </c>
      <c r="X686" s="14">
        <v>25.41</v>
      </c>
      <c r="Z686" s="15">
        <v>41900.666666666664</v>
      </c>
      <c r="AA686" s="14">
        <v>130.76</v>
      </c>
      <c r="AC686" s="15">
        <v>41900.666666666664</v>
      </c>
      <c r="AD686" s="14">
        <v>17.59</v>
      </c>
      <c r="AF686" s="15">
        <v>41900.666666666664</v>
      </c>
      <c r="AG686" s="14">
        <v>2011.36</v>
      </c>
      <c r="AH686" s="5"/>
      <c r="AI686" s="16">
        <f t="shared" si="110"/>
        <v>1.9685039370078705E-3</v>
      </c>
      <c r="AJ686" s="16">
        <f t="shared" si="111"/>
        <v>4.3258832011534576E-3</v>
      </c>
      <c r="AK686" s="16">
        <f t="shared" si="112"/>
        <v>1.0785824345146189E-2</v>
      </c>
      <c r="AL686" s="16">
        <f t="shared" si="113"/>
        <v>1.1961893847145522E-2</v>
      </c>
      <c r="AM686" s="16">
        <f t="shared" si="114"/>
        <v>1.1070519207345697E-4</v>
      </c>
      <c r="AN686" s="16">
        <f t="shared" si="115"/>
        <v>4.8870547350130522E-3</v>
      </c>
      <c r="AO686" s="16">
        <f t="shared" si="116"/>
        <v>9.7541150172728575E-3</v>
      </c>
      <c r="AP686" s="16">
        <f t="shared" si="117"/>
        <v>0</v>
      </c>
      <c r="AQ686" s="16">
        <f t="shared" si="118"/>
        <v>-2.2890279261408297E-3</v>
      </c>
      <c r="AR686" s="16">
        <f t="shared" si="119"/>
        <v>9.179575444635768E-3</v>
      </c>
      <c r="AS686" s="16">
        <f t="shared" si="120"/>
        <v>4.8911604390553531E-3</v>
      </c>
    </row>
    <row r="687" spans="1:45" x14ac:dyDescent="0.2">
      <c r="A687" s="4"/>
      <c r="B687" s="13">
        <v>41901.666666666664</v>
      </c>
      <c r="C687" s="14">
        <v>25.24</v>
      </c>
      <c r="D687" s="5"/>
      <c r="E687" s="15">
        <v>41901.666666666664</v>
      </c>
      <c r="F687" s="14">
        <v>42.05</v>
      </c>
      <c r="G687" s="5"/>
      <c r="H687" s="15">
        <v>41901.666666666664</v>
      </c>
      <c r="I687" s="14">
        <v>6.54</v>
      </c>
      <c r="J687" s="2"/>
      <c r="K687" s="15">
        <v>41901.666666666664</v>
      </c>
      <c r="L687" s="14">
        <v>140.56</v>
      </c>
      <c r="M687" s="5"/>
      <c r="N687" s="15">
        <v>41901.666666666664</v>
      </c>
      <c r="O687" s="14">
        <v>90.49</v>
      </c>
      <c r="Q687" s="15">
        <v>41901.666666666664</v>
      </c>
      <c r="R687" s="14">
        <v>185.3</v>
      </c>
      <c r="S687" s="5"/>
      <c r="T687" s="15">
        <v>41901.666666666664</v>
      </c>
      <c r="U687" s="14">
        <v>50.35</v>
      </c>
      <c r="W687" s="15">
        <v>41901.666666666664</v>
      </c>
      <c r="X687" s="14">
        <v>25.61</v>
      </c>
      <c r="Z687" s="15">
        <v>41901.666666666664</v>
      </c>
      <c r="AA687" s="14">
        <v>131.16</v>
      </c>
      <c r="AC687" s="15">
        <v>41901.666666666664</v>
      </c>
      <c r="AD687" s="14">
        <v>17.29</v>
      </c>
      <c r="AF687" s="15">
        <v>41901.666666666664</v>
      </c>
      <c r="AG687" s="14">
        <v>2010.4</v>
      </c>
      <c r="AH687" s="5"/>
      <c r="AI687" s="16">
        <f t="shared" si="110"/>
        <v>-8.2514734774067344E-3</v>
      </c>
      <c r="AJ687" s="16">
        <f t="shared" si="111"/>
        <v>6.221584111031353E-3</v>
      </c>
      <c r="AK687" s="16">
        <f t="shared" si="112"/>
        <v>-3.0487804878047697E-3</v>
      </c>
      <c r="AL687" s="16">
        <f t="shared" si="113"/>
        <v>-5.0962627406568872E-3</v>
      </c>
      <c r="AM687" s="16">
        <f t="shared" si="114"/>
        <v>1.6603940668584727E-3</v>
      </c>
      <c r="AN687" s="16">
        <f t="shared" si="115"/>
        <v>1.2968766886416461E-3</v>
      </c>
      <c r="AO687" s="16">
        <f t="shared" si="116"/>
        <v>1.3282350573556201E-2</v>
      </c>
      <c r="AP687" s="16">
        <f t="shared" si="117"/>
        <v>7.8709169618260688E-3</v>
      </c>
      <c r="AQ687" s="16">
        <f t="shared" si="118"/>
        <v>3.0590394616090144E-3</v>
      </c>
      <c r="AR687" s="16">
        <f t="shared" si="119"/>
        <v>-1.7055144968732283E-2</v>
      </c>
      <c r="AS687" s="16">
        <f t="shared" si="120"/>
        <v>-4.7728899848853423E-4</v>
      </c>
    </row>
    <row r="688" spans="1:45" x14ac:dyDescent="0.2">
      <c r="A688" s="4"/>
      <c r="B688" s="13">
        <v>41904.666666666664</v>
      </c>
      <c r="C688" s="14">
        <v>25.27</v>
      </c>
      <c r="D688" s="5"/>
      <c r="E688" s="15">
        <v>41904.666666666664</v>
      </c>
      <c r="F688" s="14">
        <v>42.22</v>
      </c>
      <c r="G688" s="5"/>
      <c r="H688" s="15">
        <v>41904.666666666664</v>
      </c>
      <c r="I688" s="14">
        <v>6.33</v>
      </c>
      <c r="J688" s="2"/>
      <c r="K688" s="15">
        <v>41904.666666666664</v>
      </c>
      <c r="L688" s="14">
        <v>139.26</v>
      </c>
      <c r="M688" s="5"/>
      <c r="N688" s="15">
        <v>41904.666666666664</v>
      </c>
      <c r="O688" s="14">
        <v>89.29</v>
      </c>
      <c r="Q688" s="15">
        <v>41904.666666666664</v>
      </c>
      <c r="R688" s="14">
        <v>184.45</v>
      </c>
      <c r="S688" s="5"/>
      <c r="T688" s="15">
        <v>41904.666666666664</v>
      </c>
      <c r="U688" s="14">
        <v>50.18</v>
      </c>
      <c r="W688" s="15">
        <v>41904.666666666664</v>
      </c>
      <c r="X688" s="14">
        <v>25.44</v>
      </c>
      <c r="Z688" s="15">
        <v>41904.666666666664</v>
      </c>
      <c r="AA688" s="14">
        <v>130.11000000000001</v>
      </c>
      <c r="AC688" s="15">
        <v>41904.666666666664</v>
      </c>
      <c r="AD688" s="14">
        <v>16.670000000000002</v>
      </c>
      <c r="AF688" s="15">
        <v>41904.666666666664</v>
      </c>
      <c r="AG688" s="14">
        <v>1994.29</v>
      </c>
      <c r="AH688" s="5"/>
      <c r="AI688" s="16">
        <f t="shared" si="110"/>
        <v>1.1885895404120106E-3</v>
      </c>
      <c r="AJ688" s="16">
        <f t="shared" si="111"/>
        <v>4.0428061831154771E-3</v>
      </c>
      <c r="AK688" s="16">
        <f t="shared" si="112"/>
        <v>-3.2110091743119296E-2</v>
      </c>
      <c r="AL688" s="16">
        <f t="shared" si="113"/>
        <v>-9.248719408082029E-3</v>
      </c>
      <c r="AM688" s="16">
        <f t="shared" si="114"/>
        <v>-1.3261133826942051E-2</v>
      </c>
      <c r="AN688" s="16">
        <f t="shared" si="115"/>
        <v>-4.5871559633028358E-3</v>
      </c>
      <c r="AO688" s="16">
        <f t="shared" si="116"/>
        <v>-3.3763654419066702E-3</v>
      </c>
      <c r="AP688" s="16">
        <f t="shared" si="117"/>
        <v>-6.638032018742579E-3</v>
      </c>
      <c r="AQ688" s="16">
        <f t="shared" si="118"/>
        <v>-8.005489478499439E-3</v>
      </c>
      <c r="AR688" s="16">
        <f t="shared" si="119"/>
        <v>-3.5858877964141E-2</v>
      </c>
      <c r="AS688" s="16">
        <f t="shared" si="120"/>
        <v>-8.0133306804616167E-3</v>
      </c>
    </row>
    <row r="689" spans="1:45" x14ac:dyDescent="0.2">
      <c r="A689" s="4"/>
      <c r="B689" s="13">
        <v>41905.666666666664</v>
      </c>
      <c r="C689" s="14">
        <v>25.66</v>
      </c>
      <c r="D689" s="5"/>
      <c r="E689" s="15">
        <v>41905.666666666664</v>
      </c>
      <c r="F689" s="14">
        <v>41.89</v>
      </c>
      <c r="G689" s="5"/>
      <c r="H689" s="15">
        <v>41905.666666666664</v>
      </c>
      <c r="I689" s="14">
        <v>6.34</v>
      </c>
      <c r="J689" s="2"/>
      <c r="K689" s="15">
        <v>41905.666666666664</v>
      </c>
      <c r="L689" s="14">
        <v>138.78</v>
      </c>
      <c r="M689" s="5"/>
      <c r="N689" s="15">
        <v>41905.666666666664</v>
      </c>
      <c r="O689" s="14">
        <v>88.31</v>
      </c>
      <c r="Q689" s="15">
        <v>41905.666666666664</v>
      </c>
      <c r="R689" s="14">
        <v>183.03</v>
      </c>
      <c r="S689" s="5"/>
      <c r="T689" s="15">
        <v>41905.666666666664</v>
      </c>
      <c r="U689" s="14">
        <v>49.91</v>
      </c>
      <c r="W689" s="15">
        <v>41905.666666666664</v>
      </c>
      <c r="X689" s="14">
        <v>25.2</v>
      </c>
      <c r="Z689" s="15">
        <v>41905.666666666664</v>
      </c>
      <c r="AA689" s="14">
        <v>129.81</v>
      </c>
      <c r="AC689" s="15">
        <v>41905.666666666664</v>
      </c>
      <c r="AD689" s="14">
        <v>16.690000000000001</v>
      </c>
      <c r="AF689" s="15">
        <v>41905.666666666664</v>
      </c>
      <c r="AG689" s="14">
        <v>1982.77</v>
      </c>
      <c r="AH689" s="5"/>
      <c r="AI689" s="16">
        <f t="shared" si="110"/>
        <v>1.543332014246146E-2</v>
      </c>
      <c r="AJ689" s="16">
        <f t="shared" si="111"/>
        <v>-7.8162008526764248E-3</v>
      </c>
      <c r="AK689" s="16">
        <f t="shared" si="112"/>
        <v>1.5797788309637184E-3</v>
      </c>
      <c r="AL689" s="16">
        <f t="shared" si="113"/>
        <v>-3.4467901766479514E-3</v>
      </c>
      <c r="AM689" s="16">
        <f t="shared" si="114"/>
        <v>-1.0975473177287531E-2</v>
      </c>
      <c r="AN689" s="16">
        <f t="shared" si="115"/>
        <v>-7.6985632962861539E-3</v>
      </c>
      <c r="AO689" s="16">
        <f t="shared" si="116"/>
        <v>-5.3806297329613839E-3</v>
      </c>
      <c r="AP689" s="16">
        <f t="shared" si="117"/>
        <v>-9.4339622641510523E-3</v>
      </c>
      <c r="AQ689" s="16">
        <f t="shared" si="118"/>
        <v>-2.3057412958267243E-3</v>
      </c>
      <c r="AR689" s="16">
        <f t="shared" si="119"/>
        <v>1.1997600479902726E-3</v>
      </c>
      <c r="AS689" s="16">
        <f t="shared" si="120"/>
        <v>-5.7764918843297153E-3</v>
      </c>
    </row>
    <row r="690" spans="1:45" x14ac:dyDescent="0.2">
      <c r="A690" s="4"/>
      <c r="B690" s="13">
        <v>41906.666666666664</v>
      </c>
      <c r="C690" s="14">
        <v>25.44</v>
      </c>
      <c r="D690" s="5"/>
      <c r="E690" s="15">
        <v>41906.666666666664</v>
      </c>
      <c r="F690" s="14">
        <v>42.27</v>
      </c>
      <c r="G690" s="5"/>
      <c r="H690" s="15">
        <v>41906.666666666664</v>
      </c>
      <c r="I690" s="14">
        <v>6.44</v>
      </c>
      <c r="J690" s="2"/>
      <c r="K690" s="15">
        <v>41906.666666666664</v>
      </c>
      <c r="L690" s="14">
        <v>139.94999999999999</v>
      </c>
      <c r="M690" s="5"/>
      <c r="N690" s="15">
        <v>41906.666666666664</v>
      </c>
      <c r="O690" s="14">
        <v>89.45</v>
      </c>
      <c r="Q690" s="15">
        <v>41906.666666666664</v>
      </c>
      <c r="R690" s="14">
        <v>183.69</v>
      </c>
      <c r="S690" s="5"/>
      <c r="T690" s="15">
        <v>41906.666666666664</v>
      </c>
      <c r="U690" s="14">
        <v>50.07</v>
      </c>
      <c r="W690" s="15">
        <v>41906.666666666664</v>
      </c>
      <c r="X690" s="14">
        <v>25.69</v>
      </c>
      <c r="Z690" s="15">
        <v>41906.666666666664</v>
      </c>
      <c r="AA690" s="14">
        <v>129.36000000000001</v>
      </c>
      <c r="AC690" s="15">
        <v>41906.666666666664</v>
      </c>
      <c r="AD690" s="14">
        <v>16.809999999999999</v>
      </c>
      <c r="AF690" s="15">
        <v>41906.666666666664</v>
      </c>
      <c r="AG690" s="14">
        <v>1998.3</v>
      </c>
      <c r="AH690" s="5"/>
      <c r="AI690" s="16">
        <f t="shared" si="110"/>
        <v>-8.5736554949337185E-3</v>
      </c>
      <c r="AJ690" s="16">
        <f t="shared" si="111"/>
        <v>9.0713774170447792E-3</v>
      </c>
      <c r="AK690" s="16">
        <f t="shared" si="112"/>
        <v>1.5772870662460692E-2</v>
      </c>
      <c r="AL690" s="16">
        <f t="shared" si="113"/>
        <v>8.4306095979247431E-3</v>
      </c>
      <c r="AM690" s="16">
        <f t="shared" si="114"/>
        <v>1.2909070320461957E-2</v>
      </c>
      <c r="AN690" s="16">
        <f t="shared" si="115"/>
        <v>3.6059662350433896E-3</v>
      </c>
      <c r="AO690" s="16">
        <f t="shared" si="116"/>
        <v>3.2057703866961162E-3</v>
      </c>
      <c r="AP690" s="16">
        <f t="shared" si="117"/>
        <v>1.9444444444444597E-2</v>
      </c>
      <c r="AQ690" s="16">
        <f t="shared" si="118"/>
        <v>-3.4666050381325642E-3</v>
      </c>
      <c r="AR690" s="16">
        <f t="shared" si="119"/>
        <v>7.1899340922707555E-3</v>
      </c>
      <c r="AS690" s="16">
        <f t="shared" si="120"/>
        <v>7.8324767875244117E-3</v>
      </c>
    </row>
    <row r="691" spans="1:45" x14ac:dyDescent="0.2">
      <c r="A691" s="4"/>
      <c r="B691" s="13">
        <v>41907.666666666664</v>
      </c>
      <c r="C691" s="14">
        <v>24.47</v>
      </c>
      <c r="D691" s="5"/>
      <c r="E691" s="15">
        <v>41907.666666666664</v>
      </c>
      <c r="F691" s="14">
        <v>41.78</v>
      </c>
      <c r="G691" s="5"/>
      <c r="H691" s="15">
        <v>41907.666666666664</v>
      </c>
      <c r="I691" s="14">
        <v>6.34</v>
      </c>
      <c r="J691" s="2"/>
      <c r="K691" s="15">
        <v>41907.666666666664</v>
      </c>
      <c r="L691" s="14">
        <v>137.09</v>
      </c>
      <c r="M691" s="5"/>
      <c r="N691" s="15">
        <v>41907.666666666664</v>
      </c>
      <c r="O691" s="14">
        <v>88.07</v>
      </c>
      <c r="Q691" s="15">
        <v>41907.666666666664</v>
      </c>
      <c r="R691" s="14">
        <v>180.54</v>
      </c>
      <c r="S691" s="5"/>
      <c r="T691" s="15">
        <v>41907.666666666664</v>
      </c>
      <c r="U691" s="14">
        <v>49.61</v>
      </c>
      <c r="W691" s="15">
        <v>41907.666666666664</v>
      </c>
      <c r="X691" s="14">
        <v>25.37</v>
      </c>
      <c r="Z691" s="15">
        <v>41907.666666666664</v>
      </c>
      <c r="AA691" s="14">
        <v>127.47</v>
      </c>
      <c r="AC691" s="15">
        <v>41907.666666666664</v>
      </c>
      <c r="AD691" s="14">
        <v>16.46</v>
      </c>
      <c r="AF691" s="15">
        <v>41907.666666666664</v>
      </c>
      <c r="AG691" s="14">
        <v>1965.99</v>
      </c>
      <c r="AH691" s="5"/>
      <c r="AI691" s="16">
        <f t="shared" si="110"/>
        <v>-3.8128930817610152E-2</v>
      </c>
      <c r="AJ691" s="16">
        <f t="shared" si="111"/>
        <v>-1.1592145729832026E-2</v>
      </c>
      <c r="AK691" s="16">
        <f t="shared" si="112"/>
        <v>-1.5527950310559091E-2</v>
      </c>
      <c r="AL691" s="16">
        <f t="shared" si="113"/>
        <v>-2.0435869953554731E-2</v>
      </c>
      <c r="AM691" s="16">
        <f t="shared" si="114"/>
        <v>-1.5427613191727363E-2</v>
      </c>
      <c r="AN691" s="16">
        <f t="shared" si="115"/>
        <v>-1.7148456638902521E-2</v>
      </c>
      <c r="AO691" s="16">
        <f t="shared" si="116"/>
        <v>-9.1871380067904962E-3</v>
      </c>
      <c r="AP691" s="16">
        <f t="shared" si="117"/>
        <v>-1.245620864149477E-2</v>
      </c>
      <c r="AQ691" s="16">
        <f t="shared" si="118"/>
        <v>-1.461038961038974E-2</v>
      </c>
      <c r="AR691" s="16">
        <f t="shared" si="119"/>
        <v>-2.0820939916716075E-2</v>
      </c>
      <c r="AS691" s="16">
        <f t="shared" si="120"/>
        <v>-1.6168743431917099E-2</v>
      </c>
    </row>
    <row r="692" spans="1:45" x14ac:dyDescent="0.2">
      <c r="A692" s="4"/>
      <c r="B692" s="13">
        <v>41908.666666666664</v>
      </c>
      <c r="C692" s="14">
        <v>25.19</v>
      </c>
      <c r="D692" s="5"/>
      <c r="E692" s="15">
        <v>41908.666666666664</v>
      </c>
      <c r="F692" s="14">
        <v>42.2</v>
      </c>
      <c r="G692" s="5"/>
      <c r="H692" s="15">
        <v>41908.666666666664</v>
      </c>
      <c r="I692" s="14">
        <v>6.41</v>
      </c>
      <c r="J692" s="2"/>
      <c r="K692" s="15">
        <v>41908.666666666664</v>
      </c>
      <c r="L692" s="14">
        <v>138.68</v>
      </c>
      <c r="M692" s="5"/>
      <c r="N692" s="15">
        <v>41908.666666666664</v>
      </c>
      <c r="O692" s="14">
        <v>88.74</v>
      </c>
      <c r="Q692" s="15">
        <v>41908.666666666664</v>
      </c>
      <c r="R692" s="14">
        <v>181.54</v>
      </c>
      <c r="S692" s="5"/>
      <c r="T692" s="15">
        <v>41908.666666666664</v>
      </c>
      <c r="U692" s="14">
        <v>49.77</v>
      </c>
      <c r="W692" s="15">
        <v>41908.666666666664</v>
      </c>
      <c r="X692" s="14">
        <v>25.5</v>
      </c>
      <c r="Z692" s="15">
        <v>41908.666666666664</v>
      </c>
      <c r="AA692" s="14">
        <v>127.87</v>
      </c>
      <c r="AC692" s="15">
        <v>41908.666666666664</v>
      </c>
      <c r="AD692" s="14">
        <v>16.440000000000001</v>
      </c>
      <c r="AF692" s="15">
        <v>41908.666666666664</v>
      </c>
      <c r="AG692" s="14">
        <v>1982.85</v>
      </c>
      <c r="AH692" s="5"/>
      <c r="AI692" s="16">
        <f t="shared" si="110"/>
        <v>2.942378422558245E-2</v>
      </c>
      <c r="AJ692" s="16">
        <f t="shared" si="111"/>
        <v>1.0052656773575919E-2</v>
      </c>
      <c r="AK692" s="16">
        <f t="shared" si="112"/>
        <v>1.1041009463722551E-2</v>
      </c>
      <c r="AL692" s="16">
        <f t="shared" si="113"/>
        <v>1.159822014734857E-2</v>
      </c>
      <c r="AM692" s="16">
        <f t="shared" si="114"/>
        <v>7.6075848756671505E-3</v>
      </c>
      <c r="AN692" s="16">
        <f t="shared" si="115"/>
        <v>5.5389387393376399E-3</v>
      </c>
      <c r="AO692" s="16">
        <f t="shared" si="116"/>
        <v>3.2251562185043881E-3</v>
      </c>
      <c r="AP692" s="16">
        <f t="shared" si="117"/>
        <v>5.1241623965312399E-3</v>
      </c>
      <c r="AQ692" s="16">
        <f t="shared" si="118"/>
        <v>3.1379932533146526E-3</v>
      </c>
      <c r="AR692" s="16">
        <f t="shared" si="119"/>
        <v>-1.2150668286755595E-3</v>
      </c>
      <c r="AS692" s="16">
        <f t="shared" si="120"/>
        <v>8.5758320235604923E-3</v>
      </c>
    </row>
    <row r="693" spans="1:45" x14ac:dyDescent="0.2">
      <c r="A693" s="4"/>
      <c r="B693" s="13">
        <v>41911.666666666664</v>
      </c>
      <c r="C693" s="14">
        <v>25.03</v>
      </c>
      <c r="D693" s="5"/>
      <c r="E693" s="15">
        <v>41911.666666666664</v>
      </c>
      <c r="F693" s="14">
        <v>42.25</v>
      </c>
      <c r="G693" s="5"/>
      <c r="H693" s="15">
        <v>41911.666666666664</v>
      </c>
      <c r="I693" s="14">
        <v>6.42</v>
      </c>
      <c r="J693" s="2"/>
      <c r="K693" s="15">
        <v>41911.666666666664</v>
      </c>
      <c r="L693" s="14">
        <v>138.33000000000001</v>
      </c>
      <c r="M693" s="5"/>
      <c r="N693" s="15">
        <v>41911.666666666664</v>
      </c>
      <c r="O693" s="14">
        <v>88.83</v>
      </c>
      <c r="Q693" s="15">
        <v>41911.666666666664</v>
      </c>
      <c r="R693" s="14">
        <v>181.14</v>
      </c>
      <c r="S693" s="5"/>
      <c r="T693" s="15">
        <v>41911.666666666664</v>
      </c>
      <c r="U693" s="14">
        <v>49.75</v>
      </c>
      <c r="W693" s="15">
        <v>41911.666666666664</v>
      </c>
      <c r="X693" s="14">
        <v>25.36</v>
      </c>
      <c r="Z693" s="15">
        <v>41911.666666666664</v>
      </c>
      <c r="AA693" s="14">
        <v>126.82</v>
      </c>
      <c r="AC693" s="15">
        <v>41911.666666666664</v>
      </c>
      <c r="AD693" s="14">
        <v>16.350000000000001</v>
      </c>
      <c r="AF693" s="15">
        <v>41911.666666666664</v>
      </c>
      <c r="AG693" s="14">
        <v>1977.8</v>
      </c>
      <c r="AH693" s="5"/>
      <c r="AI693" s="16">
        <f t="shared" si="110"/>
        <v>-6.3517268757443679E-3</v>
      </c>
      <c r="AJ693" s="16">
        <f t="shared" si="111"/>
        <v>1.1848341232227888E-3</v>
      </c>
      <c r="AK693" s="16">
        <f t="shared" si="112"/>
        <v>1.5600624024960652E-3</v>
      </c>
      <c r="AL693" s="16">
        <f t="shared" si="113"/>
        <v>-2.523795788866412E-3</v>
      </c>
      <c r="AM693" s="16">
        <f t="shared" si="114"/>
        <v>1.0141987829614951E-3</v>
      </c>
      <c r="AN693" s="16">
        <f t="shared" si="115"/>
        <v>-2.2033711578716142E-3</v>
      </c>
      <c r="AO693" s="16">
        <f t="shared" si="116"/>
        <v>-4.0184850311442144E-4</v>
      </c>
      <c r="AP693" s="16">
        <f t="shared" si="117"/>
        <v>-5.4901960784313752E-3</v>
      </c>
      <c r="AQ693" s="16">
        <f t="shared" si="118"/>
        <v>-8.2114647689059961E-3</v>
      </c>
      <c r="AR693" s="16">
        <f t="shared" si="119"/>
        <v>-5.4744525547445466E-3</v>
      </c>
      <c r="AS693" s="16">
        <f t="shared" si="120"/>
        <v>-2.5468391456741069E-3</v>
      </c>
    </row>
    <row r="694" spans="1:45" x14ac:dyDescent="0.2">
      <c r="A694" s="4"/>
      <c r="B694" s="13">
        <v>41912.666666666664</v>
      </c>
      <c r="C694" s="14">
        <v>25.19</v>
      </c>
      <c r="D694" s="5"/>
      <c r="E694" s="15">
        <v>41912.666666666664</v>
      </c>
      <c r="F694" s="14">
        <v>42.66</v>
      </c>
      <c r="G694" s="5"/>
      <c r="H694" s="15">
        <v>41912.666666666664</v>
      </c>
      <c r="I694" s="14">
        <v>6.45</v>
      </c>
      <c r="J694" s="2"/>
      <c r="K694" s="15">
        <v>41912.666666666664</v>
      </c>
      <c r="L694" s="14">
        <v>138.13999999999999</v>
      </c>
      <c r="M694" s="5"/>
      <c r="N694" s="15">
        <v>41912.666666666664</v>
      </c>
      <c r="O694" s="14">
        <v>89.03</v>
      </c>
      <c r="Q694" s="15">
        <v>41912.666666666664</v>
      </c>
      <c r="R694" s="14">
        <v>181.32</v>
      </c>
      <c r="S694" s="5"/>
      <c r="T694" s="15">
        <v>41912.666666666664</v>
      </c>
      <c r="U694" s="14">
        <v>49.99</v>
      </c>
      <c r="W694" s="15">
        <v>41912.666666666664</v>
      </c>
      <c r="X694" s="14">
        <v>25.49</v>
      </c>
      <c r="Z694" s="15">
        <v>41912.666666666664</v>
      </c>
      <c r="AA694" s="14">
        <v>127.82</v>
      </c>
      <c r="AC694" s="15">
        <v>41912.666666666664</v>
      </c>
      <c r="AD694" s="14">
        <v>16.18</v>
      </c>
      <c r="AF694" s="15">
        <v>41912.666666666664</v>
      </c>
      <c r="AG694" s="14">
        <v>1972.29</v>
      </c>
      <c r="AH694" s="5"/>
      <c r="AI694" s="16">
        <f t="shared" si="110"/>
        <v>6.3923292049541391E-3</v>
      </c>
      <c r="AJ694" s="16">
        <f t="shared" si="111"/>
        <v>9.704142011834227E-3</v>
      </c>
      <c r="AK694" s="16">
        <f t="shared" si="112"/>
        <v>4.6728971962617383E-3</v>
      </c>
      <c r="AL694" s="16">
        <f t="shared" si="113"/>
        <v>-1.3735270729416937E-3</v>
      </c>
      <c r="AM694" s="16">
        <f t="shared" si="114"/>
        <v>2.2514916131937124E-3</v>
      </c>
      <c r="AN694" s="16">
        <f t="shared" si="115"/>
        <v>9.9370652533958825E-4</v>
      </c>
      <c r="AO694" s="16">
        <f t="shared" si="116"/>
        <v>4.8241206030150696E-3</v>
      </c>
      <c r="AP694" s="16">
        <f t="shared" si="117"/>
        <v>5.1261829652995416E-3</v>
      </c>
      <c r="AQ694" s="16">
        <f t="shared" si="118"/>
        <v>7.8851916101561059E-3</v>
      </c>
      <c r="AR694" s="16">
        <f t="shared" si="119"/>
        <v>-1.0397553516819702E-2</v>
      </c>
      <c r="AS694" s="16">
        <f t="shared" si="120"/>
        <v>-2.7859237536657089E-3</v>
      </c>
    </row>
    <row r="695" spans="1:45" x14ac:dyDescent="0.2">
      <c r="A695" s="4"/>
      <c r="B695" s="13">
        <v>41913.666666666664</v>
      </c>
      <c r="C695" s="14">
        <v>24.8</v>
      </c>
      <c r="D695" s="5"/>
      <c r="E695" s="15">
        <v>41913.666666666664</v>
      </c>
      <c r="F695" s="14">
        <v>42.74</v>
      </c>
      <c r="G695" s="5"/>
      <c r="H695" s="15">
        <v>41913.666666666664</v>
      </c>
      <c r="I695" s="14">
        <v>6.27</v>
      </c>
      <c r="J695" s="2"/>
      <c r="K695" s="15">
        <v>41913.666666666664</v>
      </c>
      <c r="L695" s="14">
        <v>136.62</v>
      </c>
      <c r="M695" s="5"/>
      <c r="N695" s="15">
        <v>41913.666666666664</v>
      </c>
      <c r="O695" s="14">
        <v>87.49</v>
      </c>
      <c r="Q695" s="15">
        <v>41913.666666666664</v>
      </c>
      <c r="R695" s="14">
        <v>178.78</v>
      </c>
      <c r="S695" s="5"/>
      <c r="T695" s="15">
        <v>41913.666666666664</v>
      </c>
      <c r="U695" s="14">
        <v>49.43</v>
      </c>
      <c r="W695" s="15">
        <v>41913.666666666664</v>
      </c>
      <c r="X695" s="14">
        <v>25.37</v>
      </c>
      <c r="Z695" s="15">
        <v>41913.666666666664</v>
      </c>
      <c r="AA695" s="14">
        <v>125.52</v>
      </c>
      <c r="AC695" s="15">
        <v>41913.666666666664</v>
      </c>
      <c r="AD695" s="14">
        <v>16.02</v>
      </c>
      <c r="AF695" s="15">
        <v>41913.666666666664</v>
      </c>
      <c r="AG695" s="14">
        <v>1946.16</v>
      </c>
      <c r="AH695" s="5"/>
      <c r="AI695" s="16">
        <f t="shared" si="110"/>
        <v>-1.5482334259626862E-2</v>
      </c>
      <c r="AJ695" s="16">
        <f t="shared" si="111"/>
        <v>1.8752930145335966E-3</v>
      </c>
      <c r="AK695" s="16">
        <f t="shared" si="112"/>
        <v>-2.7906976744186185E-2</v>
      </c>
      <c r="AL695" s="16">
        <f t="shared" si="113"/>
        <v>-1.100332995511788E-2</v>
      </c>
      <c r="AM695" s="16">
        <f t="shared" si="114"/>
        <v>-1.7297540155003954E-2</v>
      </c>
      <c r="AN695" s="16">
        <f t="shared" si="115"/>
        <v>-1.4008382969335931E-2</v>
      </c>
      <c r="AO695" s="16">
        <f t="shared" si="116"/>
        <v>-1.1202240448089706E-2</v>
      </c>
      <c r="AP695" s="16">
        <f t="shared" si="117"/>
        <v>-4.7077285209885522E-3</v>
      </c>
      <c r="AQ695" s="16">
        <f t="shared" si="118"/>
        <v>-1.799405413863242E-2</v>
      </c>
      <c r="AR695" s="16">
        <f t="shared" si="119"/>
        <v>-9.8887515451174801E-3</v>
      </c>
      <c r="AS695" s="16">
        <f t="shared" si="120"/>
        <v>-1.3248558781923436E-2</v>
      </c>
    </row>
    <row r="696" spans="1:45" x14ac:dyDescent="0.2">
      <c r="A696" s="4"/>
      <c r="B696" s="13">
        <v>41914.666666666664</v>
      </c>
      <c r="C696" s="14">
        <v>24.98</v>
      </c>
      <c r="D696" s="5"/>
      <c r="E696" s="15">
        <v>41914.666666666664</v>
      </c>
      <c r="F696" s="14">
        <v>42.66</v>
      </c>
      <c r="G696" s="5"/>
      <c r="H696" s="15">
        <v>41914.666666666664</v>
      </c>
      <c r="I696" s="14">
        <v>6.43</v>
      </c>
      <c r="J696" s="2"/>
      <c r="K696" s="15">
        <v>41914.666666666664</v>
      </c>
      <c r="L696" s="14">
        <v>137.63999999999999</v>
      </c>
      <c r="M696" s="5"/>
      <c r="N696" s="15">
        <v>41914.666666666664</v>
      </c>
      <c r="O696" s="14">
        <v>86.79</v>
      </c>
      <c r="Q696" s="15">
        <v>41914.666666666664</v>
      </c>
      <c r="R696" s="14">
        <v>178.53</v>
      </c>
      <c r="S696" s="5"/>
      <c r="T696" s="15">
        <v>41914.666666666664</v>
      </c>
      <c r="U696" s="14">
        <v>49.29</v>
      </c>
      <c r="W696" s="15">
        <v>41914.666666666664</v>
      </c>
      <c r="X696" s="14">
        <v>25.41</v>
      </c>
      <c r="Z696" s="15">
        <v>41914.666666666664</v>
      </c>
      <c r="AA696" s="14">
        <v>125.32</v>
      </c>
      <c r="AC696" s="15">
        <v>41914.666666666664</v>
      </c>
      <c r="AD696" s="14">
        <v>16.760000000000002</v>
      </c>
      <c r="AF696" s="15">
        <v>41914.666666666664</v>
      </c>
      <c r="AG696" s="14">
        <v>1946.17</v>
      </c>
      <c r="AH696" s="5"/>
      <c r="AI696" s="16">
        <f t="shared" si="110"/>
        <v>7.2580645161290924E-3</v>
      </c>
      <c r="AJ696" s="16">
        <f t="shared" si="111"/>
        <v>-1.8717828731867892E-3</v>
      </c>
      <c r="AK696" s="16">
        <f t="shared" si="112"/>
        <v>2.5518341307815051E-2</v>
      </c>
      <c r="AL696" s="16">
        <f t="shared" si="113"/>
        <v>7.4659639877030504E-3</v>
      </c>
      <c r="AM696" s="16">
        <f t="shared" si="114"/>
        <v>-8.0009143902158852E-3</v>
      </c>
      <c r="AN696" s="16">
        <f t="shared" si="115"/>
        <v>-1.39836670768545E-3</v>
      </c>
      <c r="AO696" s="16">
        <f t="shared" si="116"/>
        <v>-2.8322880841594733E-3</v>
      </c>
      <c r="AP696" s="16">
        <f t="shared" si="117"/>
        <v>1.5766653527788943E-3</v>
      </c>
      <c r="AQ696" s="16">
        <f t="shared" si="118"/>
        <v>-1.5933715742511012E-3</v>
      </c>
      <c r="AR696" s="16">
        <f t="shared" si="119"/>
        <v>4.6192259675405856E-2</v>
      </c>
      <c r="AS696" s="16">
        <f t="shared" si="120"/>
        <v>5.138323673214984E-6</v>
      </c>
    </row>
    <row r="697" spans="1:45" x14ac:dyDescent="0.2">
      <c r="A697" s="4"/>
      <c r="B697" s="13">
        <v>41915.666666666664</v>
      </c>
      <c r="C697" s="14">
        <v>24.91</v>
      </c>
      <c r="D697" s="5"/>
      <c r="E697" s="15">
        <v>41915.666666666664</v>
      </c>
      <c r="F697" s="14">
        <v>43</v>
      </c>
      <c r="G697" s="5"/>
      <c r="H697" s="15">
        <v>41915.666666666664</v>
      </c>
      <c r="I697" s="14">
        <v>6.56</v>
      </c>
      <c r="J697" s="2"/>
      <c r="K697" s="15">
        <v>41915.666666666664</v>
      </c>
      <c r="L697" s="14">
        <v>139.5</v>
      </c>
      <c r="M697" s="5"/>
      <c r="N697" s="15">
        <v>41915.666666666664</v>
      </c>
      <c r="O697" s="14">
        <v>88.45</v>
      </c>
      <c r="Q697" s="15">
        <v>41915.666666666664</v>
      </c>
      <c r="R697" s="14">
        <v>180.21</v>
      </c>
      <c r="S697" s="5"/>
      <c r="T697" s="15">
        <v>41915.666666666664</v>
      </c>
      <c r="U697" s="14">
        <v>49.71</v>
      </c>
      <c r="W697" s="15">
        <v>41915.666666666664</v>
      </c>
      <c r="X697" s="14">
        <v>25.77</v>
      </c>
      <c r="Z697" s="15">
        <v>41915.666666666664</v>
      </c>
      <c r="AA697" s="14">
        <v>126.72</v>
      </c>
      <c r="AC697" s="15">
        <v>41915.666666666664</v>
      </c>
      <c r="AD697" s="14">
        <v>17.010000000000002</v>
      </c>
      <c r="AF697" s="15">
        <v>41915.666666666664</v>
      </c>
      <c r="AG697" s="14">
        <v>1967.9</v>
      </c>
      <c r="AH697" s="5"/>
      <c r="AI697" s="16">
        <f t="shared" si="110"/>
        <v>-2.802241793434801E-3</v>
      </c>
      <c r="AJ697" s="16">
        <f t="shared" si="111"/>
        <v>7.9699953117675637E-3</v>
      </c>
      <c r="AK697" s="16">
        <f t="shared" si="112"/>
        <v>2.0217729393467998E-2</v>
      </c>
      <c r="AL697" s="16">
        <f t="shared" si="113"/>
        <v>1.3513513513513598E-2</v>
      </c>
      <c r="AM697" s="16">
        <f t="shared" si="114"/>
        <v>1.9126627491646397E-2</v>
      </c>
      <c r="AN697" s="16">
        <f t="shared" si="115"/>
        <v>9.4101831624937571E-3</v>
      </c>
      <c r="AO697" s="16">
        <f t="shared" si="116"/>
        <v>8.5209981740719254E-3</v>
      </c>
      <c r="AP697" s="16">
        <f t="shared" si="117"/>
        <v>1.4167650531286879E-2</v>
      </c>
      <c r="AQ697" s="16">
        <f t="shared" si="118"/>
        <v>1.1171401212894949E-2</v>
      </c>
      <c r="AR697" s="16">
        <f t="shared" si="119"/>
        <v>1.4916467780429654E-2</v>
      </c>
      <c r="AS697" s="16">
        <f t="shared" si="120"/>
        <v>1.1165519969992266E-2</v>
      </c>
    </row>
    <row r="698" spans="1:45" x14ac:dyDescent="0.2">
      <c r="A698" s="4"/>
      <c r="B698" s="13">
        <v>41918.666666666664</v>
      </c>
      <c r="C698" s="14">
        <v>24.91</v>
      </c>
      <c r="D698" s="5"/>
      <c r="E698" s="15">
        <v>41918.666666666664</v>
      </c>
      <c r="F698" s="14">
        <v>43.6</v>
      </c>
      <c r="G698" s="5"/>
      <c r="H698" s="15">
        <v>41918.666666666664</v>
      </c>
      <c r="I698" s="14">
        <v>6.62</v>
      </c>
      <c r="J698" s="2"/>
      <c r="K698" s="15">
        <v>41918.666666666664</v>
      </c>
      <c r="L698" s="14">
        <v>139.16</v>
      </c>
      <c r="M698" s="5"/>
      <c r="N698" s="15">
        <v>41918.666666666664</v>
      </c>
      <c r="O698" s="14">
        <v>88.56</v>
      </c>
      <c r="Q698" s="15">
        <v>41918.666666666664</v>
      </c>
      <c r="R698" s="14">
        <v>180.56</v>
      </c>
      <c r="S698" s="5"/>
      <c r="T698" s="15">
        <v>41918.666666666664</v>
      </c>
      <c r="U698" s="14">
        <v>50.08</v>
      </c>
      <c r="W698" s="15">
        <v>41918.666666666664</v>
      </c>
      <c r="X698" s="14">
        <v>25.78</v>
      </c>
      <c r="Z698" s="15">
        <v>41918.666666666664</v>
      </c>
      <c r="AA698" s="14">
        <v>125.82</v>
      </c>
      <c r="AC698" s="15">
        <v>41918.666666666664</v>
      </c>
      <c r="AD698" s="14">
        <v>17.37</v>
      </c>
      <c r="AF698" s="15">
        <v>41918.666666666664</v>
      </c>
      <c r="AG698" s="14">
        <v>1964.82</v>
      </c>
      <c r="AH698" s="5"/>
      <c r="AI698" s="16">
        <f t="shared" si="110"/>
        <v>0</v>
      </c>
      <c r="AJ698" s="16">
        <f t="shared" si="111"/>
        <v>1.3953488372093092E-2</v>
      </c>
      <c r="AK698" s="16">
        <f t="shared" si="112"/>
        <v>9.1463414634147533E-3</v>
      </c>
      <c r="AL698" s="16">
        <f t="shared" si="113"/>
        <v>-2.4372759856631232E-3</v>
      </c>
      <c r="AM698" s="16">
        <f t="shared" si="114"/>
        <v>1.2436404748445984E-3</v>
      </c>
      <c r="AN698" s="16">
        <f t="shared" si="115"/>
        <v>1.9421785694466731E-3</v>
      </c>
      <c r="AO698" s="16">
        <f t="shared" si="116"/>
        <v>7.4431703882518185E-3</v>
      </c>
      <c r="AP698" s="16">
        <f t="shared" si="117"/>
        <v>3.8804811796677718E-4</v>
      </c>
      <c r="AQ698" s="16">
        <f t="shared" si="118"/>
        <v>-7.1022727272728181E-3</v>
      </c>
      <c r="AR698" s="16">
        <f t="shared" si="119"/>
        <v>2.1164021164021163E-2</v>
      </c>
      <c r="AS698" s="16">
        <f t="shared" si="120"/>
        <v>-1.5651201788710045E-3</v>
      </c>
    </row>
    <row r="699" spans="1:45" x14ac:dyDescent="0.2">
      <c r="A699" s="4"/>
      <c r="B699" s="13">
        <v>41919.666666666664</v>
      </c>
      <c r="C699" s="14">
        <v>24.69</v>
      </c>
      <c r="D699" s="5"/>
      <c r="E699" s="15">
        <v>41919.666666666664</v>
      </c>
      <c r="F699" s="14">
        <v>43.92</v>
      </c>
      <c r="G699" s="5"/>
      <c r="H699" s="15">
        <v>41919.666666666664</v>
      </c>
      <c r="I699" s="14">
        <v>6.52</v>
      </c>
      <c r="J699" s="2"/>
      <c r="K699" s="15">
        <v>41919.666666666664</v>
      </c>
      <c r="L699" s="14">
        <v>136.72</v>
      </c>
      <c r="M699" s="5"/>
      <c r="N699" s="15">
        <v>41919.666666666664</v>
      </c>
      <c r="O699" s="14">
        <v>87.11</v>
      </c>
      <c r="Q699" s="15">
        <v>41919.666666666664</v>
      </c>
      <c r="R699" s="14">
        <v>177.38</v>
      </c>
      <c r="S699" s="5"/>
      <c r="T699" s="15">
        <v>41919.666666666664</v>
      </c>
      <c r="U699" s="14">
        <v>49.68</v>
      </c>
      <c r="W699" s="15">
        <v>41919.666666666664</v>
      </c>
      <c r="X699" s="14">
        <v>25.77</v>
      </c>
      <c r="Z699" s="15">
        <v>41919.666666666664</v>
      </c>
      <c r="AA699" s="14">
        <v>123.78</v>
      </c>
      <c r="AC699" s="15">
        <v>41919.666666666664</v>
      </c>
      <c r="AD699" s="14">
        <v>17.3</v>
      </c>
      <c r="AF699" s="15">
        <v>41919.666666666664</v>
      </c>
      <c r="AG699" s="14">
        <v>1935.1</v>
      </c>
      <c r="AH699" s="5"/>
      <c r="AI699" s="16">
        <f t="shared" si="110"/>
        <v>-8.8317944600561082E-3</v>
      </c>
      <c r="AJ699" s="16">
        <f t="shared" si="111"/>
        <v>7.3394495412844041E-3</v>
      </c>
      <c r="AK699" s="16">
        <f t="shared" si="112"/>
        <v>-1.5105740181268978E-2</v>
      </c>
      <c r="AL699" s="16">
        <f t="shared" si="113"/>
        <v>-1.7533774073009489E-2</v>
      </c>
      <c r="AM699" s="16">
        <f t="shared" si="114"/>
        <v>-1.6373080397470652E-2</v>
      </c>
      <c r="AN699" s="16">
        <f t="shared" si="115"/>
        <v>-1.7611874169251251E-2</v>
      </c>
      <c r="AO699" s="16">
        <f t="shared" si="116"/>
        <v>-7.9872204472842823E-3</v>
      </c>
      <c r="AP699" s="16">
        <f t="shared" si="117"/>
        <v>-3.8789759503499166E-4</v>
      </c>
      <c r="AQ699" s="16">
        <f t="shared" si="118"/>
        <v>-1.6213638531235031E-2</v>
      </c>
      <c r="AR699" s="16">
        <f t="shared" si="119"/>
        <v>-4.029936672423684E-3</v>
      </c>
      <c r="AS699" s="16">
        <f t="shared" si="120"/>
        <v>-1.5126067527814313E-2</v>
      </c>
    </row>
    <row r="700" spans="1:45" x14ac:dyDescent="0.2">
      <c r="A700" s="4"/>
      <c r="B700" s="13">
        <v>41920.666666666664</v>
      </c>
      <c r="C700" s="14">
        <v>25.2</v>
      </c>
      <c r="D700" s="5"/>
      <c r="E700" s="15">
        <v>41920.666666666664</v>
      </c>
      <c r="F700" s="14">
        <v>44.55</v>
      </c>
      <c r="G700" s="5"/>
      <c r="H700" s="15">
        <v>41920.666666666664</v>
      </c>
      <c r="I700" s="14">
        <v>6.67</v>
      </c>
      <c r="J700" s="2"/>
      <c r="K700" s="15">
        <v>41920.666666666664</v>
      </c>
      <c r="L700" s="14">
        <v>139.94</v>
      </c>
      <c r="M700" s="5"/>
      <c r="N700" s="15">
        <v>41920.666666666664</v>
      </c>
      <c r="O700" s="14">
        <v>88.11</v>
      </c>
      <c r="Q700" s="15">
        <v>41920.666666666664</v>
      </c>
      <c r="R700" s="14">
        <v>180.87</v>
      </c>
      <c r="S700" s="5"/>
      <c r="T700" s="15">
        <v>41920.666666666664</v>
      </c>
      <c r="U700" s="14">
        <v>49.87</v>
      </c>
      <c r="W700" s="15">
        <v>41920.666666666664</v>
      </c>
      <c r="X700" s="14">
        <v>26.08</v>
      </c>
      <c r="Z700" s="15">
        <v>41920.666666666664</v>
      </c>
      <c r="AA700" s="14">
        <v>125.97</v>
      </c>
      <c r="AC700" s="15">
        <v>41920.666666666664</v>
      </c>
      <c r="AD700" s="14">
        <v>17.29</v>
      </c>
      <c r="AF700" s="15">
        <v>41920.666666666664</v>
      </c>
      <c r="AG700" s="14">
        <v>1968.89</v>
      </c>
      <c r="AH700" s="5"/>
      <c r="AI700" s="16">
        <f t="shared" si="110"/>
        <v>2.0656136087484622E-2</v>
      </c>
      <c r="AJ700" s="16">
        <f t="shared" si="111"/>
        <v>1.4344262295081789E-2</v>
      </c>
      <c r="AK700" s="16">
        <f t="shared" si="112"/>
        <v>2.3006134969325132E-2</v>
      </c>
      <c r="AL700" s="16">
        <f t="shared" si="113"/>
        <v>2.3551784669397335E-2</v>
      </c>
      <c r="AM700" s="16">
        <f t="shared" si="114"/>
        <v>1.1479738261967576E-2</v>
      </c>
      <c r="AN700" s="16">
        <f t="shared" si="115"/>
        <v>1.9675273424286877E-2</v>
      </c>
      <c r="AO700" s="16">
        <f t="shared" si="116"/>
        <v>3.824476650563513E-3</v>
      </c>
      <c r="AP700" s="16">
        <f t="shared" si="117"/>
        <v>1.202949165696543E-2</v>
      </c>
      <c r="AQ700" s="16">
        <f t="shared" si="118"/>
        <v>1.7692680562287899E-2</v>
      </c>
      <c r="AR700" s="16">
        <f t="shared" si="119"/>
        <v>-5.7803468208106334E-4</v>
      </c>
      <c r="AS700" s="16">
        <f t="shared" si="120"/>
        <v>1.7461629889928165E-2</v>
      </c>
    </row>
    <row r="701" spans="1:45" x14ac:dyDescent="0.2">
      <c r="A701" s="4"/>
      <c r="B701" s="13">
        <v>41921.666666666664</v>
      </c>
      <c r="C701" s="14">
        <v>25.26</v>
      </c>
      <c r="D701" s="5"/>
      <c r="E701" s="15">
        <v>41921.666666666664</v>
      </c>
      <c r="F701" s="14">
        <v>43.87</v>
      </c>
      <c r="G701" s="5"/>
      <c r="H701" s="15">
        <v>41921.666666666664</v>
      </c>
      <c r="I701" s="14">
        <v>6.59</v>
      </c>
      <c r="J701" s="2"/>
      <c r="K701" s="15">
        <v>41921.666666666664</v>
      </c>
      <c r="L701" s="14">
        <v>137.09</v>
      </c>
      <c r="M701" s="5"/>
      <c r="N701" s="15">
        <v>41921.666666666664</v>
      </c>
      <c r="O701" s="14">
        <v>85.71</v>
      </c>
      <c r="Q701" s="15">
        <v>41921.666666666664</v>
      </c>
      <c r="R701" s="14">
        <v>178.06</v>
      </c>
      <c r="S701" s="5"/>
      <c r="T701" s="15">
        <v>41921.666666666664</v>
      </c>
      <c r="U701" s="14">
        <v>48.93</v>
      </c>
      <c r="W701" s="15">
        <v>41921.666666666664</v>
      </c>
      <c r="X701" s="14">
        <v>25.95</v>
      </c>
      <c r="Z701" s="15">
        <v>41921.666666666664</v>
      </c>
      <c r="AA701" s="14">
        <v>123.63</v>
      </c>
      <c r="AC701" s="15">
        <v>41921.666666666664</v>
      </c>
      <c r="AD701" s="14">
        <v>17.13</v>
      </c>
      <c r="AF701" s="15">
        <v>41921.666666666664</v>
      </c>
      <c r="AG701" s="14">
        <v>1928.21</v>
      </c>
      <c r="AH701" s="5"/>
      <c r="AI701" s="16">
        <f t="shared" si="110"/>
        <v>2.3809523809523725E-3</v>
      </c>
      <c r="AJ701" s="16">
        <f t="shared" si="111"/>
        <v>-1.5263748597081905E-2</v>
      </c>
      <c r="AK701" s="16">
        <f t="shared" si="112"/>
        <v>-1.199400299850073E-2</v>
      </c>
      <c r="AL701" s="16">
        <f t="shared" si="113"/>
        <v>-2.03658710876089E-2</v>
      </c>
      <c r="AM701" s="16">
        <f t="shared" si="114"/>
        <v>-2.7238678924072279E-2</v>
      </c>
      <c r="AN701" s="16">
        <f t="shared" si="115"/>
        <v>-1.5536020346104906E-2</v>
      </c>
      <c r="AO701" s="16">
        <f t="shared" si="116"/>
        <v>-1.8849007419290076E-2</v>
      </c>
      <c r="AP701" s="16">
        <f t="shared" si="117"/>
        <v>-4.98466257668706E-3</v>
      </c>
      <c r="AQ701" s="16">
        <f t="shared" si="118"/>
        <v>-1.8575851393188847E-2</v>
      </c>
      <c r="AR701" s="16">
        <f t="shared" si="119"/>
        <v>-9.253903990746104E-3</v>
      </c>
      <c r="AS701" s="16">
        <f t="shared" si="120"/>
        <v>-2.0661387888607274E-2</v>
      </c>
    </row>
    <row r="702" spans="1:45" x14ac:dyDescent="0.2">
      <c r="A702" s="4"/>
      <c r="B702" s="13">
        <v>41922.666666666664</v>
      </c>
      <c r="C702" s="14">
        <v>25.18</v>
      </c>
      <c r="D702" s="5"/>
      <c r="E702" s="15">
        <v>41922.666666666664</v>
      </c>
      <c r="F702" s="14">
        <v>44.47</v>
      </c>
      <c r="G702" s="5"/>
      <c r="H702" s="15">
        <v>41922.666666666664</v>
      </c>
      <c r="I702" s="14">
        <v>6.46</v>
      </c>
      <c r="J702" s="2"/>
      <c r="K702" s="15">
        <v>41922.666666666664</v>
      </c>
      <c r="L702" s="14">
        <v>136.76</v>
      </c>
      <c r="M702" s="5"/>
      <c r="N702" s="15">
        <v>41922.666666666664</v>
      </c>
      <c r="O702" s="14">
        <v>86.27</v>
      </c>
      <c r="Q702" s="15">
        <v>41922.666666666664</v>
      </c>
      <c r="R702" s="14">
        <v>177.59</v>
      </c>
      <c r="S702" s="5"/>
      <c r="T702" s="15">
        <v>41922.666666666664</v>
      </c>
      <c r="U702" s="14">
        <v>48.94</v>
      </c>
      <c r="W702" s="15">
        <v>41922.666666666664</v>
      </c>
      <c r="X702" s="14">
        <v>26.1</v>
      </c>
      <c r="Z702" s="15">
        <v>41922.666666666664</v>
      </c>
      <c r="AA702" s="14">
        <v>121.08</v>
      </c>
      <c r="AC702" s="15">
        <v>41922.666666666664</v>
      </c>
      <c r="AD702" s="14">
        <v>15.79</v>
      </c>
      <c r="AF702" s="15">
        <v>41922.666666666664</v>
      </c>
      <c r="AG702" s="14">
        <v>1906.13</v>
      </c>
      <c r="AH702" s="5"/>
      <c r="AI702" s="16">
        <f t="shared" si="110"/>
        <v>-3.1670625494853999E-3</v>
      </c>
      <c r="AJ702" s="16">
        <f t="shared" si="111"/>
        <v>1.3676772281741467E-2</v>
      </c>
      <c r="AK702" s="16">
        <f t="shared" si="112"/>
        <v>-1.9726858877086473E-2</v>
      </c>
      <c r="AL702" s="16">
        <f t="shared" si="113"/>
        <v>-2.4071777664309568E-3</v>
      </c>
      <c r="AM702" s="16">
        <f t="shared" si="114"/>
        <v>6.5336600163341529E-3</v>
      </c>
      <c r="AN702" s="16">
        <f t="shared" si="115"/>
        <v>-2.6395596989778891E-3</v>
      </c>
      <c r="AO702" s="16">
        <f t="shared" si="116"/>
        <v>2.043735949315284E-4</v>
      </c>
      <c r="AP702" s="16">
        <f t="shared" si="117"/>
        <v>5.7803468208093012E-3</v>
      </c>
      <c r="AQ702" s="16">
        <f t="shared" si="118"/>
        <v>-2.0626061635525383E-2</v>
      </c>
      <c r="AR702" s="16">
        <f t="shared" si="119"/>
        <v>-7.8225335668417939E-2</v>
      </c>
      <c r="AS702" s="16">
        <f t="shared" si="120"/>
        <v>-1.1451034897651202E-2</v>
      </c>
    </row>
    <row r="703" spans="1:45" x14ac:dyDescent="0.2">
      <c r="A703" s="4"/>
      <c r="B703" s="13">
        <v>41925.666666666664</v>
      </c>
      <c r="C703" s="14">
        <v>24.95</v>
      </c>
      <c r="D703" s="5"/>
      <c r="E703" s="15">
        <v>41925.666666666664</v>
      </c>
      <c r="F703" s="14">
        <v>44.07</v>
      </c>
      <c r="G703" s="5"/>
      <c r="H703" s="15">
        <v>41925.666666666664</v>
      </c>
      <c r="I703" s="14">
        <v>6.27</v>
      </c>
      <c r="J703" s="2"/>
      <c r="K703" s="15">
        <v>41925.666666666664</v>
      </c>
      <c r="L703" s="14">
        <v>136.38</v>
      </c>
      <c r="M703" s="5"/>
      <c r="N703" s="15">
        <v>41925.666666666664</v>
      </c>
      <c r="O703" s="14">
        <v>83.91</v>
      </c>
      <c r="Q703" s="15">
        <v>41925.666666666664</v>
      </c>
      <c r="R703" s="14">
        <v>175.29</v>
      </c>
      <c r="S703" s="5"/>
      <c r="T703" s="15">
        <v>41925.666666666664</v>
      </c>
      <c r="U703" s="14">
        <v>48.37</v>
      </c>
      <c r="W703" s="15">
        <v>41925.666666666664</v>
      </c>
      <c r="X703" s="14">
        <v>25.85</v>
      </c>
      <c r="Z703" s="15">
        <v>41925.666666666664</v>
      </c>
      <c r="AA703" s="14">
        <v>119.49</v>
      </c>
      <c r="AC703" s="15">
        <v>41925.666666666664</v>
      </c>
      <c r="AD703" s="14">
        <v>14.97</v>
      </c>
      <c r="AF703" s="15">
        <v>41925.666666666664</v>
      </c>
      <c r="AG703" s="14">
        <v>1874.74</v>
      </c>
      <c r="AH703" s="5"/>
      <c r="AI703" s="16">
        <f t="shared" si="110"/>
        <v>-9.1342335186656021E-3</v>
      </c>
      <c r="AJ703" s="16">
        <f t="shared" si="111"/>
        <v>-8.9948279739149317E-3</v>
      </c>
      <c r="AK703" s="16">
        <f t="shared" si="112"/>
        <v>-2.9411764705882359E-2</v>
      </c>
      <c r="AL703" s="16">
        <f t="shared" si="113"/>
        <v>-2.7785902310616395E-3</v>
      </c>
      <c r="AM703" s="16">
        <f t="shared" si="114"/>
        <v>-2.7355975425988222E-2</v>
      </c>
      <c r="AN703" s="16">
        <f t="shared" si="115"/>
        <v>-1.2951179683540759E-2</v>
      </c>
      <c r="AO703" s="16">
        <f t="shared" si="116"/>
        <v>-1.1646914589293011E-2</v>
      </c>
      <c r="AP703" s="16">
        <f t="shared" si="117"/>
        <v>-9.5785440613026518E-3</v>
      </c>
      <c r="AQ703" s="16">
        <f t="shared" si="118"/>
        <v>-1.3131813676907855E-2</v>
      </c>
      <c r="AR703" s="16">
        <f t="shared" si="119"/>
        <v>-5.1931602279923883E-2</v>
      </c>
      <c r="AS703" s="16">
        <f t="shared" si="120"/>
        <v>-1.6467921915084505E-2</v>
      </c>
    </row>
    <row r="704" spans="1:45" x14ac:dyDescent="0.2">
      <c r="A704" s="4"/>
      <c r="B704" s="13">
        <v>41926.666666666664</v>
      </c>
      <c r="C704" s="14">
        <v>24.69</v>
      </c>
      <c r="D704" s="5"/>
      <c r="E704" s="15">
        <v>41926.666666666664</v>
      </c>
      <c r="F704" s="14">
        <v>43.64</v>
      </c>
      <c r="G704" s="5"/>
      <c r="H704" s="15">
        <v>41926.666666666664</v>
      </c>
      <c r="I704" s="14">
        <v>6.42</v>
      </c>
      <c r="J704" s="2"/>
      <c r="K704" s="15">
        <v>41926.666666666664</v>
      </c>
      <c r="L704" s="14">
        <v>137.38999999999999</v>
      </c>
      <c r="M704" s="5"/>
      <c r="N704" s="15">
        <v>41926.666666666664</v>
      </c>
      <c r="O704" s="14">
        <v>84.14</v>
      </c>
      <c r="Q704" s="15">
        <v>41926.666666666664</v>
      </c>
      <c r="R704" s="14">
        <v>175.56</v>
      </c>
      <c r="S704" s="5"/>
      <c r="T704" s="15">
        <v>41926.666666666664</v>
      </c>
      <c r="U704" s="14">
        <v>48.22</v>
      </c>
      <c r="W704" s="15">
        <v>41926.666666666664</v>
      </c>
      <c r="X704" s="14">
        <v>25.99</v>
      </c>
      <c r="Z704" s="15">
        <v>41926.666666666664</v>
      </c>
      <c r="AA704" s="14">
        <v>120.23</v>
      </c>
      <c r="AC704" s="15">
        <v>41926.666666666664</v>
      </c>
      <c r="AD704" s="14">
        <v>15.14</v>
      </c>
      <c r="AF704" s="15">
        <v>41926.666666666664</v>
      </c>
      <c r="AG704" s="14">
        <v>1877.7</v>
      </c>
      <c r="AH704" s="5"/>
      <c r="AI704" s="16">
        <f t="shared" si="110"/>
        <v>-1.0420841683366655E-2</v>
      </c>
      <c r="AJ704" s="16">
        <f t="shared" si="111"/>
        <v>-9.7572044474699693E-3</v>
      </c>
      <c r="AK704" s="16">
        <f t="shared" si="112"/>
        <v>2.3923444976076569E-2</v>
      </c>
      <c r="AL704" s="16">
        <f t="shared" si="113"/>
        <v>7.4057779733098794E-3</v>
      </c>
      <c r="AM704" s="16">
        <f t="shared" si="114"/>
        <v>2.7410320581575665E-3</v>
      </c>
      <c r="AN704" s="16">
        <f t="shared" si="115"/>
        <v>1.5403046380284557E-3</v>
      </c>
      <c r="AO704" s="16">
        <f t="shared" si="116"/>
        <v>-3.1010957204878897E-3</v>
      </c>
      <c r="AP704" s="16">
        <f t="shared" si="117"/>
        <v>5.4158607350096588E-3</v>
      </c>
      <c r="AQ704" s="16">
        <f t="shared" si="118"/>
        <v>6.1929868608252558E-3</v>
      </c>
      <c r="AR704" s="16">
        <f t="shared" si="119"/>
        <v>1.1356045424181671E-2</v>
      </c>
      <c r="AS704" s="16">
        <f t="shared" si="120"/>
        <v>1.5788856054705924E-3</v>
      </c>
    </row>
    <row r="705" spans="1:45" x14ac:dyDescent="0.2">
      <c r="A705" s="4"/>
      <c r="B705" s="13">
        <v>41927.666666666664</v>
      </c>
      <c r="C705" s="14">
        <v>24.39</v>
      </c>
      <c r="D705" s="5"/>
      <c r="E705" s="15">
        <v>41927.666666666664</v>
      </c>
      <c r="F705" s="14">
        <v>43.23</v>
      </c>
      <c r="G705" s="5"/>
      <c r="H705" s="15">
        <v>41927.666666666664</v>
      </c>
      <c r="I705" s="14">
        <v>6.41</v>
      </c>
      <c r="J705" s="2"/>
      <c r="K705" s="15">
        <v>41927.666666666664</v>
      </c>
      <c r="L705" s="14">
        <v>135.63999999999999</v>
      </c>
      <c r="M705" s="5"/>
      <c r="N705" s="15">
        <v>41927.666666666664</v>
      </c>
      <c r="O705" s="14">
        <v>82.08</v>
      </c>
      <c r="Q705" s="15">
        <v>41927.666666666664</v>
      </c>
      <c r="R705" s="14">
        <v>173.6</v>
      </c>
      <c r="S705" s="5"/>
      <c r="T705" s="15">
        <v>41927.666666666664</v>
      </c>
      <c r="U705" s="14">
        <v>47.92</v>
      </c>
      <c r="W705" s="15">
        <v>41927.666666666664</v>
      </c>
      <c r="X705" s="14">
        <v>25.07</v>
      </c>
      <c r="Z705" s="15">
        <v>41927.666666666664</v>
      </c>
      <c r="AA705" s="14">
        <v>121.13</v>
      </c>
      <c r="AC705" s="15">
        <v>41927.666666666664</v>
      </c>
      <c r="AD705" s="14">
        <v>15.31</v>
      </c>
      <c r="AF705" s="15">
        <v>41927.666666666664</v>
      </c>
      <c r="AG705" s="14">
        <v>1862.49</v>
      </c>
      <c r="AH705" s="5"/>
      <c r="AI705" s="16">
        <f t="shared" si="110"/>
        <v>-1.2150668286755817E-2</v>
      </c>
      <c r="AJ705" s="16">
        <f t="shared" si="111"/>
        <v>-9.3950504124656886E-3</v>
      </c>
      <c r="AK705" s="16">
        <f t="shared" si="112"/>
        <v>-1.5576323987538387E-3</v>
      </c>
      <c r="AL705" s="16">
        <f t="shared" si="113"/>
        <v>-1.2737462697430701E-2</v>
      </c>
      <c r="AM705" s="16">
        <f t="shared" si="114"/>
        <v>-2.4483004516282381E-2</v>
      </c>
      <c r="AN705" s="16">
        <f t="shared" si="115"/>
        <v>-1.1164274322169154E-2</v>
      </c>
      <c r="AO705" s="16">
        <f t="shared" si="116"/>
        <v>-6.2214848610534501E-3</v>
      </c>
      <c r="AP705" s="16">
        <f t="shared" si="117"/>
        <v>-3.5398230088495519E-2</v>
      </c>
      <c r="AQ705" s="16">
        <f t="shared" si="118"/>
        <v>7.4856524993760498E-3</v>
      </c>
      <c r="AR705" s="16">
        <f t="shared" si="119"/>
        <v>1.1228533685601061E-2</v>
      </c>
      <c r="AS705" s="16">
        <f t="shared" si="120"/>
        <v>-8.1003355168557389E-3</v>
      </c>
    </row>
    <row r="706" spans="1:45" x14ac:dyDescent="0.2">
      <c r="A706" s="4"/>
      <c r="B706" s="13">
        <v>41928.666666666664</v>
      </c>
      <c r="C706" s="14">
        <v>24.07</v>
      </c>
      <c r="D706" s="5"/>
      <c r="E706" s="15">
        <v>41928.666666666664</v>
      </c>
      <c r="F706" s="14">
        <v>42.56</v>
      </c>
      <c r="G706" s="5"/>
      <c r="H706" s="15">
        <v>41928.666666666664</v>
      </c>
      <c r="I706" s="14">
        <v>5.17</v>
      </c>
      <c r="J706" s="2"/>
      <c r="K706" s="15">
        <v>41928.666666666664</v>
      </c>
      <c r="L706" s="14">
        <v>134.69999999999999</v>
      </c>
      <c r="M706" s="5"/>
      <c r="N706" s="15">
        <v>41928.666666666664</v>
      </c>
      <c r="O706" s="14">
        <v>81.739999999999995</v>
      </c>
      <c r="Q706" s="15">
        <v>41928.666666666664</v>
      </c>
      <c r="R706" s="14">
        <v>171.78</v>
      </c>
      <c r="S706" s="5"/>
      <c r="T706" s="15">
        <v>41928.666666666664</v>
      </c>
      <c r="U706" s="14">
        <v>47.67</v>
      </c>
      <c r="W706" s="15">
        <v>41928.666666666664</v>
      </c>
      <c r="X706" s="14">
        <v>24.61</v>
      </c>
      <c r="Z706" s="15">
        <v>41928.666666666664</v>
      </c>
      <c r="AA706" s="14">
        <v>120.98</v>
      </c>
      <c r="AC706" s="15">
        <v>41928.666666666664</v>
      </c>
      <c r="AD706" s="14">
        <v>15.09</v>
      </c>
      <c r="AF706" s="15">
        <v>41928.666666666664</v>
      </c>
      <c r="AG706" s="14">
        <v>1862.76</v>
      </c>
      <c r="AH706" s="5"/>
      <c r="AI706" s="16">
        <f t="shared" si="110"/>
        <v>-1.3120131201312057E-2</v>
      </c>
      <c r="AJ706" s="16">
        <f t="shared" si="111"/>
        <v>-1.549849641452683E-2</v>
      </c>
      <c r="AK706" s="16">
        <f t="shared" si="112"/>
        <v>-0.19344773790951642</v>
      </c>
      <c r="AL706" s="16">
        <f t="shared" si="113"/>
        <v>-6.930109112356253E-3</v>
      </c>
      <c r="AM706" s="16">
        <f t="shared" si="114"/>
        <v>-4.1423001949317806E-3</v>
      </c>
      <c r="AN706" s="16">
        <f t="shared" si="115"/>
        <v>-1.0483870967741948E-2</v>
      </c>
      <c r="AO706" s="16">
        <f t="shared" si="116"/>
        <v>-5.2170283806344253E-3</v>
      </c>
      <c r="AP706" s="16">
        <f t="shared" si="117"/>
        <v>-1.834862385321101E-2</v>
      </c>
      <c r="AQ706" s="16">
        <f t="shared" si="118"/>
        <v>-1.2383389746553064E-3</v>
      </c>
      <c r="AR706" s="16">
        <f t="shared" si="119"/>
        <v>-1.4369693011103912E-2</v>
      </c>
      <c r="AS706" s="16">
        <f t="shared" si="120"/>
        <v>1.449672213005293E-4</v>
      </c>
    </row>
    <row r="707" spans="1:45" x14ac:dyDescent="0.2">
      <c r="A707" s="4"/>
      <c r="B707" s="13">
        <v>41929.666666666664</v>
      </c>
      <c r="C707" s="14">
        <v>24.42</v>
      </c>
      <c r="D707" s="5"/>
      <c r="E707" s="15">
        <v>41929.666666666664</v>
      </c>
      <c r="F707" s="14">
        <v>42.88</v>
      </c>
      <c r="G707" s="5"/>
      <c r="H707" s="15">
        <v>41929.666666666664</v>
      </c>
      <c r="I707" s="14">
        <v>5.0999999999999996</v>
      </c>
      <c r="J707" s="2"/>
      <c r="K707" s="15">
        <v>41929.666666666664</v>
      </c>
      <c r="L707" s="14">
        <v>137.09</v>
      </c>
      <c r="M707" s="5"/>
      <c r="N707" s="15">
        <v>41929.666666666664</v>
      </c>
      <c r="O707" s="14">
        <v>83.83</v>
      </c>
      <c r="Q707" s="15">
        <v>41929.666666666664</v>
      </c>
      <c r="R707" s="14">
        <v>173.89</v>
      </c>
      <c r="S707" s="5"/>
      <c r="T707" s="15">
        <v>41929.666666666664</v>
      </c>
      <c r="U707" s="14">
        <v>48.07</v>
      </c>
      <c r="W707" s="15">
        <v>41929.666666666664</v>
      </c>
      <c r="X707" s="14">
        <v>24.7</v>
      </c>
      <c r="Z707" s="15">
        <v>41929.666666666664</v>
      </c>
      <c r="AA707" s="14">
        <v>123.83</v>
      </c>
      <c r="AC707" s="15">
        <v>41929.666666666664</v>
      </c>
      <c r="AD707" s="14">
        <v>15.17</v>
      </c>
      <c r="AF707" s="15">
        <v>41929.666666666664</v>
      </c>
      <c r="AG707" s="14">
        <v>1886.76</v>
      </c>
      <c r="AH707" s="5"/>
      <c r="AI707" s="16">
        <f t="shared" si="110"/>
        <v>1.4540922309929538E-2</v>
      </c>
      <c r="AJ707" s="16">
        <f t="shared" si="111"/>
        <v>7.5187969924812581E-3</v>
      </c>
      <c r="AK707" s="16">
        <f t="shared" si="112"/>
        <v>-1.3539651837524258E-2</v>
      </c>
      <c r="AL707" s="16">
        <f t="shared" si="113"/>
        <v>1.7743132887899193E-2</v>
      </c>
      <c r="AM707" s="16">
        <f t="shared" si="114"/>
        <v>2.5568876926841178E-2</v>
      </c>
      <c r="AN707" s="16">
        <f t="shared" si="115"/>
        <v>1.2283152869949854E-2</v>
      </c>
      <c r="AO707" s="16">
        <f t="shared" si="116"/>
        <v>8.3910216068805443E-3</v>
      </c>
      <c r="AP707" s="16">
        <f t="shared" si="117"/>
        <v>3.6570499796830802E-3</v>
      </c>
      <c r="AQ707" s="16">
        <f t="shared" si="118"/>
        <v>2.355761282856661E-2</v>
      </c>
      <c r="AR707" s="16">
        <f t="shared" si="119"/>
        <v>5.3015241882041764E-3</v>
      </c>
      <c r="AS707" s="16">
        <f t="shared" si="120"/>
        <v>1.2884107453456251E-2</v>
      </c>
    </row>
    <row r="708" spans="1:45" x14ac:dyDescent="0.2">
      <c r="A708" s="4"/>
      <c r="B708" s="13">
        <v>41932.666666666664</v>
      </c>
      <c r="C708" s="14">
        <v>24.94</v>
      </c>
      <c r="D708" s="5"/>
      <c r="E708" s="15">
        <v>41932.666666666664</v>
      </c>
      <c r="F708" s="14">
        <v>43.29</v>
      </c>
      <c r="G708" s="5"/>
      <c r="H708" s="15">
        <v>41932.666666666664</v>
      </c>
      <c r="I708" s="14">
        <v>5.13</v>
      </c>
      <c r="J708" s="2"/>
      <c r="K708" s="15">
        <v>41932.666666666664</v>
      </c>
      <c r="L708" s="14">
        <v>137.22999999999999</v>
      </c>
      <c r="M708" s="5"/>
      <c r="N708" s="15">
        <v>41932.666666666664</v>
      </c>
      <c r="O708" s="14">
        <v>85.52</v>
      </c>
      <c r="Q708" s="15">
        <v>41932.666666666664</v>
      </c>
      <c r="R708" s="14">
        <v>161.52000000000001</v>
      </c>
      <c r="S708" s="5"/>
      <c r="T708" s="15">
        <v>41932.666666666664</v>
      </c>
      <c r="U708" s="14">
        <v>48.48</v>
      </c>
      <c r="W708" s="15">
        <v>41932.666666666664</v>
      </c>
      <c r="X708" s="14">
        <v>25.05</v>
      </c>
      <c r="Z708" s="15">
        <v>41932.666666666664</v>
      </c>
      <c r="AA708" s="14">
        <v>124.87</v>
      </c>
      <c r="AC708" s="15">
        <v>41932.666666666664</v>
      </c>
      <c r="AD708" s="14">
        <v>15.36</v>
      </c>
      <c r="AF708" s="15">
        <v>41932.666666666664</v>
      </c>
      <c r="AG708" s="14">
        <v>1904.01</v>
      </c>
      <c r="AH708" s="5"/>
      <c r="AI708" s="16">
        <f t="shared" si="110"/>
        <v>2.1294021294021359E-2</v>
      </c>
      <c r="AJ708" s="16">
        <f t="shared" si="111"/>
        <v>9.5615671641791078E-3</v>
      </c>
      <c r="AK708" s="16">
        <f t="shared" si="112"/>
        <v>5.8823529411764497E-3</v>
      </c>
      <c r="AL708" s="16">
        <f t="shared" si="113"/>
        <v>1.0212269312128708E-3</v>
      </c>
      <c r="AM708" s="16">
        <f t="shared" si="114"/>
        <v>2.0159847310032175E-2</v>
      </c>
      <c r="AN708" s="16">
        <f t="shared" si="115"/>
        <v>-7.1136925642647508E-2</v>
      </c>
      <c r="AO708" s="16">
        <f t="shared" si="116"/>
        <v>8.5292282088620386E-3</v>
      </c>
      <c r="AP708" s="16">
        <f t="shared" si="117"/>
        <v>1.4170040485830038E-2</v>
      </c>
      <c r="AQ708" s="16">
        <f t="shared" si="118"/>
        <v>8.3986109989502289E-3</v>
      </c>
      <c r="AR708" s="16">
        <f t="shared" si="119"/>
        <v>1.2524719841793042E-2</v>
      </c>
      <c r="AS708" s="16">
        <f t="shared" si="120"/>
        <v>9.1426572537047779E-3</v>
      </c>
    </row>
    <row r="709" spans="1:45" x14ac:dyDescent="0.2">
      <c r="A709" s="4"/>
      <c r="B709" s="13">
        <v>41933.666666666664</v>
      </c>
      <c r="C709" s="14">
        <v>25.62</v>
      </c>
      <c r="D709" s="5"/>
      <c r="E709" s="15">
        <v>41933.666666666664</v>
      </c>
      <c r="F709" s="14">
        <v>40.68</v>
      </c>
      <c r="G709" s="5"/>
      <c r="H709" s="15">
        <v>41933.666666666664</v>
      </c>
      <c r="I709" s="14">
        <v>5.23</v>
      </c>
      <c r="J709" s="2"/>
      <c r="K709" s="15">
        <v>41933.666666666664</v>
      </c>
      <c r="L709" s="14">
        <v>138.97</v>
      </c>
      <c r="M709" s="5"/>
      <c r="N709" s="15">
        <v>41933.666666666664</v>
      </c>
      <c r="O709" s="14">
        <v>87.54</v>
      </c>
      <c r="Q709" s="15">
        <v>41933.666666666664</v>
      </c>
      <c r="R709" s="14">
        <v>155.91</v>
      </c>
      <c r="S709" s="5"/>
      <c r="T709" s="15">
        <v>41933.666666666664</v>
      </c>
      <c r="U709" s="14">
        <v>48.69</v>
      </c>
      <c r="W709" s="15">
        <v>41933.666666666664</v>
      </c>
      <c r="X709" s="14">
        <v>25.34</v>
      </c>
      <c r="Z709" s="15">
        <v>41933.666666666664</v>
      </c>
      <c r="AA709" s="14">
        <v>126.97</v>
      </c>
      <c r="AC709" s="15">
        <v>41933.666666666664</v>
      </c>
      <c r="AD709" s="14">
        <v>15.69</v>
      </c>
      <c r="AF709" s="15">
        <v>41933.666666666664</v>
      </c>
      <c r="AG709" s="14">
        <v>1941.28</v>
      </c>
      <c r="AH709" s="5"/>
      <c r="AI709" s="16">
        <f t="shared" si="110"/>
        <v>2.7265437048917374E-2</v>
      </c>
      <c r="AJ709" s="16">
        <f t="shared" si="111"/>
        <v>-6.0291060291060239E-2</v>
      </c>
      <c r="AK709" s="16">
        <f t="shared" si="112"/>
        <v>1.949317738791434E-2</v>
      </c>
      <c r="AL709" s="16">
        <f t="shared" si="113"/>
        <v>1.2679443270422031E-2</v>
      </c>
      <c r="AM709" s="16">
        <f t="shared" si="114"/>
        <v>2.3620205799812943E-2</v>
      </c>
      <c r="AN709" s="16">
        <f t="shared" si="115"/>
        <v>-3.4732540861812877E-2</v>
      </c>
      <c r="AO709" s="16">
        <f t="shared" si="116"/>
        <v>4.331683168316891E-3</v>
      </c>
      <c r="AP709" s="16">
        <f t="shared" si="117"/>
        <v>1.1576846307385091E-2</v>
      </c>
      <c r="AQ709" s="16">
        <f t="shared" si="118"/>
        <v>1.6817490189797279E-2</v>
      </c>
      <c r="AR709" s="16">
        <f t="shared" si="119"/>
        <v>2.1484375E-2</v>
      </c>
      <c r="AS709" s="16">
        <f t="shared" si="120"/>
        <v>1.9574477024805637E-2</v>
      </c>
    </row>
    <row r="710" spans="1:45" x14ac:dyDescent="0.2">
      <c r="A710" s="4"/>
      <c r="B710" s="13">
        <v>41934.666666666664</v>
      </c>
      <c r="C710" s="14">
        <v>25.75</v>
      </c>
      <c r="D710" s="5"/>
      <c r="E710" s="15">
        <v>41934.666666666664</v>
      </c>
      <c r="F710" s="14">
        <v>40.619999999999997</v>
      </c>
      <c r="G710" s="5"/>
      <c r="H710" s="15">
        <v>41934.666666666664</v>
      </c>
      <c r="I710" s="14">
        <v>5.35</v>
      </c>
      <c r="J710" s="2"/>
      <c r="K710" s="15">
        <v>41934.666666666664</v>
      </c>
      <c r="L710" s="14">
        <v>137.65</v>
      </c>
      <c r="M710" s="5"/>
      <c r="N710" s="15">
        <v>41934.666666666664</v>
      </c>
      <c r="O710" s="14">
        <v>87.1</v>
      </c>
      <c r="Q710" s="15">
        <v>41934.666666666664</v>
      </c>
      <c r="R710" s="14">
        <v>154.54</v>
      </c>
      <c r="S710" s="5"/>
      <c r="T710" s="15">
        <v>41934.666666666664</v>
      </c>
      <c r="U710" s="14">
        <v>48.31</v>
      </c>
      <c r="W710" s="15">
        <v>41934.666666666664</v>
      </c>
      <c r="X710" s="14">
        <v>25.34</v>
      </c>
      <c r="Z710" s="15">
        <v>41934.666666666664</v>
      </c>
      <c r="AA710" s="14">
        <v>125.67</v>
      </c>
      <c r="AC710" s="15">
        <v>41934.666666666664</v>
      </c>
      <c r="AD710" s="14">
        <v>15.41</v>
      </c>
      <c r="AF710" s="15">
        <v>41934.666666666664</v>
      </c>
      <c r="AG710" s="14">
        <v>1927.11</v>
      </c>
      <c r="AH710" s="5"/>
      <c r="AI710" s="16">
        <f t="shared" ref="AI710:AI773" si="121">C710/C709-1</f>
        <v>5.0741608118656245E-3</v>
      </c>
      <c r="AJ710" s="16">
        <f t="shared" ref="AJ710:AJ773" si="122">F710/F709-1</f>
        <v>-1.4749262536873919E-3</v>
      </c>
      <c r="AK710" s="16">
        <f t="shared" ref="AK710:AK773" si="123">I710/I709-1</f>
        <v>2.2944550669215857E-2</v>
      </c>
      <c r="AL710" s="16">
        <f t="shared" ref="AL710:AL773" si="124">L710/L709-1</f>
        <v>-9.498452903504262E-3</v>
      </c>
      <c r="AM710" s="16">
        <f t="shared" ref="AM710:AM773" si="125">O710/O709-1</f>
        <v>-5.0262737034499905E-3</v>
      </c>
      <c r="AN710" s="16">
        <f t="shared" ref="AN710:AN773" si="126">R710/R709-1</f>
        <v>-8.7871207748060343E-3</v>
      </c>
      <c r="AO710" s="16">
        <f t="shared" ref="AO710:AO773" si="127">U710/U709-1</f>
        <v>-7.8044773054014582E-3</v>
      </c>
      <c r="AP710" s="16">
        <f t="shared" ref="AP710:AP773" si="128">X710/X709-1</f>
        <v>0</v>
      </c>
      <c r="AQ710" s="16">
        <f t="shared" ref="AQ710:AQ773" si="129">AA710/AA709-1</f>
        <v>-1.0238639048594123E-2</v>
      </c>
      <c r="AR710" s="16">
        <f t="shared" ref="AR710:AR773" si="130">AD710/AD709-1</f>
        <v>-1.7845761631612445E-2</v>
      </c>
      <c r="AS710" s="16">
        <f t="shared" si="120"/>
        <v>-7.2993076732877915E-3</v>
      </c>
    </row>
    <row r="711" spans="1:45" x14ac:dyDescent="0.2">
      <c r="A711" s="4"/>
      <c r="B711" s="13">
        <v>41935.666666666664</v>
      </c>
      <c r="C711" s="14">
        <v>26.21</v>
      </c>
      <c r="D711" s="5"/>
      <c r="E711" s="15">
        <v>41935.666666666664</v>
      </c>
      <c r="F711" s="14">
        <v>40.86</v>
      </c>
      <c r="G711" s="5"/>
      <c r="H711" s="15">
        <v>41935.666666666664</v>
      </c>
      <c r="I711" s="14">
        <v>5.47</v>
      </c>
      <c r="J711" s="2"/>
      <c r="K711" s="15">
        <v>41935.666666666664</v>
      </c>
      <c r="L711" s="14">
        <v>138.68</v>
      </c>
      <c r="M711" s="5"/>
      <c r="N711" s="15">
        <v>41935.666666666664</v>
      </c>
      <c r="O711" s="14">
        <v>87.99</v>
      </c>
      <c r="Q711" s="15">
        <v>41935.666666666664</v>
      </c>
      <c r="R711" s="14">
        <v>154.91</v>
      </c>
      <c r="S711" s="5"/>
      <c r="T711" s="15">
        <v>41935.666666666664</v>
      </c>
      <c r="U711" s="14">
        <v>48.22</v>
      </c>
      <c r="W711" s="15">
        <v>41935.666666666664</v>
      </c>
      <c r="X711" s="14">
        <v>25.42</v>
      </c>
      <c r="Z711" s="15">
        <v>41935.666666666664</v>
      </c>
      <c r="AA711" s="14">
        <v>126.92</v>
      </c>
      <c r="AC711" s="15">
        <v>41935.666666666664</v>
      </c>
      <c r="AD711" s="14">
        <v>15.69</v>
      </c>
      <c r="AF711" s="15">
        <v>41935.666666666664</v>
      </c>
      <c r="AG711" s="14">
        <v>1950.82</v>
      </c>
      <c r="AH711" s="5"/>
      <c r="AI711" s="16">
        <f t="shared" si="121"/>
        <v>1.7864077669903056E-2</v>
      </c>
      <c r="AJ711" s="16">
        <f t="shared" si="122"/>
        <v>5.9084194977843119E-3</v>
      </c>
      <c r="AK711" s="16">
        <f t="shared" si="123"/>
        <v>2.2429906542056122E-2</v>
      </c>
      <c r="AL711" s="16">
        <f t="shared" si="124"/>
        <v>7.4827460951689684E-3</v>
      </c>
      <c r="AM711" s="16">
        <f t="shared" si="125"/>
        <v>1.0218140068886328E-2</v>
      </c>
      <c r="AN711" s="16">
        <f t="shared" si="126"/>
        <v>2.3942021483112086E-3</v>
      </c>
      <c r="AO711" s="16">
        <f t="shared" si="127"/>
        <v>-1.8629683295384725E-3</v>
      </c>
      <c r="AP711" s="16">
        <f t="shared" si="128"/>
        <v>3.1570639305447123E-3</v>
      </c>
      <c r="AQ711" s="16">
        <f t="shared" si="129"/>
        <v>9.9466857643033535E-3</v>
      </c>
      <c r="AR711" s="16">
        <f t="shared" si="130"/>
        <v>1.8170019467877996E-2</v>
      </c>
      <c r="AS711" s="16">
        <f t="shared" ref="AS711:AS774" si="131">AG711/AG710-1</f>
        <v>1.2303397315150733E-2</v>
      </c>
    </row>
    <row r="712" spans="1:45" x14ac:dyDescent="0.2">
      <c r="A712" s="4"/>
      <c r="B712" s="13">
        <v>41936.666666666664</v>
      </c>
      <c r="C712" s="14">
        <v>26.31</v>
      </c>
      <c r="D712" s="5"/>
      <c r="E712" s="15">
        <v>41936.666666666664</v>
      </c>
      <c r="F712" s="14">
        <v>41.03</v>
      </c>
      <c r="G712" s="5"/>
      <c r="H712" s="15">
        <v>41936.666666666664</v>
      </c>
      <c r="I712" s="14">
        <v>5.5</v>
      </c>
      <c r="J712" s="2"/>
      <c r="K712" s="15">
        <v>41936.666666666664</v>
      </c>
      <c r="L712" s="14">
        <v>139.4</v>
      </c>
      <c r="M712" s="5"/>
      <c r="N712" s="15">
        <v>41936.666666666664</v>
      </c>
      <c r="O712" s="14">
        <v>88.61</v>
      </c>
      <c r="Q712" s="15">
        <v>41936.666666666664</v>
      </c>
      <c r="R712" s="14">
        <v>154.81</v>
      </c>
      <c r="S712" s="5"/>
      <c r="T712" s="15">
        <v>41936.666666666664</v>
      </c>
      <c r="U712" s="14">
        <v>48.77</v>
      </c>
      <c r="W712" s="15">
        <v>41936.666666666664</v>
      </c>
      <c r="X712" s="14">
        <v>25.46</v>
      </c>
      <c r="Z712" s="15">
        <v>41936.666666666664</v>
      </c>
      <c r="AA712" s="14">
        <v>127.92</v>
      </c>
      <c r="AC712" s="15">
        <v>41936.666666666664</v>
      </c>
      <c r="AD712" s="14">
        <v>15.68</v>
      </c>
      <c r="AF712" s="15">
        <v>41936.666666666664</v>
      </c>
      <c r="AG712" s="14">
        <v>1964.58</v>
      </c>
      <c r="AH712" s="5"/>
      <c r="AI712" s="16">
        <f t="shared" si="121"/>
        <v>3.8153376573826225E-3</v>
      </c>
      <c r="AJ712" s="16">
        <f t="shared" si="122"/>
        <v>4.1605482134117189E-3</v>
      </c>
      <c r="AK712" s="16">
        <f t="shared" si="123"/>
        <v>5.4844606946984342E-3</v>
      </c>
      <c r="AL712" s="16">
        <f t="shared" si="124"/>
        <v>5.1918084799538189E-3</v>
      </c>
      <c r="AM712" s="16">
        <f t="shared" si="125"/>
        <v>7.0462552562791103E-3</v>
      </c>
      <c r="AN712" s="16">
        <f t="shared" si="126"/>
        <v>-6.455361177457597E-4</v>
      </c>
      <c r="AO712" s="16">
        <f t="shared" si="127"/>
        <v>1.1406055578598195E-2</v>
      </c>
      <c r="AP712" s="16">
        <f t="shared" si="128"/>
        <v>1.5735641227379027E-3</v>
      </c>
      <c r="AQ712" s="16">
        <f t="shared" si="129"/>
        <v>7.8789788843365294E-3</v>
      </c>
      <c r="AR712" s="16">
        <f t="shared" si="130"/>
        <v>-6.3734862970044048E-4</v>
      </c>
      <c r="AS712" s="16">
        <f t="shared" si="131"/>
        <v>7.0534441926983771E-3</v>
      </c>
    </row>
    <row r="713" spans="1:45" x14ac:dyDescent="0.2">
      <c r="A713" s="4"/>
      <c r="B713" s="13">
        <v>41939.666666666664</v>
      </c>
      <c r="C713" s="14">
        <v>26.28</v>
      </c>
      <c r="D713" s="5"/>
      <c r="E713" s="15">
        <v>41939.666666666664</v>
      </c>
      <c r="F713" s="14">
        <v>40.76</v>
      </c>
      <c r="G713" s="5"/>
      <c r="H713" s="15">
        <v>41939.666666666664</v>
      </c>
      <c r="I713" s="14">
        <v>5.42</v>
      </c>
      <c r="J713" s="2"/>
      <c r="K713" s="15">
        <v>41939.666666666664</v>
      </c>
      <c r="L713" s="14">
        <v>139.53</v>
      </c>
      <c r="M713" s="5"/>
      <c r="N713" s="15">
        <v>41939.666666666664</v>
      </c>
      <c r="O713" s="14">
        <v>88.45</v>
      </c>
      <c r="Q713" s="15">
        <v>41939.666666666664</v>
      </c>
      <c r="R713" s="14">
        <v>154.61000000000001</v>
      </c>
      <c r="S713" s="5"/>
      <c r="T713" s="15">
        <v>41939.666666666664</v>
      </c>
      <c r="U713" s="14">
        <v>49.42</v>
      </c>
      <c r="W713" s="15">
        <v>41939.666666666664</v>
      </c>
      <c r="X713" s="14">
        <v>25.53</v>
      </c>
      <c r="Z713" s="15">
        <v>41939.666666666664</v>
      </c>
      <c r="AA713" s="14">
        <v>127.32</v>
      </c>
      <c r="AC713" s="15">
        <v>41939.666666666664</v>
      </c>
      <c r="AD713" s="14">
        <v>14.78</v>
      </c>
      <c r="AF713" s="15">
        <v>41939.666666666664</v>
      </c>
      <c r="AG713" s="14">
        <v>1961.63</v>
      </c>
      <c r="AH713" s="5"/>
      <c r="AI713" s="16">
        <f t="shared" si="121"/>
        <v>-1.1402508551880963E-3</v>
      </c>
      <c r="AJ713" s="16">
        <f t="shared" si="122"/>
        <v>-6.5805508164757942E-3</v>
      </c>
      <c r="AK713" s="16">
        <f t="shared" si="123"/>
        <v>-1.4545454545454528E-2</v>
      </c>
      <c r="AL713" s="16">
        <f t="shared" si="124"/>
        <v>9.3256814921094389E-4</v>
      </c>
      <c r="AM713" s="16">
        <f t="shared" si="125"/>
        <v>-1.8056652747996393E-3</v>
      </c>
      <c r="AN713" s="16">
        <f t="shared" si="126"/>
        <v>-1.2919062076092169E-3</v>
      </c>
      <c r="AO713" s="16">
        <f t="shared" si="127"/>
        <v>1.3327865491080448E-2</v>
      </c>
      <c r="AP713" s="16">
        <f t="shared" si="128"/>
        <v>2.74941084053415E-3</v>
      </c>
      <c r="AQ713" s="16">
        <f t="shared" si="129"/>
        <v>-4.6904315196998336E-3</v>
      </c>
      <c r="AR713" s="16">
        <f t="shared" si="130"/>
        <v>-5.7397959183673519E-2</v>
      </c>
      <c r="AS713" s="16">
        <f t="shared" si="131"/>
        <v>-1.5015932158526368E-3</v>
      </c>
    </row>
    <row r="714" spans="1:45" x14ac:dyDescent="0.2">
      <c r="A714" s="4"/>
      <c r="B714" s="13">
        <v>41940.666666666664</v>
      </c>
      <c r="C714" s="14">
        <v>26.69</v>
      </c>
      <c r="D714" s="5"/>
      <c r="E714" s="15">
        <v>41940.666666666664</v>
      </c>
      <c r="F714" s="14">
        <v>40.56</v>
      </c>
      <c r="G714" s="5"/>
      <c r="H714" s="15">
        <v>41940.666666666664</v>
      </c>
      <c r="I714" s="14">
        <v>5.52</v>
      </c>
      <c r="J714" s="2"/>
      <c r="K714" s="15">
        <v>41940.666666666664</v>
      </c>
      <c r="L714" s="14">
        <v>140.46</v>
      </c>
      <c r="M714" s="5"/>
      <c r="N714" s="15">
        <v>41940.666666666664</v>
      </c>
      <c r="O714" s="14">
        <v>89.93</v>
      </c>
      <c r="Q714" s="15">
        <v>41940.666666666664</v>
      </c>
      <c r="R714" s="14">
        <v>156.26</v>
      </c>
      <c r="S714" s="5"/>
      <c r="T714" s="15">
        <v>41940.666666666664</v>
      </c>
      <c r="U714" s="14">
        <v>49.96</v>
      </c>
      <c r="W714" s="15">
        <v>41940.666666666664</v>
      </c>
      <c r="X714" s="14">
        <v>25.45</v>
      </c>
      <c r="Z714" s="15">
        <v>41940.666666666664</v>
      </c>
      <c r="AA714" s="14">
        <v>129.11000000000001</v>
      </c>
      <c r="AC714" s="15">
        <v>41940.666666666664</v>
      </c>
      <c r="AD714" s="14">
        <v>16.18</v>
      </c>
      <c r="AF714" s="15">
        <v>41940.666666666664</v>
      </c>
      <c r="AG714" s="14">
        <v>1985.05</v>
      </c>
      <c r="AH714" s="5"/>
      <c r="AI714" s="16">
        <f t="shared" si="121"/>
        <v>1.5601217656012079E-2</v>
      </c>
      <c r="AJ714" s="16">
        <f t="shared" si="122"/>
        <v>-4.9067713444552741E-3</v>
      </c>
      <c r="AK714" s="16">
        <f t="shared" si="123"/>
        <v>1.8450184501844991E-2</v>
      </c>
      <c r="AL714" s="16">
        <f t="shared" si="124"/>
        <v>6.6652332831649286E-3</v>
      </c>
      <c r="AM714" s="16">
        <f t="shared" si="125"/>
        <v>1.6732617297908536E-2</v>
      </c>
      <c r="AN714" s="16">
        <f t="shared" si="126"/>
        <v>1.0672013453204787E-2</v>
      </c>
      <c r="AO714" s="16">
        <f t="shared" si="127"/>
        <v>1.092675030352086E-2</v>
      </c>
      <c r="AP714" s="16">
        <f t="shared" si="128"/>
        <v>-3.1335683509596812E-3</v>
      </c>
      <c r="AQ714" s="16">
        <f t="shared" si="129"/>
        <v>1.4059063776311831E-2</v>
      </c>
      <c r="AR714" s="16">
        <f t="shared" si="130"/>
        <v>9.4722598105548172E-2</v>
      </c>
      <c r="AS714" s="16">
        <f t="shared" si="131"/>
        <v>1.1939050687438391E-2</v>
      </c>
    </row>
    <row r="715" spans="1:45" x14ac:dyDescent="0.2">
      <c r="A715" s="4"/>
      <c r="B715" s="13">
        <v>41941.666666666664</v>
      </c>
      <c r="C715" s="14">
        <v>26.84</v>
      </c>
      <c r="D715" s="5"/>
      <c r="E715" s="15">
        <v>41941.666666666664</v>
      </c>
      <c r="F715" s="14">
        <v>40.96</v>
      </c>
      <c r="G715" s="5"/>
      <c r="H715" s="15">
        <v>41941.666666666664</v>
      </c>
      <c r="I715" s="14">
        <v>5.4</v>
      </c>
      <c r="J715" s="2"/>
      <c r="K715" s="15">
        <v>41941.666666666664</v>
      </c>
      <c r="L715" s="14">
        <v>139.99</v>
      </c>
      <c r="M715" s="5"/>
      <c r="N715" s="15">
        <v>41941.666666666664</v>
      </c>
      <c r="O715" s="14">
        <v>89.53</v>
      </c>
      <c r="Q715" s="15">
        <v>41941.666666666664</v>
      </c>
      <c r="R715" s="14">
        <v>156.13</v>
      </c>
      <c r="S715" s="5"/>
      <c r="T715" s="15">
        <v>41941.666666666664</v>
      </c>
      <c r="U715" s="14">
        <v>49.83</v>
      </c>
      <c r="W715" s="15">
        <v>41941.666666666664</v>
      </c>
      <c r="X715" s="14">
        <v>25.46</v>
      </c>
      <c r="Z715" s="15">
        <v>41941.666666666664</v>
      </c>
      <c r="AA715" s="14">
        <v>128.02000000000001</v>
      </c>
      <c r="AC715" s="15">
        <v>41941.666666666664</v>
      </c>
      <c r="AD715" s="14">
        <v>15.87</v>
      </c>
      <c r="AF715" s="15">
        <v>41941.666666666664</v>
      </c>
      <c r="AG715" s="14">
        <v>1982.3</v>
      </c>
      <c r="AH715" s="5"/>
      <c r="AI715" s="16">
        <f t="shared" si="121"/>
        <v>5.6200824278755945E-3</v>
      </c>
      <c r="AJ715" s="16">
        <f t="shared" si="122"/>
        <v>9.8619329388560661E-3</v>
      </c>
      <c r="AK715" s="16">
        <f t="shared" si="123"/>
        <v>-2.1739130434782483E-2</v>
      </c>
      <c r="AL715" s="16">
        <f t="shared" si="124"/>
        <v>-3.3461483696426431E-3</v>
      </c>
      <c r="AM715" s="16">
        <f t="shared" si="125"/>
        <v>-4.4479039252752761E-3</v>
      </c>
      <c r="AN715" s="16">
        <f t="shared" si="126"/>
        <v>-8.3194675540765317E-4</v>
      </c>
      <c r="AO715" s="16">
        <f t="shared" si="127"/>
        <v>-2.6020816653322676E-3</v>
      </c>
      <c r="AP715" s="16">
        <f t="shared" si="128"/>
        <v>3.9292730844797674E-4</v>
      </c>
      <c r="AQ715" s="16">
        <f t="shared" si="129"/>
        <v>-8.4424134458989109E-3</v>
      </c>
      <c r="AR715" s="16">
        <f t="shared" si="130"/>
        <v>-1.9159456118665097E-2</v>
      </c>
      <c r="AS715" s="16">
        <f t="shared" si="131"/>
        <v>-1.3853555326062139E-3</v>
      </c>
    </row>
    <row r="716" spans="1:45" x14ac:dyDescent="0.2">
      <c r="A716" s="4"/>
      <c r="B716" s="13">
        <v>41942.666666666664</v>
      </c>
      <c r="C716" s="14">
        <v>26.75</v>
      </c>
      <c r="D716" s="5"/>
      <c r="E716" s="15">
        <v>41942.666666666664</v>
      </c>
      <c r="F716" s="14">
        <v>41.4</v>
      </c>
      <c r="G716" s="5"/>
      <c r="H716" s="15">
        <v>41942.666666666664</v>
      </c>
      <c r="I716" s="14">
        <v>5.41</v>
      </c>
      <c r="J716" s="2"/>
      <c r="K716" s="15">
        <v>41942.666666666664</v>
      </c>
      <c r="L716" s="14">
        <v>139.54</v>
      </c>
      <c r="M716" s="5"/>
      <c r="N716" s="15">
        <v>41942.666666666664</v>
      </c>
      <c r="O716" s="14">
        <v>90.22</v>
      </c>
      <c r="Q716" s="15">
        <v>41942.666666666664</v>
      </c>
      <c r="R716" s="14">
        <v>156.97999999999999</v>
      </c>
      <c r="S716" s="5"/>
      <c r="T716" s="15">
        <v>41942.666666666664</v>
      </c>
      <c r="U716" s="14">
        <v>49.9</v>
      </c>
      <c r="W716" s="15">
        <v>41942.666666666664</v>
      </c>
      <c r="X716" s="14">
        <v>25.48</v>
      </c>
      <c r="Z716" s="15">
        <v>41942.666666666664</v>
      </c>
      <c r="AA716" s="14">
        <v>128.07</v>
      </c>
      <c r="AC716" s="15">
        <v>41942.666666666664</v>
      </c>
      <c r="AD716" s="14">
        <v>15.91</v>
      </c>
      <c r="AF716" s="15">
        <v>41942.666666666664</v>
      </c>
      <c r="AG716" s="14">
        <v>1994.65</v>
      </c>
      <c r="AH716" s="5"/>
      <c r="AI716" s="16">
        <f t="shared" si="121"/>
        <v>-3.3532041728763229E-3</v>
      </c>
      <c r="AJ716" s="16">
        <f t="shared" si="122"/>
        <v>1.07421875E-2</v>
      </c>
      <c r="AK716" s="16">
        <f t="shared" si="123"/>
        <v>1.8518518518517713E-3</v>
      </c>
      <c r="AL716" s="16">
        <f t="shared" si="124"/>
        <v>-3.2145153225231482E-3</v>
      </c>
      <c r="AM716" s="16">
        <f t="shared" si="125"/>
        <v>7.7069138836143303E-3</v>
      </c>
      <c r="AN716" s="16">
        <f t="shared" si="126"/>
        <v>5.4441811311085608E-3</v>
      </c>
      <c r="AO716" s="16">
        <f t="shared" si="127"/>
        <v>1.4047762392133123E-3</v>
      </c>
      <c r="AP716" s="16">
        <f t="shared" si="128"/>
        <v>7.8554595443836028E-4</v>
      </c>
      <c r="AQ716" s="16">
        <f t="shared" si="129"/>
        <v>3.9056397437886581E-4</v>
      </c>
      <c r="AR716" s="16">
        <f t="shared" si="130"/>
        <v>2.520478890989386E-3</v>
      </c>
      <c r="AS716" s="16">
        <f t="shared" si="131"/>
        <v>6.2301367098824834E-3</v>
      </c>
    </row>
    <row r="717" spans="1:45" x14ac:dyDescent="0.2">
      <c r="A717" s="4"/>
      <c r="B717" s="13">
        <v>41943.666666666664</v>
      </c>
      <c r="C717" s="14">
        <v>27</v>
      </c>
      <c r="D717" s="5"/>
      <c r="E717" s="15">
        <v>41943.666666666664</v>
      </c>
      <c r="F717" s="14">
        <v>41.88</v>
      </c>
      <c r="G717" s="5"/>
      <c r="H717" s="15">
        <v>41943.666666666664</v>
      </c>
      <c r="I717" s="14">
        <v>5.61</v>
      </c>
      <c r="J717" s="2"/>
      <c r="K717" s="15">
        <v>41943.666666666664</v>
      </c>
      <c r="L717" s="14">
        <v>140.16</v>
      </c>
      <c r="M717" s="5"/>
      <c r="N717" s="15">
        <v>41943.666666666664</v>
      </c>
      <c r="O717" s="14">
        <v>91.38</v>
      </c>
      <c r="Q717" s="15">
        <v>41943.666666666664</v>
      </c>
      <c r="R717" s="14">
        <v>157.03</v>
      </c>
      <c r="S717" s="5"/>
      <c r="T717" s="15">
        <v>41943.666666666664</v>
      </c>
      <c r="U717" s="14">
        <v>50.25</v>
      </c>
      <c r="W717" s="15">
        <v>41943.666666666664</v>
      </c>
      <c r="X717" s="14">
        <v>25.42</v>
      </c>
      <c r="Z717" s="15">
        <v>41943.666666666664</v>
      </c>
      <c r="AA717" s="14">
        <v>128.77000000000001</v>
      </c>
      <c r="AC717" s="15">
        <v>41943.666666666664</v>
      </c>
      <c r="AD717" s="14">
        <v>16.11</v>
      </c>
      <c r="AF717" s="15">
        <v>41943.666666666664</v>
      </c>
      <c r="AG717" s="14">
        <v>2018.05</v>
      </c>
      <c r="AH717" s="5"/>
      <c r="AI717" s="16">
        <f t="shared" si="121"/>
        <v>9.3457943925232545E-3</v>
      </c>
      <c r="AJ717" s="16">
        <f t="shared" si="122"/>
        <v>1.1594202898550732E-2</v>
      </c>
      <c r="AK717" s="16">
        <f t="shared" si="123"/>
        <v>3.6968576709796697E-2</v>
      </c>
      <c r="AL717" s="16">
        <f t="shared" si="124"/>
        <v>4.4431704170846409E-3</v>
      </c>
      <c r="AM717" s="16">
        <f t="shared" si="125"/>
        <v>1.285745954333839E-2</v>
      </c>
      <c r="AN717" s="16">
        <f t="shared" si="126"/>
        <v>3.1851191234566478E-4</v>
      </c>
      <c r="AO717" s="16">
        <f t="shared" si="127"/>
        <v>7.0140280561121759E-3</v>
      </c>
      <c r="AP717" s="16">
        <f t="shared" si="128"/>
        <v>-2.3547880690737433E-3</v>
      </c>
      <c r="AQ717" s="16">
        <f t="shared" si="129"/>
        <v>5.4657609120014605E-3</v>
      </c>
      <c r="AR717" s="16">
        <f t="shared" si="130"/>
        <v>1.2570710245128902E-2</v>
      </c>
      <c r="AS717" s="16">
        <f t="shared" si="131"/>
        <v>1.173138144536634E-2</v>
      </c>
    </row>
    <row r="718" spans="1:45" x14ac:dyDescent="0.2">
      <c r="A718" s="4"/>
      <c r="B718" s="13">
        <v>41946.666666666664</v>
      </c>
      <c r="C718" s="14">
        <v>27.35</v>
      </c>
      <c r="D718" s="5"/>
      <c r="E718" s="15">
        <v>41946.666666666664</v>
      </c>
      <c r="F718" s="14">
        <v>41.81</v>
      </c>
      <c r="G718" s="5"/>
      <c r="H718" s="15">
        <v>41946.666666666664</v>
      </c>
      <c r="I718" s="14">
        <v>5.55</v>
      </c>
      <c r="J718" s="2"/>
      <c r="K718" s="15">
        <v>41946.666666666664</v>
      </c>
      <c r="L718" s="14">
        <v>140.81</v>
      </c>
      <c r="M718" s="5"/>
      <c r="N718" s="15">
        <v>41946.666666666664</v>
      </c>
      <c r="O718" s="14">
        <v>91.71</v>
      </c>
      <c r="Q718" s="15">
        <v>41946.666666666664</v>
      </c>
      <c r="R718" s="14">
        <v>156.99</v>
      </c>
      <c r="S718" s="5"/>
      <c r="T718" s="15">
        <v>41946.666666666664</v>
      </c>
      <c r="U718" s="14">
        <v>50.39</v>
      </c>
      <c r="W718" s="15">
        <v>41946.666666666664</v>
      </c>
      <c r="X718" s="14">
        <v>25.43</v>
      </c>
      <c r="Z718" s="15">
        <v>41946.666666666664</v>
      </c>
      <c r="AA718" s="14">
        <v>128.22</v>
      </c>
      <c r="AC718" s="15">
        <v>41946.666666666664</v>
      </c>
      <c r="AD718" s="14">
        <v>16.170000000000002</v>
      </c>
      <c r="AF718" s="15">
        <v>41946.666666666664</v>
      </c>
      <c r="AG718" s="14">
        <v>2017.81</v>
      </c>
      <c r="AH718" s="5"/>
      <c r="AI718" s="16">
        <f t="shared" si="121"/>
        <v>1.2962962962963065E-2</v>
      </c>
      <c r="AJ718" s="16">
        <f t="shared" si="122"/>
        <v>-1.6714422158548015E-3</v>
      </c>
      <c r="AK718" s="16">
        <f t="shared" si="123"/>
        <v>-1.0695187165775444E-2</v>
      </c>
      <c r="AL718" s="16">
        <f t="shared" si="124"/>
        <v>4.637557077625587E-3</v>
      </c>
      <c r="AM718" s="16">
        <f t="shared" si="125"/>
        <v>3.6112934996717083E-3</v>
      </c>
      <c r="AN718" s="16">
        <f t="shared" si="126"/>
        <v>-2.5472839584783635E-4</v>
      </c>
      <c r="AO718" s="16">
        <f t="shared" si="127"/>
        <v>2.7860696517412187E-3</v>
      </c>
      <c r="AP718" s="16">
        <f t="shared" si="128"/>
        <v>3.9339103068436465E-4</v>
      </c>
      <c r="AQ718" s="16">
        <f t="shared" si="129"/>
        <v>-4.2711811757397689E-3</v>
      </c>
      <c r="AR718" s="16">
        <f t="shared" si="130"/>
        <v>3.7243947858474069E-3</v>
      </c>
      <c r="AS718" s="16">
        <f t="shared" si="131"/>
        <v>-1.1892668665292039E-4</v>
      </c>
    </row>
    <row r="719" spans="1:45" x14ac:dyDescent="0.2">
      <c r="A719" s="4"/>
      <c r="B719" s="13">
        <v>41947.666666666664</v>
      </c>
      <c r="C719" s="14">
        <v>27.15</v>
      </c>
      <c r="D719" s="5"/>
      <c r="E719" s="15">
        <v>41947.666666666664</v>
      </c>
      <c r="F719" s="14">
        <v>41.82</v>
      </c>
      <c r="G719" s="5"/>
      <c r="H719" s="15">
        <v>41947.666666666664</v>
      </c>
      <c r="I719" s="14">
        <v>5.47</v>
      </c>
      <c r="J719" s="2"/>
      <c r="K719" s="15">
        <v>41947.666666666664</v>
      </c>
      <c r="L719" s="14">
        <v>142.18</v>
      </c>
      <c r="M719" s="5"/>
      <c r="N719" s="15">
        <v>41947.666666666664</v>
      </c>
      <c r="O719" s="14">
        <v>90.35</v>
      </c>
      <c r="Q719" s="15">
        <v>41947.666666666664</v>
      </c>
      <c r="R719" s="14">
        <v>155.36000000000001</v>
      </c>
      <c r="S719" s="5"/>
      <c r="T719" s="15">
        <v>41947.666666666664</v>
      </c>
      <c r="U719" s="14">
        <v>50.33</v>
      </c>
      <c r="W719" s="15">
        <v>41947.666666666664</v>
      </c>
      <c r="X719" s="14">
        <v>25.75</v>
      </c>
      <c r="Z719" s="15">
        <v>41947.666666666664</v>
      </c>
      <c r="AA719" s="14">
        <v>128.22</v>
      </c>
      <c r="AC719" s="15">
        <v>41947.666666666664</v>
      </c>
      <c r="AD719" s="14">
        <v>15.93</v>
      </c>
      <c r="AF719" s="15">
        <v>41947.666666666664</v>
      </c>
      <c r="AG719" s="14">
        <v>2012.1</v>
      </c>
      <c r="AH719" s="5"/>
      <c r="AI719" s="16">
        <f t="shared" si="121"/>
        <v>-7.3126142595979493E-3</v>
      </c>
      <c r="AJ719" s="16">
        <f t="shared" si="122"/>
        <v>2.3917723032762517E-4</v>
      </c>
      <c r="AK719" s="16">
        <f t="shared" si="123"/>
        <v>-1.4414414414414378E-2</v>
      </c>
      <c r="AL719" s="16">
        <f t="shared" si="124"/>
        <v>9.7294226262338857E-3</v>
      </c>
      <c r="AM719" s="16">
        <f t="shared" si="125"/>
        <v>-1.4829353396576206E-2</v>
      </c>
      <c r="AN719" s="16">
        <f t="shared" si="126"/>
        <v>-1.0382826931651712E-2</v>
      </c>
      <c r="AO719" s="16">
        <f t="shared" si="127"/>
        <v>-1.1907124429451077E-3</v>
      </c>
      <c r="AP719" s="16">
        <f t="shared" si="128"/>
        <v>1.2583562721195429E-2</v>
      </c>
      <c r="AQ719" s="16">
        <f t="shared" si="129"/>
        <v>0</v>
      </c>
      <c r="AR719" s="16">
        <f t="shared" si="130"/>
        <v>-1.4842300556586419E-2</v>
      </c>
      <c r="AS719" s="16">
        <f t="shared" si="131"/>
        <v>-2.8298006254305896E-3</v>
      </c>
    </row>
    <row r="720" spans="1:45" x14ac:dyDescent="0.2">
      <c r="A720" s="4"/>
      <c r="B720" s="13">
        <v>41948.666666666664</v>
      </c>
      <c r="C720" s="14">
        <v>27.22</v>
      </c>
      <c r="D720" s="5"/>
      <c r="E720" s="15">
        <v>41948.666666666664</v>
      </c>
      <c r="F720" s="14">
        <v>42.31</v>
      </c>
      <c r="G720" s="5"/>
      <c r="H720" s="15">
        <v>41948.666666666664</v>
      </c>
      <c r="I720" s="14">
        <v>5.43</v>
      </c>
      <c r="J720" s="2"/>
      <c r="K720" s="15">
        <v>41948.666666666664</v>
      </c>
      <c r="L720" s="14">
        <v>142.91999999999999</v>
      </c>
      <c r="M720" s="5"/>
      <c r="N720" s="15">
        <v>41948.666666666664</v>
      </c>
      <c r="O720" s="14">
        <v>91</v>
      </c>
      <c r="Q720" s="15">
        <v>41948.666666666664</v>
      </c>
      <c r="R720" s="14">
        <v>154.56</v>
      </c>
      <c r="S720" s="5"/>
      <c r="T720" s="15">
        <v>41948.666666666664</v>
      </c>
      <c r="U720" s="14">
        <v>50.34</v>
      </c>
      <c r="W720" s="15">
        <v>41948.666666666664</v>
      </c>
      <c r="X720" s="14">
        <v>25.9</v>
      </c>
      <c r="Z720" s="15">
        <v>41948.666666666664</v>
      </c>
      <c r="AA720" s="14">
        <v>128.82</v>
      </c>
      <c r="AC720" s="15">
        <v>41948.666666666664</v>
      </c>
      <c r="AD720" s="14">
        <v>15.4</v>
      </c>
      <c r="AF720" s="15">
        <v>41948.666666666664</v>
      </c>
      <c r="AG720" s="14">
        <v>2023.57</v>
      </c>
      <c r="AH720" s="5"/>
      <c r="AI720" s="16">
        <f t="shared" si="121"/>
        <v>2.5782688766113893E-3</v>
      </c>
      <c r="AJ720" s="16">
        <f t="shared" si="122"/>
        <v>1.1716881874701102E-2</v>
      </c>
      <c r="AK720" s="16">
        <f t="shared" si="123"/>
        <v>-7.3126142595978383E-3</v>
      </c>
      <c r="AL720" s="16">
        <f t="shared" si="124"/>
        <v>5.2046701364465431E-3</v>
      </c>
      <c r="AM720" s="16">
        <f t="shared" si="125"/>
        <v>7.194244604316502E-3</v>
      </c>
      <c r="AN720" s="16">
        <f t="shared" si="126"/>
        <v>-5.1493305870237149E-3</v>
      </c>
      <c r="AO720" s="16">
        <f t="shared" si="127"/>
        <v>1.9868865487793208E-4</v>
      </c>
      <c r="AP720" s="16">
        <f t="shared" si="128"/>
        <v>5.8252427184466438E-3</v>
      </c>
      <c r="AQ720" s="16">
        <f t="shared" si="129"/>
        <v>4.6794571829666953E-3</v>
      </c>
      <c r="AR720" s="16">
        <f t="shared" si="130"/>
        <v>-3.3270558694287522E-2</v>
      </c>
      <c r="AS720" s="16">
        <f t="shared" si="131"/>
        <v>5.7005119029869267E-3</v>
      </c>
    </row>
    <row r="721" spans="1:45" x14ac:dyDescent="0.2">
      <c r="A721" s="4"/>
      <c r="B721" s="13">
        <v>41949.666666666664</v>
      </c>
      <c r="C721" s="14">
        <v>27.18</v>
      </c>
      <c r="D721" s="5"/>
      <c r="E721" s="15">
        <v>41949.666666666664</v>
      </c>
      <c r="F721" s="14">
        <v>42.29</v>
      </c>
      <c r="G721" s="5"/>
      <c r="H721" s="15">
        <v>41949.666666666664</v>
      </c>
      <c r="I721" s="14">
        <v>5.48</v>
      </c>
      <c r="J721" s="2"/>
      <c r="K721" s="15">
        <v>41949.666666666664</v>
      </c>
      <c r="L721" s="14">
        <v>143.29</v>
      </c>
      <c r="M721" s="5"/>
      <c r="N721" s="15">
        <v>41949.666666666664</v>
      </c>
      <c r="O721" s="14">
        <v>92</v>
      </c>
      <c r="Q721" s="15">
        <v>41949.666666666664</v>
      </c>
      <c r="R721" s="14">
        <v>154.22</v>
      </c>
      <c r="S721" s="5"/>
      <c r="T721" s="15">
        <v>41949.666666666664</v>
      </c>
      <c r="U721" s="14">
        <v>50.28</v>
      </c>
      <c r="W721" s="15">
        <v>41949.666666666664</v>
      </c>
      <c r="X721" s="14">
        <v>25.94</v>
      </c>
      <c r="Z721" s="15">
        <v>41949.666666666664</v>
      </c>
      <c r="AA721" s="14">
        <v>131.51</v>
      </c>
      <c r="AC721" s="15">
        <v>41949.666666666664</v>
      </c>
      <c r="AD721" s="14">
        <v>16.079999999999998</v>
      </c>
      <c r="AF721" s="15">
        <v>41949.666666666664</v>
      </c>
      <c r="AG721" s="14">
        <v>2031.21</v>
      </c>
      <c r="AH721" s="5"/>
      <c r="AI721" s="16">
        <f t="shared" si="121"/>
        <v>-1.4695077149154967E-3</v>
      </c>
      <c r="AJ721" s="16">
        <f t="shared" si="122"/>
        <v>-4.7270148900979692E-4</v>
      </c>
      <c r="AK721" s="16">
        <f t="shared" si="123"/>
        <v>9.208103130755152E-3</v>
      </c>
      <c r="AL721" s="16">
        <f t="shared" si="124"/>
        <v>2.5888609012034713E-3</v>
      </c>
      <c r="AM721" s="16">
        <f t="shared" si="125"/>
        <v>1.098901098901095E-2</v>
      </c>
      <c r="AN721" s="16">
        <f t="shared" si="126"/>
        <v>-2.1997929606625277E-3</v>
      </c>
      <c r="AO721" s="16">
        <f t="shared" si="127"/>
        <v>-1.1918951132300348E-3</v>
      </c>
      <c r="AP721" s="16">
        <f t="shared" si="128"/>
        <v>1.544401544401719E-3</v>
      </c>
      <c r="AQ721" s="16">
        <f t="shared" si="129"/>
        <v>2.0881850644309807E-2</v>
      </c>
      <c r="AR721" s="16">
        <f t="shared" si="130"/>
        <v>4.415584415584406E-2</v>
      </c>
      <c r="AS721" s="16">
        <f t="shared" si="131"/>
        <v>3.7755056657293729E-3</v>
      </c>
    </row>
    <row r="722" spans="1:45" x14ac:dyDescent="0.2">
      <c r="A722" s="4"/>
      <c r="B722" s="13">
        <v>41950.666666666664</v>
      </c>
      <c r="C722" s="14">
        <v>27.25</v>
      </c>
      <c r="D722" s="5"/>
      <c r="E722" s="15">
        <v>41950.666666666664</v>
      </c>
      <c r="F722" s="14">
        <v>42.32</v>
      </c>
      <c r="G722" s="5"/>
      <c r="H722" s="15">
        <v>41950.666666666664</v>
      </c>
      <c r="I722" s="14">
        <v>5.49</v>
      </c>
      <c r="J722" s="2"/>
      <c r="K722" s="15">
        <v>41950.666666666664</v>
      </c>
      <c r="L722" s="14">
        <v>143.61000000000001</v>
      </c>
      <c r="M722" s="5"/>
      <c r="N722" s="15">
        <v>41950.666666666664</v>
      </c>
      <c r="O722" s="14">
        <v>90</v>
      </c>
      <c r="Q722" s="15">
        <v>41950.666666666664</v>
      </c>
      <c r="R722" s="14">
        <v>154.80000000000001</v>
      </c>
      <c r="S722" s="5"/>
      <c r="T722" s="15">
        <v>41950.666666666664</v>
      </c>
      <c r="U722" s="14">
        <v>50.86</v>
      </c>
      <c r="W722" s="15">
        <v>41950.666666666664</v>
      </c>
      <c r="X722" s="14">
        <v>26.26</v>
      </c>
      <c r="Z722" s="15">
        <v>41950.666666666664</v>
      </c>
      <c r="AA722" s="14">
        <v>131.76</v>
      </c>
      <c r="AC722" s="15">
        <v>41950.666666666664</v>
      </c>
      <c r="AD722" s="14">
        <v>16.010000000000002</v>
      </c>
      <c r="AF722" s="15">
        <v>41950.666666666664</v>
      </c>
      <c r="AG722" s="14">
        <v>2031.92</v>
      </c>
      <c r="AH722" s="5"/>
      <c r="AI722" s="16">
        <f t="shared" si="121"/>
        <v>2.5754231052244059E-3</v>
      </c>
      <c r="AJ722" s="16">
        <f t="shared" si="122"/>
        <v>7.0938756207139519E-4</v>
      </c>
      <c r="AK722" s="16">
        <f t="shared" si="123"/>
        <v>1.8248175182480342E-3</v>
      </c>
      <c r="AL722" s="16">
        <f t="shared" si="124"/>
        <v>2.2332333030918861E-3</v>
      </c>
      <c r="AM722" s="16">
        <f t="shared" si="125"/>
        <v>-2.1739130434782594E-2</v>
      </c>
      <c r="AN722" s="16">
        <f t="shared" si="126"/>
        <v>3.7608611075088394E-3</v>
      </c>
      <c r="AO722" s="16">
        <f t="shared" si="127"/>
        <v>1.1535401750198959E-2</v>
      </c>
      <c r="AP722" s="16">
        <f t="shared" si="128"/>
        <v>1.2336160370084892E-2</v>
      </c>
      <c r="AQ722" s="16">
        <f t="shared" si="129"/>
        <v>1.9009961219678129E-3</v>
      </c>
      <c r="AR722" s="16">
        <f t="shared" si="130"/>
        <v>-4.3532338308455154E-3</v>
      </c>
      <c r="AS722" s="16">
        <f t="shared" si="131"/>
        <v>3.4954534489295419E-4</v>
      </c>
    </row>
    <row r="723" spans="1:45" x14ac:dyDescent="0.2">
      <c r="A723" s="4"/>
      <c r="B723" s="13">
        <v>41953.666666666664</v>
      </c>
      <c r="C723" s="14">
        <v>27.21</v>
      </c>
      <c r="D723" s="5"/>
      <c r="E723" s="15">
        <v>41953.666666666664</v>
      </c>
      <c r="F723" s="14">
        <v>42.39</v>
      </c>
      <c r="G723" s="5"/>
      <c r="H723" s="15">
        <v>41953.666666666664</v>
      </c>
      <c r="I723" s="14">
        <v>5.53</v>
      </c>
      <c r="J723" s="2"/>
      <c r="K723" s="15">
        <v>41953.666666666664</v>
      </c>
      <c r="L723" s="14">
        <v>145.05000000000001</v>
      </c>
      <c r="M723" s="5"/>
      <c r="N723" s="15">
        <v>41953.666666666664</v>
      </c>
      <c r="O723" s="14">
        <v>89.78</v>
      </c>
      <c r="Q723" s="15">
        <v>41953.666666666664</v>
      </c>
      <c r="R723" s="14">
        <v>156.16</v>
      </c>
      <c r="S723" s="5"/>
      <c r="T723" s="15">
        <v>41953.666666666664</v>
      </c>
      <c r="U723" s="14">
        <v>50.72</v>
      </c>
      <c r="W723" s="15">
        <v>41953.666666666664</v>
      </c>
      <c r="X723" s="14">
        <v>26.48</v>
      </c>
      <c r="Z723" s="15">
        <v>41953.666666666664</v>
      </c>
      <c r="AA723" s="14">
        <v>132.06</v>
      </c>
      <c r="AC723" s="15">
        <v>41953.666666666664</v>
      </c>
      <c r="AD723" s="14">
        <v>16.13</v>
      </c>
      <c r="AF723" s="15">
        <v>41953.666666666664</v>
      </c>
      <c r="AG723" s="14">
        <v>2038.26</v>
      </c>
      <c r="AH723" s="5"/>
      <c r="AI723" s="16">
        <f t="shared" si="121"/>
        <v>-1.4678899082568586E-3</v>
      </c>
      <c r="AJ723" s="16">
        <f t="shared" si="122"/>
        <v>1.6540642722118193E-3</v>
      </c>
      <c r="AK723" s="16">
        <f t="shared" si="123"/>
        <v>7.2859744990891873E-3</v>
      </c>
      <c r="AL723" s="16">
        <f t="shared" si="124"/>
        <v>1.0027156883225308E-2</v>
      </c>
      <c r="AM723" s="16">
        <f t="shared" si="125"/>
        <v>-2.4444444444444713E-3</v>
      </c>
      <c r="AN723" s="16">
        <f t="shared" si="126"/>
        <v>8.7855297157621859E-3</v>
      </c>
      <c r="AO723" s="16">
        <f t="shared" si="127"/>
        <v>-2.7526543452615071E-3</v>
      </c>
      <c r="AP723" s="16">
        <f t="shared" si="128"/>
        <v>8.3777608530082315E-3</v>
      </c>
      <c r="AQ723" s="16">
        <f t="shared" si="129"/>
        <v>2.2768670309654127E-3</v>
      </c>
      <c r="AR723" s="16">
        <f t="shared" si="130"/>
        <v>7.4953154278574186E-3</v>
      </c>
      <c r="AS723" s="16">
        <f t="shared" si="131"/>
        <v>3.1202015827394014E-3</v>
      </c>
    </row>
    <row r="724" spans="1:45" x14ac:dyDescent="0.2">
      <c r="A724" s="4"/>
      <c r="B724" s="13">
        <v>41954.666666666664</v>
      </c>
      <c r="C724" s="14">
        <v>27.43</v>
      </c>
      <c r="D724" s="5"/>
      <c r="E724" s="15">
        <v>41954.666666666664</v>
      </c>
      <c r="F724" s="14">
        <v>42.51</v>
      </c>
      <c r="G724" s="5"/>
      <c r="H724" s="15">
        <v>41954.666666666664</v>
      </c>
      <c r="I724" s="14">
        <v>5.47</v>
      </c>
      <c r="J724" s="2"/>
      <c r="K724" s="15">
        <v>41954.666666666664</v>
      </c>
      <c r="L724" s="14">
        <v>144.94999999999999</v>
      </c>
      <c r="M724" s="5"/>
      <c r="N724" s="15">
        <v>41954.666666666664</v>
      </c>
      <c r="O724" s="14">
        <v>89.98</v>
      </c>
      <c r="Q724" s="15">
        <v>41954.666666666664</v>
      </c>
      <c r="R724" s="14">
        <v>155.97999999999999</v>
      </c>
      <c r="S724" s="5"/>
      <c r="T724" s="15">
        <v>41954.666666666664</v>
      </c>
      <c r="U724" s="14">
        <v>50.61</v>
      </c>
      <c r="W724" s="15">
        <v>41954.666666666664</v>
      </c>
      <c r="X724" s="14">
        <v>26.34</v>
      </c>
      <c r="Z724" s="15">
        <v>41954.666666666664</v>
      </c>
      <c r="AA724" s="14">
        <v>131.61000000000001</v>
      </c>
      <c r="AC724" s="15">
        <v>41954.666666666664</v>
      </c>
      <c r="AD724" s="14">
        <v>16.739999999999998</v>
      </c>
      <c r="AF724" s="15">
        <v>41954.666666666664</v>
      </c>
      <c r="AG724" s="14">
        <v>2039.68</v>
      </c>
      <c r="AH724" s="5"/>
      <c r="AI724" s="16">
        <f t="shared" si="121"/>
        <v>8.0852627710399361E-3</v>
      </c>
      <c r="AJ724" s="16">
        <f t="shared" si="122"/>
        <v>2.8308563340408988E-3</v>
      </c>
      <c r="AK724" s="16">
        <f t="shared" si="123"/>
        <v>-1.0849909584086936E-2</v>
      </c>
      <c r="AL724" s="16">
        <f t="shared" si="124"/>
        <v>-6.8941744226147517E-4</v>
      </c>
      <c r="AM724" s="16">
        <f t="shared" si="125"/>
        <v>2.2276676319894495E-3</v>
      </c>
      <c r="AN724" s="16">
        <f t="shared" si="126"/>
        <v>-1.1526639344262568E-3</v>
      </c>
      <c r="AO724" s="16">
        <f t="shared" si="127"/>
        <v>-2.1687697160883701E-3</v>
      </c>
      <c r="AP724" s="16">
        <f t="shared" si="128"/>
        <v>-5.287009063444148E-3</v>
      </c>
      <c r="AQ724" s="16">
        <f t="shared" si="129"/>
        <v>-3.4075420263515177E-3</v>
      </c>
      <c r="AR724" s="16">
        <f t="shared" si="130"/>
        <v>3.7817730936143823E-2</v>
      </c>
      <c r="AS724" s="16">
        <f t="shared" si="131"/>
        <v>6.9667265216422081E-4</v>
      </c>
    </row>
    <row r="725" spans="1:45" x14ac:dyDescent="0.2">
      <c r="A725" s="4"/>
      <c r="B725" s="13">
        <v>41955.666666666664</v>
      </c>
      <c r="C725" s="14">
        <v>27.81</v>
      </c>
      <c r="D725" s="5"/>
      <c r="E725" s="15">
        <v>41955.666666666664</v>
      </c>
      <c r="F725" s="14">
        <v>42.71</v>
      </c>
      <c r="G725" s="5"/>
      <c r="H725" s="15">
        <v>41955.666666666664</v>
      </c>
      <c r="I725" s="14">
        <v>5.48</v>
      </c>
      <c r="J725" s="2"/>
      <c r="K725" s="15">
        <v>41955.666666666664</v>
      </c>
      <c r="L725" s="14">
        <v>145.52000000000001</v>
      </c>
      <c r="M725" s="5"/>
      <c r="N725" s="15">
        <v>41955.666666666664</v>
      </c>
      <c r="O725" s="14">
        <v>89.9</v>
      </c>
      <c r="Q725" s="15">
        <v>41955.666666666664</v>
      </c>
      <c r="R725" s="14">
        <v>154.66</v>
      </c>
      <c r="S725" s="5"/>
      <c r="T725" s="15">
        <v>41955.666666666664</v>
      </c>
      <c r="U725" s="14">
        <v>50.82</v>
      </c>
      <c r="W725" s="15">
        <v>41955.666666666664</v>
      </c>
      <c r="X725" s="14">
        <v>26.4</v>
      </c>
      <c r="Z725" s="15">
        <v>41955.666666666664</v>
      </c>
      <c r="AA725" s="14">
        <v>132.31</v>
      </c>
      <c r="AC725" s="15">
        <v>41955.666666666664</v>
      </c>
      <c r="AD725" s="14">
        <v>16.61</v>
      </c>
      <c r="AF725" s="15">
        <v>41955.666666666664</v>
      </c>
      <c r="AG725" s="14">
        <v>2038.25</v>
      </c>
      <c r="AH725" s="5"/>
      <c r="AI725" s="16">
        <f t="shared" si="121"/>
        <v>1.3853445133065856E-2</v>
      </c>
      <c r="AJ725" s="16">
        <f t="shared" si="122"/>
        <v>4.7047753469773301E-3</v>
      </c>
      <c r="AK725" s="16">
        <f t="shared" si="123"/>
        <v>1.8281535648996261E-3</v>
      </c>
      <c r="AL725" s="16">
        <f t="shared" si="124"/>
        <v>3.9323904794759112E-3</v>
      </c>
      <c r="AM725" s="16">
        <f t="shared" si="125"/>
        <v>-8.8908646365859489E-4</v>
      </c>
      <c r="AN725" s="16">
        <f t="shared" si="126"/>
        <v>-8.4626234132580969E-3</v>
      </c>
      <c r="AO725" s="16">
        <f t="shared" si="127"/>
        <v>4.1493775933609811E-3</v>
      </c>
      <c r="AP725" s="16">
        <f t="shared" si="128"/>
        <v>2.2779043280181099E-3</v>
      </c>
      <c r="AQ725" s="16">
        <f t="shared" si="129"/>
        <v>5.3187447762326201E-3</v>
      </c>
      <c r="AR725" s="16">
        <f t="shared" si="130"/>
        <v>-7.7658303464754885E-3</v>
      </c>
      <c r="AS725" s="16">
        <f t="shared" si="131"/>
        <v>-7.0109036711640815E-4</v>
      </c>
    </row>
    <row r="726" spans="1:45" x14ac:dyDescent="0.2">
      <c r="A726" s="4"/>
      <c r="B726" s="13">
        <v>41956.666666666664</v>
      </c>
      <c r="C726" s="14">
        <v>28.21</v>
      </c>
      <c r="D726" s="5"/>
      <c r="E726" s="15">
        <v>41956.666666666664</v>
      </c>
      <c r="F726" s="14">
        <v>42.79</v>
      </c>
      <c r="G726" s="5"/>
      <c r="H726" s="15">
        <v>41956.666666666664</v>
      </c>
      <c r="I726" s="14">
        <v>5.42</v>
      </c>
      <c r="J726" s="2"/>
      <c r="K726" s="15">
        <v>41956.666666666664</v>
      </c>
      <c r="L726" s="14">
        <v>146.29</v>
      </c>
      <c r="M726" s="5"/>
      <c r="N726" s="15">
        <v>41956.666666666664</v>
      </c>
      <c r="O726" s="14">
        <v>90.49</v>
      </c>
      <c r="Q726" s="15">
        <v>41956.666666666664</v>
      </c>
      <c r="R726" s="14">
        <v>155.49</v>
      </c>
      <c r="S726" s="5"/>
      <c r="T726" s="15">
        <v>41956.666666666664</v>
      </c>
      <c r="U726" s="14">
        <v>51.2</v>
      </c>
      <c r="W726" s="15">
        <v>41956.666666666664</v>
      </c>
      <c r="X726" s="14">
        <v>27.65</v>
      </c>
      <c r="Z726" s="15">
        <v>41956.666666666664</v>
      </c>
      <c r="AA726" s="14">
        <v>131.81</v>
      </c>
      <c r="AC726" s="15">
        <v>41956.666666666664</v>
      </c>
      <c r="AD726" s="14">
        <v>16.78</v>
      </c>
      <c r="AF726" s="15">
        <v>41956.666666666664</v>
      </c>
      <c r="AG726" s="14">
        <v>2039.33</v>
      </c>
      <c r="AH726" s="5"/>
      <c r="AI726" s="16">
        <f t="shared" si="121"/>
        <v>1.4383315354189241E-2</v>
      </c>
      <c r="AJ726" s="16">
        <f t="shared" si="122"/>
        <v>1.8730976352141493E-3</v>
      </c>
      <c r="AK726" s="16">
        <f t="shared" si="123"/>
        <v>-1.0948905109489093E-2</v>
      </c>
      <c r="AL726" s="16">
        <f t="shared" si="124"/>
        <v>5.2913688840021678E-3</v>
      </c>
      <c r="AM726" s="16">
        <f t="shared" si="125"/>
        <v>6.5628476084538256E-3</v>
      </c>
      <c r="AN726" s="16">
        <f t="shared" si="126"/>
        <v>5.366610629768509E-3</v>
      </c>
      <c r="AO726" s="16">
        <f t="shared" si="127"/>
        <v>7.4773711137348098E-3</v>
      </c>
      <c r="AP726" s="16">
        <f t="shared" si="128"/>
        <v>4.7348484848484862E-2</v>
      </c>
      <c r="AQ726" s="16">
        <f t="shared" si="129"/>
        <v>-3.7790038545839622E-3</v>
      </c>
      <c r="AR726" s="16">
        <f t="shared" si="130"/>
        <v>1.0234798314268545E-2</v>
      </c>
      <c r="AS726" s="16">
        <f t="shared" si="131"/>
        <v>5.2986630688089953E-4</v>
      </c>
    </row>
    <row r="727" spans="1:45" x14ac:dyDescent="0.2">
      <c r="A727" s="4"/>
      <c r="B727" s="13">
        <v>41957.666666666664</v>
      </c>
      <c r="C727" s="14">
        <v>28.55</v>
      </c>
      <c r="D727" s="5"/>
      <c r="E727" s="15">
        <v>41957.666666666664</v>
      </c>
      <c r="F727" s="14">
        <v>42.73</v>
      </c>
      <c r="G727" s="5"/>
      <c r="H727" s="15">
        <v>41957.666666666664</v>
      </c>
      <c r="I727" s="14">
        <v>5.51</v>
      </c>
      <c r="J727" s="2"/>
      <c r="K727" s="15">
        <v>41957.666666666664</v>
      </c>
      <c r="L727" s="14">
        <v>145.52000000000001</v>
      </c>
      <c r="M727" s="5"/>
      <c r="N727" s="15">
        <v>41957.666666666664</v>
      </c>
      <c r="O727" s="14">
        <v>90.8</v>
      </c>
      <c r="Q727" s="15">
        <v>41957.666666666664</v>
      </c>
      <c r="R727" s="14">
        <v>156.80000000000001</v>
      </c>
      <c r="S727" s="5"/>
      <c r="T727" s="15">
        <v>41957.666666666664</v>
      </c>
      <c r="U727" s="14">
        <v>51.5</v>
      </c>
      <c r="W727" s="15">
        <v>41957.666666666664</v>
      </c>
      <c r="X727" s="14">
        <v>27.65</v>
      </c>
      <c r="Z727" s="15">
        <v>41957.666666666664</v>
      </c>
      <c r="AA727" s="14">
        <v>132.01</v>
      </c>
      <c r="AC727" s="15">
        <v>41957.666666666664</v>
      </c>
      <c r="AD727" s="14">
        <v>17.25</v>
      </c>
      <c r="AF727" s="15">
        <v>41957.666666666664</v>
      </c>
      <c r="AG727" s="14">
        <v>2039.82</v>
      </c>
      <c r="AH727" s="5"/>
      <c r="AI727" s="16">
        <f t="shared" si="121"/>
        <v>1.2052463665366941E-2</v>
      </c>
      <c r="AJ727" s="16">
        <f t="shared" si="122"/>
        <v>-1.4021967749474618E-3</v>
      </c>
      <c r="AK727" s="16">
        <f t="shared" si="123"/>
        <v>1.6605166051660403E-2</v>
      </c>
      <c r="AL727" s="16">
        <f t="shared" si="124"/>
        <v>-5.2635176703805797E-3</v>
      </c>
      <c r="AM727" s="16">
        <f t="shared" si="125"/>
        <v>3.4257929052934344E-3</v>
      </c>
      <c r="AN727" s="16">
        <f t="shared" si="126"/>
        <v>8.4249790983343953E-3</v>
      </c>
      <c r="AO727" s="16">
        <f t="shared" si="127"/>
        <v>5.859375E-3</v>
      </c>
      <c r="AP727" s="16">
        <f t="shared" si="128"/>
        <v>0</v>
      </c>
      <c r="AQ727" s="16">
        <f t="shared" si="129"/>
        <v>1.51733555875877E-3</v>
      </c>
      <c r="AR727" s="16">
        <f t="shared" si="130"/>
        <v>2.8009535160905763E-2</v>
      </c>
      <c r="AS727" s="16">
        <f t="shared" si="131"/>
        <v>2.4027499227696758E-4</v>
      </c>
    </row>
    <row r="728" spans="1:45" x14ac:dyDescent="0.2">
      <c r="A728" s="4"/>
      <c r="B728" s="13">
        <v>41960.666666666664</v>
      </c>
      <c r="C728" s="14">
        <v>28.5</v>
      </c>
      <c r="D728" s="5"/>
      <c r="E728" s="15">
        <v>41960.666666666664</v>
      </c>
      <c r="F728" s="14">
        <v>42.92</v>
      </c>
      <c r="G728" s="5"/>
      <c r="H728" s="15">
        <v>41960.666666666664</v>
      </c>
      <c r="I728" s="14">
        <v>5.44</v>
      </c>
      <c r="J728" s="2"/>
      <c r="K728" s="15">
        <v>41960.666666666664</v>
      </c>
      <c r="L728" s="14">
        <v>145.37</v>
      </c>
      <c r="M728" s="5"/>
      <c r="N728" s="15">
        <v>41960.666666666664</v>
      </c>
      <c r="O728" s="14">
        <v>90.41</v>
      </c>
      <c r="Q728" s="15">
        <v>41960.666666666664</v>
      </c>
      <c r="R728" s="14">
        <v>156.80000000000001</v>
      </c>
      <c r="S728" s="5"/>
      <c r="T728" s="15">
        <v>41960.666666666664</v>
      </c>
      <c r="U728" s="14">
        <v>51.4</v>
      </c>
      <c r="W728" s="15">
        <v>41960.666666666664</v>
      </c>
      <c r="X728" s="14">
        <v>27.86</v>
      </c>
      <c r="Z728" s="15">
        <v>41960.666666666664</v>
      </c>
      <c r="AA728" s="14">
        <v>132.76</v>
      </c>
      <c r="AC728" s="15">
        <v>41960.666666666664</v>
      </c>
      <c r="AD728" s="14">
        <v>16.93</v>
      </c>
      <c r="AF728" s="15">
        <v>41960.666666666664</v>
      </c>
      <c r="AG728" s="14">
        <v>2041.32</v>
      </c>
      <c r="AH728" s="5"/>
      <c r="AI728" s="16">
        <f t="shared" si="121"/>
        <v>-1.7513134851138146E-3</v>
      </c>
      <c r="AJ728" s="16">
        <f t="shared" si="122"/>
        <v>4.4465246899134669E-3</v>
      </c>
      <c r="AK728" s="16">
        <f t="shared" si="123"/>
        <v>-1.270417422867498E-2</v>
      </c>
      <c r="AL728" s="16">
        <f t="shared" si="124"/>
        <v>-1.0307861462341972E-3</v>
      </c>
      <c r="AM728" s="16">
        <f t="shared" si="125"/>
        <v>-4.295154185022021E-3</v>
      </c>
      <c r="AN728" s="16">
        <f t="shared" si="126"/>
        <v>0</v>
      </c>
      <c r="AO728" s="16">
        <f t="shared" si="127"/>
        <v>-1.9417475728155109E-3</v>
      </c>
      <c r="AP728" s="16">
        <f t="shared" si="128"/>
        <v>7.5949367088608E-3</v>
      </c>
      <c r="AQ728" s="16">
        <f t="shared" si="129"/>
        <v>5.6813877736534568E-3</v>
      </c>
      <c r="AR728" s="16">
        <f t="shared" si="130"/>
        <v>-1.8550724637681149E-2</v>
      </c>
      <c r="AS728" s="16">
        <f t="shared" si="131"/>
        <v>7.3535900226495698E-4</v>
      </c>
    </row>
    <row r="729" spans="1:45" x14ac:dyDescent="0.2">
      <c r="A729" s="4"/>
      <c r="B729" s="13">
        <v>41961.666666666664</v>
      </c>
      <c r="C729" s="14">
        <v>28.87</v>
      </c>
      <c r="D729" s="5"/>
      <c r="E729" s="15">
        <v>41961.666666666664</v>
      </c>
      <c r="F729" s="14">
        <v>43.53</v>
      </c>
      <c r="G729" s="5"/>
      <c r="H729" s="15">
        <v>41961.666666666664</v>
      </c>
      <c r="I729" s="14">
        <v>5.44</v>
      </c>
      <c r="J729" s="2"/>
      <c r="K729" s="15">
        <v>41961.666666666664</v>
      </c>
      <c r="L729" s="14">
        <v>145.81</v>
      </c>
      <c r="M729" s="5"/>
      <c r="N729" s="15">
        <v>41961.666666666664</v>
      </c>
      <c r="O729" s="14">
        <v>90.28</v>
      </c>
      <c r="Q729" s="15">
        <v>41961.666666666664</v>
      </c>
      <c r="R729" s="14">
        <v>154.63</v>
      </c>
      <c r="S729" s="5"/>
      <c r="T729" s="15">
        <v>41961.666666666664</v>
      </c>
      <c r="U729" s="14">
        <v>51.22</v>
      </c>
      <c r="W729" s="15">
        <v>41961.666666666664</v>
      </c>
      <c r="X729" s="14">
        <v>27.93</v>
      </c>
      <c r="Z729" s="15">
        <v>41961.666666666664</v>
      </c>
      <c r="AA729" s="14">
        <v>134.75</v>
      </c>
      <c r="AC729" s="15">
        <v>41961.666666666664</v>
      </c>
      <c r="AD729" s="14">
        <v>17.18</v>
      </c>
      <c r="AF729" s="15">
        <v>41961.666666666664</v>
      </c>
      <c r="AG729" s="14">
        <v>2051.8000000000002</v>
      </c>
      <c r="AH729" s="5"/>
      <c r="AI729" s="16">
        <f t="shared" si="121"/>
        <v>1.2982456140350873E-2</v>
      </c>
      <c r="AJ729" s="16">
        <f t="shared" si="122"/>
        <v>1.4212488350419328E-2</v>
      </c>
      <c r="AK729" s="16">
        <f t="shared" si="123"/>
        <v>0</v>
      </c>
      <c r="AL729" s="16">
        <f t="shared" si="124"/>
        <v>3.0267593038453278E-3</v>
      </c>
      <c r="AM729" s="16">
        <f t="shared" si="125"/>
        <v>-1.4378940382701044E-3</v>
      </c>
      <c r="AN729" s="16">
        <f t="shared" si="126"/>
        <v>-1.3839285714285832E-2</v>
      </c>
      <c r="AO729" s="16">
        <f t="shared" si="127"/>
        <v>-3.5019455252918164E-3</v>
      </c>
      <c r="AP729" s="16">
        <f t="shared" si="128"/>
        <v>2.5125628140703071E-3</v>
      </c>
      <c r="AQ729" s="16">
        <f t="shared" si="129"/>
        <v>1.4989454655016665E-2</v>
      </c>
      <c r="AR729" s="16">
        <f t="shared" si="130"/>
        <v>1.476668635558176E-2</v>
      </c>
      <c r="AS729" s="16">
        <f t="shared" si="131"/>
        <v>5.133932945349251E-3</v>
      </c>
    </row>
    <row r="730" spans="1:45" x14ac:dyDescent="0.2">
      <c r="A730" s="4"/>
      <c r="B730" s="13">
        <v>41962.666666666664</v>
      </c>
      <c r="C730" s="14">
        <v>28.67</v>
      </c>
      <c r="D730" s="5"/>
      <c r="E730" s="15">
        <v>41962.666666666664</v>
      </c>
      <c r="F730" s="14">
        <v>44.22</v>
      </c>
      <c r="G730" s="5"/>
      <c r="H730" s="15">
        <v>41962.666666666664</v>
      </c>
      <c r="I730" s="14">
        <v>5.19</v>
      </c>
      <c r="J730" s="2"/>
      <c r="K730" s="15">
        <v>41962.666666666664</v>
      </c>
      <c r="L730" s="14">
        <v>145.65</v>
      </c>
      <c r="M730" s="5"/>
      <c r="N730" s="15">
        <v>41962.666666666664</v>
      </c>
      <c r="O730" s="14">
        <v>89.82</v>
      </c>
      <c r="Q730" s="15">
        <v>41962.666666666664</v>
      </c>
      <c r="R730" s="14">
        <v>154.19</v>
      </c>
      <c r="S730" s="5"/>
      <c r="T730" s="15">
        <v>41962.666666666664</v>
      </c>
      <c r="U730" s="14">
        <v>50.49</v>
      </c>
      <c r="W730" s="15">
        <v>41962.666666666664</v>
      </c>
      <c r="X730" s="14">
        <v>28.33</v>
      </c>
      <c r="Z730" s="15">
        <v>41962.666666666664</v>
      </c>
      <c r="AA730" s="14">
        <v>134.30000000000001</v>
      </c>
      <c r="AC730" s="15">
        <v>41962.666666666664</v>
      </c>
      <c r="AD730" s="14">
        <v>16.52</v>
      </c>
      <c r="AF730" s="15">
        <v>41962.666666666664</v>
      </c>
      <c r="AG730" s="14">
        <v>2048.7199999999998</v>
      </c>
      <c r="AH730" s="5"/>
      <c r="AI730" s="16">
        <f t="shared" si="121"/>
        <v>-6.927606511950124E-3</v>
      </c>
      <c r="AJ730" s="16">
        <f t="shared" si="122"/>
        <v>1.5851137146795313E-2</v>
      </c>
      <c r="AK730" s="16">
        <f t="shared" si="123"/>
        <v>-4.5955882352941124E-2</v>
      </c>
      <c r="AL730" s="16">
        <f t="shared" si="124"/>
        <v>-1.0973184280913539E-3</v>
      </c>
      <c r="AM730" s="16">
        <f t="shared" si="125"/>
        <v>-5.095259193619972E-3</v>
      </c>
      <c r="AN730" s="16">
        <f t="shared" si="126"/>
        <v>-2.8455021664618441E-3</v>
      </c>
      <c r="AO730" s="16">
        <f t="shared" si="127"/>
        <v>-1.42522452167122E-2</v>
      </c>
      <c r="AP730" s="16">
        <f t="shared" si="128"/>
        <v>1.4321518080916418E-2</v>
      </c>
      <c r="AQ730" s="16">
        <f t="shared" si="129"/>
        <v>-3.3395176252318803E-3</v>
      </c>
      <c r="AR730" s="16">
        <f t="shared" si="130"/>
        <v>-3.8416763678696175E-2</v>
      </c>
      <c r="AS730" s="16">
        <f t="shared" si="131"/>
        <v>-1.5011209669559822E-3</v>
      </c>
    </row>
    <row r="731" spans="1:45" x14ac:dyDescent="0.2">
      <c r="A731" s="4"/>
      <c r="B731" s="13">
        <v>41963.666666666664</v>
      </c>
      <c r="C731" s="14">
        <v>29.08</v>
      </c>
      <c r="D731" s="5"/>
      <c r="E731" s="15">
        <v>41963.666666666664</v>
      </c>
      <c r="F731" s="14">
        <v>44.25</v>
      </c>
      <c r="G731" s="5"/>
      <c r="H731" s="15">
        <v>41963.666666666664</v>
      </c>
      <c r="I731" s="14">
        <v>5.26</v>
      </c>
      <c r="J731" s="2"/>
      <c r="K731" s="15">
        <v>41963.666666666664</v>
      </c>
      <c r="L731" s="14">
        <v>145.72</v>
      </c>
      <c r="M731" s="5"/>
      <c r="N731" s="15">
        <v>41963.666666666664</v>
      </c>
      <c r="O731" s="14">
        <v>88.9</v>
      </c>
      <c r="Q731" s="15">
        <v>41963.666666666664</v>
      </c>
      <c r="R731" s="14">
        <v>153.44</v>
      </c>
      <c r="S731" s="5"/>
      <c r="T731" s="15">
        <v>41963.666666666664</v>
      </c>
      <c r="U731" s="14">
        <v>50.19</v>
      </c>
      <c r="W731" s="15">
        <v>41963.666666666664</v>
      </c>
      <c r="X731" s="14">
        <v>28.19</v>
      </c>
      <c r="Z731" s="15">
        <v>41963.666666666664</v>
      </c>
      <c r="AA731" s="14">
        <v>133.94999999999999</v>
      </c>
      <c r="AC731" s="15">
        <v>41963.666666666664</v>
      </c>
      <c r="AD731" s="14">
        <v>16.579999999999998</v>
      </c>
      <c r="AF731" s="15">
        <v>41963.666666666664</v>
      </c>
      <c r="AG731" s="14">
        <v>2052.75</v>
      </c>
      <c r="AH731" s="5"/>
      <c r="AI731" s="16">
        <f t="shared" si="121"/>
        <v>1.4300662713637724E-2</v>
      </c>
      <c r="AJ731" s="16">
        <f t="shared" si="122"/>
        <v>6.7842605156043234E-4</v>
      </c>
      <c r="AK731" s="16">
        <f t="shared" si="123"/>
        <v>1.3487475915221481E-2</v>
      </c>
      <c r="AL731" s="16">
        <f t="shared" si="124"/>
        <v>4.806041881222356E-4</v>
      </c>
      <c r="AM731" s="16">
        <f t="shared" si="125"/>
        <v>-1.0242707637497128E-2</v>
      </c>
      <c r="AN731" s="16">
        <f t="shared" si="126"/>
        <v>-4.8641286724171451E-3</v>
      </c>
      <c r="AO731" s="16">
        <f t="shared" si="127"/>
        <v>-5.9417706476531107E-3</v>
      </c>
      <c r="AP731" s="16">
        <f t="shared" si="128"/>
        <v>-4.9417578538650808E-3</v>
      </c>
      <c r="AQ731" s="16">
        <f t="shared" si="129"/>
        <v>-2.6061057334327842E-3</v>
      </c>
      <c r="AR731" s="16">
        <f t="shared" si="130"/>
        <v>3.63196125907983E-3</v>
      </c>
      <c r="AS731" s="16">
        <f t="shared" si="131"/>
        <v>1.9670818852748351E-3</v>
      </c>
    </row>
    <row r="732" spans="1:45" x14ac:dyDescent="0.2">
      <c r="A732" s="4"/>
      <c r="B732" s="13">
        <v>41964.666666666664</v>
      </c>
      <c r="C732" s="14">
        <v>29.12</v>
      </c>
      <c r="D732" s="5"/>
      <c r="E732" s="15">
        <v>41964.666666666664</v>
      </c>
      <c r="F732" s="14">
        <v>44.5</v>
      </c>
      <c r="G732" s="5"/>
      <c r="H732" s="15">
        <v>41964.666666666664</v>
      </c>
      <c r="I732" s="14">
        <v>5.15</v>
      </c>
      <c r="J732" s="2"/>
      <c r="K732" s="15">
        <v>41964.666666666664</v>
      </c>
      <c r="L732" s="14">
        <v>146.69999999999999</v>
      </c>
      <c r="M732" s="5"/>
      <c r="N732" s="15">
        <v>41964.666666666664</v>
      </c>
      <c r="O732" s="14">
        <v>88.96</v>
      </c>
      <c r="Q732" s="15">
        <v>41964.666666666664</v>
      </c>
      <c r="R732" s="14">
        <v>153.69999999999999</v>
      </c>
      <c r="S732" s="5"/>
      <c r="T732" s="15">
        <v>41964.666666666664</v>
      </c>
      <c r="U732" s="14">
        <v>50.21</v>
      </c>
      <c r="W732" s="15">
        <v>41964.666666666664</v>
      </c>
      <c r="X732" s="14">
        <v>28.22</v>
      </c>
      <c r="Z732" s="15">
        <v>41964.666666666664</v>
      </c>
      <c r="AA732" s="14">
        <v>134.65</v>
      </c>
      <c r="AC732" s="15">
        <v>41964.666666666664</v>
      </c>
      <c r="AD732" s="14">
        <v>16.190000000000001</v>
      </c>
      <c r="AF732" s="15">
        <v>41964.666666666664</v>
      </c>
      <c r="AG732" s="14">
        <v>2063.5</v>
      </c>
      <c r="AH732" s="5"/>
      <c r="AI732" s="16">
        <f t="shared" si="121"/>
        <v>1.3755158184320937E-3</v>
      </c>
      <c r="AJ732" s="16">
        <f t="shared" si="122"/>
        <v>5.6497175141243527E-3</v>
      </c>
      <c r="AK732" s="16">
        <f t="shared" si="123"/>
        <v>-2.0912547528517011E-2</v>
      </c>
      <c r="AL732" s="16">
        <f t="shared" si="124"/>
        <v>6.7252264617072566E-3</v>
      </c>
      <c r="AM732" s="16">
        <f t="shared" si="125"/>
        <v>6.7491563554544776E-4</v>
      </c>
      <c r="AN732" s="16">
        <f t="shared" si="126"/>
        <v>1.6944734098018888E-3</v>
      </c>
      <c r="AO732" s="16">
        <f t="shared" si="127"/>
        <v>3.9848575413437004E-4</v>
      </c>
      <c r="AP732" s="16">
        <f t="shared" si="128"/>
        <v>1.0642071656614682E-3</v>
      </c>
      <c r="AQ732" s="16">
        <f t="shared" si="129"/>
        <v>5.2258305337813393E-3</v>
      </c>
      <c r="AR732" s="16">
        <f t="shared" si="130"/>
        <v>-2.3522316043425584E-2</v>
      </c>
      <c r="AS732" s="16">
        <f t="shared" si="131"/>
        <v>5.2368773596394025E-3</v>
      </c>
    </row>
    <row r="733" spans="1:45" x14ac:dyDescent="0.2">
      <c r="A733" s="4"/>
      <c r="B733" s="13">
        <v>41967.666666666664</v>
      </c>
      <c r="C733" s="14">
        <v>29.66</v>
      </c>
      <c r="D733" s="5"/>
      <c r="E733" s="15">
        <v>41967.666666666664</v>
      </c>
      <c r="F733" s="14">
        <v>44.27</v>
      </c>
      <c r="G733" s="5"/>
      <c r="H733" s="15">
        <v>41967.666666666664</v>
      </c>
      <c r="I733" s="14">
        <v>5.09</v>
      </c>
      <c r="J733" s="2"/>
      <c r="K733" s="15">
        <v>41967.666666666664</v>
      </c>
      <c r="L733" s="14">
        <v>147.27000000000001</v>
      </c>
      <c r="M733" s="5"/>
      <c r="N733" s="15">
        <v>41967.666666666664</v>
      </c>
      <c r="O733" s="14">
        <v>90.58</v>
      </c>
      <c r="Q733" s="15">
        <v>41967.666666666664</v>
      </c>
      <c r="R733" s="14">
        <v>154.88</v>
      </c>
      <c r="S733" s="5"/>
      <c r="T733" s="15">
        <v>41967.666666666664</v>
      </c>
      <c r="U733" s="14">
        <v>49.5</v>
      </c>
      <c r="W733" s="15">
        <v>41967.666666666664</v>
      </c>
      <c r="X733" s="14">
        <v>28.47</v>
      </c>
      <c r="Z733" s="15">
        <v>41967.666666666664</v>
      </c>
      <c r="AA733" s="14">
        <v>134.69999999999999</v>
      </c>
      <c r="AC733" s="15">
        <v>41967.666666666664</v>
      </c>
      <c r="AD733" s="14">
        <v>16.45</v>
      </c>
      <c r="AF733" s="15">
        <v>41967.666666666664</v>
      </c>
      <c r="AG733" s="14">
        <v>2069.41</v>
      </c>
      <c r="AH733" s="5"/>
      <c r="AI733" s="16">
        <f t="shared" si="121"/>
        <v>1.8543956043955978E-2</v>
      </c>
      <c r="AJ733" s="16">
        <f t="shared" si="122"/>
        <v>-5.1685393258426027E-3</v>
      </c>
      <c r="AK733" s="16">
        <f t="shared" si="123"/>
        <v>-1.1650485436893288E-2</v>
      </c>
      <c r="AL733" s="16">
        <f t="shared" si="124"/>
        <v>3.8854805725971886E-3</v>
      </c>
      <c r="AM733" s="16">
        <f t="shared" si="125"/>
        <v>1.8210431654676285E-2</v>
      </c>
      <c r="AN733" s="16">
        <f t="shared" si="126"/>
        <v>7.6772934287574479E-3</v>
      </c>
      <c r="AO733" s="16">
        <f t="shared" si="127"/>
        <v>-1.414060944035056E-2</v>
      </c>
      <c r="AP733" s="16">
        <f t="shared" si="128"/>
        <v>8.858965272856123E-3</v>
      </c>
      <c r="AQ733" s="16">
        <f t="shared" si="129"/>
        <v>3.7133308577774748E-4</v>
      </c>
      <c r="AR733" s="16">
        <f t="shared" si="130"/>
        <v>1.6059295861642786E-2</v>
      </c>
      <c r="AS733" s="16">
        <f t="shared" si="131"/>
        <v>2.8640659074388175E-3</v>
      </c>
    </row>
    <row r="734" spans="1:45" x14ac:dyDescent="0.2">
      <c r="A734" s="4"/>
      <c r="B734" s="13">
        <v>41968.666666666664</v>
      </c>
      <c r="C734" s="14">
        <v>29.4</v>
      </c>
      <c r="D734" s="5"/>
      <c r="E734" s="15">
        <v>41968.666666666664</v>
      </c>
      <c r="F734" s="14">
        <v>44.43</v>
      </c>
      <c r="G734" s="5"/>
      <c r="H734" s="15">
        <v>41968.666666666664</v>
      </c>
      <c r="I734" s="14">
        <v>4.99</v>
      </c>
      <c r="J734" s="2"/>
      <c r="K734" s="15">
        <v>41968.666666666664</v>
      </c>
      <c r="L734" s="14">
        <v>147.81</v>
      </c>
      <c r="M734" s="5"/>
      <c r="N734" s="15">
        <v>41968.666666666664</v>
      </c>
      <c r="O734" s="14">
        <v>91.65</v>
      </c>
      <c r="Q734" s="15">
        <v>41968.666666666664</v>
      </c>
      <c r="R734" s="14">
        <v>154.51</v>
      </c>
      <c r="S734" s="5"/>
      <c r="T734" s="15">
        <v>41968.666666666664</v>
      </c>
      <c r="U734" s="14">
        <v>49.34</v>
      </c>
      <c r="W734" s="15">
        <v>41968.666666666664</v>
      </c>
      <c r="X734" s="14">
        <v>28.32</v>
      </c>
      <c r="Z734" s="15">
        <v>41968.666666666664</v>
      </c>
      <c r="AA734" s="14">
        <v>134</v>
      </c>
      <c r="AC734" s="15">
        <v>41968.666666666664</v>
      </c>
      <c r="AD734" s="14">
        <v>16.54</v>
      </c>
      <c r="AF734" s="15">
        <v>41968.666666666664</v>
      </c>
      <c r="AG734" s="14">
        <v>2067.0300000000002</v>
      </c>
      <c r="AH734" s="5"/>
      <c r="AI734" s="16">
        <f t="shared" si="121"/>
        <v>-8.7660148347943334E-3</v>
      </c>
      <c r="AJ734" s="16">
        <f t="shared" si="122"/>
        <v>3.614185678789239E-3</v>
      </c>
      <c r="AK734" s="16">
        <f t="shared" si="123"/>
        <v>-1.9646365422396839E-2</v>
      </c>
      <c r="AL734" s="16">
        <f t="shared" si="124"/>
        <v>3.6667345691585584E-3</v>
      </c>
      <c r="AM734" s="16">
        <f t="shared" si="125"/>
        <v>1.1812762199161053E-2</v>
      </c>
      <c r="AN734" s="16">
        <f t="shared" si="126"/>
        <v>-2.3889462809917328E-3</v>
      </c>
      <c r="AO734" s="16">
        <f t="shared" si="127"/>
        <v>-3.2323232323231421E-3</v>
      </c>
      <c r="AP734" s="16">
        <f t="shared" si="128"/>
        <v>-5.2687038988408208E-3</v>
      </c>
      <c r="AQ734" s="16">
        <f t="shared" si="129"/>
        <v>-5.1967334818113775E-3</v>
      </c>
      <c r="AR734" s="16">
        <f t="shared" si="130"/>
        <v>5.4711246200607189E-3</v>
      </c>
      <c r="AS734" s="16">
        <f t="shared" si="131"/>
        <v>-1.1500862564690628E-3</v>
      </c>
    </row>
    <row r="735" spans="1:45" x14ac:dyDescent="0.2">
      <c r="A735" s="4"/>
      <c r="B735" s="13">
        <v>41969.666666666664</v>
      </c>
      <c r="C735" s="14">
        <v>29.75</v>
      </c>
      <c r="D735" s="5"/>
      <c r="E735" s="15">
        <v>41969.666666666664</v>
      </c>
      <c r="F735" s="14">
        <v>44.29</v>
      </c>
      <c r="G735" s="5"/>
      <c r="H735" s="15">
        <v>41969.666666666664</v>
      </c>
      <c r="I735" s="14">
        <v>5.0199999999999996</v>
      </c>
      <c r="J735" s="2"/>
      <c r="K735" s="15">
        <v>41969.666666666664</v>
      </c>
      <c r="L735" s="14">
        <v>148.19</v>
      </c>
      <c r="M735" s="5"/>
      <c r="N735" s="15">
        <v>41969.666666666664</v>
      </c>
      <c r="O735" s="14">
        <v>91.92</v>
      </c>
      <c r="Q735" s="15">
        <v>41969.666666666664</v>
      </c>
      <c r="R735" s="14">
        <v>154.69</v>
      </c>
      <c r="S735" s="5"/>
      <c r="T735" s="15">
        <v>41969.666666666664</v>
      </c>
      <c r="U735" s="14">
        <v>50.04</v>
      </c>
      <c r="W735" s="15">
        <v>41969.666666666664</v>
      </c>
      <c r="X735" s="14">
        <v>28.33</v>
      </c>
      <c r="Z735" s="15">
        <v>41969.666666666664</v>
      </c>
      <c r="AA735" s="14">
        <v>134.05000000000001</v>
      </c>
      <c r="AC735" s="15">
        <v>41969.666666666664</v>
      </c>
      <c r="AD735" s="14">
        <v>16.559999999999999</v>
      </c>
      <c r="AF735" s="15">
        <v>41969.666666666664</v>
      </c>
      <c r="AG735" s="14">
        <v>2072.83</v>
      </c>
      <c r="AH735" s="5"/>
      <c r="AI735" s="16">
        <f t="shared" si="121"/>
        <v>1.1904761904761862E-2</v>
      </c>
      <c r="AJ735" s="16">
        <f t="shared" si="122"/>
        <v>-3.1510240828269698E-3</v>
      </c>
      <c r="AK735" s="16">
        <f t="shared" si="123"/>
        <v>6.0120240480960874E-3</v>
      </c>
      <c r="AL735" s="16">
        <f t="shared" si="124"/>
        <v>2.5708680062241918E-3</v>
      </c>
      <c r="AM735" s="16">
        <f t="shared" si="125"/>
        <v>2.9459901800326094E-3</v>
      </c>
      <c r="AN735" s="16">
        <f t="shared" si="126"/>
        <v>1.1649731408971409E-3</v>
      </c>
      <c r="AO735" s="16">
        <f t="shared" si="127"/>
        <v>1.4187271990271588E-2</v>
      </c>
      <c r="AP735" s="16">
        <f t="shared" si="128"/>
        <v>3.5310734463278592E-4</v>
      </c>
      <c r="AQ735" s="16">
        <f t="shared" si="129"/>
        <v>3.7313432835839322E-4</v>
      </c>
      <c r="AR735" s="16">
        <f t="shared" si="130"/>
        <v>1.2091898428052694E-3</v>
      </c>
      <c r="AS735" s="16">
        <f t="shared" si="131"/>
        <v>2.805958307329659E-3</v>
      </c>
    </row>
    <row r="736" spans="1:45" x14ac:dyDescent="0.2">
      <c r="A736" s="4"/>
      <c r="B736" s="13">
        <v>41971.666666666664</v>
      </c>
      <c r="C736" s="14">
        <v>29.73</v>
      </c>
      <c r="D736" s="5"/>
      <c r="E736" s="15">
        <v>41971.666666666664</v>
      </c>
      <c r="F736" s="14">
        <v>44.83</v>
      </c>
      <c r="G736" s="5"/>
      <c r="H736" s="15">
        <v>41971.666666666664</v>
      </c>
      <c r="I736" s="14">
        <v>4.95</v>
      </c>
      <c r="J736" s="2"/>
      <c r="K736" s="15">
        <v>41971.666666666664</v>
      </c>
      <c r="L736" s="14">
        <v>148.69</v>
      </c>
      <c r="M736" s="5"/>
      <c r="N736" s="15">
        <v>41971.666666666664</v>
      </c>
      <c r="O736" s="14">
        <v>92.51</v>
      </c>
      <c r="Q736" s="15">
        <v>41971.666666666664</v>
      </c>
      <c r="R736" s="14">
        <v>154.9</v>
      </c>
      <c r="S736" s="5"/>
      <c r="T736" s="15">
        <v>41971.666666666664</v>
      </c>
      <c r="U736" s="14">
        <v>50.59</v>
      </c>
      <c r="W736" s="15">
        <v>41971.666666666664</v>
      </c>
      <c r="X736" s="14">
        <v>29.18</v>
      </c>
      <c r="Z736" s="15">
        <v>41971.666666666664</v>
      </c>
      <c r="AA736" s="14">
        <v>132.16</v>
      </c>
      <c r="AC736" s="15">
        <v>41971.666666666664</v>
      </c>
      <c r="AD736" s="14">
        <v>16.3</v>
      </c>
      <c r="AF736" s="15">
        <v>41971.666666666664</v>
      </c>
      <c r="AG736" s="14">
        <v>2067.56</v>
      </c>
      <c r="AH736" s="5"/>
      <c r="AI736" s="16">
        <f t="shared" si="121"/>
        <v>-6.7226890756300062E-4</v>
      </c>
      <c r="AJ736" s="16">
        <f t="shared" si="122"/>
        <v>1.2192368480469673E-2</v>
      </c>
      <c r="AK736" s="16">
        <f t="shared" si="123"/>
        <v>-1.3944223107569598E-2</v>
      </c>
      <c r="AL736" s="16">
        <f t="shared" si="124"/>
        <v>3.3740468317700056E-3</v>
      </c>
      <c r="AM736" s="16">
        <f t="shared" si="125"/>
        <v>6.418624891209701E-3</v>
      </c>
      <c r="AN736" s="16">
        <f t="shared" si="126"/>
        <v>1.3575538173120627E-3</v>
      </c>
      <c r="AO736" s="16">
        <f t="shared" si="127"/>
        <v>1.0991207034372508E-2</v>
      </c>
      <c r="AP736" s="16">
        <f t="shared" si="128"/>
        <v>3.0003529827038466E-2</v>
      </c>
      <c r="AQ736" s="16">
        <f t="shared" si="129"/>
        <v>-1.4099216710182882E-2</v>
      </c>
      <c r="AR736" s="16">
        <f t="shared" si="130"/>
        <v>-1.5700483091787287E-2</v>
      </c>
      <c r="AS736" s="16">
        <f t="shared" si="131"/>
        <v>-2.5424178538520081E-3</v>
      </c>
    </row>
    <row r="737" spans="1:45" x14ac:dyDescent="0.2">
      <c r="A737" s="4"/>
      <c r="B737" s="13">
        <v>41974.666666666664</v>
      </c>
      <c r="C737" s="14">
        <v>28.77</v>
      </c>
      <c r="D737" s="5"/>
      <c r="E737" s="15">
        <v>41974.666666666664</v>
      </c>
      <c r="F737" s="14">
        <v>44.55</v>
      </c>
      <c r="G737" s="5"/>
      <c r="H737" s="15">
        <v>41974.666666666664</v>
      </c>
      <c r="I737" s="14">
        <v>4.88</v>
      </c>
      <c r="J737" s="2"/>
      <c r="K737" s="15">
        <v>41974.666666666664</v>
      </c>
      <c r="L737" s="14">
        <v>148.52000000000001</v>
      </c>
      <c r="M737" s="5"/>
      <c r="N737" s="15">
        <v>41974.666666666664</v>
      </c>
      <c r="O737" s="14">
        <v>92.7</v>
      </c>
      <c r="Q737" s="15">
        <v>41974.666666666664</v>
      </c>
      <c r="R737" s="14">
        <v>154.30000000000001</v>
      </c>
      <c r="S737" s="5"/>
      <c r="T737" s="15">
        <v>41974.666666666664</v>
      </c>
      <c r="U737" s="14">
        <v>50.03</v>
      </c>
      <c r="W737" s="15">
        <v>41974.666666666664</v>
      </c>
      <c r="X737" s="14">
        <v>28.74</v>
      </c>
      <c r="Z737" s="15">
        <v>41974.666666666664</v>
      </c>
      <c r="AA737" s="14">
        <v>129.81</v>
      </c>
      <c r="AC737" s="15">
        <v>41974.666666666664</v>
      </c>
      <c r="AD737" s="14">
        <v>15.44</v>
      </c>
      <c r="AF737" s="15">
        <v>41974.666666666664</v>
      </c>
      <c r="AG737" s="14">
        <v>2053.44</v>
      </c>
      <c r="AH737" s="5"/>
      <c r="AI737" s="16">
        <f t="shared" si="121"/>
        <v>-3.2290615539858791E-2</v>
      </c>
      <c r="AJ737" s="16">
        <f t="shared" si="122"/>
        <v>-6.2458175329020982E-3</v>
      </c>
      <c r="AK737" s="16">
        <f t="shared" si="123"/>
        <v>-1.4141414141414232E-2</v>
      </c>
      <c r="AL737" s="16">
        <f t="shared" si="124"/>
        <v>-1.1433183132690816E-3</v>
      </c>
      <c r="AM737" s="16">
        <f t="shared" si="125"/>
        <v>2.0538320181602288E-3</v>
      </c>
      <c r="AN737" s="16">
        <f t="shared" si="126"/>
        <v>-3.8734667527436928E-3</v>
      </c>
      <c r="AO737" s="16">
        <f t="shared" si="127"/>
        <v>-1.1069381300652381E-2</v>
      </c>
      <c r="AP737" s="16">
        <f t="shared" si="128"/>
        <v>-1.5078821110349638E-2</v>
      </c>
      <c r="AQ737" s="16">
        <f t="shared" si="129"/>
        <v>-1.7781476997578705E-2</v>
      </c>
      <c r="AR737" s="16">
        <f t="shared" si="130"/>
        <v>-5.2760736196319047E-2</v>
      </c>
      <c r="AS737" s="16">
        <f t="shared" si="131"/>
        <v>-6.8293060419044593E-3</v>
      </c>
    </row>
    <row r="738" spans="1:45" x14ac:dyDescent="0.2">
      <c r="A738" s="4"/>
      <c r="B738" s="13">
        <v>41975.666666666664</v>
      </c>
      <c r="C738" s="14">
        <v>28.66</v>
      </c>
      <c r="D738" s="5"/>
      <c r="E738" s="15">
        <v>41975.666666666664</v>
      </c>
      <c r="F738" s="14">
        <v>44.54</v>
      </c>
      <c r="G738" s="5"/>
      <c r="H738" s="15">
        <v>41975.666666666664</v>
      </c>
      <c r="I738" s="14">
        <v>5.03</v>
      </c>
      <c r="J738" s="2"/>
      <c r="K738" s="15">
        <v>41975.666666666664</v>
      </c>
      <c r="L738" s="14">
        <v>149.87</v>
      </c>
      <c r="M738" s="5"/>
      <c r="N738" s="15">
        <v>41975.666666666664</v>
      </c>
      <c r="O738" s="14">
        <v>93.47</v>
      </c>
      <c r="Q738" s="15">
        <v>41975.666666666664</v>
      </c>
      <c r="R738" s="14">
        <v>155.38</v>
      </c>
      <c r="S738" s="5"/>
      <c r="T738" s="15">
        <v>41975.666666666664</v>
      </c>
      <c r="U738" s="14">
        <v>49.11</v>
      </c>
      <c r="W738" s="15">
        <v>41975.666666666664</v>
      </c>
      <c r="X738" s="14">
        <v>28.8</v>
      </c>
      <c r="Z738" s="15">
        <v>41975.666666666664</v>
      </c>
      <c r="AA738" s="14">
        <v>129.96</v>
      </c>
      <c r="AC738" s="15">
        <v>41975.666666666664</v>
      </c>
      <c r="AD738" s="14">
        <v>15.43</v>
      </c>
      <c r="AF738" s="15">
        <v>41975.666666666664</v>
      </c>
      <c r="AG738" s="14">
        <v>2066.5500000000002</v>
      </c>
      <c r="AH738" s="5"/>
      <c r="AI738" s="16">
        <f t="shared" si="121"/>
        <v>-3.82342718109141E-3</v>
      </c>
      <c r="AJ738" s="16">
        <f t="shared" si="122"/>
        <v>-2.2446689113353457E-4</v>
      </c>
      <c r="AK738" s="16">
        <f t="shared" si="123"/>
        <v>3.0737704918032849E-2</v>
      </c>
      <c r="AL738" s="16">
        <f t="shared" si="124"/>
        <v>9.0896848909236549E-3</v>
      </c>
      <c r="AM738" s="16">
        <f t="shared" si="125"/>
        <v>8.3063646170442595E-3</v>
      </c>
      <c r="AN738" s="16">
        <f t="shared" si="126"/>
        <v>6.9993519118598524E-3</v>
      </c>
      <c r="AO738" s="16">
        <f t="shared" si="127"/>
        <v>-1.838896662002798E-2</v>
      </c>
      <c r="AP738" s="16">
        <f t="shared" si="128"/>
        <v>2.0876826722338038E-3</v>
      </c>
      <c r="AQ738" s="16">
        <f t="shared" si="129"/>
        <v>1.1555350127110398E-3</v>
      </c>
      <c r="AR738" s="16">
        <f t="shared" si="130"/>
        <v>-6.4766839378238572E-4</v>
      </c>
      <c r="AS738" s="16">
        <f t="shared" si="131"/>
        <v>6.3844086021505042E-3</v>
      </c>
    </row>
    <row r="739" spans="1:45" x14ac:dyDescent="0.2">
      <c r="A739" s="4"/>
      <c r="B739" s="13">
        <v>41976.666666666664</v>
      </c>
      <c r="C739" s="14">
        <v>28.98</v>
      </c>
      <c r="D739" s="5"/>
      <c r="E739" s="15">
        <v>41976.666666666664</v>
      </c>
      <c r="F739" s="14">
        <v>43.8</v>
      </c>
      <c r="G739" s="5"/>
      <c r="H739" s="15">
        <v>41976.666666666664</v>
      </c>
      <c r="I739" s="14">
        <v>5.07</v>
      </c>
      <c r="J739" s="2"/>
      <c r="K739" s="15">
        <v>41976.666666666664</v>
      </c>
      <c r="L739" s="14">
        <v>149.72999999999999</v>
      </c>
      <c r="M739" s="5"/>
      <c r="N739" s="15">
        <v>41976.666666666664</v>
      </c>
      <c r="O739" s="14">
        <v>93.11</v>
      </c>
      <c r="Q739" s="15">
        <v>41976.666666666664</v>
      </c>
      <c r="R739" s="14">
        <v>157.13999999999999</v>
      </c>
      <c r="S739" s="5"/>
      <c r="T739" s="15">
        <v>41976.666666666664</v>
      </c>
      <c r="U739" s="14">
        <v>48.79</v>
      </c>
      <c r="W739" s="15">
        <v>41976.666666666664</v>
      </c>
      <c r="X739" s="14">
        <v>28.31</v>
      </c>
      <c r="Z739" s="15">
        <v>41976.666666666664</v>
      </c>
      <c r="AA739" s="14">
        <v>131.61000000000001</v>
      </c>
      <c r="AC739" s="15">
        <v>41976.666666666664</v>
      </c>
      <c r="AD739" s="14">
        <v>15.29</v>
      </c>
      <c r="AF739" s="15">
        <v>41976.666666666664</v>
      </c>
      <c r="AG739" s="14">
        <v>2074.33</v>
      </c>
      <c r="AH739" s="5"/>
      <c r="AI739" s="16">
        <f t="shared" si="121"/>
        <v>1.1165387299371998E-2</v>
      </c>
      <c r="AJ739" s="16">
        <f t="shared" si="122"/>
        <v>-1.6614279299506096E-2</v>
      </c>
      <c r="AK739" s="16">
        <f t="shared" si="123"/>
        <v>7.9522862823062646E-3</v>
      </c>
      <c r="AL739" s="16">
        <f t="shared" si="124"/>
        <v>-9.3414292386739817E-4</v>
      </c>
      <c r="AM739" s="16">
        <f t="shared" si="125"/>
        <v>-3.8515031560928392E-3</v>
      </c>
      <c r="AN739" s="16">
        <f t="shared" si="126"/>
        <v>1.1327069120864897E-2</v>
      </c>
      <c r="AO739" s="16">
        <f t="shared" si="127"/>
        <v>-6.5159845245367221E-3</v>
      </c>
      <c r="AP739" s="16">
        <f t="shared" si="128"/>
        <v>-1.7013888888888995E-2</v>
      </c>
      <c r="AQ739" s="16">
        <f t="shared" si="129"/>
        <v>1.2696214219759971E-2</v>
      </c>
      <c r="AR739" s="16">
        <f t="shared" si="130"/>
        <v>-9.0732339598186273E-3</v>
      </c>
      <c r="AS739" s="16">
        <f t="shared" si="131"/>
        <v>3.7647286540367642E-3</v>
      </c>
    </row>
    <row r="740" spans="1:45" x14ac:dyDescent="0.2">
      <c r="A740" s="4"/>
      <c r="B740" s="13">
        <v>41977.666666666664</v>
      </c>
      <c r="C740" s="14">
        <v>28.87</v>
      </c>
      <c r="D740" s="5"/>
      <c r="E740" s="15">
        <v>41977.666666666664</v>
      </c>
      <c r="F740" s="14">
        <v>43.5</v>
      </c>
      <c r="G740" s="5"/>
      <c r="H740" s="15">
        <v>41977.666666666664</v>
      </c>
      <c r="I740" s="14">
        <v>5.01</v>
      </c>
      <c r="J740" s="2"/>
      <c r="K740" s="15">
        <v>41977.666666666664</v>
      </c>
      <c r="L740" s="14">
        <v>150.05000000000001</v>
      </c>
      <c r="M740" s="5"/>
      <c r="N740" s="15">
        <v>41977.666666666664</v>
      </c>
      <c r="O740" s="14">
        <v>93.23</v>
      </c>
      <c r="Q740" s="15">
        <v>41977.666666666664</v>
      </c>
      <c r="R740" s="14">
        <v>156.69</v>
      </c>
      <c r="S740" s="5"/>
      <c r="T740" s="15">
        <v>41977.666666666664</v>
      </c>
      <c r="U740" s="14">
        <v>48.78</v>
      </c>
      <c r="W740" s="15">
        <v>41977.666666666664</v>
      </c>
      <c r="X740" s="14">
        <v>28.25</v>
      </c>
      <c r="Z740" s="15">
        <v>41977.666666666664</v>
      </c>
      <c r="AA740" s="14">
        <v>130.16</v>
      </c>
      <c r="AC740" s="15">
        <v>41977.666666666664</v>
      </c>
      <c r="AD740" s="14">
        <v>15.22</v>
      </c>
      <c r="AF740" s="15">
        <v>41977.666666666664</v>
      </c>
      <c r="AG740" s="14">
        <v>2071.92</v>
      </c>
      <c r="AH740" s="5"/>
      <c r="AI740" s="16">
        <f t="shared" si="121"/>
        <v>-3.7957211870255358E-3</v>
      </c>
      <c r="AJ740" s="16">
        <f t="shared" si="122"/>
        <v>-6.849315068493067E-3</v>
      </c>
      <c r="AK740" s="16">
        <f t="shared" si="123"/>
        <v>-1.1834319526627279E-2</v>
      </c>
      <c r="AL740" s="16">
        <f t="shared" si="124"/>
        <v>2.1371802577974108E-3</v>
      </c>
      <c r="AM740" s="16">
        <f t="shared" si="125"/>
        <v>1.2887981956826167E-3</v>
      </c>
      <c r="AN740" s="16">
        <f t="shared" si="126"/>
        <v>-2.8636884306986188E-3</v>
      </c>
      <c r="AO740" s="16">
        <f t="shared" si="127"/>
        <v>-2.0496003279357744E-4</v>
      </c>
      <c r="AP740" s="16">
        <f t="shared" si="128"/>
        <v>-2.1193924408335896E-3</v>
      </c>
      <c r="AQ740" s="16">
        <f t="shared" si="129"/>
        <v>-1.1017399893625268E-2</v>
      </c>
      <c r="AR740" s="16">
        <f t="shared" si="130"/>
        <v>-4.5781556572922488E-3</v>
      </c>
      <c r="AS740" s="16">
        <f t="shared" si="131"/>
        <v>-1.1618209253108081E-3</v>
      </c>
    </row>
    <row r="741" spans="1:45" x14ac:dyDescent="0.2">
      <c r="A741" s="4"/>
      <c r="B741" s="13">
        <v>41978.666666666664</v>
      </c>
      <c r="C741" s="14">
        <v>28.75</v>
      </c>
      <c r="D741" s="5"/>
      <c r="E741" s="15">
        <v>41978.666666666664</v>
      </c>
      <c r="F741" s="14">
        <v>43.53</v>
      </c>
      <c r="G741" s="5"/>
      <c r="H741" s="15">
        <v>41978.666666666664</v>
      </c>
      <c r="I741" s="14">
        <v>5.01</v>
      </c>
      <c r="J741" s="2"/>
      <c r="K741" s="15">
        <v>41978.666666666664</v>
      </c>
      <c r="L741" s="14">
        <v>150.68</v>
      </c>
      <c r="M741" s="5"/>
      <c r="N741" s="15">
        <v>41978.666666666664</v>
      </c>
      <c r="O741" s="14">
        <v>93.76</v>
      </c>
      <c r="Q741" s="15">
        <v>41978.666666666664</v>
      </c>
      <c r="R741" s="14">
        <v>155.94999999999999</v>
      </c>
      <c r="S741" s="5"/>
      <c r="T741" s="15">
        <v>41978.666666666664</v>
      </c>
      <c r="U741" s="14">
        <v>48.61</v>
      </c>
      <c r="W741" s="15">
        <v>41978.666666666664</v>
      </c>
      <c r="X741" s="14">
        <v>28.04</v>
      </c>
      <c r="Z741" s="15">
        <v>41978.666666666664</v>
      </c>
      <c r="AA741" s="14">
        <v>129.76</v>
      </c>
      <c r="AC741" s="15">
        <v>41978.666666666664</v>
      </c>
      <c r="AD741" s="14">
        <v>14.91</v>
      </c>
      <c r="AF741" s="15">
        <v>41978.666666666664</v>
      </c>
      <c r="AG741" s="14">
        <v>2075.37</v>
      </c>
      <c r="AH741" s="5"/>
      <c r="AI741" s="16">
        <f t="shared" si="121"/>
        <v>-4.1565639071701188E-3</v>
      </c>
      <c r="AJ741" s="16">
        <f t="shared" si="122"/>
        <v>6.8965517241381669E-4</v>
      </c>
      <c r="AK741" s="16">
        <f t="shared" si="123"/>
        <v>0</v>
      </c>
      <c r="AL741" s="16">
        <f t="shared" si="124"/>
        <v>4.1986004665111043E-3</v>
      </c>
      <c r="AM741" s="16">
        <f t="shared" si="125"/>
        <v>5.6848653866781174E-3</v>
      </c>
      <c r="AN741" s="16">
        <f t="shared" si="126"/>
        <v>-4.722700874337904E-3</v>
      </c>
      <c r="AO741" s="16">
        <f t="shared" si="127"/>
        <v>-3.4850348503485673E-3</v>
      </c>
      <c r="AP741" s="16">
        <f t="shared" si="128"/>
        <v>-7.4336283185840735E-3</v>
      </c>
      <c r="AQ741" s="16">
        <f t="shared" si="129"/>
        <v>-3.0731407498464369E-3</v>
      </c>
      <c r="AR741" s="16">
        <f t="shared" si="130"/>
        <v>-2.036793692509864E-2</v>
      </c>
      <c r="AS741" s="16">
        <f t="shared" si="131"/>
        <v>1.6651222054904213E-3</v>
      </c>
    </row>
    <row r="742" spans="1:45" x14ac:dyDescent="0.2">
      <c r="A742" s="4"/>
      <c r="B742" s="13">
        <v>41981.666666666664</v>
      </c>
      <c r="C742" s="14">
        <v>28.1</v>
      </c>
      <c r="D742" s="5"/>
      <c r="E742" s="15">
        <v>41981.666666666664</v>
      </c>
      <c r="F742" s="14">
        <v>43.14</v>
      </c>
      <c r="G742" s="5"/>
      <c r="H742" s="15">
        <v>41981.666666666664</v>
      </c>
      <c r="I742" s="14">
        <v>4.8499999999999996</v>
      </c>
      <c r="J742" s="2"/>
      <c r="K742" s="15">
        <v>41981.666666666664</v>
      </c>
      <c r="L742" s="14">
        <v>151.94</v>
      </c>
      <c r="M742" s="5"/>
      <c r="N742" s="15">
        <v>41981.666666666664</v>
      </c>
      <c r="O742" s="14">
        <v>93.8</v>
      </c>
      <c r="Q742" s="15">
        <v>41981.666666666664</v>
      </c>
      <c r="R742" s="14">
        <v>154.6</v>
      </c>
      <c r="S742" s="5"/>
      <c r="T742" s="15">
        <v>41981.666666666664</v>
      </c>
      <c r="U742" s="14">
        <v>48.9</v>
      </c>
      <c r="W742" s="15">
        <v>41981.666666666664</v>
      </c>
      <c r="X742" s="14">
        <v>28.08</v>
      </c>
      <c r="Z742" s="15">
        <v>41981.666666666664</v>
      </c>
      <c r="AA742" s="14">
        <v>128.16999999999999</v>
      </c>
      <c r="AC742" s="15">
        <v>41981.666666666664</v>
      </c>
      <c r="AD742" s="14">
        <v>14.29</v>
      </c>
      <c r="AF742" s="15">
        <v>41981.666666666664</v>
      </c>
      <c r="AG742" s="14">
        <v>2060.31</v>
      </c>
      <c r="AH742" s="5"/>
      <c r="AI742" s="16">
        <f t="shared" si="121"/>
        <v>-2.2608695652173827E-2</v>
      </c>
      <c r="AJ742" s="16">
        <f t="shared" si="122"/>
        <v>-8.9593383873191046E-3</v>
      </c>
      <c r="AK742" s="16">
        <f t="shared" si="123"/>
        <v>-3.1936127744511045E-2</v>
      </c>
      <c r="AL742" s="16">
        <f t="shared" si="124"/>
        <v>8.3620918502786967E-3</v>
      </c>
      <c r="AM742" s="16">
        <f t="shared" si="125"/>
        <v>4.2662116040936837E-4</v>
      </c>
      <c r="AN742" s="16">
        <f t="shared" si="126"/>
        <v>-8.6566207117665384E-3</v>
      </c>
      <c r="AO742" s="16">
        <f t="shared" si="127"/>
        <v>5.9658506480146922E-3</v>
      </c>
      <c r="AP742" s="16">
        <f t="shared" si="128"/>
        <v>1.4265335235377208E-3</v>
      </c>
      <c r="AQ742" s="16">
        <f t="shared" si="129"/>
        <v>-1.22533908754624E-2</v>
      </c>
      <c r="AR742" s="16">
        <f t="shared" si="130"/>
        <v>-4.1582830315224695E-2</v>
      </c>
      <c r="AS742" s="16">
        <f t="shared" si="131"/>
        <v>-7.2565373885138396E-3</v>
      </c>
    </row>
    <row r="743" spans="1:45" x14ac:dyDescent="0.2">
      <c r="A743" s="4"/>
      <c r="B743" s="13">
        <v>41982.666666666664</v>
      </c>
      <c r="C743" s="14">
        <v>28.53</v>
      </c>
      <c r="D743" s="5"/>
      <c r="E743" s="15">
        <v>41982.666666666664</v>
      </c>
      <c r="F743" s="14">
        <v>42.04</v>
      </c>
      <c r="G743" s="5"/>
      <c r="H743" s="15">
        <v>41982.666666666664</v>
      </c>
      <c r="I743" s="14">
        <v>4.91</v>
      </c>
      <c r="J743" s="2"/>
      <c r="K743" s="15">
        <v>41982.666666666664</v>
      </c>
      <c r="L743" s="14">
        <v>150.46</v>
      </c>
      <c r="M743" s="5"/>
      <c r="N743" s="15">
        <v>41982.666666666664</v>
      </c>
      <c r="O743" s="14">
        <v>92.94</v>
      </c>
      <c r="Q743" s="15">
        <v>41982.666666666664</v>
      </c>
      <c r="R743" s="14">
        <v>155.68</v>
      </c>
      <c r="S743" s="5"/>
      <c r="T743" s="15">
        <v>41982.666666666664</v>
      </c>
      <c r="U743" s="14">
        <v>46.92</v>
      </c>
      <c r="W743" s="15">
        <v>41982.666666666664</v>
      </c>
      <c r="X743" s="14">
        <v>27.85</v>
      </c>
      <c r="Z743" s="15">
        <v>41982.666666666664</v>
      </c>
      <c r="AA743" s="14">
        <v>127.62</v>
      </c>
      <c r="AC743" s="15">
        <v>41982.666666666664</v>
      </c>
      <c r="AD743" s="14">
        <v>14.46</v>
      </c>
      <c r="AF743" s="15">
        <v>41982.666666666664</v>
      </c>
      <c r="AG743" s="14">
        <v>2059.8200000000002</v>
      </c>
      <c r="AH743" s="5"/>
      <c r="AI743" s="16">
        <f t="shared" si="121"/>
        <v>1.530249110320292E-2</v>
      </c>
      <c r="AJ743" s="16">
        <f t="shared" si="122"/>
        <v>-2.5498377375985148E-2</v>
      </c>
      <c r="AK743" s="16">
        <f t="shared" si="123"/>
        <v>1.2371134020618735E-2</v>
      </c>
      <c r="AL743" s="16">
        <f t="shared" si="124"/>
        <v>-9.74068711333409E-3</v>
      </c>
      <c r="AM743" s="16">
        <f t="shared" si="125"/>
        <v>-9.1684434968016815E-3</v>
      </c>
      <c r="AN743" s="16">
        <f t="shared" si="126"/>
        <v>6.9857697283313147E-3</v>
      </c>
      <c r="AO743" s="16">
        <f t="shared" si="127"/>
        <v>-4.0490797546012258E-2</v>
      </c>
      <c r="AP743" s="16">
        <f t="shared" si="128"/>
        <v>-8.1908831908831248E-3</v>
      </c>
      <c r="AQ743" s="16">
        <f t="shared" si="129"/>
        <v>-4.2911757821642027E-3</v>
      </c>
      <c r="AR743" s="16">
        <f t="shared" si="130"/>
        <v>1.1896431070678837E-2</v>
      </c>
      <c r="AS743" s="16">
        <f t="shared" si="131"/>
        <v>-2.378282879760274E-4</v>
      </c>
    </row>
    <row r="744" spans="1:45" x14ac:dyDescent="0.2">
      <c r="A744" s="4"/>
      <c r="B744" s="13">
        <v>41983.666666666664</v>
      </c>
      <c r="C744" s="14">
        <v>27.99</v>
      </c>
      <c r="D744" s="5"/>
      <c r="E744" s="15">
        <v>41983.666666666664</v>
      </c>
      <c r="F744" s="14">
        <v>41.6</v>
      </c>
      <c r="G744" s="5"/>
      <c r="H744" s="15">
        <v>41983.666666666664</v>
      </c>
      <c r="I744" s="14">
        <v>4.78</v>
      </c>
      <c r="J744" s="2"/>
      <c r="K744" s="15">
        <v>41983.666666666664</v>
      </c>
      <c r="L744" s="14">
        <v>149.08000000000001</v>
      </c>
      <c r="M744" s="5"/>
      <c r="N744" s="15">
        <v>41983.666666666664</v>
      </c>
      <c r="O744" s="14">
        <v>91.63</v>
      </c>
      <c r="Q744" s="15">
        <v>41983.666666666664</v>
      </c>
      <c r="R744" s="14">
        <v>153.31</v>
      </c>
      <c r="S744" s="5"/>
      <c r="T744" s="15">
        <v>41983.666666666664</v>
      </c>
      <c r="U744" s="14">
        <v>46.18</v>
      </c>
      <c r="W744" s="15">
        <v>41983.666666666664</v>
      </c>
      <c r="X744" s="14">
        <v>27.66</v>
      </c>
      <c r="Z744" s="15">
        <v>41983.666666666664</v>
      </c>
      <c r="AA744" s="14">
        <v>126.07</v>
      </c>
      <c r="AC744" s="15">
        <v>41983.666666666664</v>
      </c>
      <c r="AD744" s="14">
        <v>13.99</v>
      </c>
      <c r="AF744" s="15">
        <v>41983.666666666664</v>
      </c>
      <c r="AG744" s="14">
        <v>2026.14</v>
      </c>
      <c r="AH744" s="5"/>
      <c r="AI744" s="16">
        <f t="shared" si="121"/>
        <v>-1.8927444794952786E-2</v>
      </c>
      <c r="AJ744" s="16">
        <f t="shared" si="122"/>
        <v>-1.0466222645099887E-2</v>
      </c>
      <c r="AK744" s="16">
        <f t="shared" si="123"/>
        <v>-2.6476578411405272E-2</v>
      </c>
      <c r="AL744" s="16">
        <f t="shared" si="124"/>
        <v>-9.1718729230360063E-3</v>
      </c>
      <c r="AM744" s="16">
        <f t="shared" si="125"/>
        <v>-1.4095115128039626E-2</v>
      </c>
      <c r="AN744" s="16">
        <f t="shared" si="126"/>
        <v>-1.5223535457348447E-2</v>
      </c>
      <c r="AO744" s="16">
        <f t="shared" si="127"/>
        <v>-1.5771526001705061E-2</v>
      </c>
      <c r="AP744" s="16">
        <f t="shared" si="128"/>
        <v>-6.8222621184920174E-3</v>
      </c>
      <c r="AQ744" s="16">
        <f t="shared" si="129"/>
        <v>-1.2145431750509417E-2</v>
      </c>
      <c r="AR744" s="16">
        <f t="shared" si="130"/>
        <v>-3.250345781466113E-2</v>
      </c>
      <c r="AS744" s="16">
        <f t="shared" si="131"/>
        <v>-1.6350943286306596E-2</v>
      </c>
    </row>
    <row r="745" spans="1:45" x14ac:dyDescent="0.2">
      <c r="A745" s="4"/>
      <c r="B745" s="13">
        <v>41984.666666666664</v>
      </c>
      <c r="C745" s="14">
        <v>27.91</v>
      </c>
      <c r="D745" s="5"/>
      <c r="E745" s="15">
        <v>41984.666666666664</v>
      </c>
      <c r="F745" s="14">
        <v>41.53</v>
      </c>
      <c r="G745" s="5"/>
      <c r="H745" s="15">
        <v>41984.666666666664</v>
      </c>
      <c r="I745" s="14">
        <v>4.78</v>
      </c>
      <c r="J745" s="2"/>
      <c r="K745" s="15">
        <v>41984.666666666664</v>
      </c>
      <c r="L745" s="14">
        <v>150.13</v>
      </c>
      <c r="M745" s="5"/>
      <c r="N745" s="15">
        <v>41984.666666666664</v>
      </c>
      <c r="O745" s="14">
        <v>91.75</v>
      </c>
      <c r="Q745" s="15">
        <v>41984.666666666664</v>
      </c>
      <c r="R745" s="14">
        <v>153.85</v>
      </c>
      <c r="S745" s="5"/>
      <c r="T745" s="15">
        <v>41984.666666666664</v>
      </c>
      <c r="U745" s="14">
        <v>46.36</v>
      </c>
      <c r="W745" s="15">
        <v>41984.666666666664</v>
      </c>
      <c r="X745" s="14">
        <v>27.94</v>
      </c>
      <c r="Z745" s="15">
        <v>41984.666666666664</v>
      </c>
      <c r="AA745" s="14">
        <v>126.77</v>
      </c>
      <c r="AC745" s="15">
        <v>41984.666666666664</v>
      </c>
      <c r="AD745" s="14">
        <v>13.93</v>
      </c>
      <c r="AF745" s="15">
        <v>41984.666666666664</v>
      </c>
      <c r="AG745" s="14">
        <v>2035.33</v>
      </c>
      <c r="AH745" s="5"/>
      <c r="AI745" s="16">
        <f t="shared" si="121"/>
        <v>-2.8581636298677937E-3</v>
      </c>
      <c r="AJ745" s="16">
        <f t="shared" si="122"/>
        <v>-1.6826923076923572E-3</v>
      </c>
      <c r="AK745" s="16">
        <f t="shared" si="123"/>
        <v>0</v>
      </c>
      <c r="AL745" s="16">
        <f t="shared" si="124"/>
        <v>7.0431982828009776E-3</v>
      </c>
      <c r="AM745" s="16">
        <f t="shared" si="125"/>
        <v>1.309614754992916E-3</v>
      </c>
      <c r="AN745" s="16">
        <f t="shared" si="126"/>
        <v>3.5222751288239706E-3</v>
      </c>
      <c r="AO745" s="16">
        <f t="shared" si="127"/>
        <v>3.8977912516240387E-3</v>
      </c>
      <c r="AP745" s="16">
        <f t="shared" si="128"/>
        <v>1.0122921185828027E-2</v>
      </c>
      <c r="AQ745" s="16">
        <f t="shared" si="129"/>
        <v>5.552470849528035E-3</v>
      </c>
      <c r="AR745" s="16">
        <f t="shared" si="130"/>
        <v>-4.2887776983560055E-3</v>
      </c>
      <c r="AS745" s="16">
        <f t="shared" si="131"/>
        <v>4.5357181636016541E-3</v>
      </c>
    </row>
    <row r="746" spans="1:45" x14ac:dyDescent="0.2">
      <c r="A746" s="4"/>
      <c r="B746" s="13">
        <v>41985.666666666664</v>
      </c>
      <c r="C746" s="14">
        <v>27.43</v>
      </c>
      <c r="D746" s="5"/>
      <c r="E746" s="15">
        <v>41985.666666666664</v>
      </c>
      <c r="F746" s="14">
        <v>40.909999999999997</v>
      </c>
      <c r="G746" s="5"/>
      <c r="H746" s="15">
        <v>41985.666666666664</v>
      </c>
      <c r="I746" s="14">
        <v>4.78</v>
      </c>
      <c r="J746" s="2"/>
      <c r="K746" s="15">
        <v>41985.666666666664</v>
      </c>
      <c r="L746" s="14">
        <v>146.46</v>
      </c>
      <c r="M746" s="5"/>
      <c r="N746" s="15">
        <v>41985.666666666664</v>
      </c>
      <c r="O746" s="14">
        <v>91.49</v>
      </c>
      <c r="Q746" s="15">
        <v>41985.666666666664</v>
      </c>
      <c r="R746" s="14">
        <v>148.41</v>
      </c>
      <c r="S746" s="5"/>
      <c r="T746" s="15">
        <v>41985.666666666664</v>
      </c>
      <c r="U746" s="14">
        <v>45.58</v>
      </c>
      <c r="W746" s="15">
        <v>41985.666666666664</v>
      </c>
      <c r="X746" s="14">
        <v>27.94</v>
      </c>
      <c r="Z746" s="15">
        <v>41985.666666666664</v>
      </c>
      <c r="AA746" s="14">
        <v>124.18</v>
      </c>
      <c r="AC746" s="15">
        <v>41985.666666666664</v>
      </c>
      <c r="AD746" s="14">
        <v>13.8</v>
      </c>
      <c r="AF746" s="15">
        <v>41985.666666666664</v>
      </c>
      <c r="AG746" s="14">
        <v>2002.33</v>
      </c>
      <c r="AH746" s="5"/>
      <c r="AI746" s="16">
        <f t="shared" si="121"/>
        <v>-1.7198136868505909E-2</v>
      </c>
      <c r="AJ746" s="16">
        <f t="shared" si="122"/>
        <v>-1.4928967011798799E-2</v>
      </c>
      <c r="AK746" s="16">
        <f t="shared" si="123"/>
        <v>0</v>
      </c>
      <c r="AL746" s="16">
        <f t="shared" si="124"/>
        <v>-2.4445480583494272E-2</v>
      </c>
      <c r="AM746" s="16">
        <f t="shared" si="125"/>
        <v>-2.8337874659400963E-3</v>
      </c>
      <c r="AN746" s="16">
        <f t="shared" si="126"/>
        <v>-3.5359116022099402E-2</v>
      </c>
      <c r="AO746" s="16">
        <f t="shared" si="127"/>
        <v>-1.6824849007765375E-2</v>
      </c>
      <c r="AP746" s="16">
        <f t="shared" si="128"/>
        <v>0</v>
      </c>
      <c r="AQ746" s="16">
        <f t="shared" si="129"/>
        <v>-2.0430701270016449E-2</v>
      </c>
      <c r="AR746" s="16">
        <f t="shared" si="130"/>
        <v>-9.3323761665469185E-3</v>
      </c>
      <c r="AS746" s="16">
        <f t="shared" si="131"/>
        <v>-1.6213586985894146E-2</v>
      </c>
    </row>
    <row r="747" spans="1:45" x14ac:dyDescent="0.2">
      <c r="A747" s="4"/>
      <c r="B747" s="13">
        <v>41988.666666666664</v>
      </c>
      <c r="C747" s="14">
        <v>27.06</v>
      </c>
      <c r="D747" s="5"/>
      <c r="E747" s="15">
        <v>41988.666666666664</v>
      </c>
      <c r="F747" s="14">
        <v>40.57</v>
      </c>
      <c r="G747" s="5"/>
      <c r="H747" s="15">
        <v>41988.666666666664</v>
      </c>
      <c r="I747" s="14">
        <v>4.67</v>
      </c>
      <c r="J747" s="2"/>
      <c r="K747" s="15">
        <v>41988.666666666664</v>
      </c>
      <c r="L747" s="14">
        <v>146.12</v>
      </c>
      <c r="M747" s="5"/>
      <c r="N747" s="15">
        <v>41988.666666666664</v>
      </c>
      <c r="O747" s="14">
        <v>90.9</v>
      </c>
      <c r="Q747" s="15">
        <v>41988.666666666664</v>
      </c>
      <c r="R747" s="14">
        <v>146.19999999999999</v>
      </c>
      <c r="S747" s="5"/>
      <c r="T747" s="15">
        <v>41988.666666666664</v>
      </c>
      <c r="U747" s="14">
        <v>45.42</v>
      </c>
      <c r="W747" s="15">
        <v>41988.666666666664</v>
      </c>
      <c r="X747" s="14">
        <v>27.98</v>
      </c>
      <c r="Z747" s="15">
        <v>41988.666666666664</v>
      </c>
      <c r="AA747" s="14">
        <v>122.68</v>
      </c>
      <c r="AC747" s="15">
        <v>41988.666666666664</v>
      </c>
      <c r="AD747" s="14">
        <v>13.6</v>
      </c>
      <c r="AF747" s="15">
        <v>41988.666666666664</v>
      </c>
      <c r="AG747" s="14">
        <v>1989.63</v>
      </c>
      <c r="AH747" s="5"/>
      <c r="AI747" s="16">
        <f t="shared" si="121"/>
        <v>-1.3488880787459023E-2</v>
      </c>
      <c r="AJ747" s="16">
        <f t="shared" si="122"/>
        <v>-8.3109264238571123E-3</v>
      </c>
      <c r="AK747" s="16">
        <f t="shared" si="123"/>
        <v>-2.3012552301255318E-2</v>
      </c>
      <c r="AL747" s="16">
        <f t="shared" si="124"/>
        <v>-2.3214529564385966E-3</v>
      </c>
      <c r="AM747" s="16">
        <f t="shared" si="125"/>
        <v>-6.4487922177286494E-3</v>
      </c>
      <c r="AN747" s="16">
        <f t="shared" si="126"/>
        <v>-1.4891179839633506E-2</v>
      </c>
      <c r="AO747" s="16">
        <f t="shared" si="127"/>
        <v>-3.5103115401491358E-3</v>
      </c>
      <c r="AP747" s="16">
        <f t="shared" si="128"/>
        <v>1.4316392269146938E-3</v>
      </c>
      <c r="AQ747" s="16">
        <f t="shared" si="129"/>
        <v>-1.2079239813174381E-2</v>
      </c>
      <c r="AR747" s="16">
        <f t="shared" si="130"/>
        <v>-1.449275362318847E-2</v>
      </c>
      <c r="AS747" s="16">
        <f t="shared" si="131"/>
        <v>-6.342610858349973E-3</v>
      </c>
    </row>
    <row r="748" spans="1:45" x14ac:dyDescent="0.2">
      <c r="A748" s="4"/>
      <c r="B748" s="13">
        <v>41989.666666666664</v>
      </c>
      <c r="C748" s="14">
        <v>26.69</v>
      </c>
      <c r="D748" s="5"/>
      <c r="E748" s="15">
        <v>41989.666666666664</v>
      </c>
      <c r="F748" s="14">
        <v>40.39</v>
      </c>
      <c r="G748" s="5"/>
      <c r="H748" s="15">
        <v>41989.666666666664</v>
      </c>
      <c r="I748" s="14">
        <v>4.5199999999999996</v>
      </c>
      <c r="J748" s="2"/>
      <c r="K748" s="15">
        <v>41989.666666666664</v>
      </c>
      <c r="L748" s="14">
        <v>145.28</v>
      </c>
      <c r="M748" s="5"/>
      <c r="N748" s="15">
        <v>41989.666666666664</v>
      </c>
      <c r="O748" s="14">
        <v>90.17</v>
      </c>
      <c r="Q748" s="15">
        <v>41989.666666666664</v>
      </c>
      <c r="R748" s="14">
        <v>144.62</v>
      </c>
      <c r="S748" s="5"/>
      <c r="T748" s="15">
        <v>41989.666666666664</v>
      </c>
      <c r="U748" s="14">
        <v>45.53</v>
      </c>
      <c r="W748" s="15">
        <v>41989.666666666664</v>
      </c>
      <c r="X748" s="14">
        <v>27.65</v>
      </c>
      <c r="Z748" s="15">
        <v>41989.666666666664</v>
      </c>
      <c r="AA748" s="14">
        <v>122.18</v>
      </c>
      <c r="AC748" s="15">
        <v>41989.666666666664</v>
      </c>
      <c r="AD748" s="14">
        <v>13.19</v>
      </c>
      <c r="AF748" s="15">
        <v>41989.666666666664</v>
      </c>
      <c r="AG748" s="14">
        <v>1972.74</v>
      </c>
      <c r="AH748" s="5"/>
      <c r="AI748" s="16">
        <f t="shared" si="121"/>
        <v>-1.367331855136722E-2</v>
      </c>
      <c r="AJ748" s="16">
        <f t="shared" si="122"/>
        <v>-4.4367759428148856E-3</v>
      </c>
      <c r="AK748" s="16">
        <f t="shared" si="123"/>
        <v>-3.2119914346895206E-2</v>
      </c>
      <c r="AL748" s="16">
        <f t="shared" si="124"/>
        <v>-5.7486996988777017E-3</v>
      </c>
      <c r="AM748" s="16">
        <f t="shared" si="125"/>
        <v>-8.0308030803081243E-3</v>
      </c>
      <c r="AN748" s="16">
        <f t="shared" si="126"/>
        <v>-1.0807113543091496E-2</v>
      </c>
      <c r="AO748" s="16">
        <f t="shared" si="127"/>
        <v>2.4218405988551961E-3</v>
      </c>
      <c r="AP748" s="16">
        <f t="shared" si="128"/>
        <v>-1.179413867047896E-2</v>
      </c>
      <c r="AQ748" s="16">
        <f t="shared" si="129"/>
        <v>-4.0756439517444232E-3</v>
      </c>
      <c r="AR748" s="16">
        <f t="shared" si="130"/>
        <v>-3.0147058823529416E-2</v>
      </c>
      <c r="AS748" s="16">
        <f t="shared" si="131"/>
        <v>-8.4890155456039951E-3</v>
      </c>
    </row>
    <row r="749" spans="1:45" x14ac:dyDescent="0.2">
      <c r="A749" s="4"/>
      <c r="B749" s="13">
        <v>41990.666666666664</v>
      </c>
      <c r="C749" s="14">
        <v>27.35</v>
      </c>
      <c r="D749" s="5"/>
      <c r="E749" s="15">
        <v>41990.666666666664</v>
      </c>
      <c r="F749" s="14">
        <v>41.55</v>
      </c>
      <c r="G749" s="5"/>
      <c r="H749" s="15">
        <v>41990.666666666664</v>
      </c>
      <c r="I749" s="14">
        <v>4.7699999999999996</v>
      </c>
      <c r="J749" s="2"/>
      <c r="K749" s="15">
        <v>41990.666666666664</v>
      </c>
      <c r="L749" s="14">
        <v>148.44999999999999</v>
      </c>
      <c r="M749" s="5"/>
      <c r="N749" s="15">
        <v>41990.666666666664</v>
      </c>
      <c r="O749" s="14">
        <v>91.38</v>
      </c>
      <c r="Q749" s="15">
        <v>41990.666666666664</v>
      </c>
      <c r="R749" s="14">
        <v>145.12</v>
      </c>
      <c r="S749" s="5"/>
      <c r="T749" s="15">
        <v>41990.666666666664</v>
      </c>
      <c r="U749" s="14">
        <v>46.44</v>
      </c>
      <c r="W749" s="15">
        <v>41990.666666666664</v>
      </c>
      <c r="X749" s="14">
        <v>28.08</v>
      </c>
      <c r="Z749" s="15">
        <v>41990.666666666664</v>
      </c>
      <c r="AA749" s="14">
        <v>123.03</v>
      </c>
      <c r="AC749" s="15">
        <v>41990.666666666664</v>
      </c>
      <c r="AD749" s="14">
        <v>13.72</v>
      </c>
      <c r="AF749" s="15">
        <v>41990.666666666664</v>
      </c>
      <c r="AG749" s="14">
        <v>2012.89</v>
      </c>
      <c r="AH749" s="5"/>
      <c r="AI749" s="16">
        <f t="shared" si="121"/>
        <v>2.472836268265266E-2</v>
      </c>
      <c r="AJ749" s="16">
        <f t="shared" si="122"/>
        <v>2.8719980193117056E-2</v>
      </c>
      <c r="AK749" s="16">
        <f t="shared" si="123"/>
        <v>5.5309734513274256E-2</v>
      </c>
      <c r="AL749" s="16">
        <f t="shared" si="124"/>
        <v>2.1819933920704804E-2</v>
      </c>
      <c r="AM749" s="16">
        <f t="shared" si="125"/>
        <v>1.3419097260729762E-2</v>
      </c>
      <c r="AN749" s="16">
        <f t="shared" si="126"/>
        <v>3.4573364679850727E-3</v>
      </c>
      <c r="AO749" s="16">
        <f t="shared" si="127"/>
        <v>1.9986821875686234E-2</v>
      </c>
      <c r="AP749" s="16">
        <f t="shared" si="128"/>
        <v>1.5551537070524368E-2</v>
      </c>
      <c r="AQ749" s="16">
        <f t="shared" si="129"/>
        <v>6.9569487641185646E-3</v>
      </c>
      <c r="AR749" s="16">
        <f t="shared" si="130"/>
        <v>4.0181956027293575E-2</v>
      </c>
      <c r="AS749" s="16">
        <f t="shared" si="131"/>
        <v>2.0352403256384655E-2</v>
      </c>
    </row>
    <row r="750" spans="1:45" x14ac:dyDescent="0.2">
      <c r="A750" s="4"/>
      <c r="B750" s="13">
        <v>41991.666666666664</v>
      </c>
      <c r="C750" s="14">
        <v>28.16</v>
      </c>
      <c r="D750" s="5"/>
      <c r="E750" s="15">
        <v>41991.666666666664</v>
      </c>
      <c r="F750" s="14">
        <v>42.39</v>
      </c>
      <c r="G750" s="5"/>
      <c r="H750" s="15">
        <v>41991.666666666664</v>
      </c>
      <c r="I750" s="14">
        <v>4.78</v>
      </c>
      <c r="J750" s="2"/>
      <c r="K750" s="15">
        <v>41991.666666666664</v>
      </c>
      <c r="L750" s="14">
        <v>152.66999999999999</v>
      </c>
      <c r="M750" s="5"/>
      <c r="N750" s="15">
        <v>41991.666666666664</v>
      </c>
      <c r="O750" s="14">
        <v>92.61</v>
      </c>
      <c r="Q750" s="15">
        <v>41991.666666666664</v>
      </c>
      <c r="R750" s="14">
        <v>150.61000000000001</v>
      </c>
      <c r="S750" s="5"/>
      <c r="T750" s="15">
        <v>41991.666666666664</v>
      </c>
      <c r="U750" s="14">
        <v>47.05</v>
      </c>
      <c r="W750" s="15">
        <v>41991.666666666664</v>
      </c>
      <c r="X750" s="14">
        <v>28.65</v>
      </c>
      <c r="Z750" s="15">
        <v>41991.666666666664</v>
      </c>
      <c r="AA750" s="14">
        <v>125.42</v>
      </c>
      <c r="AC750" s="15">
        <v>41991.666666666664</v>
      </c>
      <c r="AD750" s="14">
        <v>14.55</v>
      </c>
      <c r="AF750" s="15">
        <v>41991.666666666664</v>
      </c>
      <c r="AG750" s="14">
        <v>2061.23</v>
      </c>
      <c r="AH750" s="5"/>
      <c r="AI750" s="16">
        <f t="shared" si="121"/>
        <v>2.9616087751371145E-2</v>
      </c>
      <c r="AJ750" s="16">
        <f t="shared" si="122"/>
        <v>2.0216606498195011E-2</v>
      </c>
      <c r="AK750" s="16">
        <f t="shared" si="123"/>
        <v>2.0964360587003572E-3</v>
      </c>
      <c r="AL750" s="16">
        <f t="shared" si="124"/>
        <v>2.8427079824856927E-2</v>
      </c>
      <c r="AM750" s="16">
        <f t="shared" si="125"/>
        <v>1.346027577150366E-2</v>
      </c>
      <c r="AN750" s="16">
        <f t="shared" si="126"/>
        <v>3.7830760749724357E-2</v>
      </c>
      <c r="AO750" s="16">
        <f t="shared" si="127"/>
        <v>1.3135228251507369E-2</v>
      </c>
      <c r="AP750" s="16">
        <f t="shared" si="128"/>
        <v>2.0299145299145227E-2</v>
      </c>
      <c r="AQ750" s="16">
        <f t="shared" si="129"/>
        <v>1.9426156222059676E-2</v>
      </c>
      <c r="AR750" s="16">
        <f t="shared" si="130"/>
        <v>6.0495626822157478E-2</v>
      </c>
      <c r="AS750" s="16">
        <f t="shared" si="131"/>
        <v>2.4015221894887473E-2</v>
      </c>
    </row>
    <row r="751" spans="1:45" x14ac:dyDescent="0.2">
      <c r="A751" s="4"/>
      <c r="B751" s="13">
        <v>41992.666666666664</v>
      </c>
      <c r="C751" s="14">
        <v>27.95</v>
      </c>
      <c r="D751" s="5"/>
      <c r="E751" s="15">
        <v>41992.666666666664</v>
      </c>
      <c r="F751" s="14">
        <v>41.95</v>
      </c>
      <c r="G751" s="5"/>
      <c r="H751" s="15">
        <v>41992.666666666664</v>
      </c>
      <c r="I751" s="14">
        <v>4.8600000000000003</v>
      </c>
      <c r="J751" s="2"/>
      <c r="K751" s="15">
        <v>41992.666666666664</v>
      </c>
      <c r="L751" s="14">
        <v>151.56</v>
      </c>
      <c r="M751" s="5"/>
      <c r="N751" s="15">
        <v>41992.666666666664</v>
      </c>
      <c r="O751" s="14">
        <v>92.89</v>
      </c>
      <c r="Q751" s="15">
        <v>41992.666666666664</v>
      </c>
      <c r="R751" s="14">
        <v>151.4</v>
      </c>
      <c r="S751" s="5"/>
      <c r="T751" s="15">
        <v>41992.666666666664</v>
      </c>
      <c r="U751" s="14">
        <v>47.02</v>
      </c>
      <c r="W751" s="15">
        <v>41992.666666666664</v>
      </c>
      <c r="X751" s="14">
        <v>28.39</v>
      </c>
      <c r="Z751" s="15">
        <v>41992.666666666664</v>
      </c>
      <c r="AA751" s="14">
        <v>127.82</v>
      </c>
      <c r="AC751" s="15">
        <v>41992.666666666664</v>
      </c>
      <c r="AD751" s="14">
        <v>14.62</v>
      </c>
      <c r="AF751" s="15">
        <v>41992.666666666664</v>
      </c>
      <c r="AG751" s="14">
        <v>2070.65</v>
      </c>
      <c r="AH751" s="5"/>
      <c r="AI751" s="16">
        <f t="shared" si="121"/>
        <v>-7.4573863636363535E-3</v>
      </c>
      <c r="AJ751" s="16">
        <f t="shared" si="122"/>
        <v>-1.0379806558150406E-2</v>
      </c>
      <c r="AK751" s="16">
        <f t="shared" si="123"/>
        <v>1.6736401673640211E-2</v>
      </c>
      <c r="AL751" s="16">
        <f t="shared" si="124"/>
        <v>-7.2705836117114009E-3</v>
      </c>
      <c r="AM751" s="16">
        <f t="shared" si="125"/>
        <v>3.023431594860071E-3</v>
      </c>
      <c r="AN751" s="16">
        <f t="shared" si="126"/>
        <v>5.245335635083892E-3</v>
      </c>
      <c r="AO751" s="16">
        <f t="shared" si="127"/>
        <v>-6.3761955366614664E-4</v>
      </c>
      <c r="AP751" s="16">
        <f t="shared" si="128"/>
        <v>-9.075043630017432E-3</v>
      </c>
      <c r="AQ751" s="16">
        <f t="shared" si="129"/>
        <v>1.9135704034444201E-2</v>
      </c>
      <c r="AR751" s="16">
        <f t="shared" si="130"/>
        <v>4.8109965635738661E-3</v>
      </c>
      <c r="AS751" s="16">
        <f t="shared" si="131"/>
        <v>4.5700867928373246E-3</v>
      </c>
    </row>
    <row r="752" spans="1:45" x14ac:dyDescent="0.2">
      <c r="A752" s="4"/>
      <c r="B752" s="13">
        <v>41995.666666666664</v>
      </c>
      <c r="C752" s="14">
        <v>28.24</v>
      </c>
      <c r="D752" s="5"/>
      <c r="E752" s="15">
        <v>41995.666666666664</v>
      </c>
      <c r="F752" s="14">
        <v>42.35</v>
      </c>
      <c r="G752" s="5"/>
      <c r="H752" s="15">
        <v>41995.666666666664</v>
      </c>
      <c r="I752" s="14">
        <v>4.8099999999999996</v>
      </c>
      <c r="J752" s="2"/>
      <c r="K752" s="15">
        <v>41995.666666666664</v>
      </c>
      <c r="L752" s="14">
        <v>151.9</v>
      </c>
      <c r="M752" s="5"/>
      <c r="N752" s="15">
        <v>41995.666666666664</v>
      </c>
      <c r="O752" s="14">
        <v>94.2</v>
      </c>
      <c r="Q752" s="15">
        <v>41995.666666666664</v>
      </c>
      <c r="R752" s="14">
        <v>154.19999999999999</v>
      </c>
      <c r="S752" s="5"/>
      <c r="T752" s="15">
        <v>41995.666666666664</v>
      </c>
      <c r="U752" s="14">
        <v>47.51</v>
      </c>
      <c r="W752" s="15">
        <v>41995.666666666664</v>
      </c>
      <c r="X752" s="14">
        <v>28.79</v>
      </c>
      <c r="Z752" s="15">
        <v>41995.666666666664</v>
      </c>
      <c r="AA752" s="14">
        <v>128.27000000000001</v>
      </c>
      <c r="AC752" s="15">
        <v>41995.666666666664</v>
      </c>
      <c r="AD752" s="14">
        <v>14.84</v>
      </c>
      <c r="AF752" s="15">
        <v>41995.666666666664</v>
      </c>
      <c r="AG752" s="14">
        <v>2078.54</v>
      </c>
      <c r="AH752" s="5"/>
      <c r="AI752" s="16">
        <f t="shared" si="121"/>
        <v>1.0375670840787166E-2</v>
      </c>
      <c r="AJ752" s="16">
        <f t="shared" si="122"/>
        <v>9.5351609058402786E-3</v>
      </c>
      <c r="AK752" s="16">
        <f t="shared" si="123"/>
        <v>-1.0288065843621519E-2</v>
      </c>
      <c r="AL752" s="16">
        <f t="shared" si="124"/>
        <v>2.2433359725522184E-3</v>
      </c>
      <c r="AM752" s="16">
        <f t="shared" si="125"/>
        <v>1.4102702120788013E-2</v>
      </c>
      <c r="AN752" s="16">
        <f t="shared" si="126"/>
        <v>1.8494055482166427E-2</v>
      </c>
      <c r="AO752" s="16">
        <f t="shared" si="127"/>
        <v>1.0421097405359347E-2</v>
      </c>
      <c r="AP752" s="16">
        <f t="shared" si="128"/>
        <v>1.4089468122578275E-2</v>
      </c>
      <c r="AQ752" s="16">
        <f t="shared" si="129"/>
        <v>3.520575809732529E-3</v>
      </c>
      <c r="AR752" s="16">
        <f t="shared" si="130"/>
        <v>1.5047879616963078E-2</v>
      </c>
      <c r="AS752" s="16">
        <f t="shared" si="131"/>
        <v>3.8103977012049484E-3</v>
      </c>
    </row>
    <row r="753" spans="1:45" x14ac:dyDescent="0.2">
      <c r="A753" s="4"/>
      <c r="B753" s="13">
        <v>41996.666666666664</v>
      </c>
      <c r="C753" s="14">
        <v>28.14</v>
      </c>
      <c r="D753" s="5"/>
      <c r="E753" s="15">
        <v>41996.666666666664</v>
      </c>
      <c r="F753" s="14">
        <v>42.97</v>
      </c>
      <c r="G753" s="5"/>
      <c r="H753" s="15">
        <v>41996.666666666664</v>
      </c>
      <c r="I753" s="14">
        <v>4.8099999999999996</v>
      </c>
      <c r="J753" s="2"/>
      <c r="K753" s="15">
        <v>41996.666666666664</v>
      </c>
      <c r="L753" s="14">
        <v>151.75</v>
      </c>
      <c r="M753" s="5"/>
      <c r="N753" s="15">
        <v>41996.666666666664</v>
      </c>
      <c r="O753" s="14">
        <v>94.69</v>
      </c>
      <c r="Q753" s="15">
        <v>41996.666666666664</v>
      </c>
      <c r="R753" s="14">
        <v>154.97</v>
      </c>
      <c r="S753" s="5"/>
      <c r="T753" s="15">
        <v>41996.666666666664</v>
      </c>
      <c r="U753" s="14">
        <v>47.67</v>
      </c>
      <c r="W753" s="15">
        <v>41996.666666666664</v>
      </c>
      <c r="X753" s="14">
        <v>28.89</v>
      </c>
      <c r="Z753" s="15">
        <v>41996.666666666664</v>
      </c>
      <c r="AA753" s="14">
        <v>129.11000000000001</v>
      </c>
      <c r="AC753" s="15">
        <v>41996.666666666664</v>
      </c>
      <c r="AD753" s="14">
        <v>14.73</v>
      </c>
      <c r="AF753" s="15">
        <v>41996.666666666664</v>
      </c>
      <c r="AG753" s="14">
        <v>2082.17</v>
      </c>
      <c r="AH753" s="5"/>
      <c r="AI753" s="16">
        <f t="shared" si="121"/>
        <v>-3.5410764872521039E-3</v>
      </c>
      <c r="AJ753" s="16">
        <f t="shared" si="122"/>
        <v>1.4639905548996301E-2</v>
      </c>
      <c r="AK753" s="16">
        <f t="shared" si="123"/>
        <v>0</v>
      </c>
      <c r="AL753" s="16">
        <f t="shared" si="124"/>
        <v>-9.8749177090196039E-4</v>
      </c>
      <c r="AM753" s="16">
        <f t="shared" si="125"/>
        <v>5.201698513800368E-3</v>
      </c>
      <c r="AN753" s="16">
        <f t="shared" si="126"/>
        <v>4.9935149156938863E-3</v>
      </c>
      <c r="AO753" s="16">
        <f t="shared" si="127"/>
        <v>3.3677120606188105E-3</v>
      </c>
      <c r="AP753" s="16">
        <f t="shared" si="128"/>
        <v>3.473428273706114E-3</v>
      </c>
      <c r="AQ753" s="16">
        <f t="shared" si="129"/>
        <v>6.5486863646995186E-3</v>
      </c>
      <c r="AR753" s="16">
        <f t="shared" si="130"/>
        <v>-7.4123989218328745E-3</v>
      </c>
      <c r="AS753" s="16">
        <f t="shared" si="131"/>
        <v>1.7464181588999761E-3</v>
      </c>
    </row>
    <row r="754" spans="1:45" x14ac:dyDescent="0.2">
      <c r="A754" s="4"/>
      <c r="B754" s="13">
        <v>41997.666666666664</v>
      </c>
      <c r="C754" s="14">
        <v>28</v>
      </c>
      <c r="D754" s="5"/>
      <c r="E754" s="15">
        <v>41997.666666666664</v>
      </c>
      <c r="F754" s="14">
        <v>42.94</v>
      </c>
      <c r="G754" s="5"/>
      <c r="H754" s="15">
        <v>41997.666666666664</v>
      </c>
      <c r="I754" s="14">
        <v>4.8899999999999997</v>
      </c>
      <c r="J754" s="2"/>
      <c r="K754" s="15">
        <v>41997.666666666664</v>
      </c>
      <c r="L754" s="14">
        <v>151.54</v>
      </c>
      <c r="M754" s="5"/>
      <c r="N754" s="15">
        <v>41997.666666666664</v>
      </c>
      <c r="O754" s="14">
        <v>94.42</v>
      </c>
      <c r="Q754" s="15">
        <v>41997.666666666664</v>
      </c>
      <c r="R754" s="14">
        <v>154.56</v>
      </c>
      <c r="S754" s="5"/>
      <c r="T754" s="15">
        <v>41997.666666666664</v>
      </c>
      <c r="U754" s="14">
        <v>47.67</v>
      </c>
      <c r="W754" s="15">
        <v>41997.666666666664</v>
      </c>
      <c r="X754" s="14">
        <v>28.81</v>
      </c>
      <c r="Z754" s="15">
        <v>41997.666666666664</v>
      </c>
      <c r="AA754" s="14">
        <v>128.87</v>
      </c>
      <c r="AC754" s="15">
        <v>41997.666666666664</v>
      </c>
      <c r="AD754" s="14">
        <v>14.82</v>
      </c>
      <c r="AF754" s="15">
        <v>41997.666666666664</v>
      </c>
      <c r="AG754" s="14">
        <v>2081.88</v>
      </c>
      <c r="AH754" s="5"/>
      <c r="AI754" s="16">
        <f t="shared" si="121"/>
        <v>-4.9751243781094301E-3</v>
      </c>
      <c r="AJ754" s="16">
        <f t="shared" si="122"/>
        <v>-6.9816150802892718E-4</v>
      </c>
      <c r="AK754" s="16">
        <f t="shared" si="123"/>
        <v>1.6632016632016633E-2</v>
      </c>
      <c r="AL754" s="16">
        <f t="shared" si="124"/>
        <v>-1.3838550247117221E-3</v>
      </c>
      <c r="AM754" s="16">
        <f t="shared" si="125"/>
        <v>-2.8514098637659746E-3</v>
      </c>
      <c r="AN754" s="16">
        <f t="shared" si="126"/>
        <v>-2.6456733561334156E-3</v>
      </c>
      <c r="AO754" s="16">
        <f t="shared" si="127"/>
        <v>0</v>
      </c>
      <c r="AP754" s="16">
        <f t="shared" si="128"/>
        <v>-2.7691242644514169E-3</v>
      </c>
      <c r="AQ754" s="16">
        <f t="shared" si="129"/>
        <v>-1.8588800247851811E-3</v>
      </c>
      <c r="AR754" s="16">
        <f t="shared" si="130"/>
        <v>6.109979633401208E-3</v>
      </c>
      <c r="AS754" s="16">
        <f t="shared" si="131"/>
        <v>-1.3927777270827946E-4</v>
      </c>
    </row>
    <row r="755" spans="1:45" x14ac:dyDescent="0.2">
      <c r="A755" s="4"/>
      <c r="B755" s="13">
        <v>41999.666666666664</v>
      </c>
      <c r="C755" s="14">
        <v>28.5</v>
      </c>
      <c r="D755" s="5"/>
      <c r="E755" s="15">
        <v>41999.666666666664</v>
      </c>
      <c r="F755" s="14">
        <v>42.96</v>
      </c>
      <c r="G755" s="5"/>
      <c r="H755" s="15">
        <v>41999.666666666664</v>
      </c>
      <c r="I755" s="14">
        <v>4.8600000000000003</v>
      </c>
      <c r="J755" s="2"/>
      <c r="K755" s="15">
        <v>41999.666666666664</v>
      </c>
      <c r="L755" s="14">
        <v>151.35</v>
      </c>
      <c r="M755" s="5"/>
      <c r="N755" s="15">
        <v>41999.666666666664</v>
      </c>
      <c r="O755" s="14">
        <v>95.03</v>
      </c>
      <c r="Q755" s="15">
        <v>41999.666666666664</v>
      </c>
      <c r="R755" s="14">
        <v>155.06</v>
      </c>
      <c r="S755" s="5"/>
      <c r="T755" s="15">
        <v>41999.666666666664</v>
      </c>
      <c r="U755" s="14">
        <v>47.86</v>
      </c>
      <c r="W755" s="15">
        <v>41999.666666666664</v>
      </c>
      <c r="X755" s="14">
        <v>28.97</v>
      </c>
      <c r="Z755" s="15">
        <v>41999.666666666664</v>
      </c>
      <c r="AA755" s="14">
        <v>128.62</v>
      </c>
      <c r="AC755" s="15">
        <v>41999.666666666664</v>
      </c>
      <c r="AD755" s="14">
        <v>15.19</v>
      </c>
      <c r="AF755" s="15">
        <v>41999.666666666664</v>
      </c>
      <c r="AG755" s="14">
        <v>2088.77</v>
      </c>
      <c r="AH755" s="5"/>
      <c r="AI755" s="16">
        <f t="shared" si="121"/>
        <v>1.7857142857142794E-2</v>
      </c>
      <c r="AJ755" s="16">
        <f t="shared" si="122"/>
        <v>4.6576618537508274E-4</v>
      </c>
      <c r="AK755" s="16">
        <f t="shared" si="123"/>
        <v>-6.1349693251532278E-3</v>
      </c>
      <c r="AL755" s="16">
        <f t="shared" si="124"/>
        <v>-1.2537943777219951E-3</v>
      </c>
      <c r="AM755" s="16">
        <f t="shared" si="125"/>
        <v>6.460495657699683E-3</v>
      </c>
      <c r="AN755" s="16">
        <f t="shared" si="126"/>
        <v>3.2349896480330376E-3</v>
      </c>
      <c r="AO755" s="16">
        <f t="shared" si="127"/>
        <v>3.9857352632681753E-3</v>
      </c>
      <c r="AP755" s="16">
        <f t="shared" si="128"/>
        <v>5.5536272127734154E-3</v>
      </c>
      <c r="AQ755" s="16">
        <f t="shared" si="129"/>
        <v>-1.9399394738883746E-3</v>
      </c>
      <c r="AR755" s="16">
        <f t="shared" si="130"/>
        <v>2.496626180836703E-2</v>
      </c>
      <c r="AS755" s="16">
        <f t="shared" si="131"/>
        <v>3.3095087132783974E-3</v>
      </c>
    </row>
    <row r="756" spans="1:45" x14ac:dyDescent="0.2">
      <c r="A756" s="4"/>
      <c r="B756" s="13">
        <v>42002.666666666664</v>
      </c>
      <c r="C756" s="14">
        <v>28.48</v>
      </c>
      <c r="D756" s="5"/>
      <c r="E756" s="15">
        <v>42002.666666666664</v>
      </c>
      <c r="F756" s="14">
        <v>42.86</v>
      </c>
      <c r="G756" s="5"/>
      <c r="H756" s="15">
        <v>42002.666666666664</v>
      </c>
      <c r="I756" s="14">
        <v>4.88</v>
      </c>
      <c r="J756" s="2"/>
      <c r="K756" s="15">
        <v>42002.666666666664</v>
      </c>
      <c r="L756" s="14">
        <v>152.05000000000001</v>
      </c>
      <c r="M756" s="5"/>
      <c r="N756" s="15">
        <v>42002.666666666664</v>
      </c>
      <c r="O756" s="14">
        <v>95.5</v>
      </c>
      <c r="Q756" s="15">
        <v>42002.666666666664</v>
      </c>
      <c r="R756" s="14">
        <v>153.31</v>
      </c>
      <c r="S756" s="5"/>
      <c r="T756" s="15">
        <v>42002.666666666664</v>
      </c>
      <c r="U756" s="14">
        <v>47.55</v>
      </c>
      <c r="W756" s="15">
        <v>42002.666666666664</v>
      </c>
      <c r="X756" s="14">
        <v>28.88</v>
      </c>
      <c r="Z756" s="15">
        <v>42002.666666666664</v>
      </c>
      <c r="AA756" s="14">
        <v>128.22</v>
      </c>
      <c r="AC756" s="15">
        <v>42002.666666666664</v>
      </c>
      <c r="AD756" s="14">
        <v>15.05</v>
      </c>
      <c r="AF756" s="15">
        <v>42002.666666666664</v>
      </c>
      <c r="AG756" s="14">
        <v>2090.5700000000002</v>
      </c>
      <c r="AH756" s="5"/>
      <c r="AI756" s="16">
        <f t="shared" si="121"/>
        <v>-7.0175438596487005E-4</v>
      </c>
      <c r="AJ756" s="16">
        <f t="shared" si="122"/>
        <v>-2.3277467411545461E-3</v>
      </c>
      <c r="AK756" s="16">
        <f t="shared" si="123"/>
        <v>4.1152263374484299E-3</v>
      </c>
      <c r="AL756" s="16">
        <f t="shared" si="124"/>
        <v>4.6250412950117337E-3</v>
      </c>
      <c r="AM756" s="16">
        <f t="shared" si="125"/>
        <v>4.9458065873935197E-3</v>
      </c>
      <c r="AN756" s="16">
        <f t="shared" si="126"/>
        <v>-1.1285953824326067E-2</v>
      </c>
      <c r="AO756" s="16">
        <f t="shared" si="127"/>
        <v>-6.4772252402841568E-3</v>
      </c>
      <c r="AP756" s="16">
        <f t="shared" si="128"/>
        <v>-3.1066620642042908E-3</v>
      </c>
      <c r="AQ756" s="16">
        <f t="shared" si="129"/>
        <v>-3.1099362463069546E-3</v>
      </c>
      <c r="AR756" s="16">
        <f t="shared" si="130"/>
        <v>-9.2165898617511122E-3</v>
      </c>
      <c r="AS756" s="16">
        <f t="shared" si="131"/>
        <v>8.617511741360051E-4</v>
      </c>
    </row>
    <row r="757" spans="1:45" x14ac:dyDescent="0.2">
      <c r="A757" s="4"/>
      <c r="B757" s="13">
        <v>42003.666666666664</v>
      </c>
      <c r="C757" s="14">
        <v>28.13</v>
      </c>
      <c r="D757" s="5"/>
      <c r="E757" s="15">
        <v>42003.666666666664</v>
      </c>
      <c r="F757" s="14">
        <v>42.76</v>
      </c>
      <c r="G757" s="5"/>
      <c r="H757" s="15">
        <v>42003.666666666664</v>
      </c>
      <c r="I757" s="14">
        <v>4.9000000000000004</v>
      </c>
      <c r="J757" s="2"/>
      <c r="K757" s="15">
        <v>42003.666666666664</v>
      </c>
      <c r="L757" s="14">
        <v>152.09</v>
      </c>
      <c r="M757" s="5"/>
      <c r="N757" s="15">
        <v>42003.666666666664</v>
      </c>
      <c r="O757" s="14">
        <v>94.7</v>
      </c>
      <c r="Q757" s="15">
        <v>42003.666666666664</v>
      </c>
      <c r="R757" s="14">
        <v>152.87</v>
      </c>
      <c r="S757" s="5"/>
      <c r="T757" s="15">
        <v>42003.666666666664</v>
      </c>
      <c r="U757" s="14">
        <v>47.33</v>
      </c>
      <c r="W757" s="15">
        <v>42003.666666666664</v>
      </c>
      <c r="X757" s="14">
        <v>28.93</v>
      </c>
      <c r="Z757" s="15">
        <v>42003.666666666664</v>
      </c>
      <c r="AA757" s="14">
        <v>127.57</v>
      </c>
      <c r="AC757" s="15">
        <v>42003.666666666664</v>
      </c>
      <c r="AD757" s="14">
        <v>14.82</v>
      </c>
      <c r="AF757" s="15">
        <v>42003.666666666664</v>
      </c>
      <c r="AG757" s="14">
        <v>2080.35</v>
      </c>
      <c r="AH757" s="5"/>
      <c r="AI757" s="16">
        <f t="shared" si="121"/>
        <v>-1.2289325842696708E-2</v>
      </c>
      <c r="AJ757" s="16">
        <f t="shared" si="122"/>
        <v>-2.3331777881474558E-3</v>
      </c>
      <c r="AK757" s="16">
        <f t="shared" si="123"/>
        <v>4.098360655737876E-3</v>
      </c>
      <c r="AL757" s="16">
        <f t="shared" si="124"/>
        <v>2.6307135810577087E-4</v>
      </c>
      <c r="AM757" s="16">
        <f t="shared" si="125"/>
        <v>-8.3769633507853047E-3</v>
      </c>
      <c r="AN757" s="16">
        <f t="shared" si="126"/>
        <v>-2.8700019568195234E-3</v>
      </c>
      <c r="AO757" s="16">
        <f t="shared" si="127"/>
        <v>-4.6267087276550267E-3</v>
      </c>
      <c r="AP757" s="16">
        <f t="shared" si="128"/>
        <v>1.7313019390581275E-3</v>
      </c>
      <c r="AQ757" s="16">
        <f t="shared" si="129"/>
        <v>-5.0694119482140865E-3</v>
      </c>
      <c r="AR757" s="16">
        <f t="shared" si="130"/>
        <v>-1.5282392026578107E-2</v>
      </c>
      <c r="AS757" s="16">
        <f t="shared" si="131"/>
        <v>-4.8886188934119668E-3</v>
      </c>
    </row>
    <row r="758" spans="1:45" x14ac:dyDescent="0.2">
      <c r="A758" s="4"/>
      <c r="B758" s="13">
        <v>42004.666666666664</v>
      </c>
      <c r="C758" s="14">
        <v>27.6</v>
      </c>
      <c r="D758" s="5"/>
      <c r="E758" s="15">
        <v>42004.666666666664</v>
      </c>
      <c r="F758" s="14">
        <v>42.22</v>
      </c>
      <c r="G758" s="5"/>
      <c r="H758" s="15">
        <v>42004.666666666664</v>
      </c>
      <c r="I758" s="14">
        <v>4.88</v>
      </c>
      <c r="J758" s="2"/>
      <c r="K758" s="15">
        <v>42004.666666666664</v>
      </c>
      <c r="L758" s="14">
        <v>150.15</v>
      </c>
      <c r="M758" s="5"/>
      <c r="N758" s="15">
        <v>42004.666666666664</v>
      </c>
      <c r="O758" s="14">
        <v>94.19</v>
      </c>
      <c r="Q758" s="15">
        <v>42004.666666666664</v>
      </c>
      <c r="R758" s="14">
        <v>153.25</v>
      </c>
      <c r="S758" s="5"/>
      <c r="T758" s="15">
        <v>42004.666666666664</v>
      </c>
      <c r="U758" s="14">
        <v>46.78</v>
      </c>
      <c r="W758" s="15">
        <v>42004.666666666664</v>
      </c>
      <c r="X758" s="14">
        <v>28.63</v>
      </c>
      <c r="Z758" s="15">
        <v>42004.666666666664</v>
      </c>
      <c r="AA758" s="14">
        <v>126.07</v>
      </c>
      <c r="AC758" s="15">
        <v>42004.666666666664</v>
      </c>
      <c r="AD758" s="14">
        <v>14.83</v>
      </c>
      <c r="AF758" s="15">
        <v>42004.666666666664</v>
      </c>
      <c r="AG758" s="14">
        <v>2058.9</v>
      </c>
      <c r="AH758" s="5"/>
      <c r="AI758" s="16">
        <f t="shared" si="121"/>
        <v>-1.8841094916459245E-2</v>
      </c>
      <c r="AJ758" s="16">
        <f t="shared" si="122"/>
        <v>-1.2628624883068262E-2</v>
      </c>
      <c r="AK758" s="16">
        <f t="shared" si="123"/>
        <v>-4.0816326530612734E-3</v>
      </c>
      <c r="AL758" s="16">
        <f t="shared" si="124"/>
        <v>-1.2755605233743195E-2</v>
      </c>
      <c r="AM758" s="16">
        <f t="shared" si="125"/>
        <v>-5.3854276663147793E-3</v>
      </c>
      <c r="AN758" s="16">
        <f t="shared" si="126"/>
        <v>2.4857722247662029E-3</v>
      </c>
      <c r="AO758" s="16">
        <f t="shared" si="127"/>
        <v>-1.162053665751106E-2</v>
      </c>
      <c r="AP758" s="16">
        <f t="shared" si="128"/>
        <v>-1.0369858278603594E-2</v>
      </c>
      <c r="AQ758" s="16">
        <f t="shared" si="129"/>
        <v>-1.175825037234457E-2</v>
      </c>
      <c r="AR758" s="16">
        <f t="shared" si="130"/>
        <v>6.7476383265852036E-4</v>
      </c>
      <c r="AS758" s="16">
        <f t="shared" si="131"/>
        <v>-1.0310765015502099E-2</v>
      </c>
    </row>
    <row r="759" spans="1:45" x14ac:dyDescent="0.2">
      <c r="A759" s="4"/>
      <c r="B759" s="13">
        <v>42006.666666666664</v>
      </c>
      <c r="C759" s="14">
        <v>27.33</v>
      </c>
      <c r="D759" s="5"/>
      <c r="E759" s="15">
        <v>42006.666666666664</v>
      </c>
      <c r="F759" s="14">
        <v>42.14</v>
      </c>
      <c r="G759" s="5"/>
      <c r="H759" s="15">
        <v>42006.666666666664</v>
      </c>
      <c r="I759" s="14">
        <v>4.9800000000000004</v>
      </c>
      <c r="J759" s="2"/>
      <c r="K759" s="15">
        <v>42006.666666666664</v>
      </c>
      <c r="L759" s="14">
        <v>149.16999999999999</v>
      </c>
      <c r="M759" s="5"/>
      <c r="N759" s="15">
        <v>42006.666666666664</v>
      </c>
      <c r="O759" s="14">
        <v>93.75</v>
      </c>
      <c r="Q759" s="15">
        <v>42006.666666666664</v>
      </c>
      <c r="R759" s="14">
        <v>154.79</v>
      </c>
      <c r="S759" s="5"/>
      <c r="T759" s="15">
        <v>42006.666666666664</v>
      </c>
      <c r="U759" s="14">
        <v>46.96</v>
      </c>
      <c r="W759" s="15">
        <v>42006.666666666664</v>
      </c>
      <c r="X759" s="14">
        <v>28.63</v>
      </c>
      <c r="Z759" s="15">
        <v>42006.666666666664</v>
      </c>
      <c r="AA759" s="14">
        <v>125.02</v>
      </c>
      <c r="AC759" s="15">
        <v>42006.666666666664</v>
      </c>
      <c r="AD759" s="14">
        <v>14.62</v>
      </c>
      <c r="AF759" s="15">
        <v>42006.666666666664</v>
      </c>
      <c r="AG759" s="14">
        <v>2058.1999999999998</v>
      </c>
      <c r="AH759" s="5"/>
      <c r="AI759" s="16">
        <f t="shared" si="121"/>
        <v>-9.782608695652284E-3</v>
      </c>
      <c r="AJ759" s="16">
        <f t="shared" si="122"/>
        <v>-1.8948365703457259E-3</v>
      </c>
      <c r="AK759" s="16">
        <f t="shared" si="123"/>
        <v>2.0491803278688714E-2</v>
      </c>
      <c r="AL759" s="16">
        <f t="shared" si="124"/>
        <v>-6.5268065268065945E-3</v>
      </c>
      <c r="AM759" s="16">
        <f t="shared" si="125"/>
        <v>-4.6714088544431709E-3</v>
      </c>
      <c r="AN759" s="16">
        <f t="shared" si="126"/>
        <v>1.00489396411092E-2</v>
      </c>
      <c r="AO759" s="16">
        <f t="shared" si="127"/>
        <v>3.8477982043607639E-3</v>
      </c>
      <c r="AP759" s="16">
        <f t="shared" si="128"/>
        <v>0</v>
      </c>
      <c r="AQ759" s="16">
        <f t="shared" si="129"/>
        <v>-8.3287062742920526E-3</v>
      </c>
      <c r="AR759" s="16">
        <f t="shared" si="130"/>
        <v>-1.4160485502360154E-2</v>
      </c>
      <c r="AS759" s="16">
        <f t="shared" si="131"/>
        <v>-3.3998737189777639E-4</v>
      </c>
    </row>
    <row r="760" spans="1:45" x14ac:dyDescent="0.2">
      <c r="A760" s="4"/>
      <c r="B760" s="13">
        <v>42009.666666666664</v>
      </c>
      <c r="C760" s="14">
        <v>26.56</v>
      </c>
      <c r="D760" s="5"/>
      <c r="E760" s="15">
        <v>42009.666666666664</v>
      </c>
      <c r="F760" s="14">
        <v>42.14</v>
      </c>
      <c r="G760" s="5"/>
      <c r="H760" s="15">
        <v>42009.666666666664</v>
      </c>
      <c r="I760" s="14">
        <v>4.7300000000000004</v>
      </c>
      <c r="J760" s="2"/>
      <c r="K760" s="15">
        <v>42009.666666666664</v>
      </c>
      <c r="L760" s="14">
        <v>147</v>
      </c>
      <c r="M760" s="5"/>
      <c r="N760" s="15">
        <v>42009.666666666664</v>
      </c>
      <c r="O760" s="14">
        <v>92.38</v>
      </c>
      <c r="Q760" s="15">
        <v>42009.666666666664</v>
      </c>
      <c r="R760" s="14">
        <v>152.36000000000001</v>
      </c>
      <c r="S760" s="5"/>
      <c r="T760" s="15">
        <v>42009.666666666664</v>
      </c>
      <c r="U760" s="14">
        <v>46.57</v>
      </c>
      <c r="W760" s="15">
        <v>42009.666666666664</v>
      </c>
      <c r="X760" s="14">
        <v>28.55</v>
      </c>
      <c r="Z760" s="15">
        <v>42009.666666666664</v>
      </c>
      <c r="AA760" s="14">
        <v>122.73</v>
      </c>
      <c r="AC760" s="15">
        <v>42009.666666666664</v>
      </c>
      <c r="AD760" s="14">
        <v>14.01</v>
      </c>
      <c r="AF760" s="15">
        <v>42009.666666666664</v>
      </c>
      <c r="AG760" s="14">
        <v>2020.58</v>
      </c>
      <c r="AH760" s="5"/>
      <c r="AI760" s="16">
        <f t="shared" si="121"/>
        <v>-2.8174167581412335E-2</v>
      </c>
      <c r="AJ760" s="16">
        <f t="shared" si="122"/>
        <v>0</v>
      </c>
      <c r="AK760" s="16">
        <f t="shared" si="123"/>
        <v>-5.0200803212851364E-2</v>
      </c>
      <c r="AL760" s="16">
        <f t="shared" si="124"/>
        <v>-1.4547160957296912E-2</v>
      </c>
      <c r="AM760" s="16">
        <f t="shared" si="125"/>
        <v>-1.4613333333333367E-2</v>
      </c>
      <c r="AN760" s="16">
        <f t="shared" si="126"/>
        <v>-1.56986885457715E-2</v>
      </c>
      <c r="AO760" s="16">
        <f t="shared" si="127"/>
        <v>-8.3049403747870176E-3</v>
      </c>
      <c r="AP760" s="16">
        <f t="shared" si="128"/>
        <v>-2.7942717429269015E-3</v>
      </c>
      <c r="AQ760" s="16">
        <f t="shared" si="129"/>
        <v>-1.8317069268916963E-2</v>
      </c>
      <c r="AR760" s="16">
        <f t="shared" si="130"/>
        <v>-4.1723666210670252E-2</v>
      </c>
      <c r="AS760" s="16">
        <f t="shared" si="131"/>
        <v>-1.8278107083859685E-2</v>
      </c>
    </row>
    <row r="761" spans="1:45" x14ac:dyDescent="0.2">
      <c r="A761" s="4"/>
      <c r="B761" s="13">
        <v>42010.666666666664</v>
      </c>
      <c r="C761" s="14">
        <v>26.57</v>
      </c>
      <c r="D761" s="5"/>
      <c r="E761" s="15">
        <v>42010.666666666664</v>
      </c>
      <c r="F761" s="14">
        <v>42.46</v>
      </c>
      <c r="G761" s="5"/>
      <c r="H761" s="15">
        <v>42010.666666666664</v>
      </c>
      <c r="I761" s="14">
        <v>4.6500000000000004</v>
      </c>
      <c r="J761" s="2"/>
      <c r="K761" s="15">
        <v>42010.666666666664</v>
      </c>
      <c r="L761" s="14">
        <v>146.84</v>
      </c>
      <c r="M761" s="5"/>
      <c r="N761" s="15">
        <v>42010.666666666664</v>
      </c>
      <c r="O761" s="14">
        <v>91.89</v>
      </c>
      <c r="Q761" s="15">
        <v>42010.666666666664</v>
      </c>
      <c r="R761" s="14">
        <v>149.07</v>
      </c>
      <c r="S761" s="5"/>
      <c r="T761" s="15">
        <v>42010.666666666664</v>
      </c>
      <c r="U761" s="14">
        <v>47.04</v>
      </c>
      <c r="W761" s="15">
        <v>42010.666666666664</v>
      </c>
      <c r="X761" s="14">
        <v>28.77</v>
      </c>
      <c r="Z761" s="15">
        <v>42010.666666666664</v>
      </c>
      <c r="AA761" s="14">
        <v>120.08</v>
      </c>
      <c r="AC761" s="15">
        <v>42010.666666666664</v>
      </c>
      <c r="AD761" s="14">
        <v>14.09</v>
      </c>
      <c r="AF761" s="15">
        <v>42010.666666666664</v>
      </c>
      <c r="AG761" s="14">
        <v>2002.61</v>
      </c>
      <c r="AH761" s="5"/>
      <c r="AI761" s="16">
        <f t="shared" si="121"/>
        <v>3.7650602409633471E-4</v>
      </c>
      <c r="AJ761" s="16">
        <f t="shared" si="122"/>
        <v>7.5937351684860488E-3</v>
      </c>
      <c r="AK761" s="16">
        <f t="shared" si="123"/>
        <v>-1.6913319238900604E-2</v>
      </c>
      <c r="AL761" s="16">
        <f t="shared" si="124"/>
        <v>-1.0884353741495989E-3</v>
      </c>
      <c r="AM761" s="16">
        <f t="shared" si="125"/>
        <v>-5.304178393591652E-3</v>
      </c>
      <c r="AN761" s="16">
        <f t="shared" si="126"/>
        <v>-2.1593594119191484E-2</v>
      </c>
      <c r="AO761" s="16">
        <f t="shared" si="127"/>
        <v>1.0092334120678448E-2</v>
      </c>
      <c r="AP761" s="16">
        <f t="shared" si="128"/>
        <v>7.7057793345007841E-3</v>
      </c>
      <c r="AQ761" s="16">
        <f t="shared" si="129"/>
        <v>-2.1592112767864435E-2</v>
      </c>
      <c r="AR761" s="16">
        <f t="shared" si="130"/>
        <v>5.710206995003464E-3</v>
      </c>
      <c r="AS761" s="16">
        <f t="shared" si="131"/>
        <v>-8.8934860287640527E-3</v>
      </c>
    </row>
    <row r="762" spans="1:45" x14ac:dyDescent="0.2">
      <c r="A762" s="4"/>
      <c r="B762" s="13">
        <v>42011.666666666664</v>
      </c>
      <c r="C762" s="14">
        <v>26.94</v>
      </c>
      <c r="D762" s="5"/>
      <c r="E762" s="15">
        <v>42011.666666666664</v>
      </c>
      <c r="F762" s="14">
        <v>42.99</v>
      </c>
      <c r="G762" s="5"/>
      <c r="H762" s="15">
        <v>42011.666666666664</v>
      </c>
      <c r="I762" s="14">
        <v>4.67</v>
      </c>
      <c r="J762" s="2"/>
      <c r="K762" s="15">
        <v>42011.666666666664</v>
      </c>
      <c r="L762" s="14">
        <v>148.88</v>
      </c>
      <c r="M762" s="5"/>
      <c r="N762" s="15">
        <v>42011.666666666664</v>
      </c>
      <c r="O762" s="14">
        <v>92.83</v>
      </c>
      <c r="Q762" s="15">
        <v>42011.666666666664</v>
      </c>
      <c r="R762" s="14">
        <v>148.1</v>
      </c>
      <c r="S762" s="5"/>
      <c r="T762" s="15">
        <v>42011.666666666664</v>
      </c>
      <c r="U762" s="14">
        <v>46.19</v>
      </c>
      <c r="W762" s="15">
        <v>42011.666666666664</v>
      </c>
      <c r="X762" s="14">
        <v>29.53</v>
      </c>
      <c r="Z762" s="15">
        <v>42011.666666666664</v>
      </c>
      <c r="AA762" s="14">
        <v>120.13</v>
      </c>
      <c r="AC762" s="15">
        <v>42011.666666666664</v>
      </c>
      <c r="AD762" s="14">
        <v>14.06</v>
      </c>
      <c r="AF762" s="15">
        <v>42011.666666666664</v>
      </c>
      <c r="AG762" s="14">
        <v>2025.9</v>
      </c>
      <c r="AH762" s="5"/>
      <c r="AI762" s="16">
        <f t="shared" si="121"/>
        <v>1.3925479864508983E-2</v>
      </c>
      <c r="AJ762" s="16">
        <f t="shared" si="122"/>
        <v>1.2482336316533171E-2</v>
      </c>
      <c r="AK762" s="16">
        <f t="shared" si="123"/>
        <v>4.3010752688170673E-3</v>
      </c>
      <c r="AL762" s="16">
        <f t="shared" si="124"/>
        <v>1.3892672296377029E-2</v>
      </c>
      <c r="AM762" s="16">
        <f t="shared" si="125"/>
        <v>1.0229622374578362E-2</v>
      </c>
      <c r="AN762" s="16">
        <f t="shared" si="126"/>
        <v>-6.5070101294694149E-3</v>
      </c>
      <c r="AO762" s="16">
        <f t="shared" si="127"/>
        <v>-1.8069727891156462E-2</v>
      </c>
      <c r="AP762" s="16">
        <f t="shared" si="128"/>
        <v>2.6416405978449742E-2</v>
      </c>
      <c r="AQ762" s="16">
        <f t="shared" si="129"/>
        <v>4.1638907395058489E-4</v>
      </c>
      <c r="AR762" s="16">
        <f t="shared" si="130"/>
        <v>-2.1291696238466828E-3</v>
      </c>
      <c r="AS762" s="16">
        <f t="shared" si="131"/>
        <v>1.1629823080879564E-2</v>
      </c>
    </row>
    <row r="763" spans="1:45" x14ac:dyDescent="0.2">
      <c r="A763" s="4"/>
      <c r="B763" s="13">
        <v>42012.666666666664</v>
      </c>
      <c r="C763" s="14">
        <v>27.97</v>
      </c>
      <c r="D763" s="5"/>
      <c r="E763" s="15">
        <v>42012.666666666664</v>
      </c>
      <c r="F763" s="14">
        <v>43.51</v>
      </c>
      <c r="G763" s="5"/>
      <c r="H763" s="15">
        <v>42012.666666666664</v>
      </c>
      <c r="I763" s="14">
        <v>4.78</v>
      </c>
      <c r="J763" s="2"/>
      <c r="K763" s="15">
        <v>42012.666666666664</v>
      </c>
      <c r="L763" s="14">
        <v>151.37</v>
      </c>
      <c r="M763" s="5"/>
      <c r="N763" s="15">
        <v>42012.666666666664</v>
      </c>
      <c r="O763" s="14">
        <v>93.79</v>
      </c>
      <c r="Q763" s="15">
        <v>42012.666666666664</v>
      </c>
      <c r="R763" s="14">
        <v>151.32</v>
      </c>
      <c r="S763" s="5"/>
      <c r="T763" s="15">
        <v>42012.666666666664</v>
      </c>
      <c r="U763" s="14">
        <v>47.18</v>
      </c>
      <c r="W763" s="15">
        <v>42012.666666666664</v>
      </c>
      <c r="X763" s="14">
        <v>30.16</v>
      </c>
      <c r="Z763" s="15">
        <v>42012.666666666664</v>
      </c>
      <c r="AA763" s="14">
        <v>121.58</v>
      </c>
      <c r="AC763" s="15">
        <v>42012.666666666664</v>
      </c>
      <c r="AD763" s="14">
        <v>14.04</v>
      </c>
      <c r="AF763" s="15">
        <v>42012.666666666664</v>
      </c>
      <c r="AG763" s="14">
        <v>2062.14</v>
      </c>
      <c r="AH763" s="5"/>
      <c r="AI763" s="16">
        <f t="shared" si="121"/>
        <v>3.8233110616183952E-2</v>
      </c>
      <c r="AJ763" s="16">
        <f t="shared" si="122"/>
        <v>1.2095836240986202E-2</v>
      </c>
      <c r="AK763" s="16">
        <f t="shared" si="123"/>
        <v>2.3554603854389899E-2</v>
      </c>
      <c r="AL763" s="16">
        <f t="shared" si="124"/>
        <v>1.6724879097259615E-2</v>
      </c>
      <c r="AM763" s="16">
        <f t="shared" si="125"/>
        <v>1.0341484433911585E-2</v>
      </c>
      <c r="AN763" s="16">
        <f t="shared" si="126"/>
        <v>2.1742066171505758E-2</v>
      </c>
      <c r="AO763" s="16">
        <f t="shared" si="127"/>
        <v>2.1433210651656154E-2</v>
      </c>
      <c r="AP763" s="16">
        <f t="shared" si="128"/>
        <v>2.133423636979348E-2</v>
      </c>
      <c r="AQ763" s="16">
        <f t="shared" si="129"/>
        <v>1.2070257221343583E-2</v>
      </c>
      <c r="AR763" s="16">
        <f t="shared" si="130"/>
        <v>-1.4224751066856944E-3</v>
      </c>
      <c r="AS763" s="16">
        <f t="shared" si="131"/>
        <v>1.7888345920331616E-2</v>
      </c>
    </row>
    <row r="764" spans="1:45" x14ac:dyDescent="0.2">
      <c r="A764" s="4"/>
      <c r="B764" s="13">
        <v>42013.666666666664</v>
      </c>
      <c r="C764" s="14">
        <v>28</v>
      </c>
      <c r="D764" s="5"/>
      <c r="E764" s="15">
        <v>42013.666666666664</v>
      </c>
      <c r="F764" s="14">
        <v>43.03</v>
      </c>
      <c r="G764" s="5"/>
      <c r="H764" s="15">
        <v>42013.666666666664</v>
      </c>
      <c r="I764" s="14">
        <v>4.7</v>
      </c>
      <c r="J764" s="2"/>
      <c r="K764" s="15">
        <v>42013.666666666664</v>
      </c>
      <c r="L764" s="14">
        <v>149.47</v>
      </c>
      <c r="M764" s="5"/>
      <c r="N764" s="15">
        <v>42013.666666666664</v>
      </c>
      <c r="O764" s="14">
        <v>94.25</v>
      </c>
      <c r="Q764" s="15">
        <v>42013.666666666664</v>
      </c>
      <c r="R764" s="14">
        <v>151.97999999999999</v>
      </c>
      <c r="S764" s="5"/>
      <c r="T764" s="15">
        <v>42013.666666666664</v>
      </c>
      <c r="U764" s="14">
        <v>46.76</v>
      </c>
      <c r="W764" s="15">
        <v>42013.666666666664</v>
      </c>
      <c r="X764" s="14">
        <v>29.78</v>
      </c>
      <c r="Z764" s="15">
        <v>42013.666666666664</v>
      </c>
      <c r="AA764" s="14">
        <v>119.88</v>
      </c>
      <c r="AC764" s="15">
        <v>42013.666666666664</v>
      </c>
      <c r="AD764" s="14">
        <v>13.78</v>
      </c>
      <c r="AF764" s="15">
        <v>42013.666666666664</v>
      </c>
      <c r="AG764" s="14">
        <v>2044.81</v>
      </c>
      <c r="AH764" s="5"/>
      <c r="AI764" s="16">
        <f t="shared" si="121"/>
        <v>1.0725777618878496E-3</v>
      </c>
      <c r="AJ764" s="16">
        <f t="shared" si="122"/>
        <v>-1.1031946678924265E-2</v>
      </c>
      <c r="AK764" s="16">
        <f t="shared" si="123"/>
        <v>-1.6736401673640211E-2</v>
      </c>
      <c r="AL764" s="16">
        <f t="shared" si="124"/>
        <v>-1.2552024839796561E-2</v>
      </c>
      <c r="AM764" s="16">
        <f t="shared" si="125"/>
        <v>4.9045740484059408E-3</v>
      </c>
      <c r="AN764" s="16">
        <f t="shared" si="126"/>
        <v>4.3616177636796039E-3</v>
      </c>
      <c r="AO764" s="16">
        <f t="shared" si="127"/>
        <v>-8.9020771513353969E-3</v>
      </c>
      <c r="AP764" s="16">
        <f t="shared" si="128"/>
        <v>-1.2599469496021198E-2</v>
      </c>
      <c r="AQ764" s="16">
        <f t="shared" si="129"/>
        <v>-1.3982562921533215E-2</v>
      </c>
      <c r="AR764" s="16">
        <f t="shared" si="130"/>
        <v>-1.851851851851849E-2</v>
      </c>
      <c r="AS764" s="16">
        <f t="shared" si="131"/>
        <v>-8.4038911034167718E-3</v>
      </c>
    </row>
    <row r="765" spans="1:45" x14ac:dyDescent="0.2">
      <c r="A765" s="4"/>
      <c r="B765" s="13">
        <v>42016.666666666664</v>
      </c>
      <c r="C765" s="14">
        <v>27.31</v>
      </c>
      <c r="D765" s="5"/>
      <c r="E765" s="15">
        <v>42016.666666666664</v>
      </c>
      <c r="F765" s="14">
        <v>42.64</v>
      </c>
      <c r="G765" s="5"/>
      <c r="H765" s="15">
        <v>42016.666666666664</v>
      </c>
      <c r="I765" s="14">
        <v>4.55</v>
      </c>
      <c r="J765" s="2"/>
      <c r="K765" s="15">
        <v>42016.666666666664</v>
      </c>
      <c r="L765" s="14">
        <v>148.28</v>
      </c>
      <c r="M765" s="5"/>
      <c r="N765" s="15">
        <v>42016.666666666664</v>
      </c>
      <c r="O765" s="14">
        <v>94.46</v>
      </c>
      <c r="Q765" s="15">
        <v>42016.666666666664</v>
      </c>
      <c r="R765" s="14">
        <v>149.43</v>
      </c>
      <c r="S765" s="5"/>
      <c r="T765" s="15">
        <v>42016.666666666664</v>
      </c>
      <c r="U765" s="14">
        <v>47.08</v>
      </c>
      <c r="W765" s="15">
        <v>42016.666666666664</v>
      </c>
      <c r="X765" s="14">
        <v>30.01</v>
      </c>
      <c r="Z765" s="15">
        <v>42016.666666666664</v>
      </c>
      <c r="AA765" s="14">
        <v>119.64</v>
      </c>
      <c r="AC765" s="15">
        <v>42016.666666666664</v>
      </c>
      <c r="AD765" s="14">
        <v>13.48</v>
      </c>
      <c r="AF765" s="15">
        <v>42016.666666666664</v>
      </c>
      <c r="AG765" s="14">
        <v>2028.26</v>
      </c>
      <c r="AH765" s="5"/>
      <c r="AI765" s="16">
        <f t="shared" si="121"/>
        <v>-2.4642857142857189E-2</v>
      </c>
      <c r="AJ765" s="16">
        <f t="shared" si="122"/>
        <v>-9.0634441087613649E-3</v>
      </c>
      <c r="AK765" s="16">
        <f t="shared" si="123"/>
        <v>-3.1914893617021378E-2</v>
      </c>
      <c r="AL765" s="16">
        <f t="shared" si="124"/>
        <v>-7.9614638388973979E-3</v>
      </c>
      <c r="AM765" s="16">
        <f t="shared" si="125"/>
        <v>2.2281167108753053E-3</v>
      </c>
      <c r="AN765" s="16">
        <f t="shared" si="126"/>
        <v>-1.6778523489932806E-2</v>
      </c>
      <c r="AO765" s="16">
        <f t="shared" si="127"/>
        <v>6.8434559452523747E-3</v>
      </c>
      <c r="AP765" s="16">
        <f t="shared" si="128"/>
        <v>7.7233042310276279E-3</v>
      </c>
      <c r="AQ765" s="16">
        <f t="shared" si="129"/>
        <v>-2.0020020020019569E-3</v>
      </c>
      <c r="AR765" s="16">
        <f t="shared" si="130"/>
        <v>-2.1770682148040565E-2</v>
      </c>
      <c r="AS765" s="16">
        <f t="shared" si="131"/>
        <v>-8.0936615137836565E-3</v>
      </c>
    </row>
    <row r="766" spans="1:45" x14ac:dyDescent="0.2">
      <c r="A766" s="4"/>
      <c r="B766" s="13">
        <v>42017.666666666664</v>
      </c>
      <c r="C766" s="14">
        <v>27.56</v>
      </c>
      <c r="D766" s="5"/>
      <c r="E766" s="15">
        <v>42017.666666666664</v>
      </c>
      <c r="F766" s="14">
        <v>42.63</v>
      </c>
      <c r="G766" s="5"/>
      <c r="H766" s="15">
        <v>42017.666666666664</v>
      </c>
      <c r="I766" s="14">
        <v>4.63</v>
      </c>
      <c r="J766" s="2"/>
      <c r="K766" s="15">
        <v>42017.666666666664</v>
      </c>
      <c r="L766" s="14">
        <v>148.63</v>
      </c>
      <c r="M766" s="5"/>
      <c r="N766" s="15">
        <v>42017.666666666664</v>
      </c>
      <c r="O766" s="14">
        <v>95.19</v>
      </c>
      <c r="Q766" s="15">
        <v>42017.666666666664</v>
      </c>
      <c r="R766" s="14">
        <v>149.78</v>
      </c>
      <c r="S766" s="5"/>
      <c r="T766" s="15">
        <v>42017.666666666664</v>
      </c>
      <c r="U766" s="14">
        <v>47.18</v>
      </c>
      <c r="W766" s="15">
        <v>42017.666666666664</v>
      </c>
      <c r="X766" s="14">
        <v>29.77</v>
      </c>
      <c r="Z766" s="15">
        <v>42017.666666666664</v>
      </c>
      <c r="AA766" s="14">
        <v>119.04</v>
      </c>
      <c r="AC766" s="15">
        <v>42017.666666666664</v>
      </c>
      <c r="AD766" s="14">
        <v>13.62</v>
      </c>
      <c r="AF766" s="15">
        <v>42017.666666666664</v>
      </c>
      <c r="AG766" s="14">
        <v>2023.03</v>
      </c>
      <c r="AH766" s="5"/>
      <c r="AI766" s="16">
        <f t="shared" si="121"/>
        <v>9.1541559868180133E-3</v>
      </c>
      <c r="AJ766" s="16">
        <f t="shared" si="122"/>
        <v>-2.3452157598491397E-4</v>
      </c>
      <c r="AK766" s="16">
        <f t="shared" si="123"/>
        <v>1.758241758241752E-2</v>
      </c>
      <c r="AL766" s="16">
        <f t="shared" si="124"/>
        <v>2.3603992446721289E-3</v>
      </c>
      <c r="AM766" s="16">
        <f t="shared" si="125"/>
        <v>7.7281388947703089E-3</v>
      </c>
      <c r="AN766" s="16">
        <f t="shared" si="126"/>
        <v>2.3422338218563876E-3</v>
      </c>
      <c r="AO766" s="16">
        <f t="shared" si="127"/>
        <v>2.1240441801189114E-3</v>
      </c>
      <c r="AP766" s="16">
        <f t="shared" si="128"/>
        <v>-7.9973342219260557E-3</v>
      </c>
      <c r="AQ766" s="16">
        <f t="shared" si="129"/>
        <v>-5.015045135406182E-3</v>
      </c>
      <c r="AR766" s="16">
        <f t="shared" si="130"/>
        <v>1.0385756676557722E-2</v>
      </c>
      <c r="AS766" s="16">
        <f t="shared" si="131"/>
        <v>-2.5785648782700177E-3</v>
      </c>
    </row>
    <row r="767" spans="1:45" x14ac:dyDescent="0.2">
      <c r="A767" s="4"/>
      <c r="B767" s="13">
        <v>42018.666666666664</v>
      </c>
      <c r="C767" s="14">
        <v>27.45</v>
      </c>
      <c r="D767" s="5"/>
      <c r="E767" s="15">
        <v>42018.666666666664</v>
      </c>
      <c r="F767" s="14">
        <v>42.56</v>
      </c>
      <c r="G767" s="5"/>
      <c r="H767" s="15">
        <v>42018.666666666664</v>
      </c>
      <c r="I767" s="14">
        <v>4.63</v>
      </c>
      <c r="J767" s="2"/>
      <c r="K767" s="15">
        <v>42018.666666666664</v>
      </c>
      <c r="L767" s="14">
        <v>147.82</v>
      </c>
      <c r="M767" s="5"/>
      <c r="N767" s="15">
        <v>42018.666666666664</v>
      </c>
      <c r="O767" s="14">
        <v>94.23</v>
      </c>
      <c r="Q767" s="15">
        <v>42018.666666666664</v>
      </c>
      <c r="R767" s="14">
        <v>148.81</v>
      </c>
      <c r="S767" s="5"/>
      <c r="T767" s="15">
        <v>42018.666666666664</v>
      </c>
      <c r="U767" s="14">
        <v>46.97</v>
      </c>
      <c r="W767" s="15">
        <v>42018.666666666664</v>
      </c>
      <c r="X767" s="14">
        <v>28.87</v>
      </c>
      <c r="Z767" s="15">
        <v>42018.666666666664</v>
      </c>
      <c r="AA767" s="14">
        <v>118.64</v>
      </c>
      <c r="AC767" s="15">
        <v>42018.666666666664</v>
      </c>
      <c r="AD767" s="14">
        <v>12.85</v>
      </c>
      <c r="AF767" s="15">
        <v>42018.666666666664</v>
      </c>
      <c r="AG767" s="14">
        <v>2011.27</v>
      </c>
      <c r="AH767" s="5"/>
      <c r="AI767" s="16">
        <f t="shared" si="121"/>
        <v>-3.9912917271407444E-3</v>
      </c>
      <c r="AJ767" s="16">
        <f t="shared" si="122"/>
        <v>-1.6420361247947435E-3</v>
      </c>
      <c r="AK767" s="16">
        <f t="shared" si="123"/>
        <v>0</v>
      </c>
      <c r="AL767" s="16">
        <f t="shared" si="124"/>
        <v>-5.4497746080872655E-3</v>
      </c>
      <c r="AM767" s="16">
        <f t="shared" si="125"/>
        <v>-1.0085092971950815E-2</v>
      </c>
      <c r="AN767" s="16">
        <f t="shared" si="126"/>
        <v>-6.4761650420617212E-3</v>
      </c>
      <c r="AO767" s="16">
        <f t="shared" si="127"/>
        <v>-4.4510385756676429E-3</v>
      </c>
      <c r="AP767" s="16">
        <f t="shared" si="128"/>
        <v>-3.0231776956667789E-2</v>
      </c>
      <c r="AQ767" s="16">
        <f t="shared" si="129"/>
        <v>-3.3602150537634934E-3</v>
      </c>
      <c r="AR767" s="16">
        <f t="shared" si="130"/>
        <v>-5.6534508076358292E-2</v>
      </c>
      <c r="AS767" s="16">
        <f t="shared" si="131"/>
        <v>-5.8130625843413331E-3</v>
      </c>
    </row>
    <row r="768" spans="1:45" x14ac:dyDescent="0.2">
      <c r="A768" s="4"/>
      <c r="B768" s="13">
        <v>42019.666666666664</v>
      </c>
      <c r="C768" s="14">
        <v>26.71</v>
      </c>
      <c r="D768" s="5"/>
      <c r="E768" s="15">
        <v>42019.666666666664</v>
      </c>
      <c r="F768" s="14">
        <v>42.38</v>
      </c>
      <c r="G768" s="5"/>
      <c r="H768" s="15">
        <v>42019.666666666664</v>
      </c>
      <c r="I768" s="14">
        <v>4.63</v>
      </c>
      <c r="J768" s="2"/>
      <c r="K768" s="15">
        <v>42019.666666666664</v>
      </c>
      <c r="L768" s="14">
        <v>147.58000000000001</v>
      </c>
      <c r="M768" s="5"/>
      <c r="N768" s="15">
        <v>42019.666666666664</v>
      </c>
      <c r="O768" s="14">
        <v>94.35</v>
      </c>
      <c r="Q768" s="15">
        <v>42019.666666666664</v>
      </c>
      <c r="R768" s="14">
        <v>147.63999999999999</v>
      </c>
      <c r="S768" s="5"/>
      <c r="T768" s="15">
        <v>42019.666666666664</v>
      </c>
      <c r="U768" s="14">
        <v>47.1</v>
      </c>
      <c r="W768" s="15">
        <v>42019.666666666664</v>
      </c>
      <c r="X768" s="14">
        <v>29.13</v>
      </c>
      <c r="Z768" s="15">
        <v>42019.666666666664</v>
      </c>
      <c r="AA768" s="14">
        <v>117.64</v>
      </c>
      <c r="AC768" s="15">
        <v>42019.666666666664</v>
      </c>
      <c r="AD768" s="14">
        <v>12.79</v>
      </c>
      <c r="AF768" s="15">
        <v>42019.666666666664</v>
      </c>
      <c r="AG768" s="14">
        <v>1992.67</v>
      </c>
      <c r="AH768" s="5"/>
      <c r="AI768" s="16">
        <f t="shared" si="121"/>
        <v>-2.6958105646630148E-2</v>
      </c>
      <c r="AJ768" s="16">
        <f t="shared" si="122"/>
        <v>-4.2293233082706383E-3</v>
      </c>
      <c r="AK768" s="16">
        <f t="shared" si="123"/>
        <v>0</v>
      </c>
      <c r="AL768" s="16">
        <f t="shared" si="124"/>
        <v>-1.6235962657284997E-3</v>
      </c>
      <c r="AM768" s="16">
        <f t="shared" si="125"/>
        <v>1.2734797835083356E-3</v>
      </c>
      <c r="AN768" s="16">
        <f t="shared" si="126"/>
        <v>-7.8623748404006433E-3</v>
      </c>
      <c r="AO768" s="16">
        <f t="shared" si="127"/>
        <v>2.7677240791994517E-3</v>
      </c>
      <c r="AP768" s="16">
        <f t="shared" si="128"/>
        <v>9.0058884655350724E-3</v>
      </c>
      <c r="AQ768" s="16">
        <f t="shared" si="129"/>
        <v>-8.4288604180714488E-3</v>
      </c>
      <c r="AR768" s="16">
        <f t="shared" si="130"/>
        <v>-4.6692607003890885E-3</v>
      </c>
      <c r="AS768" s="16">
        <f t="shared" si="131"/>
        <v>-9.2478881502732202E-3</v>
      </c>
    </row>
    <row r="769" spans="1:45" x14ac:dyDescent="0.2">
      <c r="A769" s="4"/>
      <c r="B769" s="13">
        <v>42020.666666666664</v>
      </c>
      <c r="C769" s="14">
        <v>26.5</v>
      </c>
      <c r="D769" s="5"/>
      <c r="E769" s="15">
        <v>42020.666666666664</v>
      </c>
      <c r="F769" s="14">
        <v>42.53</v>
      </c>
      <c r="G769" s="5"/>
      <c r="H769" s="15">
        <v>42020.666666666664</v>
      </c>
      <c r="I769" s="14">
        <v>4.82</v>
      </c>
      <c r="J769" s="2"/>
      <c r="K769" s="15">
        <v>42020.666666666664</v>
      </c>
      <c r="L769" s="14">
        <v>149.21</v>
      </c>
      <c r="M769" s="5"/>
      <c r="N769" s="15">
        <v>42020.666666666664</v>
      </c>
      <c r="O769" s="14">
        <v>95.18</v>
      </c>
      <c r="Q769" s="15">
        <v>42020.666666666664</v>
      </c>
      <c r="R769" s="14">
        <v>150.09</v>
      </c>
      <c r="S769" s="5"/>
      <c r="T769" s="15">
        <v>42020.666666666664</v>
      </c>
      <c r="U769" s="14">
        <v>47.99</v>
      </c>
      <c r="W769" s="15">
        <v>42020.666666666664</v>
      </c>
      <c r="X769" s="14">
        <v>28.92</v>
      </c>
      <c r="Z769" s="15">
        <v>42020.666666666664</v>
      </c>
      <c r="AA769" s="14">
        <v>117.69</v>
      </c>
      <c r="AC769" s="15">
        <v>42020.666666666664</v>
      </c>
      <c r="AD769" s="14">
        <v>12.87</v>
      </c>
      <c r="AF769" s="15">
        <v>42020.666666666664</v>
      </c>
      <c r="AG769" s="14">
        <v>2019.42</v>
      </c>
      <c r="AH769" s="5"/>
      <c r="AI769" s="16">
        <f t="shared" si="121"/>
        <v>-7.8622238861849603E-3</v>
      </c>
      <c r="AJ769" s="16">
        <f t="shared" si="122"/>
        <v>3.5394053798960545E-3</v>
      </c>
      <c r="AK769" s="16">
        <f t="shared" si="123"/>
        <v>4.103671706263512E-2</v>
      </c>
      <c r="AL769" s="16">
        <f t="shared" si="124"/>
        <v>1.1044857026697441E-2</v>
      </c>
      <c r="AM769" s="16">
        <f t="shared" si="125"/>
        <v>8.7970323264441319E-3</v>
      </c>
      <c r="AN769" s="16">
        <f t="shared" si="126"/>
        <v>1.659441885667845E-2</v>
      </c>
      <c r="AO769" s="16">
        <f t="shared" si="127"/>
        <v>1.8895966029724098E-2</v>
      </c>
      <c r="AP769" s="16">
        <f t="shared" si="128"/>
        <v>-7.2090628218330899E-3</v>
      </c>
      <c r="AQ769" s="16">
        <f t="shared" si="129"/>
        <v>4.2502550153011853E-4</v>
      </c>
      <c r="AR769" s="16">
        <f t="shared" si="130"/>
        <v>6.2548866301799233E-3</v>
      </c>
      <c r="AS769" s="16">
        <f t="shared" si="131"/>
        <v>1.3424199691870697E-2</v>
      </c>
    </row>
    <row r="770" spans="1:45" x14ac:dyDescent="0.2">
      <c r="A770" s="4"/>
      <c r="B770" s="13">
        <v>42024.666666666664</v>
      </c>
      <c r="C770" s="14">
        <v>27.18</v>
      </c>
      <c r="D770" s="5"/>
      <c r="E770" s="15">
        <v>42024.666666666664</v>
      </c>
      <c r="F770" s="14">
        <v>43.16</v>
      </c>
      <c r="G770" s="5"/>
      <c r="H770" s="15">
        <v>42024.666666666664</v>
      </c>
      <c r="I770" s="14">
        <v>4.9800000000000004</v>
      </c>
      <c r="J770" s="2"/>
      <c r="K770" s="15">
        <v>42024.666666666664</v>
      </c>
      <c r="L770" s="14">
        <v>148.63</v>
      </c>
      <c r="M770" s="5"/>
      <c r="N770" s="15">
        <v>42024.666666666664</v>
      </c>
      <c r="O770" s="14">
        <v>94.74</v>
      </c>
      <c r="Q770" s="15">
        <v>42024.666666666664</v>
      </c>
      <c r="R770" s="14">
        <v>149.91</v>
      </c>
      <c r="S770" s="5"/>
      <c r="T770" s="15">
        <v>42024.666666666664</v>
      </c>
      <c r="U770" s="14">
        <v>48.18</v>
      </c>
      <c r="W770" s="15">
        <v>42024.666666666664</v>
      </c>
      <c r="X770" s="14">
        <v>28.9</v>
      </c>
      <c r="Z770" s="15">
        <v>42024.666666666664</v>
      </c>
      <c r="AA770" s="14">
        <v>118.99</v>
      </c>
      <c r="AC770" s="15">
        <v>42024.666666666664</v>
      </c>
      <c r="AD770" s="14">
        <v>12.8</v>
      </c>
      <c r="AF770" s="15">
        <v>42024.666666666664</v>
      </c>
      <c r="AG770" s="14">
        <v>2022.55</v>
      </c>
      <c r="AH770" s="5"/>
      <c r="AI770" s="16">
        <f t="shared" si="121"/>
        <v>2.5660377358490472E-2</v>
      </c>
      <c r="AJ770" s="16">
        <f t="shared" si="122"/>
        <v>1.4813073124853027E-2</v>
      </c>
      <c r="AK770" s="16">
        <f t="shared" si="123"/>
        <v>3.3195020746888071E-2</v>
      </c>
      <c r="AL770" s="16">
        <f t="shared" si="124"/>
        <v>-3.8871389317071126E-3</v>
      </c>
      <c r="AM770" s="16">
        <f t="shared" si="125"/>
        <v>-4.6228199201514553E-3</v>
      </c>
      <c r="AN770" s="16">
        <f t="shared" si="126"/>
        <v>-1.1992804317410011E-3</v>
      </c>
      <c r="AO770" s="16">
        <f t="shared" si="127"/>
        <v>3.9591581579494495E-3</v>
      </c>
      <c r="AP770" s="16">
        <f t="shared" si="128"/>
        <v>-6.9156293222694121E-4</v>
      </c>
      <c r="AQ770" s="16">
        <f t="shared" si="129"/>
        <v>1.104596822159909E-2</v>
      </c>
      <c r="AR770" s="16">
        <f t="shared" si="130"/>
        <v>-5.4390054390053288E-3</v>
      </c>
      <c r="AS770" s="16">
        <f t="shared" si="131"/>
        <v>1.5499499856392873E-3</v>
      </c>
    </row>
    <row r="771" spans="1:45" x14ac:dyDescent="0.2">
      <c r="A771" s="4"/>
      <c r="B771" s="13">
        <v>42025.666666666664</v>
      </c>
      <c r="C771" s="14">
        <v>27.39</v>
      </c>
      <c r="D771" s="5"/>
      <c r="E771" s="15">
        <v>42025.666666666664</v>
      </c>
      <c r="F771" s="14">
        <v>43.36</v>
      </c>
      <c r="G771" s="5"/>
      <c r="H771" s="15">
        <v>42025.666666666664</v>
      </c>
      <c r="I771" s="14">
        <v>5.85</v>
      </c>
      <c r="J771" s="2"/>
      <c r="K771" s="15">
        <v>42025.666666666664</v>
      </c>
      <c r="L771" s="14">
        <v>147.18</v>
      </c>
      <c r="M771" s="5"/>
      <c r="N771" s="15">
        <v>42025.666666666664</v>
      </c>
      <c r="O771" s="14">
        <v>94.17</v>
      </c>
      <c r="Q771" s="15">
        <v>42025.666666666664</v>
      </c>
      <c r="R771" s="14">
        <v>145.27000000000001</v>
      </c>
      <c r="S771" s="5"/>
      <c r="T771" s="15">
        <v>42025.666666666664</v>
      </c>
      <c r="U771" s="14">
        <v>48.25</v>
      </c>
      <c r="W771" s="15">
        <v>42025.666666666664</v>
      </c>
      <c r="X771" s="14">
        <v>28.88</v>
      </c>
      <c r="Z771" s="15">
        <v>42025.666666666664</v>
      </c>
      <c r="AA771" s="14">
        <v>119.93</v>
      </c>
      <c r="AC771" s="15">
        <v>42025.666666666664</v>
      </c>
      <c r="AD771" s="14">
        <v>13.1</v>
      </c>
      <c r="AF771" s="15">
        <v>42025.666666666664</v>
      </c>
      <c r="AG771" s="14">
        <v>2032.12</v>
      </c>
      <c r="AH771" s="5"/>
      <c r="AI771" s="16">
        <f t="shared" si="121"/>
        <v>7.7262693156732176E-3</v>
      </c>
      <c r="AJ771" s="16">
        <f t="shared" si="122"/>
        <v>4.6339202965710591E-3</v>
      </c>
      <c r="AK771" s="16">
        <f t="shared" si="123"/>
        <v>0.17469879518072262</v>
      </c>
      <c r="AL771" s="16">
        <f t="shared" si="124"/>
        <v>-9.7557693601559858E-3</v>
      </c>
      <c r="AM771" s="16">
        <f t="shared" si="125"/>
        <v>-6.0164661177960488E-3</v>
      </c>
      <c r="AN771" s="16">
        <f t="shared" si="126"/>
        <v>-3.095190447601881E-2</v>
      </c>
      <c r="AO771" s="16">
        <f t="shared" si="127"/>
        <v>1.4528850145287819E-3</v>
      </c>
      <c r="AP771" s="16">
        <f t="shared" si="128"/>
        <v>-6.9204152249136008E-4</v>
      </c>
      <c r="AQ771" s="16">
        <f t="shared" si="129"/>
        <v>7.8998235145810725E-3</v>
      </c>
      <c r="AR771" s="16">
        <f t="shared" si="130"/>
        <v>2.34375E-2</v>
      </c>
      <c r="AS771" s="16">
        <f t="shared" si="131"/>
        <v>4.7316506390446822E-3</v>
      </c>
    </row>
    <row r="772" spans="1:45" x14ac:dyDescent="0.2">
      <c r="A772" s="4"/>
      <c r="B772" s="13">
        <v>42026.666666666664</v>
      </c>
      <c r="C772" s="14">
        <v>28.1</v>
      </c>
      <c r="D772" s="5"/>
      <c r="E772" s="15">
        <v>42026.666666666664</v>
      </c>
      <c r="F772" s="14">
        <v>43.78</v>
      </c>
      <c r="G772" s="5"/>
      <c r="H772" s="15">
        <v>42026.666666666664</v>
      </c>
      <c r="I772" s="14">
        <v>6.12</v>
      </c>
      <c r="J772" s="2"/>
      <c r="K772" s="15">
        <v>42026.666666666664</v>
      </c>
      <c r="L772" s="14">
        <v>150.15</v>
      </c>
      <c r="M772" s="5"/>
      <c r="N772" s="15">
        <v>42026.666666666664</v>
      </c>
      <c r="O772" s="14">
        <v>95.15</v>
      </c>
      <c r="Q772" s="15">
        <v>42026.666666666664</v>
      </c>
      <c r="R772" s="14">
        <v>148.41999999999999</v>
      </c>
      <c r="S772" s="5"/>
      <c r="T772" s="15">
        <v>42026.666666666664</v>
      </c>
      <c r="U772" s="14">
        <v>47.8</v>
      </c>
      <c r="W772" s="15">
        <v>42026.666666666664</v>
      </c>
      <c r="X772" s="14">
        <v>29.43</v>
      </c>
      <c r="Z772" s="15">
        <v>42026.666666666664</v>
      </c>
      <c r="AA772" s="14">
        <v>121.13</v>
      </c>
      <c r="AC772" s="15">
        <v>42026.666666666664</v>
      </c>
      <c r="AD772" s="14">
        <v>13.44</v>
      </c>
      <c r="AF772" s="15">
        <v>42026.666666666664</v>
      </c>
      <c r="AG772" s="14">
        <v>2063.15</v>
      </c>
      <c r="AH772" s="5"/>
      <c r="AI772" s="16">
        <f t="shared" si="121"/>
        <v>2.5921869295363331E-2</v>
      </c>
      <c r="AJ772" s="16">
        <f t="shared" si="122"/>
        <v>9.6863468634686978E-3</v>
      </c>
      <c r="AK772" s="16">
        <f t="shared" si="123"/>
        <v>4.6153846153846212E-2</v>
      </c>
      <c r="AL772" s="16">
        <f t="shared" si="124"/>
        <v>2.0179372197309364E-2</v>
      </c>
      <c r="AM772" s="16">
        <f t="shared" si="125"/>
        <v>1.0406711266857771E-2</v>
      </c>
      <c r="AN772" s="16">
        <f t="shared" si="126"/>
        <v>2.1683761272113911E-2</v>
      </c>
      <c r="AO772" s="16">
        <f t="shared" si="127"/>
        <v>-9.326424870466421E-3</v>
      </c>
      <c r="AP772" s="16">
        <f t="shared" si="128"/>
        <v>1.9044321329639846E-2</v>
      </c>
      <c r="AQ772" s="16">
        <f t="shared" si="129"/>
        <v>1.0005836738097074E-2</v>
      </c>
      <c r="AR772" s="16">
        <f t="shared" si="130"/>
        <v>2.5954198473282508E-2</v>
      </c>
      <c r="AS772" s="16">
        <f t="shared" si="131"/>
        <v>1.526976753341347E-2</v>
      </c>
    </row>
    <row r="773" spans="1:45" x14ac:dyDescent="0.2">
      <c r="A773" s="4"/>
      <c r="B773" s="13">
        <v>42027.666666666664</v>
      </c>
      <c r="C773" s="14">
        <v>28.25</v>
      </c>
      <c r="D773" s="5"/>
      <c r="E773" s="15">
        <v>42027.666666666664</v>
      </c>
      <c r="F773" s="14">
        <v>43.31</v>
      </c>
      <c r="G773" s="5"/>
      <c r="H773" s="15">
        <v>42027.666666666664</v>
      </c>
      <c r="I773" s="14">
        <v>6.25</v>
      </c>
      <c r="J773" s="2"/>
      <c r="K773" s="15">
        <v>42027.666666666664</v>
      </c>
      <c r="L773" s="14">
        <v>149.12</v>
      </c>
      <c r="M773" s="5"/>
      <c r="N773" s="15">
        <v>42027.666666666664</v>
      </c>
      <c r="O773" s="14">
        <v>94.72</v>
      </c>
      <c r="Q773" s="15">
        <v>42027.666666666664</v>
      </c>
      <c r="R773" s="14">
        <v>148.88</v>
      </c>
      <c r="S773" s="5"/>
      <c r="T773" s="15">
        <v>42027.666666666664</v>
      </c>
      <c r="U773" s="14">
        <v>47.15</v>
      </c>
      <c r="W773" s="15">
        <v>42027.666666666664</v>
      </c>
      <c r="X773" s="14">
        <v>29.5</v>
      </c>
      <c r="Z773" s="15">
        <v>42027.666666666664</v>
      </c>
      <c r="AA773" s="14">
        <v>122.13</v>
      </c>
      <c r="AC773" s="15">
        <v>42027.666666666664</v>
      </c>
      <c r="AD773" s="14">
        <v>13.42</v>
      </c>
      <c r="AF773" s="15">
        <v>42027.666666666664</v>
      </c>
      <c r="AG773" s="14">
        <v>2051.8200000000002</v>
      </c>
      <c r="AH773" s="5"/>
      <c r="AI773" s="16">
        <f t="shared" si="121"/>
        <v>5.3380782918148739E-3</v>
      </c>
      <c r="AJ773" s="16">
        <f t="shared" si="122"/>
        <v>-1.0735495660118777E-2</v>
      </c>
      <c r="AK773" s="16">
        <f t="shared" si="123"/>
        <v>2.1241830065359402E-2</v>
      </c>
      <c r="AL773" s="16">
        <f t="shared" si="124"/>
        <v>-6.8598068598069162E-3</v>
      </c>
      <c r="AM773" s="16">
        <f t="shared" si="125"/>
        <v>-4.5191802417237081E-3</v>
      </c>
      <c r="AN773" s="16">
        <f t="shared" si="126"/>
        <v>3.0993127610834392E-3</v>
      </c>
      <c r="AO773" s="16">
        <f t="shared" si="127"/>
        <v>-1.3598326359832602E-2</v>
      </c>
      <c r="AP773" s="16">
        <f t="shared" si="128"/>
        <v>2.3785253143051577E-3</v>
      </c>
      <c r="AQ773" s="16">
        <f t="shared" si="129"/>
        <v>8.2555931643688574E-3</v>
      </c>
      <c r="AR773" s="16">
        <f t="shared" si="130"/>
        <v>-1.4880952380952328E-3</v>
      </c>
      <c r="AS773" s="16">
        <f t="shared" si="131"/>
        <v>-5.4916026464386647E-3</v>
      </c>
    </row>
    <row r="774" spans="1:45" x14ac:dyDescent="0.2">
      <c r="A774" s="4"/>
      <c r="B774" s="13">
        <v>42030.666666666664</v>
      </c>
      <c r="C774" s="14">
        <v>28.28</v>
      </c>
      <c r="D774" s="5"/>
      <c r="E774" s="15">
        <v>42030.666666666664</v>
      </c>
      <c r="F774" s="14">
        <v>43</v>
      </c>
      <c r="G774" s="5"/>
      <c r="H774" s="15">
        <v>42030.666666666664</v>
      </c>
      <c r="I774" s="14">
        <v>6.38</v>
      </c>
      <c r="J774" s="2"/>
      <c r="K774" s="15">
        <v>42030.666666666664</v>
      </c>
      <c r="L774" s="14">
        <v>149.69999999999999</v>
      </c>
      <c r="M774" s="5"/>
      <c r="N774" s="15">
        <v>42030.666666666664</v>
      </c>
      <c r="O774" s="14">
        <v>94.97</v>
      </c>
      <c r="Q774" s="15">
        <v>42030.666666666664</v>
      </c>
      <c r="R774" s="14">
        <v>149.35</v>
      </c>
      <c r="S774" s="5"/>
      <c r="T774" s="15">
        <v>42030.666666666664</v>
      </c>
      <c r="U774" s="14">
        <v>46.96</v>
      </c>
      <c r="W774" s="15">
        <v>42030.666666666664</v>
      </c>
      <c r="X774" s="14">
        <v>29.54</v>
      </c>
      <c r="Z774" s="15">
        <v>42030.666666666664</v>
      </c>
      <c r="AA774" s="14">
        <v>122.68</v>
      </c>
      <c r="AC774" s="15">
        <v>42030.666666666664</v>
      </c>
      <c r="AD774" s="14">
        <v>13.77</v>
      </c>
      <c r="AF774" s="15">
        <v>42030.666666666664</v>
      </c>
      <c r="AG774" s="14">
        <v>2057.09</v>
      </c>
      <c r="AH774" s="5"/>
      <c r="AI774" s="16">
        <f t="shared" ref="AI774:AI837" si="132">C774/C773-1</f>
        <v>1.0619469026549311E-3</v>
      </c>
      <c r="AJ774" s="16">
        <f t="shared" ref="AJ774:AJ837" si="133">F774/F773-1</f>
        <v>-7.1577003001617179E-3</v>
      </c>
      <c r="AK774" s="16">
        <f t="shared" ref="AK774:AK837" si="134">I774/I773-1</f>
        <v>2.079999999999993E-2</v>
      </c>
      <c r="AL774" s="16">
        <f t="shared" ref="AL774:AL837" si="135">L774/L773-1</f>
        <v>3.8894849785406915E-3</v>
      </c>
      <c r="AM774" s="16">
        <f t="shared" ref="AM774:AM837" si="136">O774/O773-1</f>
        <v>2.6393581081081141E-3</v>
      </c>
      <c r="AN774" s="16">
        <f t="shared" ref="AN774:AN837" si="137">R774/R773-1</f>
        <v>3.1569048898441032E-3</v>
      </c>
      <c r="AO774" s="16">
        <f t="shared" ref="AO774:AO837" si="138">U774/U773-1</f>
        <v>-4.0296924708377313E-3</v>
      </c>
      <c r="AP774" s="16">
        <f t="shared" ref="AP774:AP837" si="139">X774/X773-1</f>
        <v>1.3559322033898091E-3</v>
      </c>
      <c r="AQ774" s="16">
        <f t="shared" ref="AQ774:AQ837" si="140">AA774/AA773-1</f>
        <v>4.5033980185049671E-3</v>
      </c>
      <c r="AR774" s="16">
        <f t="shared" ref="AR774:AR837" si="141">AD774/AD773-1</f>
        <v>2.608047690014903E-2</v>
      </c>
      <c r="AS774" s="16">
        <f t="shared" si="131"/>
        <v>2.5684514236141709E-3</v>
      </c>
    </row>
    <row r="775" spans="1:45" x14ac:dyDescent="0.2">
      <c r="A775" s="4"/>
      <c r="B775" s="13">
        <v>42031.666666666664</v>
      </c>
      <c r="C775" s="14">
        <v>27.29</v>
      </c>
      <c r="D775" s="5"/>
      <c r="E775" s="15">
        <v>42031.666666666664</v>
      </c>
      <c r="F775" s="14">
        <v>42.39</v>
      </c>
      <c r="G775" s="5"/>
      <c r="H775" s="15">
        <v>42031.666666666664</v>
      </c>
      <c r="I775" s="14">
        <v>6.49</v>
      </c>
      <c r="J775" s="2"/>
      <c r="K775" s="15">
        <v>42031.666666666664</v>
      </c>
      <c r="L775" s="14">
        <v>147.65</v>
      </c>
      <c r="M775" s="5"/>
      <c r="N775" s="15">
        <v>42031.666666666664</v>
      </c>
      <c r="O775" s="14">
        <v>93.97</v>
      </c>
      <c r="Q775" s="15">
        <v>42031.666666666664</v>
      </c>
      <c r="R775" s="14">
        <v>146.78</v>
      </c>
      <c r="S775" s="5"/>
      <c r="T775" s="15">
        <v>42031.666666666664</v>
      </c>
      <c r="U775" s="14">
        <v>46.35</v>
      </c>
      <c r="W775" s="15">
        <v>42031.666666666664</v>
      </c>
      <c r="X775" s="14">
        <v>29.18</v>
      </c>
      <c r="Z775" s="15">
        <v>42031.666666666664</v>
      </c>
      <c r="AA775" s="14">
        <v>121.63</v>
      </c>
      <c r="AC775" s="15">
        <v>42031.666666666664</v>
      </c>
      <c r="AD775" s="14">
        <v>13.73</v>
      </c>
      <c r="AF775" s="15">
        <v>42031.666666666664</v>
      </c>
      <c r="AG775" s="14">
        <v>2029.55</v>
      </c>
      <c r="AH775" s="5"/>
      <c r="AI775" s="16">
        <f t="shared" si="132"/>
        <v>-3.5007072135785022E-2</v>
      </c>
      <c r="AJ775" s="16">
        <f t="shared" si="133"/>
        <v>-1.4186046511627914E-2</v>
      </c>
      <c r="AK775" s="16">
        <f t="shared" si="134"/>
        <v>1.7241379310344973E-2</v>
      </c>
      <c r="AL775" s="16">
        <f t="shared" si="135"/>
        <v>-1.3694054776218989E-2</v>
      </c>
      <c r="AM775" s="16">
        <f t="shared" si="136"/>
        <v>-1.0529640939244023E-2</v>
      </c>
      <c r="AN775" s="16">
        <f t="shared" si="137"/>
        <v>-1.7207900903916884E-2</v>
      </c>
      <c r="AO775" s="16">
        <f t="shared" si="138"/>
        <v>-1.2989778534923335E-2</v>
      </c>
      <c r="AP775" s="16">
        <f t="shared" si="139"/>
        <v>-1.2186865267433955E-2</v>
      </c>
      <c r="AQ775" s="16">
        <f t="shared" si="140"/>
        <v>-8.5588522986632665E-3</v>
      </c>
      <c r="AR775" s="16">
        <f t="shared" si="141"/>
        <v>-2.9048656499636172E-3</v>
      </c>
      <c r="AS775" s="16">
        <f t="shared" ref="AS775:AS838" si="142">AG775/AG774-1</f>
        <v>-1.3387843993213799E-2</v>
      </c>
    </row>
    <row r="776" spans="1:45" x14ac:dyDescent="0.2">
      <c r="A776" s="4"/>
      <c r="B776" s="13">
        <v>42032.666666666664</v>
      </c>
      <c r="C776" s="14">
        <v>28.83</v>
      </c>
      <c r="D776" s="5"/>
      <c r="E776" s="15">
        <v>42032.666666666664</v>
      </c>
      <c r="F776" s="14">
        <v>41.92</v>
      </c>
      <c r="G776" s="5"/>
      <c r="H776" s="15">
        <v>42032.666666666664</v>
      </c>
      <c r="I776" s="14">
        <v>6.32</v>
      </c>
      <c r="J776" s="2"/>
      <c r="K776" s="15">
        <v>42032.666666666664</v>
      </c>
      <c r="L776" s="14">
        <v>144.78</v>
      </c>
      <c r="M776" s="5"/>
      <c r="N776" s="15">
        <v>42032.666666666664</v>
      </c>
      <c r="O776" s="14">
        <v>92.67</v>
      </c>
      <c r="Q776" s="15">
        <v>42032.666666666664</v>
      </c>
      <c r="R776" s="14">
        <v>144.76</v>
      </c>
      <c r="S776" s="5"/>
      <c r="T776" s="15">
        <v>42032.666666666664</v>
      </c>
      <c r="U776" s="14">
        <v>46.05</v>
      </c>
      <c r="W776" s="15">
        <v>42032.666666666664</v>
      </c>
      <c r="X776" s="14">
        <v>28.94</v>
      </c>
      <c r="Z776" s="15">
        <v>42032.666666666664</v>
      </c>
      <c r="AA776" s="14">
        <v>118.94</v>
      </c>
      <c r="AC776" s="15">
        <v>42032.666666666664</v>
      </c>
      <c r="AD776" s="14">
        <v>13.29</v>
      </c>
      <c r="AF776" s="15">
        <v>42032.666666666664</v>
      </c>
      <c r="AG776" s="14">
        <v>2002.16</v>
      </c>
      <c r="AH776" s="5"/>
      <c r="AI776" s="16">
        <f t="shared" si="132"/>
        <v>5.6430927079516247E-2</v>
      </c>
      <c r="AJ776" s="16">
        <f t="shared" si="133"/>
        <v>-1.1087520641660742E-2</v>
      </c>
      <c r="AK776" s="16">
        <f t="shared" si="134"/>
        <v>-2.6194144838212585E-2</v>
      </c>
      <c r="AL776" s="16">
        <f t="shared" si="135"/>
        <v>-1.9437859803589586E-2</v>
      </c>
      <c r="AM776" s="16">
        <f t="shared" si="136"/>
        <v>-1.3834202405022866E-2</v>
      </c>
      <c r="AN776" s="16">
        <f t="shared" si="137"/>
        <v>-1.3762092928191971E-2</v>
      </c>
      <c r="AO776" s="16">
        <f t="shared" si="138"/>
        <v>-6.4724919093852584E-3</v>
      </c>
      <c r="AP776" s="16">
        <f t="shared" si="139"/>
        <v>-8.2248115147360856E-3</v>
      </c>
      <c r="AQ776" s="16">
        <f t="shared" si="140"/>
        <v>-2.2116254213598641E-2</v>
      </c>
      <c r="AR776" s="16">
        <f t="shared" si="141"/>
        <v>-3.2046613255644618E-2</v>
      </c>
      <c r="AS776" s="16">
        <f t="shared" si="142"/>
        <v>-1.3495602473454604E-2</v>
      </c>
    </row>
    <row r="777" spans="1:45" x14ac:dyDescent="0.2">
      <c r="A777" s="4"/>
      <c r="B777" s="13">
        <v>42033.666666666664</v>
      </c>
      <c r="C777" s="14">
        <v>29.73</v>
      </c>
      <c r="D777" s="5"/>
      <c r="E777" s="15">
        <v>42033.666666666664</v>
      </c>
      <c r="F777" s="14">
        <v>42.1</v>
      </c>
      <c r="G777" s="5"/>
      <c r="H777" s="15">
        <v>42033.666666666664</v>
      </c>
      <c r="I777" s="14">
        <v>6.34</v>
      </c>
      <c r="J777" s="2"/>
      <c r="K777" s="15">
        <v>42033.666666666664</v>
      </c>
      <c r="L777" s="14">
        <v>146.29</v>
      </c>
      <c r="M777" s="5"/>
      <c r="N777" s="15">
        <v>42033.666666666664</v>
      </c>
      <c r="O777" s="14">
        <v>93.22</v>
      </c>
      <c r="Q777" s="15">
        <v>42033.666666666664</v>
      </c>
      <c r="R777" s="14">
        <v>148.51</v>
      </c>
      <c r="S777" s="5"/>
      <c r="T777" s="15">
        <v>42033.666666666664</v>
      </c>
      <c r="U777" s="14">
        <v>46.11</v>
      </c>
      <c r="W777" s="15">
        <v>42033.666666666664</v>
      </c>
      <c r="X777" s="14">
        <v>29.24</v>
      </c>
      <c r="Z777" s="15">
        <v>42033.666666666664</v>
      </c>
      <c r="AA777" s="14">
        <v>120.13</v>
      </c>
      <c r="AC777" s="15">
        <v>42033.666666666664</v>
      </c>
      <c r="AD777" s="14">
        <v>13.68</v>
      </c>
      <c r="AF777" s="15">
        <v>42033.666666666664</v>
      </c>
      <c r="AG777" s="14">
        <v>2021.25</v>
      </c>
      <c r="AH777" s="5"/>
      <c r="AI777" s="16">
        <f t="shared" si="132"/>
        <v>3.1217481789802326E-2</v>
      </c>
      <c r="AJ777" s="16">
        <f t="shared" si="133"/>
        <v>4.2938931297709093E-3</v>
      </c>
      <c r="AK777" s="16">
        <f t="shared" si="134"/>
        <v>3.1645569620253333E-3</v>
      </c>
      <c r="AL777" s="16">
        <f t="shared" si="135"/>
        <v>1.0429617350462772E-2</v>
      </c>
      <c r="AM777" s="16">
        <f t="shared" si="136"/>
        <v>5.9350383079745939E-3</v>
      </c>
      <c r="AN777" s="16">
        <f t="shared" si="137"/>
        <v>2.5904946117712102E-2</v>
      </c>
      <c r="AO777" s="16">
        <f t="shared" si="138"/>
        <v>1.3029315960912946E-3</v>
      </c>
      <c r="AP777" s="16">
        <f t="shared" si="139"/>
        <v>1.0366275051831186E-2</v>
      </c>
      <c r="AQ777" s="16">
        <f t="shared" si="140"/>
        <v>1.0005044560282395E-2</v>
      </c>
      <c r="AR777" s="16">
        <f t="shared" si="141"/>
        <v>2.9345372460496622E-2</v>
      </c>
      <c r="AS777" s="16">
        <f t="shared" si="142"/>
        <v>9.5347025212770831E-3</v>
      </c>
    </row>
    <row r="778" spans="1:45" x14ac:dyDescent="0.2">
      <c r="A778" s="4"/>
      <c r="B778" s="13">
        <v>42034.666666666664</v>
      </c>
      <c r="C778" s="14">
        <v>29.29</v>
      </c>
      <c r="D778" s="5"/>
      <c r="E778" s="15">
        <v>42034.666666666664</v>
      </c>
      <c r="F778" s="14">
        <v>41.17</v>
      </c>
      <c r="G778" s="5"/>
      <c r="H778" s="15">
        <v>42034.666666666664</v>
      </c>
      <c r="I778" s="14">
        <v>6.31</v>
      </c>
      <c r="J778" s="2"/>
      <c r="K778" s="15">
        <v>42034.666666666664</v>
      </c>
      <c r="L778" s="14">
        <v>143.91</v>
      </c>
      <c r="M778" s="5"/>
      <c r="N778" s="15">
        <v>42034.666666666664</v>
      </c>
      <c r="O778" s="14">
        <v>90.96</v>
      </c>
      <c r="Q778" s="15">
        <v>42034.666666666664</v>
      </c>
      <c r="R778" s="14">
        <v>146.44</v>
      </c>
      <c r="S778" s="5"/>
      <c r="T778" s="15">
        <v>42034.666666666664</v>
      </c>
      <c r="U778" s="14">
        <v>45.71</v>
      </c>
      <c r="W778" s="15">
        <v>42034.666666666664</v>
      </c>
      <c r="X778" s="14">
        <v>28.33</v>
      </c>
      <c r="Z778" s="15">
        <v>42034.666666666664</v>
      </c>
      <c r="AA778" s="14">
        <v>119.19</v>
      </c>
      <c r="AC778" s="15">
        <v>42034.666666666664</v>
      </c>
      <c r="AD778" s="14">
        <v>13.57</v>
      </c>
      <c r="AF778" s="15">
        <v>42034.666666666664</v>
      </c>
      <c r="AG778" s="14">
        <v>1994.99</v>
      </c>
      <c r="AH778" s="5"/>
      <c r="AI778" s="16">
        <f t="shared" si="132"/>
        <v>-1.4799865455768613E-2</v>
      </c>
      <c r="AJ778" s="16">
        <f t="shared" si="133"/>
        <v>-2.209026128266034E-2</v>
      </c>
      <c r="AK778" s="16">
        <f t="shared" si="134"/>
        <v>-4.731861198738252E-3</v>
      </c>
      <c r="AL778" s="16">
        <f t="shared" si="135"/>
        <v>-1.6269054617540468E-2</v>
      </c>
      <c r="AM778" s="16">
        <f t="shared" si="136"/>
        <v>-2.424372452263468E-2</v>
      </c>
      <c r="AN778" s="16">
        <f t="shared" si="137"/>
        <v>-1.3938455322873855E-2</v>
      </c>
      <c r="AO778" s="16">
        <f t="shared" si="138"/>
        <v>-8.6749078291042947E-3</v>
      </c>
      <c r="AP778" s="16">
        <f t="shared" si="139"/>
        <v>-3.1121751025991795E-2</v>
      </c>
      <c r="AQ778" s="16">
        <f t="shared" si="140"/>
        <v>-7.8248564055606318E-3</v>
      </c>
      <c r="AR778" s="16">
        <f t="shared" si="141"/>
        <v>-8.0409356725146264E-3</v>
      </c>
      <c r="AS778" s="16">
        <f t="shared" si="142"/>
        <v>-1.2991960420531856E-2</v>
      </c>
    </row>
    <row r="779" spans="1:45" x14ac:dyDescent="0.2">
      <c r="A779" s="4"/>
      <c r="B779" s="13">
        <v>42037.666666666664</v>
      </c>
      <c r="C779" s="14">
        <v>29.66</v>
      </c>
      <c r="D779" s="5"/>
      <c r="E779" s="15">
        <v>42037.666666666664</v>
      </c>
      <c r="F779" s="14">
        <v>41.59</v>
      </c>
      <c r="G779" s="5"/>
      <c r="H779" s="15">
        <v>42037.666666666664</v>
      </c>
      <c r="I779" s="14">
        <v>6.3</v>
      </c>
      <c r="J779" s="2"/>
      <c r="K779" s="15">
        <v>42037.666666666664</v>
      </c>
      <c r="L779" s="14">
        <v>146.72999999999999</v>
      </c>
      <c r="M779" s="5"/>
      <c r="N779" s="15">
        <v>42037.666666666664</v>
      </c>
      <c r="O779" s="14">
        <v>91.93</v>
      </c>
      <c r="Q779" s="15">
        <v>42037.666666666664</v>
      </c>
      <c r="R779" s="14">
        <v>147.72999999999999</v>
      </c>
      <c r="S779" s="5"/>
      <c r="T779" s="15">
        <v>42037.666666666664</v>
      </c>
      <c r="U779" s="14">
        <v>46.98</v>
      </c>
      <c r="W779" s="15">
        <v>42037.666666666664</v>
      </c>
      <c r="X779" s="14">
        <v>28.57</v>
      </c>
      <c r="Z779" s="15">
        <v>42037.666666666664</v>
      </c>
      <c r="AA779" s="14">
        <v>120.78</v>
      </c>
      <c r="AC779" s="15">
        <v>42037.666666666664</v>
      </c>
      <c r="AD779" s="14">
        <v>14.06</v>
      </c>
      <c r="AF779" s="15">
        <v>42037.666666666664</v>
      </c>
      <c r="AG779" s="14">
        <v>2020.85</v>
      </c>
      <c r="AH779" s="5"/>
      <c r="AI779" s="16">
        <f t="shared" si="132"/>
        <v>1.2632297712529938E-2</v>
      </c>
      <c r="AJ779" s="16">
        <f t="shared" si="133"/>
        <v>1.0201603109059931E-2</v>
      </c>
      <c r="AK779" s="16">
        <f t="shared" si="134"/>
        <v>-1.5847860538826808E-3</v>
      </c>
      <c r="AL779" s="16">
        <f t="shared" si="135"/>
        <v>1.9595580571190263E-2</v>
      </c>
      <c r="AM779" s="16">
        <f t="shared" si="136"/>
        <v>1.066402814423939E-2</v>
      </c>
      <c r="AN779" s="16">
        <f t="shared" si="137"/>
        <v>8.8090685605024532E-3</v>
      </c>
      <c r="AO779" s="16">
        <f t="shared" si="138"/>
        <v>2.7783854736381342E-2</v>
      </c>
      <c r="AP779" s="16">
        <f t="shared" si="139"/>
        <v>8.4715848923404558E-3</v>
      </c>
      <c r="AQ779" s="16">
        <f t="shared" si="140"/>
        <v>1.3340045305814341E-2</v>
      </c>
      <c r="AR779" s="16">
        <f t="shared" si="141"/>
        <v>3.6109064112011868E-2</v>
      </c>
      <c r="AS779" s="16">
        <f t="shared" si="142"/>
        <v>1.29624709898295E-2</v>
      </c>
    </row>
    <row r="780" spans="1:45" x14ac:dyDescent="0.2">
      <c r="A780" s="4"/>
      <c r="B780" s="13">
        <v>42038.666666666664</v>
      </c>
      <c r="C780" s="14">
        <v>29.66</v>
      </c>
      <c r="D780" s="5"/>
      <c r="E780" s="15">
        <v>42038.666666666664</v>
      </c>
      <c r="F780" s="14">
        <v>41.63</v>
      </c>
      <c r="G780" s="5"/>
      <c r="H780" s="15">
        <v>42038.666666666664</v>
      </c>
      <c r="I780" s="14">
        <v>6.53</v>
      </c>
      <c r="J780" s="2"/>
      <c r="K780" s="15">
        <v>42038.666666666664</v>
      </c>
      <c r="L780" s="14">
        <v>148.29</v>
      </c>
      <c r="M780" s="5"/>
      <c r="N780" s="15">
        <v>42038.666666666664</v>
      </c>
      <c r="O780" s="14">
        <v>94.1</v>
      </c>
      <c r="Q780" s="15">
        <v>42038.666666666664</v>
      </c>
      <c r="R780" s="14">
        <v>151.36000000000001</v>
      </c>
      <c r="S780" s="5"/>
      <c r="T780" s="15">
        <v>42038.666666666664</v>
      </c>
      <c r="U780" s="14">
        <v>47.83</v>
      </c>
      <c r="W780" s="15">
        <v>42038.666666666664</v>
      </c>
      <c r="X780" s="14">
        <v>28.73</v>
      </c>
      <c r="Z780" s="15">
        <v>42038.666666666664</v>
      </c>
      <c r="AA780" s="14">
        <v>122.08</v>
      </c>
      <c r="AC780" s="15">
        <v>42038.666666666664</v>
      </c>
      <c r="AD780" s="14">
        <v>14.56</v>
      </c>
      <c r="AF780" s="15">
        <v>42038.666666666664</v>
      </c>
      <c r="AG780" s="14">
        <v>2050.0300000000002</v>
      </c>
      <c r="AH780" s="5"/>
      <c r="AI780" s="16">
        <f t="shared" si="132"/>
        <v>0</v>
      </c>
      <c r="AJ780" s="16">
        <f t="shared" si="133"/>
        <v>9.6176965616723287E-4</v>
      </c>
      <c r="AK780" s="16">
        <f t="shared" si="134"/>
        <v>3.65079365079366E-2</v>
      </c>
      <c r="AL780" s="16">
        <f t="shared" si="135"/>
        <v>1.0631772643631132E-2</v>
      </c>
      <c r="AM780" s="16">
        <f t="shared" si="136"/>
        <v>2.3604916784509822E-2</v>
      </c>
      <c r="AN780" s="16">
        <f t="shared" si="137"/>
        <v>2.4571854058079046E-2</v>
      </c>
      <c r="AO780" s="16">
        <f t="shared" si="138"/>
        <v>1.8092805449127392E-2</v>
      </c>
      <c r="AP780" s="16">
        <f t="shared" si="139"/>
        <v>5.6002800140007025E-3</v>
      </c>
      <c r="AQ780" s="16">
        <f t="shared" si="140"/>
        <v>1.0763371419109102E-2</v>
      </c>
      <c r="AR780" s="16">
        <f t="shared" si="141"/>
        <v>3.5561877667140918E-2</v>
      </c>
      <c r="AS780" s="16">
        <f t="shared" si="142"/>
        <v>1.443946854046585E-2</v>
      </c>
    </row>
    <row r="781" spans="1:45" x14ac:dyDescent="0.2">
      <c r="A781" s="4"/>
      <c r="B781" s="13">
        <v>42039.666666666664</v>
      </c>
      <c r="C781" s="14">
        <v>29.89</v>
      </c>
      <c r="D781" s="5"/>
      <c r="E781" s="15">
        <v>42039.666666666664</v>
      </c>
      <c r="F781" s="14">
        <v>41.68</v>
      </c>
      <c r="G781" s="5"/>
      <c r="H781" s="15">
        <v>42039.666666666664</v>
      </c>
      <c r="I781" s="14">
        <v>6.41</v>
      </c>
      <c r="J781" s="2"/>
      <c r="K781" s="15">
        <v>42039.666666666664</v>
      </c>
      <c r="L781" s="14">
        <v>147.53</v>
      </c>
      <c r="M781" s="5"/>
      <c r="N781" s="15">
        <v>42039.666666666664</v>
      </c>
      <c r="O781" s="14">
        <v>101.28</v>
      </c>
      <c r="Q781" s="15">
        <v>42039.666666666664</v>
      </c>
      <c r="R781" s="14">
        <v>149.91999999999999</v>
      </c>
      <c r="S781" s="5"/>
      <c r="T781" s="15">
        <v>42039.666666666664</v>
      </c>
      <c r="U781" s="14">
        <v>47.8</v>
      </c>
      <c r="W781" s="15">
        <v>42039.666666666664</v>
      </c>
      <c r="X781" s="14">
        <v>28.88</v>
      </c>
      <c r="Z781" s="15">
        <v>42039.666666666664</v>
      </c>
      <c r="AA781" s="14">
        <v>120.53</v>
      </c>
      <c r="AC781" s="15">
        <v>42039.666666666664</v>
      </c>
      <c r="AD781" s="14">
        <v>14.57</v>
      </c>
      <c r="AF781" s="15">
        <v>42039.666666666664</v>
      </c>
      <c r="AG781" s="14">
        <v>2041.51</v>
      </c>
      <c r="AH781" s="5"/>
      <c r="AI781" s="16">
        <f t="shared" si="132"/>
        <v>7.7545515846257906E-3</v>
      </c>
      <c r="AJ781" s="16">
        <f t="shared" si="133"/>
        <v>1.2010569300984208E-3</v>
      </c>
      <c r="AK781" s="16">
        <f t="shared" si="134"/>
        <v>-1.8376722817764146E-2</v>
      </c>
      <c r="AL781" s="16">
        <f t="shared" si="135"/>
        <v>-5.125092723716973E-3</v>
      </c>
      <c r="AM781" s="16">
        <f t="shared" si="136"/>
        <v>7.6301806588735532E-2</v>
      </c>
      <c r="AN781" s="16">
        <f t="shared" si="137"/>
        <v>-9.5137420718818255E-3</v>
      </c>
      <c r="AO781" s="16">
        <f t="shared" si="138"/>
        <v>-6.272214091574968E-4</v>
      </c>
      <c r="AP781" s="16">
        <f t="shared" si="139"/>
        <v>5.2210233205707279E-3</v>
      </c>
      <c r="AQ781" s="16">
        <f t="shared" si="140"/>
        <v>-1.2696592398427242E-2</v>
      </c>
      <c r="AR781" s="16">
        <f t="shared" si="141"/>
        <v>6.8681318681318437E-4</v>
      </c>
      <c r="AS781" s="16">
        <f t="shared" si="142"/>
        <v>-4.1560367409257948E-3</v>
      </c>
    </row>
    <row r="782" spans="1:45" x14ac:dyDescent="0.2">
      <c r="A782" s="4"/>
      <c r="B782" s="13">
        <v>42040.666666666664</v>
      </c>
      <c r="C782" s="14">
        <v>29.99</v>
      </c>
      <c r="D782" s="5"/>
      <c r="E782" s="15">
        <v>42040.666666666664</v>
      </c>
      <c r="F782" s="14">
        <v>41.79</v>
      </c>
      <c r="G782" s="5"/>
      <c r="H782" s="15">
        <v>42040.666666666664</v>
      </c>
      <c r="I782" s="14">
        <v>6.41</v>
      </c>
      <c r="J782" s="2"/>
      <c r="K782" s="15">
        <v>42040.666666666664</v>
      </c>
      <c r="L782" s="14">
        <v>149.66999999999999</v>
      </c>
      <c r="M782" s="5"/>
      <c r="N782" s="15">
        <v>42040.666666666664</v>
      </c>
      <c r="O782" s="14">
        <v>102.64</v>
      </c>
      <c r="Q782" s="15">
        <v>42040.666666666664</v>
      </c>
      <c r="R782" s="14">
        <v>150.83000000000001</v>
      </c>
      <c r="S782" s="5"/>
      <c r="T782" s="15">
        <v>42040.666666666664</v>
      </c>
      <c r="U782" s="14">
        <v>47.86</v>
      </c>
      <c r="W782" s="15">
        <v>42040.666666666664</v>
      </c>
      <c r="X782" s="14">
        <v>29.09</v>
      </c>
      <c r="Z782" s="15">
        <v>42040.666666666664</v>
      </c>
      <c r="AA782" s="14">
        <v>122.23</v>
      </c>
      <c r="AC782" s="15">
        <v>42040.666666666664</v>
      </c>
      <c r="AD782" s="14">
        <v>14.73</v>
      </c>
      <c r="AF782" s="15">
        <v>42040.666666666664</v>
      </c>
      <c r="AG782" s="14">
        <v>2062.52</v>
      </c>
      <c r="AH782" s="5"/>
      <c r="AI782" s="16">
        <f t="shared" si="132"/>
        <v>3.3456005352960894E-3</v>
      </c>
      <c r="AJ782" s="16">
        <f t="shared" si="133"/>
        <v>2.6391554702493991E-3</v>
      </c>
      <c r="AK782" s="16">
        <f t="shared" si="134"/>
        <v>0</v>
      </c>
      <c r="AL782" s="16">
        <f t="shared" si="135"/>
        <v>1.4505524300142181E-2</v>
      </c>
      <c r="AM782" s="16">
        <f t="shared" si="136"/>
        <v>1.3428120063191162E-2</v>
      </c>
      <c r="AN782" s="16">
        <f t="shared" si="137"/>
        <v>6.0699039487728257E-3</v>
      </c>
      <c r="AO782" s="16">
        <f t="shared" si="138"/>
        <v>1.255230125523088E-3</v>
      </c>
      <c r="AP782" s="16">
        <f t="shared" si="139"/>
        <v>7.2714681440444462E-3</v>
      </c>
      <c r="AQ782" s="16">
        <f t="shared" si="140"/>
        <v>1.4104372355430161E-2</v>
      </c>
      <c r="AR782" s="16">
        <f t="shared" si="141"/>
        <v>1.0981468771448233E-2</v>
      </c>
      <c r="AS782" s="16">
        <f t="shared" si="142"/>
        <v>1.0291401952476242E-2</v>
      </c>
    </row>
    <row r="783" spans="1:45" x14ac:dyDescent="0.2">
      <c r="A783" s="4"/>
      <c r="B783" s="13">
        <v>42041.666666666664</v>
      </c>
      <c r="C783" s="14">
        <v>29.73</v>
      </c>
      <c r="D783" s="5"/>
      <c r="E783" s="15">
        <v>42041.666666666664</v>
      </c>
      <c r="F783" s="14">
        <v>41.45</v>
      </c>
      <c r="G783" s="5"/>
      <c r="H783" s="15">
        <v>42041.666666666664</v>
      </c>
      <c r="I783" s="14">
        <v>6.35</v>
      </c>
      <c r="J783" s="2"/>
      <c r="K783" s="15">
        <v>42041.666666666664</v>
      </c>
      <c r="L783" s="14">
        <v>150.18</v>
      </c>
      <c r="M783" s="5"/>
      <c r="N783" s="15">
        <v>42041.666666666664</v>
      </c>
      <c r="O783" s="14">
        <v>102.02</v>
      </c>
      <c r="Q783" s="15">
        <v>42041.666666666664</v>
      </c>
      <c r="R783" s="14">
        <v>149.69</v>
      </c>
      <c r="S783" s="5"/>
      <c r="T783" s="15">
        <v>42041.666666666664</v>
      </c>
      <c r="U783" s="14">
        <v>49.33</v>
      </c>
      <c r="W783" s="15">
        <v>42041.666666666664</v>
      </c>
      <c r="X783" s="14">
        <v>29.11</v>
      </c>
      <c r="Z783" s="15">
        <v>42041.666666666664</v>
      </c>
      <c r="AA783" s="14">
        <v>122.33</v>
      </c>
      <c r="AC783" s="15">
        <v>42041.666666666664</v>
      </c>
      <c r="AD783" s="14">
        <v>14.49</v>
      </c>
      <c r="AF783" s="15">
        <v>42041.666666666664</v>
      </c>
      <c r="AG783" s="14">
        <v>2055.4699999999998</v>
      </c>
      <c r="AH783" s="5"/>
      <c r="AI783" s="16">
        <f t="shared" si="132"/>
        <v>-8.6695565188394941E-3</v>
      </c>
      <c r="AJ783" s="16">
        <f t="shared" si="133"/>
        <v>-8.1359176836562908E-3</v>
      </c>
      <c r="AK783" s="16">
        <f t="shared" si="134"/>
        <v>-9.3603744149767243E-3</v>
      </c>
      <c r="AL783" s="16">
        <f t="shared" si="135"/>
        <v>3.407496492283224E-3</v>
      </c>
      <c r="AM783" s="16">
        <f t="shared" si="136"/>
        <v>-6.0405300077942536E-3</v>
      </c>
      <c r="AN783" s="16">
        <f t="shared" si="137"/>
        <v>-7.558178081283673E-3</v>
      </c>
      <c r="AO783" s="16">
        <f t="shared" si="138"/>
        <v>3.071458420392803E-2</v>
      </c>
      <c r="AP783" s="16">
        <f t="shared" si="139"/>
        <v>6.8752148504636068E-4</v>
      </c>
      <c r="AQ783" s="16">
        <f t="shared" si="140"/>
        <v>8.1812975537909338E-4</v>
      </c>
      <c r="AR783" s="16">
        <f t="shared" si="141"/>
        <v>-1.6293279022403295E-2</v>
      </c>
      <c r="AS783" s="16">
        <f t="shared" si="142"/>
        <v>-3.4181486724977894E-3</v>
      </c>
    </row>
    <row r="784" spans="1:45" x14ac:dyDescent="0.2">
      <c r="A784" s="4"/>
      <c r="B784" s="13">
        <v>42044.666666666664</v>
      </c>
      <c r="C784" s="14">
        <v>29.93</v>
      </c>
      <c r="D784" s="5"/>
      <c r="E784" s="15">
        <v>42044.666666666664</v>
      </c>
      <c r="F784" s="14">
        <v>41.23</v>
      </c>
      <c r="G784" s="5"/>
      <c r="H784" s="15">
        <v>42044.666666666664</v>
      </c>
      <c r="I784" s="14">
        <v>6.33</v>
      </c>
      <c r="J784" s="2"/>
      <c r="K784" s="15">
        <v>42044.666666666664</v>
      </c>
      <c r="L784" s="14">
        <v>149.13</v>
      </c>
      <c r="M784" s="5"/>
      <c r="N784" s="15">
        <v>42044.666666666664</v>
      </c>
      <c r="O784" s="14">
        <v>101.73</v>
      </c>
      <c r="Q784" s="15">
        <v>42044.666666666664</v>
      </c>
      <c r="R784" s="14">
        <v>148.77000000000001</v>
      </c>
      <c r="S784" s="5"/>
      <c r="T784" s="15">
        <v>42044.666666666664</v>
      </c>
      <c r="U784" s="14">
        <v>49.09</v>
      </c>
      <c r="W784" s="15">
        <v>42044.666666666664</v>
      </c>
      <c r="X784" s="14">
        <v>28.64</v>
      </c>
      <c r="Z784" s="15">
        <v>42044.666666666664</v>
      </c>
      <c r="AA784" s="14">
        <v>122.93</v>
      </c>
      <c r="AC784" s="15">
        <v>42044.666666666664</v>
      </c>
      <c r="AD784" s="14">
        <v>14.5</v>
      </c>
      <c r="AF784" s="15">
        <v>42044.666666666664</v>
      </c>
      <c r="AG784" s="14">
        <v>2046.74</v>
      </c>
      <c r="AH784" s="5"/>
      <c r="AI784" s="16">
        <f t="shared" si="132"/>
        <v>6.7272115708039149E-3</v>
      </c>
      <c r="AJ784" s="16">
        <f t="shared" si="133"/>
        <v>-5.3075995174910462E-3</v>
      </c>
      <c r="AK784" s="16">
        <f t="shared" si="134"/>
        <v>-3.1496062992125706E-3</v>
      </c>
      <c r="AL784" s="16">
        <f t="shared" si="135"/>
        <v>-6.9916100679185966E-3</v>
      </c>
      <c r="AM784" s="16">
        <f t="shared" si="136"/>
        <v>-2.8425798862967699E-3</v>
      </c>
      <c r="AN784" s="16">
        <f t="shared" si="137"/>
        <v>-6.1460351392877977E-3</v>
      </c>
      <c r="AO784" s="16">
        <f t="shared" si="138"/>
        <v>-4.8651935941617097E-3</v>
      </c>
      <c r="AP784" s="16">
        <f t="shared" si="139"/>
        <v>-1.6145654414290611E-2</v>
      </c>
      <c r="AQ784" s="16">
        <f t="shared" si="140"/>
        <v>4.9047657974332637E-3</v>
      </c>
      <c r="AR784" s="16">
        <f t="shared" si="141"/>
        <v>6.9013112491367323E-4</v>
      </c>
      <c r="AS784" s="16">
        <f t="shared" si="142"/>
        <v>-4.2472038025365144E-3</v>
      </c>
    </row>
    <row r="785" spans="1:45" x14ac:dyDescent="0.2">
      <c r="A785" s="4"/>
      <c r="B785" s="13">
        <v>42045.666666666664</v>
      </c>
      <c r="C785" s="14">
        <v>30.51</v>
      </c>
      <c r="D785" s="5"/>
      <c r="E785" s="15">
        <v>42045.666666666664</v>
      </c>
      <c r="F785" s="14">
        <v>42.4</v>
      </c>
      <c r="G785" s="5"/>
      <c r="H785" s="15">
        <v>42045.666666666664</v>
      </c>
      <c r="I785" s="14">
        <v>6.49</v>
      </c>
      <c r="J785" s="2"/>
      <c r="K785" s="15">
        <v>42045.666666666664</v>
      </c>
      <c r="L785" s="14">
        <v>149.91999999999999</v>
      </c>
      <c r="M785" s="5"/>
      <c r="N785" s="15">
        <v>42045.666666666664</v>
      </c>
      <c r="O785" s="14">
        <v>101.92</v>
      </c>
      <c r="Q785" s="15">
        <v>42045.666666666664</v>
      </c>
      <c r="R785" s="14">
        <v>151.44999999999999</v>
      </c>
      <c r="S785" s="5"/>
      <c r="T785" s="15">
        <v>42045.666666666664</v>
      </c>
      <c r="U785" s="14">
        <v>49.51</v>
      </c>
      <c r="W785" s="15">
        <v>42045.666666666664</v>
      </c>
      <c r="X785" s="14">
        <v>29.1</v>
      </c>
      <c r="Z785" s="15">
        <v>42045.666666666664</v>
      </c>
      <c r="AA785" s="14">
        <v>123.33</v>
      </c>
      <c r="AC785" s="15">
        <v>42045.666666666664</v>
      </c>
      <c r="AD785" s="14">
        <v>14.42</v>
      </c>
      <c r="AF785" s="15">
        <v>42045.666666666664</v>
      </c>
      <c r="AG785" s="14">
        <v>2068.59</v>
      </c>
      <c r="AH785" s="5"/>
      <c r="AI785" s="16">
        <f t="shared" si="132"/>
        <v>1.9378549949883084E-2</v>
      </c>
      <c r="AJ785" s="16">
        <f t="shared" si="133"/>
        <v>2.8377395100654956E-2</v>
      </c>
      <c r="AK785" s="16">
        <f t="shared" si="134"/>
        <v>2.5276461295418606E-2</v>
      </c>
      <c r="AL785" s="16">
        <f t="shared" si="135"/>
        <v>5.2973915375846836E-3</v>
      </c>
      <c r="AM785" s="16">
        <f t="shared" si="136"/>
        <v>1.8676889806350516E-3</v>
      </c>
      <c r="AN785" s="16">
        <f t="shared" si="137"/>
        <v>1.8014384620555157E-2</v>
      </c>
      <c r="AO785" s="16">
        <f t="shared" si="138"/>
        <v>8.5557139947034511E-3</v>
      </c>
      <c r="AP785" s="16">
        <f t="shared" si="139"/>
        <v>1.6061452513966401E-2</v>
      </c>
      <c r="AQ785" s="16">
        <f t="shared" si="140"/>
        <v>3.253884324412093E-3</v>
      </c>
      <c r="AR785" s="16">
        <f t="shared" si="141"/>
        <v>-5.5172413793103114E-3</v>
      </c>
      <c r="AS785" s="16">
        <f t="shared" si="142"/>
        <v>1.0675513255225422E-2</v>
      </c>
    </row>
    <row r="786" spans="1:45" x14ac:dyDescent="0.2">
      <c r="A786" s="4"/>
      <c r="B786" s="13">
        <v>42046.666666666664</v>
      </c>
      <c r="C786" s="14">
        <v>31.22</v>
      </c>
      <c r="D786" s="5"/>
      <c r="E786" s="15">
        <v>42046.666666666664</v>
      </c>
      <c r="F786" s="14">
        <v>42.37</v>
      </c>
      <c r="G786" s="5"/>
      <c r="H786" s="15">
        <v>42046.666666666664</v>
      </c>
      <c r="I786" s="14">
        <v>6.5</v>
      </c>
      <c r="J786" s="2"/>
      <c r="K786" s="15">
        <v>42046.666666666664</v>
      </c>
      <c r="L786" s="14">
        <v>149.68</v>
      </c>
      <c r="M786" s="5"/>
      <c r="N786" s="15">
        <v>42046.666666666664</v>
      </c>
      <c r="O786" s="14">
        <v>101.87</v>
      </c>
      <c r="Q786" s="15">
        <v>42046.666666666664</v>
      </c>
      <c r="R786" s="14">
        <v>151.11000000000001</v>
      </c>
      <c r="S786" s="5"/>
      <c r="T786" s="15">
        <v>42046.666666666664</v>
      </c>
      <c r="U786" s="14">
        <v>49.81</v>
      </c>
      <c r="W786" s="15">
        <v>42046.666666666664</v>
      </c>
      <c r="X786" s="14">
        <v>28.78</v>
      </c>
      <c r="Z786" s="15">
        <v>42046.666666666664</v>
      </c>
      <c r="AA786" s="14">
        <v>123.58</v>
      </c>
      <c r="AC786" s="15">
        <v>42046.666666666664</v>
      </c>
      <c r="AD786" s="14">
        <v>14.19</v>
      </c>
      <c r="AF786" s="15">
        <v>42046.666666666664</v>
      </c>
      <c r="AG786" s="14">
        <v>2068.5300000000002</v>
      </c>
      <c r="AH786" s="5"/>
      <c r="AI786" s="16">
        <f t="shared" si="132"/>
        <v>2.327105866928858E-2</v>
      </c>
      <c r="AJ786" s="16">
        <f t="shared" si="133"/>
        <v>-7.0754716981136223E-4</v>
      </c>
      <c r="AK786" s="16">
        <f t="shared" si="134"/>
        <v>1.5408320493066618E-3</v>
      </c>
      <c r="AL786" s="16">
        <f t="shared" si="135"/>
        <v>-1.6008537886871288E-3</v>
      </c>
      <c r="AM786" s="16">
        <f t="shared" si="136"/>
        <v>-4.9058084772368726E-4</v>
      </c>
      <c r="AN786" s="16">
        <f t="shared" si="137"/>
        <v>-2.2449653350938847E-3</v>
      </c>
      <c r="AO786" s="16">
        <f t="shared" si="138"/>
        <v>6.0593819430418971E-3</v>
      </c>
      <c r="AP786" s="16">
        <f t="shared" si="139"/>
        <v>-1.0996563573883122E-2</v>
      </c>
      <c r="AQ786" s="16">
        <f t="shared" si="140"/>
        <v>2.0270818130219137E-3</v>
      </c>
      <c r="AR786" s="16">
        <f t="shared" si="141"/>
        <v>-1.5950069348127593E-2</v>
      </c>
      <c r="AS786" s="16">
        <f t="shared" si="142"/>
        <v>-2.9005264455483903E-5</v>
      </c>
    </row>
    <row r="787" spans="1:45" x14ac:dyDescent="0.2">
      <c r="A787" s="4"/>
      <c r="B787" s="13">
        <v>42047.666666666664</v>
      </c>
      <c r="C787" s="14">
        <v>31.62</v>
      </c>
      <c r="D787" s="5"/>
      <c r="E787" s="15">
        <v>42047.666666666664</v>
      </c>
      <c r="F787" s="14">
        <v>42.17</v>
      </c>
      <c r="G787" s="5"/>
      <c r="H787" s="15">
        <v>42047.666666666664</v>
      </c>
      <c r="I787" s="14">
        <v>6.52</v>
      </c>
      <c r="J787" s="2"/>
      <c r="K787" s="15">
        <v>42047.666666666664</v>
      </c>
      <c r="L787" s="14">
        <v>149.79</v>
      </c>
      <c r="M787" s="5"/>
      <c r="N787" s="15">
        <v>42047.666666666664</v>
      </c>
      <c r="O787" s="14">
        <v>103.58</v>
      </c>
      <c r="Q787" s="15">
        <v>42047.666666666664</v>
      </c>
      <c r="R787" s="14">
        <v>151.41</v>
      </c>
      <c r="S787" s="5"/>
      <c r="T787" s="15">
        <v>42047.666666666664</v>
      </c>
      <c r="U787" s="14">
        <v>49.52</v>
      </c>
      <c r="W787" s="15">
        <v>42047.666666666664</v>
      </c>
      <c r="X787" s="14">
        <v>28.63</v>
      </c>
      <c r="Z787" s="15">
        <v>42047.666666666664</v>
      </c>
      <c r="AA787" s="14">
        <v>124.18</v>
      </c>
      <c r="AC787" s="15">
        <v>42047.666666666664</v>
      </c>
      <c r="AD787" s="14">
        <v>13.53</v>
      </c>
      <c r="AF787" s="15">
        <v>42047.666666666664</v>
      </c>
      <c r="AG787" s="14">
        <v>2088.48</v>
      </c>
      <c r="AH787" s="5"/>
      <c r="AI787" s="16">
        <f t="shared" si="132"/>
        <v>1.2812299807815508E-2</v>
      </c>
      <c r="AJ787" s="16">
        <f t="shared" si="133"/>
        <v>-4.7203209818266201E-3</v>
      </c>
      <c r="AK787" s="16">
        <f t="shared" si="134"/>
        <v>3.0769230769229772E-3</v>
      </c>
      <c r="AL787" s="16">
        <f t="shared" si="135"/>
        <v>7.3490112239427141E-4</v>
      </c>
      <c r="AM787" s="16">
        <f t="shared" si="136"/>
        <v>1.6786099931284992E-2</v>
      </c>
      <c r="AN787" s="16">
        <f t="shared" si="137"/>
        <v>1.985308715505063E-3</v>
      </c>
      <c r="AO787" s="16">
        <f t="shared" si="138"/>
        <v>-5.822124071471535E-3</v>
      </c>
      <c r="AP787" s="16">
        <f t="shared" si="139"/>
        <v>-5.2119527449618896E-3</v>
      </c>
      <c r="AQ787" s="16">
        <f t="shared" si="140"/>
        <v>4.8551545557533604E-3</v>
      </c>
      <c r="AR787" s="16">
        <f t="shared" si="141"/>
        <v>-4.6511627906976716E-2</v>
      </c>
      <c r="AS787" s="16">
        <f t="shared" si="142"/>
        <v>9.644530173601451E-3</v>
      </c>
    </row>
    <row r="788" spans="1:45" x14ac:dyDescent="0.2">
      <c r="A788" s="4"/>
      <c r="B788" s="13">
        <v>42048.666666666664</v>
      </c>
      <c r="C788" s="14">
        <v>31.77</v>
      </c>
      <c r="D788" s="5"/>
      <c r="E788" s="15">
        <v>42048.666666666664</v>
      </c>
      <c r="F788" s="14">
        <v>41.99</v>
      </c>
      <c r="G788" s="5"/>
      <c r="H788" s="15">
        <v>42048.666666666664</v>
      </c>
      <c r="I788" s="14">
        <v>6.66</v>
      </c>
      <c r="J788" s="2"/>
      <c r="K788" s="15">
        <v>42048.666666666664</v>
      </c>
      <c r="L788" s="14">
        <v>148.34</v>
      </c>
      <c r="M788" s="5"/>
      <c r="N788" s="15">
        <v>42048.666666666664</v>
      </c>
      <c r="O788" s="14">
        <v>104.17</v>
      </c>
      <c r="Q788" s="15">
        <v>42048.666666666664</v>
      </c>
      <c r="R788" s="14">
        <v>153.21</v>
      </c>
      <c r="S788" s="5"/>
      <c r="T788" s="15">
        <v>42048.666666666664</v>
      </c>
      <c r="U788" s="14">
        <v>49.31</v>
      </c>
      <c r="W788" s="15">
        <v>42048.666666666664</v>
      </c>
      <c r="X788" s="14">
        <v>28.6</v>
      </c>
      <c r="Z788" s="15">
        <v>42048.666666666664</v>
      </c>
      <c r="AA788" s="14">
        <v>125.47</v>
      </c>
      <c r="AC788" s="15">
        <v>42048.666666666664</v>
      </c>
      <c r="AD788" s="14">
        <v>13.58</v>
      </c>
      <c r="AF788" s="15">
        <v>42048.666666666664</v>
      </c>
      <c r="AG788" s="14">
        <v>2096.9899999999998</v>
      </c>
      <c r="AH788" s="5"/>
      <c r="AI788" s="16">
        <f t="shared" si="132"/>
        <v>4.7438330170777032E-3</v>
      </c>
      <c r="AJ788" s="16">
        <f t="shared" si="133"/>
        <v>-4.268437277685555E-3</v>
      </c>
      <c r="AK788" s="16">
        <f t="shared" si="134"/>
        <v>2.1472392638036908E-2</v>
      </c>
      <c r="AL788" s="16">
        <f t="shared" si="135"/>
        <v>-9.6802189732291266E-3</v>
      </c>
      <c r="AM788" s="16">
        <f t="shared" si="136"/>
        <v>5.696080324387065E-3</v>
      </c>
      <c r="AN788" s="16">
        <f t="shared" si="137"/>
        <v>1.1888250445809545E-2</v>
      </c>
      <c r="AO788" s="16">
        <f t="shared" si="138"/>
        <v>-4.2407108239095326E-3</v>
      </c>
      <c r="AP788" s="16">
        <f t="shared" si="139"/>
        <v>-1.0478519035975742E-3</v>
      </c>
      <c r="AQ788" s="16">
        <f t="shared" si="140"/>
        <v>1.0388146239330043E-2</v>
      </c>
      <c r="AR788" s="16">
        <f t="shared" si="141"/>
        <v>3.6954915003695188E-3</v>
      </c>
      <c r="AS788" s="16">
        <f t="shared" si="142"/>
        <v>4.0747337776754211E-3</v>
      </c>
    </row>
    <row r="789" spans="1:45" x14ac:dyDescent="0.2">
      <c r="A789" s="4"/>
      <c r="B789" s="13">
        <v>42052.666666666664</v>
      </c>
      <c r="C789" s="14">
        <v>31.96</v>
      </c>
      <c r="D789" s="5"/>
      <c r="E789" s="15">
        <v>42052.666666666664</v>
      </c>
      <c r="F789" s="14">
        <v>41.81</v>
      </c>
      <c r="G789" s="5"/>
      <c r="H789" s="15">
        <v>42052.666666666664</v>
      </c>
      <c r="I789" s="14">
        <v>6.71</v>
      </c>
      <c r="J789" s="2"/>
      <c r="K789" s="15">
        <v>42052.666666666664</v>
      </c>
      <c r="L789" s="14">
        <v>149.16999999999999</v>
      </c>
      <c r="M789" s="5"/>
      <c r="N789" s="15">
        <v>42052.666666666664</v>
      </c>
      <c r="O789" s="14">
        <v>104.12</v>
      </c>
      <c r="Q789" s="15">
        <v>42052.666666666664</v>
      </c>
      <c r="R789" s="14">
        <v>153.74</v>
      </c>
      <c r="S789" s="5"/>
      <c r="T789" s="15">
        <v>42052.666666666664</v>
      </c>
      <c r="U789" s="14">
        <v>49.18</v>
      </c>
      <c r="W789" s="15">
        <v>42052.666666666664</v>
      </c>
      <c r="X789" s="14">
        <v>28.65</v>
      </c>
      <c r="Z789" s="15">
        <v>42052.666666666664</v>
      </c>
      <c r="AA789" s="14">
        <v>125.57</v>
      </c>
      <c r="AC789" s="15">
        <v>42052.666666666664</v>
      </c>
      <c r="AD789" s="14">
        <v>13.62</v>
      </c>
      <c r="AF789" s="15">
        <v>42052.666666666664</v>
      </c>
      <c r="AG789" s="14">
        <v>2100.34</v>
      </c>
      <c r="AH789" s="5"/>
      <c r="AI789" s="16">
        <f t="shared" si="132"/>
        <v>5.9804847340259037E-3</v>
      </c>
      <c r="AJ789" s="16">
        <f t="shared" si="133"/>
        <v>-4.2867349368896912E-3</v>
      </c>
      <c r="AK789" s="16">
        <f t="shared" si="134"/>
        <v>7.5075075075075048E-3</v>
      </c>
      <c r="AL789" s="16">
        <f t="shared" si="135"/>
        <v>5.5952541458810234E-3</v>
      </c>
      <c r="AM789" s="16">
        <f t="shared" si="136"/>
        <v>-4.7998464049148204E-4</v>
      </c>
      <c r="AN789" s="16">
        <f t="shared" si="137"/>
        <v>3.4593042229620341E-3</v>
      </c>
      <c r="AO789" s="16">
        <f t="shared" si="138"/>
        <v>-2.6363820726019727E-3</v>
      </c>
      <c r="AP789" s="16">
        <f t="shared" si="139"/>
        <v>1.7482517482516613E-3</v>
      </c>
      <c r="AQ789" s="16">
        <f t="shared" si="140"/>
        <v>7.9700326771336982E-4</v>
      </c>
      <c r="AR789" s="16">
        <f t="shared" si="141"/>
        <v>2.9455081001472649E-3</v>
      </c>
      <c r="AS789" s="16">
        <f t="shared" si="142"/>
        <v>1.5975278852071728E-3</v>
      </c>
    </row>
    <row r="790" spans="1:45" x14ac:dyDescent="0.2">
      <c r="A790" s="4"/>
      <c r="B790" s="13">
        <v>42053.666666666664</v>
      </c>
      <c r="C790" s="14">
        <v>32.18</v>
      </c>
      <c r="D790" s="5"/>
      <c r="E790" s="15">
        <v>42053.666666666664</v>
      </c>
      <c r="F790" s="14">
        <v>41.73</v>
      </c>
      <c r="G790" s="5"/>
      <c r="H790" s="15">
        <v>42053.666666666664</v>
      </c>
      <c r="I790" s="14">
        <v>6.79</v>
      </c>
      <c r="J790" s="2"/>
      <c r="K790" s="15">
        <v>42053.666666666664</v>
      </c>
      <c r="L790" s="14">
        <v>148.66999999999999</v>
      </c>
      <c r="M790" s="5"/>
      <c r="N790" s="15">
        <v>42053.666666666664</v>
      </c>
      <c r="O790" s="14">
        <v>103.86</v>
      </c>
      <c r="Q790" s="15">
        <v>42053.666666666664</v>
      </c>
      <c r="R790" s="14">
        <v>154.91999999999999</v>
      </c>
      <c r="S790" s="5"/>
      <c r="T790" s="15">
        <v>42053.666666666664</v>
      </c>
      <c r="U790" s="14">
        <v>48.94</v>
      </c>
      <c r="W790" s="15">
        <v>42053.666666666664</v>
      </c>
      <c r="X790" s="14">
        <v>28.76</v>
      </c>
      <c r="Z790" s="15">
        <v>42053.666666666664</v>
      </c>
      <c r="AA790" s="14">
        <v>125.97</v>
      </c>
      <c r="AC790" s="15">
        <v>42053.666666666664</v>
      </c>
      <c r="AD790" s="14">
        <v>13.63</v>
      </c>
      <c r="AF790" s="15">
        <v>42053.666666666664</v>
      </c>
      <c r="AG790" s="14">
        <v>2099.6799999999998</v>
      </c>
      <c r="AH790" s="5"/>
      <c r="AI790" s="16">
        <f t="shared" si="132"/>
        <v>6.8836045056319684E-3</v>
      </c>
      <c r="AJ790" s="16">
        <f t="shared" si="133"/>
        <v>-1.9134178426215565E-3</v>
      </c>
      <c r="AK790" s="16">
        <f t="shared" si="134"/>
        <v>1.1922503725782407E-2</v>
      </c>
      <c r="AL790" s="16">
        <f t="shared" si="135"/>
        <v>-3.3518804049071926E-3</v>
      </c>
      <c r="AM790" s="16">
        <f t="shared" si="136"/>
        <v>-2.4971187091817892E-3</v>
      </c>
      <c r="AN790" s="16">
        <f t="shared" si="137"/>
        <v>7.6752959542083499E-3</v>
      </c>
      <c r="AO790" s="16">
        <f t="shared" si="138"/>
        <v>-4.8800325335502936E-3</v>
      </c>
      <c r="AP790" s="16">
        <f t="shared" si="139"/>
        <v>3.8394415357767553E-3</v>
      </c>
      <c r="AQ790" s="16">
        <f t="shared" si="140"/>
        <v>3.1854742374770595E-3</v>
      </c>
      <c r="AR790" s="16">
        <f t="shared" si="141"/>
        <v>7.3421439060217253E-4</v>
      </c>
      <c r="AS790" s="16">
        <f t="shared" si="142"/>
        <v>-3.1423483816916953E-4</v>
      </c>
    </row>
    <row r="791" spans="1:45" x14ac:dyDescent="0.2">
      <c r="A791" s="4"/>
      <c r="B791" s="13">
        <v>42054.666666666664</v>
      </c>
      <c r="C791" s="14">
        <v>32.11</v>
      </c>
      <c r="D791" s="5"/>
      <c r="E791" s="15">
        <v>42054.666666666664</v>
      </c>
      <c r="F791" s="14">
        <v>42.11</v>
      </c>
      <c r="G791" s="5"/>
      <c r="H791" s="15">
        <v>42054.666666666664</v>
      </c>
      <c r="I791" s="14">
        <v>6.78</v>
      </c>
      <c r="J791" s="2"/>
      <c r="K791" s="15">
        <v>42054.666666666664</v>
      </c>
      <c r="L791" s="14">
        <v>147.47999999999999</v>
      </c>
      <c r="M791" s="5"/>
      <c r="N791" s="15">
        <v>42054.666666666664</v>
      </c>
      <c r="O791" s="14">
        <v>103.89</v>
      </c>
      <c r="Q791" s="15">
        <v>42054.666666666664</v>
      </c>
      <c r="R791" s="14">
        <v>156.54</v>
      </c>
      <c r="S791" s="5"/>
      <c r="T791" s="15">
        <v>42054.666666666664</v>
      </c>
      <c r="U791" s="14">
        <v>48.91</v>
      </c>
      <c r="W791" s="15">
        <v>42054.666666666664</v>
      </c>
      <c r="X791" s="14">
        <v>27.84</v>
      </c>
      <c r="Z791" s="15">
        <v>42054.666666666664</v>
      </c>
      <c r="AA791" s="14">
        <v>124.77</v>
      </c>
      <c r="AC791" s="15">
        <v>42054.666666666664</v>
      </c>
      <c r="AD791" s="14">
        <v>14.11</v>
      </c>
      <c r="AF791" s="15">
        <v>42054.666666666664</v>
      </c>
      <c r="AG791" s="14">
        <v>2097.4499999999998</v>
      </c>
      <c r="AH791" s="5"/>
      <c r="AI791" s="16">
        <f t="shared" si="132"/>
        <v>-2.1752641392168703E-3</v>
      </c>
      <c r="AJ791" s="16">
        <f t="shared" si="133"/>
        <v>9.1061586388689886E-3</v>
      </c>
      <c r="AK791" s="16">
        <f t="shared" si="134"/>
        <v>-1.4727540500736325E-3</v>
      </c>
      <c r="AL791" s="16">
        <f t="shared" si="135"/>
        <v>-8.0043048362143931E-3</v>
      </c>
      <c r="AM791" s="16">
        <f t="shared" si="136"/>
        <v>2.8885037550541171E-4</v>
      </c>
      <c r="AN791" s="16">
        <f t="shared" si="137"/>
        <v>1.0457010069713446E-2</v>
      </c>
      <c r="AO791" s="16">
        <f t="shared" si="138"/>
        <v>-6.129955046996205E-4</v>
      </c>
      <c r="AP791" s="16">
        <f t="shared" si="139"/>
        <v>-3.1988873435326859E-2</v>
      </c>
      <c r="AQ791" s="16">
        <f t="shared" si="140"/>
        <v>-9.5260776375327705E-3</v>
      </c>
      <c r="AR791" s="16">
        <f t="shared" si="141"/>
        <v>3.5216434336023283E-2</v>
      </c>
      <c r="AS791" s="16">
        <f t="shared" si="142"/>
        <v>-1.0620666006249113E-3</v>
      </c>
    </row>
    <row r="792" spans="1:45" x14ac:dyDescent="0.2">
      <c r="A792" s="4"/>
      <c r="B792" s="13">
        <v>42055.666666666664</v>
      </c>
      <c r="C792" s="14">
        <v>32.369999999999997</v>
      </c>
      <c r="D792" s="5"/>
      <c r="E792" s="15">
        <v>42055.666666666664</v>
      </c>
      <c r="F792" s="14">
        <v>41.97</v>
      </c>
      <c r="G792" s="5"/>
      <c r="H792" s="15">
        <v>42055.666666666664</v>
      </c>
      <c r="I792" s="14">
        <v>6.83</v>
      </c>
      <c r="J792" s="2"/>
      <c r="K792" s="15">
        <v>42055.666666666664</v>
      </c>
      <c r="L792" s="14">
        <v>148.72</v>
      </c>
      <c r="M792" s="5"/>
      <c r="N792" s="15">
        <v>42055.666666666664</v>
      </c>
      <c r="O792" s="14">
        <v>104.55</v>
      </c>
      <c r="Q792" s="15">
        <v>42055.666666666664</v>
      </c>
      <c r="R792" s="14">
        <v>156.31</v>
      </c>
      <c r="S792" s="5"/>
      <c r="T792" s="15">
        <v>42055.666666666664</v>
      </c>
      <c r="U792" s="14">
        <v>48.97</v>
      </c>
      <c r="W792" s="15">
        <v>42055.666666666664</v>
      </c>
      <c r="X792" s="14">
        <v>28.1</v>
      </c>
      <c r="Z792" s="15">
        <v>42055.666666666664</v>
      </c>
      <c r="AA792" s="14">
        <v>125.77</v>
      </c>
      <c r="AC792" s="15">
        <v>42055.666666666664</v>
      </c>
      <c r="AD792" s="14">
        <v>14.47</v>
      </c>
      <c r="AF792" s="15">
        <v>42055.666666666664</v>
      </c>
      <c r="AG792" s="14">
        <v>2110.3000000000002</v>
      </c>
      <c r="AH792" s="5"/>
      <c r="AI792" s="16">
        <f t="shared" si="132"/>
        <v>8.0971659919026884E-3</v>
      </c>
      <c r="AJ792" s="16">
        <f t="shared" si="133"/>
        <v>-3.3246259795772781E-3</v>
      </c>
      <c r="AK792" s="16">
        <f t="shared" si="134"/>
        <v>7.3746312684366266E-3</v>
      </c>
      <c r="AL792" s="16">
        <f t="shared" si="135"/>
        <v>8.4079197179278697E-3</v>
      </c>
      <c r="AM792" s="16">
        <f t="shared" si="136"/>
        <v>6.3528732313022918E-3</v>
      </c>
      <c r="AN792" s="16">
        <f t="shared" si="137"/>
        <v>-1.4692730292575895E-3</v>
      </c>
      <c r="AO792" s="16">
        <f t="shared" si="138"/>
        <v>1.2267429973420452E-3</v>
      </c>
      <c r="AP792" s="16">
        <f t="shared" si="139"/>
        <v>9.339080459770166E-3</v>
      </c>
      <c r="AQ792" s="16">
        <f t="shared" si="140"/>
        <v>8.0147471347278287E-3</v>
      </c>
      <c r="AR792" s="16">
        <f t="shared" si="141"/>
        <v>2.5513819985825803E-2</v>
      </c>
      <c r="AS792" s="16">
        <f t="shared" si="142"/>
        <v>6.1264869245991616E-3</v>
      </c>
    </row>
    <row r="793" spans="1:45" x14ac:dyDescent="0.2">
      <c r="A793" s="4"/>
      <c r="B793" s="13">
        <v>42058.666666666664</v>
      </c>
      <c r="C793" s="14">
        <v>33.25</v>
      </c>
      <c r="D793" s="5"/>
      <c r="E793" s="15">
        <v>42058.666666666664</v>
      </c>
      <c r="F793" s="14">
        <v>41.85</v>
      </c>
      <c r="G793" s="5"/>
      <c r="H793" s="15">
        <v>42058.666666666664</v>
      </c>
      <c r="I793" s="14">
        <v>6.74</v>
      </c>
      <c r="J793" s="2"/>
      <c r="K793" s="15">
        <v>42058.666666666664</v>
      </c>
      <c r="L793" s="14">
        <v>147.37</v>
      </c>
      <c r="M793" s="5"/>
      <c r="N793" s="15">
        <v>42058.666666666664</v>
      </c>
      <c r="O793" s="14">
        <v>104.99</v>
      </c>
      <c r="Q793" s="15">
        <v>42058.666666666664</v>
      </c>
      <c r="R793" s="14">
        <v>155.61000000000001</v>
      </c>
      <c r="S793" s="5"/>
      <c r="T793" s="15">
        <v>42058.666666666664</v>
      </c>
      <c r="U793" s="14">
        <v>48.77</v>
      </c>
      <c r="W793" s="15">
        <v>42058.666666666664</v>
      </c>
      <c r="X793" s="14">
        <v>28.2</v>
      </c>
      <c r="Z793" s="15">
        <v>42058.666666666664</v>
      </c>
      <c r="AA793" s="14">
        <v>125.57</v>
      </c>
      <c r="AC793" s="15">
        <v>42058.666666666664</v>
      </c>
      <c r="AD793" s="14">
        <v>13.82</v>
      </c>
      <c r="AF793" s="15">
        <v>42058.666666666664</v>
      </c>
      <c r="AG793" s="14">
        <v>2109.66</v>
      </c>
      <c r="AH793" s="5"/>
      <c r="AI793" s="16">
        <f t="shared" si="132"/>
        <v>2.7185665739882792E-2</v>
      </c>
      <c r="AJ793" s="16">
        <f t="shared" si="133"/>
        <v>-2.859185132237263E-3</v>
      </c>
      <c r="AK793" s="16">
        <f t="shared" si="134"/>
        <v>-1.3177159590043952E-2</v>
      </c>
      <c r="AL793" s="16">
        <f t="shared" si="135"/>
        <v>-9.0774610005378564E-3</v>
      </c>
      <c r="AM793" s="16">
        <f t="shared" si="136"/>
        <v>4.2085126733619749E-3</v>
      </c>
      <c r="AN793" s="16">
        <f t="shared" si="137"/>
        <v>-4.4782803403492499E-3</v>
      </c>
      <c r="AO793" s="16">
        <f t="shared" si="138"/>
        <v>-4.0841331427403649E-3</v>
      </c>
      <c r="AP793" s="16">
        <f t="shared" si="139"/>
        <v>3.5587188612098419E-3</v>
      </c>
      <c r="AQ793" s="16">
        <f t="shared" si="140"/>
        <v>-1.5902043412578948E-3</v>
      </c>
      <c r="AR793" s="16">
        <f t="shared" si="141"/>
        <v>-4.4920525224602659E-2</v>
      </c>
      <c r="AS793" s="16">
        <f t="shared" si="142"/>
        <v>-3.032744159600087E-4</v>
      </c>
    </row>
    <row r="794" spans="1:45" x14ac:dyDescent="0.2">
      <c r="A794" s="4"/>
      <c r="B794" s="13">
        <v>42059.666666666664</v>
      </c>
      <c r="C794" s="14">
        <v>33.04</v>
      </c>
      <c r="D794" s="5"/>
      <c r="E794" s="15">
        <v>42059.666666666664</v>
      </c>
      <c r="F794" s="14">
        <v>42.13</v>
      </c>
      <c r="G794" s="5"/>
      <c r="H794" s="15">
        <v>42059.666666666664</v>
      </c>
      <c r="I794" s="14">
        <v>6.78</v>
      </c>
      <c r="J794" s="2"/>
      <c r="K794" s="15">
        <v>42059.666666666664</v>
      </c>
      <c r="L794" s="14">
        <v>148.94999999999999</v>
      </c>
      <c r="M794" s="5"/>
      <c r="N794" s="15">
        <v>42059.666666666664</v>
      </c>
      <c r="O794" s="14">
        <v>104.67</v>
      </c>
      <c r="Q794" s="15">
        <v>42059.666666666664</v>
      </c>
      <c r="R794" s="14">
        <v>157.44</v>
      </c>
      <c r="S794" s="5"/>
      <c r="T794" s="15">
        <v>42059.666666666664</v>
      </c>
      <c r="U794" s="14">
        <v>49.22</v>
      </c>
      <c r="W794" s="15">
        <v>42059.666666666664</v>
      </c>
      <c r="X794" s="14">
        <v>28.19</v>
      </c>
      <c r="Z794" s="15">
        <v>42059.666666666664</v>
      </c>
      <c r="AA794" s="14">
        <v>126.67</v>
      </c>
      <c r="AC794" s="15">
        <v>42059.666666666664</v>
      </c>
      <c r="AD794" s="14">
        <v>13.61</v>
      </c>
      <c r="AF794" s="15">
        <v>42059.666666666664</v>
      </c>
      <c r="AG794" s="14">
        <v>2115.48</v>
      </c>
      <c r="AH794" s="5"/>
      <c r="AI794" s="16">
        <f t="shared" si="132"/>
        <v>-6.3157894736842746E-3</v>
      </c>
      <c r="AJ794" s="16">
        <f t="shared" si="133"/>
        <v>6.6905615292711662E-3</v>
      </c>
      <c r="AK794" s="16">
        <f t="shared" si="134"/>
        <v>5.9347181008901906E-3</v>
      </c>
      <c r="AL794" s="16">
        <f t="shared" si="135"/>
        <v>1.0721313700210233E-2</v>
      </c>
      <c r="AM794" s="16">
        <f t="shared" si="136"/>
        <v>-3.0479093246975619E-3</v>
      </c>
      <c r="AN794" s="16">
        <f t="shared" si="137"/>
        <v>1.1760169654906338E-2</v>
      </c>
      <c r="AO794" s="16">
        <f t="shared" si="138"/>
        <v>9.2269838015173189E-3</v>
      </c>
      <c r="AP794" s="16">
        <f t="shared" si="139"/>
        <v>-3.5460992907798694E-4</v>
      </c>
      <c r="AQ794" s="16">
        <f t="shared" si="140"/>
        <v>8.7600541530621356E-3</v>
      </c>
      <c r="AR794" s="16">
        <f t="shared" si="141"/>
        <v>-1.519536903039076E-2</v>
      </c>
      <c r="AS794" s="16">
        <f t="shared" si="142"/>
        <v>2.7587383749041461E-3</v>
      </c>
    </row>
    <row r="795" spans="1:45" x14ac:dyDescent="0.2">
      <c r="A795" s="4"/>
      <c r="B795" s="13">
        <v>42060.666666666664</v>
      </c>
      <c r="C795" s="14">
        <v>32.200000000000003</v>
      </c>
      <c r="D795" s="5"/>
      <c r="E795" s="15">
        <v>42060.666666666664</v>
      </c>
      <c r="F795" s="14">
        <v>42.05</v>
      </c>
      <c r="G795" s="5"/>
      <c r="H795" s="15">
        <v>42060.666666666664</v>
      </c>
      <c r="I795" s="14">
        <v>6.83</v>
      </c>
      <c r="J795" s="2"/>
      <c r="K795" s="15">
        <v>42060.666666666664</v>
      </c>
      <c r="L795" s="14">
        <v>148.78</v>
      </c>
      <c r="M795" s="5"/>
      <c r="N795" s="15">
        <v>42060.666666666664</v>
      </c>
      <c r="O795" s="14">
        <v>105.57</v>
      </c>
      <c r="Q795" s="15">
        <v>42060.666666666664</v>
      </c>
      <c r="R795" s="14">
        <v>155.51</v>
      </c>
      <c r="S795" s="5"/>
      <c r="T795" s="15">
        <v>42060.666666666664</v>
      </c>
      <c r="U795" s="14">
        <v>49.2</v>
      </c>
      <c r="W795" s="15">
        <v>42060.666666666664</v>
      </c>
      <c r="X795" s="14">
        <v>27.86</v>
      </c>
      <c r="Z795" s="15">
        <v>42060.666666666664</v>
      </c>
      <c r="AA795" s="14">
        <v>129.26</v>
      </c>
      <c r="AC795" s="15">
        <v>42060.666666666664</v>
      </c>
      <c r="AD795" s="14">
        <v>13.58</v>
      </c>
      <c r="AF795" s="15">
        <v>42060.666666666664</v>
      </c>
      <c r="AG795" s="14">
        <v>2113.86</v>
      </c>
      <c r="AH795" s="5"/>
      <c r="AI795" s="16">
        <f t="shared" si="132"/>
        <v>-2.5423728813559254E-2</v>
      </c>
      <c r="AJ795" s="16">
        <f t="shared" si="133"/>
        <v>-1.8988844054119713E-3</v>
      </c>
      <c r="AK795" s="16">
        <f t="shared" si="134"/>
        <v>7.3746312684366266E-3</v>
      </c>
      <c r="AL795" s="16">
        <f t="shared" si="135"/>
        <v>-1.1413225914735925E-3</v>
      </c>
      <c r="AM795" s="16">
        <f t="shared" si="136"/>
        <v>8.5984522785897965E-3</v>
      </c>
      <c r="AN795" s="16">
        <f t="shared" si="137"/>
        <v>-1.2258638211382178E-2</v>
      </c>
      <c r="AO795" s="16">
        <f t="shared" si="138"/>
        <v>-4.0633888663133E-4</v>
      </c>
      <c r="AP795" s="16">
        <f t="shared" si="139"/>
        <v>-1.1706278822277483E-2</v>
      </c>
      <c r="AQ795" s="16">
        <f t="shared" si="140"/>
        <v>2.0446830346569689E-2</v>
      </c>
      <c r="AR795" s="16">
        <f t="shared" si="141"/>
        <v>-2.2042615723731895E-3</v>
      </c>
      <c r="AS795" s="16">
        <f t="shared" si="142"/>
        <v>-7.6578365193713527E-4</v>
      </c>
    </row>
    <row r="796" spans="1:45" x14ac:dyDescent="0.2">
      <c r="A796" s="4"/>
      <c r="B796" s="13">
        <v>42061.666666666664</v>
      </c>
      <c r="C796" s="14">
        <v>32.6</v>
      </c>
      <c r="D796" s="5"/>
      <c r="E796" s="15">
        <v>42061.666666666664</v>
      </c>
      <c r="F796" s="14">
        <v>42.46</v>
      </c>
      <c r="G796" s="5"/>
      <c r="H796" s="15">
        <v>42061.666666666664</v>
      </c>
      <c r="I796" s="14">
        <v>6.9</v>
      </c>
      <c r="J796" s="2"/>
      <c r="K796" s="15">
        <v>42061.666666666664</v>
      </c>
      <c r="L796" s="14">
        <v>148.34</v>
      </c>
      <c r="M796" s="5"/>
      <c r="N796" s="15">
        <v>42061.666666666664</v>
      </c>
      <c r="O796" s="14">
        <v>104.56</v>
      </c>
      <c r="Q796" s="15">
        <v>42061.666666666664</v>
      </c>
      <c r="R796" s="14">
        <v>153.66</v>
      </c>
      <c r="S796" s="5"/>
      <c r="T796" s="15">
        <v>42061.666666666664</v>
      </c>
      <c r="U796" s="14">
        <v>49.37</v>
      </c>
      <c r="W796" s="15">
        <v>42061.666666666664</v>
      </c>
      <c r="X796" s="14">
        <v>27.93</v>
      </c>
      <c r="Z796" s="15">
        <v>42061.666666666664</v>
      </c>
      <c r="AA796" s="14">
        <v>129.16</v>
      </c>
      <c r="AC796" s="15">
        <v>42061.666666666664</v>
      </c>
      <c r="AD796" s="14">
        <v>13.81</v>
      </c>
      <c r="AF796" s="15">
        <v>42061.666666666664</v>
      </c>
      <c r="AG796" s="14">
        <v>2110.7399999999998</v>
      </c>
      <c r="AH796" s="5"/>
      <c r="AI796" s="16">
        <f t="shared" si="132"/>
        <v>1.2422360248447228E-2</v>
      </c>
      <c r="AJ796" s="16">
        <f t="shared" si="133"/>
        <v>9.7502972651606346E-3</v>
      </c>
      <c r="AK796" s="16">
        <f t="shared" si="134"/>
        <v>1.024890190336758E-2</v>
      </c>
      <c r="AL796" s="16">
        <f t="shared" si="135"/>
        <v>-2.9573867455302549E-3</v>
      </c>
      <c r="AM796" s="16">
        <f t="shared" si="136"/>
        <v>-9.5671118689020229E-3</v>
      </c>
      <c r="AN796" s="16">
        <f t="shared" si="137"/>
        <v>-1.1896341071313654E-2</v>
      </c>
      <c r="AO796" s="16">
        <f t="shared" si="138"/>
        <v>3.4552845528454945E-3</v>
      </c>
      <c r="AP796" s="16">
        <f t="shared" si="139"/>
        <v>2.5125628140703071E-3</v>
      </c>
      <c r="AQ796" s="16">
        <f t="shared" si="140"/>
        <v>-7.7363453504564195E-4</v>
      </c>
      <c r="AR796" s="16">
        <f t="shared" si="141"/>
        <v>1.6936671575846773E-2</v>
      </c>
      <c r="AS796" s="16">
        <f t="shared" si="142"/>
        <v>-1.4759728648067183E-3</v>
      </c>
    </row>
    <row r="797" spans="1:45" x14ac:dyDescent="0.2">
      <c r="A797" s="4"/>
      <c r="B797" s="13">
        <v>42062.666666666664</v>
      </c>
      <c r="C797" s="14">
        <v>32.119999999999997</v>
      </c>
      <c r="D797" s="5"/>
      <c r="E797" s="15">
        <v>42062.666666666664</v>
      </c>
      <c r="F797" s="14">
        <v>43.3</v>
      </c>
      <c r="G797" s="5"/>
      <c r="H797" s="15">
        <v>42062.666666666664</v>
      </c>
      <c r="I797" s="14">
        <v>6.78</v>
      </c>
      <c r="J797" s="2"/>
      <c r="K797" s="15">
        <v>42062.666666666664</v>
      </c>
      <c r="L797" s="14">
        <v>147.41</v>
      </c>
      <c r="M797" s="5"/>
      <c r="N797" s="15">
        <v>42062.666666666664</v>
      </c>
      <c r="O797" s="14">
        <v>104.08</v>
      </c>
      <c r="Q797" s="15">
        <v>42062.666666666664</v>
      </c>
      <c r="R797" s="14">
        <v>154.68</v>
      </c>
      <c r="S797" s="5"/>
      <c r="T797" s="15">
        <v>42062.666666666664</v>
      </c>
      <c r="U797" s="14">
        <v>49.45</v>
      </c>
      <c r="W797" s="15">
        <v>42062.666666666664</v>
      </c>
      <c r="X797" s="14">
        <v>27.98</v>
      </c>
      <c r="Z797" s="15">
        <v>42062.666666666664</v>
      </c>
      <c r="AA797" s="14">
        <v>129.66</v>
      </c>
      <c r="AC797" s="15">
        <v>42062.666666666664</v>
      </c>
      <c r="AD797" s="14">
        <v>13.56</v>
      </c>
      <c r="AF797" s="15">
        <v>42062.666666666664</v>
      </c>
      <c r="AG797" s="14">
        <v>2104.5</v>
      </c>
      <c r="AH797" s="5"/>
      <c r="AI797" s="16">
        <f t="shared" si="132"/>
        <v>-1.4723926380368235E-2</v>
      </c>
      <c r="AJ797" s="16">
        <f t="shared" si="133"/>
        <v>1.9783325482807257E-2</v>
      </c>
      <c r="AK797" s="16">
        <f t="shared" si="134"/>
        <v>-1.7391304347826098E-2</v>
      </c>
      <c r="AL797" s="16">
        <f t="shared" si="135"/>
        <v>-6.2693811514089592E-3</v>
      </c>
      <c r="AM797" s="16">
        <f t="shared" si="136"/>
        <v>-4.5906656465187767E-3</v>
      </c>
      <c r="AN797" s="16">
        <f t="shared" si="137"/>
        <v>6.63803201874269E-3</v>
      </c>
      <c r="AO797" s="16">
        <f t="shared" si="138"/>
        <v>1.6204172574438847E-3</v>
      </c>
      <c r="AP797" s="16">
        <f t="shared" si="139"/>
        <v>1.790189760114691E-3</v>
      </c>
      <c r="AQ797" s="16">
        <f t="shared" si="140"/>
        <v>3.8711675441314153E-3</v>
      </c>
      <c r="AR797" s="16">
        <f t="shared" si="141"/>
        <v>-1.8102824040550303E-2</v>
      </c>
      <c r="AS797" s="16">
        <f t="shared" si="142"/>
        <v>-2.9563091617157422E-3</v>
      </c>
    </row>
    <row r="798" spans="1:45" x14ac:dyDescent="0.2">
      <c r="A798" s="4"/>
      <c r="B798" s="13">
        <v>42065.666666666664</v>
      </c>
      <c r="C798" s="14">
        <v>32.270000000000003</v>
      </c>
      <c r="D798" s="5"/>
      <c r="E798" s="15">
        <v>42065.666666666664</v>
      </c>
      <c r="F798" s="14">
        <v>43.2</v>
      </c>
      <c r="G798" s="5"/>
      <c r="H798" s="15">
        <v>42065.666666666664</v>
      </c>
      <c r="I798" s="14">
        <v>6.86</v>
      </c>
      <c r="J798" s="2"/>
      <c r="K798" s="15">
        <v>42065.666666666664</v>
      </c>
      <c r="L798" s="14">
        <v>147.08000000000001</v>
      </c>
      <c r="M798" s="5"/>
      <c r="N798" s="15">
        <v>42065.666666666664</v>
      </c>
      <c r="O798" s="14">
        <v>105.89</v>
      </c>
      <c r="Q798" s="15">
        <v>42065.666666666664</v>
      </c>
      <c r="R798" s="14">
        <v>153.28</v>
      </c>
      <c r="S798" s="5"/>
      <c r="T798" s="15">
        <v>42065.666666666664</v>
      </c>
      <c r="U798" s="14">
        <v>49.47</v>
      </c>
      <c r="W798" s="15">
        <v>42065.666666666664</v>
      </c>
      <c r="X798" s="14">
        <v>27.99</v>
      </c>
      <c r="Z798" s="15">
        <v>42065.666666666664</v>
      </c>
      <c r="AA798" s="14">
        <v>130.26</v>
      </c>
      <c r="AC798" s="15">
        <v>42065.666666666664</v>
      </c>
      <c r="AD798" s="14">
        <v>13.16</v>
      </c>
      <c r="AF798" s="15">
        <v>42065.666666666664</v>
      </c>
      <c r="AG798" s="14">
        <v>2117.39</v>
      </c>
      <c r="AH798" s="5"/>
      <c r="AI798" s="16">
        <f t="shared" si="132"/>
        <v>4.6699875467000052E-3</v>
      </c>
      <c r="AJ798" s="16">
        <f t="shared" si="133"/>
        <v>-2.3094688221707571E-3</v>
      </c>
      <c r="AK798" s="16">
        <f t="shared" si="134"/>
        <v>1.1799410029498469E-2</v>
      </c>
      <c r="AL798" s="16">
        <f t="shared" si="135"/>
        <v>-2.2386540940233512E-3</v>
      </c>
      <c r="AM798" s="16">
        <f t="shared" si="136"/>
        <v>1.7390468870099873E-2</v>
      </c>
      <c r="AN798" s="16">
        <f t="shared" si="137"/>
        <v>-9.050943884147955E-3</v>
      </c>
      <c r="AO798" s="16">
        <f t="shared" si="138"/>
        <v>4.0444893832147777E-4</v>
      </c>
      <c r="AP798" s="16">
        <f t="shared" si="139"/>
        <v>3.5739814152968563E-4</v>
      </c>
      <c r="AQ798" s="16">
        <f t="shared" si="140"/>
        <v>4.6274872744098694E-3</v>
      </c>
      <c r="AR798" s="16">
        <f t="shared" si="141"/>
        <v>-2.9498525073746285E-2</v>
      </c>
      <c r="AS798" s="16">
        <f t="shared" si="142"/>
        <v>6.1249703017343116E-3</v>
      </c>
    </row>
    <row r="799" spans="1:45" x14ac:dyDescent="0.2">
      <c r="A799" s="4"/>
      <c r="B799" s="13">
        <v>42066.666666666664</v>
      </c>
      <c r="C799" s="14">
        <v>32.340000000000003</v>
      </c>
      <c r="D799" s="5"/>
      <c r="E799" s="15">
        <v>42066.666666666664</v>
      </c>
      <c r="F799" s="14">
        <v>42.95</v>
      </c>
      <c r="G799" s="5"/>
      <c r="H799" s="15">
        <v>42066.666666666664</v>
      </c>
      <c r="I799" s="14">
        <v>6.78</v>
      </c>
      <c r="J799" s="2"/>
      <c r="K799" s="15">
        <v>42066.666666666664</v>
      </c>
      <c r="L799" s="14">
        <v>145.93</v>
      </c>
      <c r="M799" s="5"/>
      <c r="N799" s="15">
        <v>42066.666666666664</v>
      </c>
      <c r="O799" s="14">
        <v>106.35</v>
      </c>
      <c r="Q799" s="15">
        <v>42066.666666666664</v>
      </c>
      <c r="R799" s="14">
        <v>153.81</v>
      </c>
      <c r="S799" s="5"/>
      <c r="T799" s="15">
        <v>42066.666666666664</v>
      </c>
      <c r="U799" s="14">
        <v>49.55</v>
      </c>
      <c r="W799" s="15">
        <v>42066.666666666664</v>
      </c>
      <c r="X799" s="14">
        <v>27.79</v>
      </c>
      <c r="Z799" s="15">
        <v>42066.666666666664</v>
      </c>
      <c r="AA799" s="14">
        <v>129.01</v>
      </c>
      <c r="AC799" s="15">
        <v>42066.666666666664</v>
      </c>
      <c r="AD799" s="14">
        <v>13.3</v>
      </c>
      <c r="AF799" s="15">
        <v>42066.666666666664</v>
      </c>
      <c r="AG799" s="14">
        <v>2107.7800000000002</v>
      </c>
      <c r="AH799" s="5"/>
      <c r="AI799" s="16">
        <f t="shared" si="132"/>
        <v>2.1691973969630851E-3</v>
      </c>
      <c r="AJ799" s="16">
        <f t="shared" si="133"/>
        <v>-5.7870370370370905E-3</v>
      </c>
      <c r="AK799" s="16">
        <f t="shared" si="134"/>
        <v>-1.1661807580174988E-2</v>
      </c>
      <c r="AL799" s="16">
        <f t="shared" si="135"/>
        <v>-7.8188740821322211E-3</v>
      </c>
      <c r="AM799" s="16">
        <f t="shared" si="136"/>
        <v>4.3441307016713893E-3</v>
      </c>
      <c r="AN799" s="16">
        <f t="shared" si="137"/>
        <v>3.4577244258873208E-3</v>
      </c>
      <c r="AO799" s="16">
        <f t="shared" si="138"/>
        <v>1.6171417020416357E-3</v>
      </c>
      <c r="AP799" s="16">
        <f t="shared" si="139"/>
        <v>-7.1454090746695398E-3</v>
      </c>
      <c r="AQ799" s="16">
        <f t="shared" si="140"/>
        <v>-9.5961922309227843E-3</v>
      </c>
      <c r="AR799" s="16">
        <f t="shared" si="141"/>
        <v>1.0638297872340496E-2</v>
      </c>
      <c r="AS799" s="16">
        <f t="shared" si="142"/>
        <v>-4.5386064919545888E-3</v>
      </c>
    </row>
    <row r="800" spans="1:45" x14ac:dyDescent="0.2">
      <c r="A800" s="4"/>
      <c r="B800" s="13">
        <v>42067.666666666664</v>
      </c>
      <c r="C800" s="14">
        <v>32.14</v>
      </c>
      <c r="D800" s="5"/>
      <c r="E800" s="15">
        <v>42067.666666666664</v>
      </c>
      <c r="F800" s="14">
        <v>42.5</v>
      </c>
      <c r="G800" s="5"/>
      <c r="H800" s="15">
        <v>42067.666666666664</v>
      </c>
      <c r="I800" s="14">
        <v>6.71</v>
      </c>
      <c r="J800" s="2"/>
      <c r="K800" s="15">
        <v>42067.666666666664</v>
      </c>
      <c r="L800" s="14">
        <v>144.91999999999999</v>
      </c>
      <c r="M800" s="5"/>
      <c r="N800" s="15">
        <v>42067.666666666664</v>
      </c>
      <c r="O800" s="14">
        <v>105.57</v>
      </c>
      <c r="Q800" s="15">
        <v>42067.666666666664</v>
      </c>
      <c r="R800" s="14">
        <v>152.27000000000001</v>
      </c>
      <c r="S800" s="5"/>
      <c r="T800" s="15">
        <v>42067.666666666664</v>
      </c>
      <c r="U800" s="14">
        <v>49.07</v>
      </c>
      <c r="W800" s="15">
        <v>42067.666666666664</v>
      </c>
      <c r="X800" s="14">
        <v>27.53</v>
      </c>
      <c r="Z800" s="15">
        <v>42067.666666666664</v>
      </c>
      <c r="AA800" s="14">
        <v>128.02000000000001</v>
      </c>
      <c r="AC800" s="15">
        <v>42067.666666666664</v>
      </c>
      <c r="AD800" s="14">
        <v>13.5</v>
      </c>
      <c r="AF800" s="15">
        <v>42067.666666666664</v>
      </c>
      <c r="AG800" s="14">
        <v>2098.5300000000002</v>
      </c>
      <c r="AH800" s="5"/>
      <c r="AI800" s="16">
        <f t="shared" si="132"/>
        <v>-6.1842918985777207E-3</v>
      </c>
      <c r="AJ800" s="16">
        <f t="shared" si="133"/>
        <v>-1.0477299185098987E-2</v>
      </c>
      <c r="AK800" s="16">
        <f t="shared" si="134"/>
        <v>-1.03244837758113E-2</v>
      </c>
      <c r="AL800" s="16">
        <f t="shared" si="135"/>
        <v>-6.9211265675325206E-3</v>
      </c>
      <c r="AM800" s="16">
        <f t="shared" si="136"/>
        <v>-7.3342736248237506E-3</v>
      </c>
      <c r="AN800" s="16">
        <f t="shared" si="137"/>
        <v>-1.001235290293212E-2</v>
      </c>
      <c r="AO800" s="16">
        <f t="shared" si="138"/>
        <v>-9.6871846619575042E-3</v>
      </c>
      <c r="AP800" s="16">
        <f t="shared" si="139"/>
        <v>-9.3558834112990041E-3</v>
      </c>
      <c r="AQ800" s="16">
        <f t="shared" si="140"/>
        <v>-7.6738237345940208E-3</v>
      </c>
      <c r="AR800" s="16">
        <f t="shared" si="141"/>
        <v>1.5037593984962294E-2</v>
      </c>
      <c r="AS800" s="16">
        <f t="shared" si="142"/>
        <v>-4.3885035440131004E-3</v>
      </c>
    </row>
    <row r="801" spans="1:45" x14ac:dyDescent="0.2">
      <c r="A801" s="4"/>
      <c r="B801" s="13">
        <v>42068.666666666664</v>
      </c>
      <c r="C801" s="14">
        <v>31.6</v>
      </c>
      <c r="D801" s="5"/>
      <c r="E801" s="15">
        <v>42068.666666666664</v>
      </c>
      <c r="F801" s="14">
        <v>42.4</v>
      </c>
      <c r="G801" s="5"/>
      <c r="H801" s="15">
        <v>42068.666666666664</v>
      </c>
      <c r="I801" s="14">
        <v>6.68</v>
      </c>
      <c r="J801" s="2"/>
      <c r="K801" s="15">
        <v>42068.666666666664</v>
      </c>
      <c r="L801" s="14">
        <v>146.06</v>
      </c>
      <c r="M801" s="5"/>
      <c r="N801" s="15">
        <v>42068.666666666664</v>
      </c>
      <c r="O801" s="14">
        <v>105.03</v>
      </c>
      <c r="Q801" s="15">
        <v>42068.666666666664</v>
      </c>
      <c r="R801" s="14">
        <v>153.94999999999999</v>
      </c>
      <c r="S801" s="5"/>
      <c r="T801" s="15">
        <v>42068.666666666664</v>
      </c>
      <c r="U801" s="14">
        <v>48.92</v>
      </c>
      <c r="W801" s="15">
        <v>42068.666666666664</v>
      </c>
      <c r="X801" s="14">
        <v>27.86</v>
      </c>
      <c r="Z801" s="15">
        <v>42068.666666666664</v>
      </c>
      <c r="AA801" s="14">
        <v>128.82</v>
      </c>
      <c r="AC801" s="15">
        <v>42068.666666666664</v>
      </c>
      <c r="AD801" s="14">
        <v>13.38</v>
      </c>
      <c r="AF801" s="15">
        <v>42068.666666666664</v>
      </c>
      <c r="AG801" s="14">
        <v>2101.04</v>
      </c>
      <c r="AH801" s="5"/>
      <c r="AI801" s="16">
        <f t="shared" si="132"/>
        <v>-1.6801493466085837E-2</v>
      </c>
      <c r="AJ801" s="16">
        <f t="shared" si="133"/>
        <v>-2.3529411764706687E-3</v>
      </c>
      <c r="AK801" s="16">
        <f t="shared" si="134"/>
        <v>-4.4709388971684305E-3</v>
      </c>
      <c r="AL801" s="16">
        <f t="shared" si="135"/>
        <v>7.8664090532709618E-3</v>
      </c>
      <c r="AM801" s="16">
        <f t="shared" si="136"/>
        <v>-5.1150895140664732E-3</v>
      </c>
      <c r="AN801" s="16">
        <f t="shared" si="137"/>
        <v>1.1033033427464201E-2</v>
      </c>
      <c r="AO801" s="16">
        <f t="shared" si="138"/>
        <v>-3.0568575504381634E-3</v>
      </c>
      <c r="AP801" s="16">
        <f t="shared" si="139"/>
        <v>1.1986923356338552E-2</v>
      </c>
      <c r="AQ801" s="16">
        <f t="shared" si="140"/>
        <v>6.2490235900638513E-3</v>
      </c>
      <c r="AR801" s="16">
        <f t="shared" si="141"/>
        <v>-8.8888888888888351E-3</v>
      </c>
      <c r="AS801" s="16">
        <f t="shared" si="142"/>
        <v>1.1960753479816066E-3</v>
      </c>
    </row>
    <row r="802" spans="1:45" x14ac:dyDescent="0.2">
      <c r="A802" s="4"/>
      <c r="B802" s="13">
        <v>42069.666666666664</v>
      </c>
      <c r="C802" s="14">
        <v>31.65</v>
      </c>
      <c r="D802" s="5"/>
      <c r="E802" s="15">
        <v>42069.666666666664</v>
      </c>
      <c r="F802" s="14">
        <v>41.52</v>
      </c>
      <c r="G802" s="5"/>
      <c r="H802" s="15">
        <v>42069.666666666664</v>
      </c>
      <c r="I802" s="14">
        <v>6.49</v>
      </c>
      <c r="J802" s="2"/>
      <c r="K802" s="15">
        <v>42069.666666666664</v>
      </c>
      <c r="L802" s="14">
        <v>145.28</v>
      </c>
      <c r="M802" s="5"/>
      <c r="N802" s="15">
        <v>42069.666666666664</v>
      </c>
      <c r="O802" s="14">
        <v>103.82</v>
      </c>
      <c r="Q802" s="15">
        <v>42069.666666666664</v>
      </c>
      <c r="R802" s="14">
        <v>151.38999999999999</v>
      </c>
      <c r="S802" s="5"/>
      <c r="T802" s="15">
        <v>42069.666666666664</v>
      </c>
      <c r="U802" s="14">
        <v>48.29</v>
      </c>
      <c r="W802" s="15">
        <v>42069.666666666664</v>
      </c>
      <c r="X802" s="14">
        <v>27.53</v>
      </c>
      <c r="Z802" s="15">
        <v>42069.666666666664</v>
      </c>
      <c r="AA802" s="14">
        <v>126.82</v>
      </c>
      <c r="AC802" s="15">
        <v>42069.666666666664</v>
      </c>
      <c r="AD802" s="14">
        <v>12.93</v>
      </c>
      <c r="AF802" s="15">
        <v>42069.666666666664</v>
      </c>
      <c r="AG802" s="14">
        <v>2071.2600000000002</v>
      </c>
      <c r="AH802" s="5"/>
      <c r="AI802" s="16">
        <f t="shared" si="132"/>
        <v>1.5822784810126667E-3</v>
      </c>
      <c r="AJ802" s="16">
        <f t="shared" si="133"/>
        <v>-2.075471698113196E-2</v>
      </c>
      <c r="AK802" s="16">
        <f t="shared" si="134"/>
        <v>-2.8443113772455009E-2</v>
      </c>
      <c r="AL802" s="16">
        <f t="shared" si="135"/>
        <v>-5.3402711214569631E-3</v>
      </c>
      <c r="AM802" s="16">
        <f t="shared" si="136"/>
        <v>-1.1520517947253284E-2</v>
      </c>
      <c r="AN802" s="16">
        <f t="shared" si="137"/>
        <v>-1.6628775576485899E-2</v>
      </c>
      <c r="AO802" s="16">
        <f t="shared" si="138"/>
        <v>-1.2878168438266613E-2</v>
      </c>
      <c r="AP802" s="16">
        <f t="shared" si="139"/>
        <v>-1.1844938980617337E-2</v>
      </c>
      <c r="AQ802" s="16">
        <f t="shared" si="140"/>
        <v>-1.5525539512498021E-2</v>
      </c>
      <c r="AR802" s="16">
        <f t="shared" si="141"/>
        <v>-3.3632286995515792E-2</v>
      </c>
      <c r="AS802" s="16">
        <f t="shared" si="142"/>
        <v>-1.4173932909416154E-2</v>
      </c>
    </row>
    <row r="803" spans="1:45" x14ac:dyDescent="0.2">
      <c r="A803" s="4"/>
      <c r="B803" s="13">
        <v>42072.666666666664</v>
      </c>
      <c r="C803" s="14">
        <v>31.79</v>
      </c>
      <c r="D803" s="5"/>
      <c r="E803" s="15">
        <v>42072.666666666664</v>
      </c>
      <c r="F803" s="14">
        <v>41.39</v>
      </c>
      <c r="G803" s="5"/>
      <c r="H803" s="15">
        <v>42072.666666666664</v>
      </c>
      <c r="I803" s="14">
        <v>6.37</v>
      </c>
      <c r="J803" s="2"/>
      <c r="K803" s="15">
        <v>42072.666666666664</v>
      </c>
      <c r="L803" s="14">
        <v>146.13</v>
      </c>
      <c r="M803" s="5"/>
      <c r="N803" s="15">
        <v>42072.666666666664</v>
      </c>
      <c r="O803" s="14">
        <v>105.26</v>
      </c>
      <c r="Q803" s="15">
        <v>42072.666666666664</v>
      </c>
      <c r="R803" s="14">
        <v>153.56</v>
      </c>
      <c r="S803" s="5"/>
      <c r="T803" s="15">
        <v>42072.666666666664</v>
      </c>
      <c r="U803" s="14">
        <v>48.23</v>
      </c>
      <c r="W803" s="15">
        <v>42072.666666666664</v>
      </c>
      <c r="X803" s="14">
        <v>27.63</v>
      </c>
      <c r="Z803" s="15">
        <v>42072.666666666664</v>
      </c>
      <c r="AA803" s="14">
        <v>127.92</v>
      </c>
      <c r="AC803" s="15">
        <v>42072.666666666664</v>
      </c>
      <c r="AD803" s="14">
        <v>12.73</v>
      </c>
      <c r="AF803" s="15">
        <v>42072.666666666664</v>
      </c>
      <c r="AG803" s="14">
        <v>2079.4299999999998</v>
      </c>
      <c r="AH803" s="5"/>
      <c r="AI803" s="16">
        <f t="shared" si="132"/>
        <v>4.4233807266982339E-3</v>
      </c>
      <c r="AJ803" s="16">
        <f t="shared" si="133"/>
        <v>-3.1310211946050659E-3</v>
      </c>
      <c r="AK803" s="16">
        <f t="shared" si="134"/>
        <v>-1.8489984591679498E-2</v>
      </c>
      <c r="AL803" s="16">
        <f t="shared" si="135"/>
        <v>5.8507709251101048E-3</v>
      </c>
      <c r="AM803" s="16">
        <f t="shared" si="136"/>
        <v>1.3870159892121148E-2</v>
      </c>
      <c r="AN803" s="16">
        <f t="shared" si="137"/>
        <v>1.4333839751635047E-2</v>
      </c>
      <c r="AO803" s="16">
        <f t="shared" si="138"/>
        <v>-1.242493269828171E-3</v>
      </c>
      <c r="AP803" s="16">
        <f t="shared" si="139"/>
        <v>3.6324010170722953E-3</v>
      </c>
      <c r="AQ803" s="16">
        <f t="shared" si="140"/>
        <v>8.6737107711718497E-3</v>
      </c>
      <c r="AR803" s="16">
        <f t="shared" si="141"/>
        <v>-1.5467904098994567E-2</v>
      </c>
      <c r="AS803" s="16">
        <f t="shared" si="142"/>
        <v>3.9444589283814668E-3</v>
      </c>
    </row>
    <row r="804" spans="1:45" x14ac:dyDescent="0.2">
      <c r="A804" s="4"/>
      <c r="B804" s="13">
        <v>42073.666666666664</v>
      </c>
      <c r="C804" s="14">
        <v>31.13</v>
      </c>
      <c r="D804" s="5"/>
      <c r="E804" s="15">
        <v>42073.666666666664</v>
      </c>
      <c r="F804" s="14">
        <v>40.69</v>
      </c>
      <c r="G804" s="5"/>
      <c r="H804" s="15">
        <v>42073.666666666664</v>
      </c>
      <c r="I804" s="14">
        <v>6.22</v>
      </c>
      <c r="J804" s="2"/>
      <c r="K804" s="15">
        <v>42073.666666666664</v>
      </c>
      <c r="L804" s="14">
        <v>143.19</v>
      </c>
      <c r="M804" s="5"/>
      <c r="N804" s="15">
        <v>42073.666666666664</v>
      </c>
      <c r="O804" s="14">
        <v>103.09</v>
      </c>
      <c r="Q804" s="15">
        <v>42073.666666666664</v>
      </c>
      <c r="R804" s="14">
        <v>150.72999999999999</v>
      </c>
      <c r="S804" s="5"/>
      <c r="T804" s="15">
        <v>42073.666666666664</v>
      </c>
      <c r="U804" s="14">
        <v>47.51</v>
      </c>
      <c r="W804" s="15">
        <v>42073.666666666664</v>
      </c>
      <c r="X804" s="14">
        <v>27.36</v>
      </c>
      <c r="Z804" s="15">
        <v>42073.666666666664</v>
      </c>
      <c r="AA804" s="14">
        <v>125.57</v>
      </c>
      <c r="AC804" s="15">
        <v>42073.666666666664</v>
      </c>
      <c r="AD804" s="14">
        <v>12.69</v>
      </c>
      <c r="AF804" s="15">
        <v>42073.666666666664</v>
      </c>
      <c r="AG804" s="14">
        <v>2044.16</v>
      </c>
      <c r="AH804" s="5"/>
      <c r="AI804" s="16">
        <f t="shared" si="132"/>
        <v>-2.0761245674740469E-2</v>
      </c>
      <c r="AJ804" s="16">
        <f t="shared" si="133"/>
        <v>-1.6912297656438868E-2</v>
      </c>
      <c r="AK804" s="16">
        <f t="shared" si="134"/>
        <v>-2.3547880690737877E-2</v>
      </c>
      <c r="AL804" s="16">
        <f t="shared" si="135"/>
        <v>-2.0119072059125442E-2</v>
      </c>
      <c r="AM804" s="16">
        <f t="shared" si="136"/>
        <v>-2.0615618468554087E-2</v>
      </c>
      <c r="AN804" s="16">
        <f t="shared" si="137"/>
        <v>-1.8429278457931852E-2</v>
      </c>
      <c r="AO804" s="16">
        <f t="shared" si="138"/>
        <v>-1.4928467758656416E-2</v>
      </c>
      <c r="AP804" s="16">
        <f t="shared" si="139"/>
        <v>-9.7719869706840434E-3</v>
      </c>
      <c r="AQ804" s="16">
        <f t="shared" si="140"/>
        <v>-1.8370856785490997E-2</v>
      </c>
      <c r="AR804" s="16">
        <f t="shared" si="141"/>
        <v>-3.1421838177534411E-3</v>
      </c>
      <c r="AS804" s="16">
        <f t="shared" si="142"/>
        <v>-1.6961378839393415E-2</v>
      </c>
    </row>
    <row r="805" spans="1:45" x14ac:dyDescent="0.2">
      <c r="A805" s="4"/>
      <c r="B805" s="13">
        <v>42074.666666666664</v>
      </c>
      <c r="C805" s="14">
        <v>30.56</v>
      </c>
      <c r="D805" s="5"/>
      <c r="E805" s="15">
        <v>42074.666666666664</v>
      </c>
      <c r="F805" s="14">
        <v>40.1</v>
      </c>
      <c r="G805" s="5"/>
      <c r="H805" s="15">
        <v>42074.666666666664</v>
      </c>
      <c r="I805" s="14">
        <v>6.29</v>
      </c>
      <c r="J805" s="2"/>
      <c r="K805" s="15">
        <v>42074.666666666664</v>
      </c>
      <c r="L805" s="14">
        <v>143.44</v>
      </c>
      <c r="M805" s="5"/>
      <c r="N805" s="15">
        <v>42074.666666666664</v>
      </c>
      <c r="O805" s="14">
        <v>102.89</v>
      </c>
      <c r="Q805" s="15">
        <v>42074.666666666664</v>
      </c>
      <c r="R805" s="14">
        <v>149.77000000000001</v>
      </c>
      <c r="S805" s="5"/>
      <c r="T805" s="15">
        <v>42074.666666666664</v>
      </c>
      <c r="U805" s="14">
        <v>47.68</v>
      </c>
      <c r="W805" s="15">
        <v>42074.666666666664</v>
      </c>
      <c r="X805" s="14">
        <v>26.9</v>
      </c>
      <c r="Z805" s="15">
        <v>42074.666666666664</v>
      </c>
      <c r="AA805" s="14">
        <v>125.67</v>
      </c>
      <c r="AC805" s="15">
        <v>42074.666666666664</v>
      </c>
      <c r="AD805" s="14">
        <v>12.92</v>
      </c>
      <c r="AF805" s="15">
        <v>42074.666666666664</v>
      </c>
      <c r="AG805" s="14">
        <v>2040.24</v>
      </c>
      <c r="AH805" s="5"/>
      <c r="AI805" s="16">
        <f t="shared" si="132"/>
        <v>-1.8310311596530737E-2</v>
      </c>
      <c r="AJ805" s="16">
        <f t="shared" si="133"/>
        <v>-1.4499877119685367E-2</v>
      </c>
      <c r="AK805" s="16">
        <f t="shared" si="134"/>
        <v>1.12540192926045E-2</v>
      </c>
      <c r="AL805" s="16">
        <f t="shared" si="135"/>
        <v>1.7459319784900451E-3</v>
      </c>
      <c r="AM805" s="16">
        <f t="shared" si="136"/>
        <v>-1.94005238141437E-3</v>
      </c>
      <c r="AN805" s="16">
        <f t="shared" si="137"/>
        <v>-6.3690041796589103E-3</v>
      </c>
      <c r="AO805" s="16">
        <f t="shared" si="138"/>
        <v>3.5781940644075139E-3</v>
      </c>
      <c r="AP805" s="16">
        <f t="shared" si="139"/>
        <v>-1.6812865497076057E-2</v>
      </c>
      <c r="AQ805" s="16">
        <f t="shared" si="140"/>
        <v>7.9636855936926487E-4</v>
      </c>
      <c r="AR805" s="16">
        <f t="shared" si="141"/>
        <v>1.8124507486209751E-2</v>
      </c>
      <c r="AS805" s="16">
        <f t="shared" si="142"/>
        <v>-1.9176581089542788E-3</v>
      </c>
    </row>
    <row r="806" spans="1:45" x14ac:dyDescent="0.2">
      <c r="A806" s="4"/>
      <c r="B806" s="13">
        <v>42075.666666666664</v>
      </c>
      <c r="C806" s="14">
        <v>31.11</v>
      </c>
      <c r="D806" s="5"/>
      <c r="E806" s="15">
        <v>42075.666666666664</v>
      </c>
      <c r="F806" s="14">
        <v>40.57</v>
      </c>
      <c r="G806" s="5"/>
      <c r="H806" s="15">
        <v>42075.666666666664</v>
      </c>
      <c r="I806" s="14">
        <v>6.4</v>
      </c>
      <c r="J806" s="2"/>
      <c r="K806" s="15">
        <v>42075.666666666664</v>
      </c>
      <c r="L806" s="14">
        <v>145.66999999999999</v>
      </c>
      <c r="M806" s="5"/>
      <c r="N806" s="15">
        <v>42075.666666666664</v>
      </c>
      <c r="O806" s="14">
        <v>107.17</v>
      </c>
      <c r="Q806" s="15">
        <v>42075.666666666664</v>
      </c>
      <c r="R806" s="14">
        <v>150.9</v>
      </c>
      <c r="S806" s="5"/>
      <c r="T806" s="15">
        <v>42075.666666666664</v>
      </c>
      <c r="U806" s="14">
        <v>48.73</v>
      </c>
      <c r="W806" s="15">
        <v>42075.666666666664</v>
      </c>
      <c r="X806" s="14">
        <v>27.3</v>
      </c>
      <c r="Z806" s="15">
        <v>42075.666666666664</v>
      </c>
      <c r="AA806" s="14">
        <v>126.72</v>
      </c>
      <c r="AC806" s="15">
        <v>42075.666666666664</v>
      </c>
      <c r="AD806" s="14">
        <v>12.74</v>
      </c>
      <c r="AF806" s="15">
        <v>42075.666666666664</v>
      </c>
      <c r="AG806" s="14">
        <v>2065.9499999999998</v>
      </c>
      <c r="AH806" s="5"/>
      <c r="AI806" s="16">
        <f t="shared" si="132"/>
        <v>1.7997382198952971E-2</v>
      </c>
      <c r="AJ806" s="16">
        <f t="shared" si="133"/>
        <v>1.1720698254364059E-2</v>
      </c>
      <c r="AK806" s="16">
        <f t="shared" si="134"/>
        <v>1.7488076311605871E-2</v>
      </c>
      <c r="AL806" s="16">
        <f t="shared" si="135"/>
        <v>1.554656999442261E-2</v>
      </c>
      <c r="AM806" s="16">
        <f t="shared" si="136"/>
        <v>4.1597822917678995E-2</v>
      </c>
      <c r="AN806" s="16">
        <f t="shared" si="137"/>
        <v>7.5449021833478014E-3</v>
      </c>
      <c r="AO806" s="16">
        <f t="shared" si="138"/>
        <v>2.2021812080536884E-2</v>
      </c>
      <c r="AP806" s="16">
        <f t="shared" si="139"/>
        <v>1.4869888475836479E-2</v>
      </c>
      <c r="AQ806" s="16">
        <f t="shared" si="140"/>
        <v>8.3552160420148347E-3</v>
      </c>
      <c r="AR806" s="16">
        <f t="shared" si="141"/>
        <v>-1.393188854489158E-2</v>
      </c>
      <c r="AS806" s="16">
        <f t="shared" si="142"/>
        <v>1.2601458651923192E-2</v>
      </c>
    </row>
    <row r="807" spans="1:45" x14ac:dyDescent="0.2">
      <c r="A807" s="4"/>
      <c r="B807" s="13">
        <v>42076.666666666664</v>
      </c>
      <c r="C807" s="14">
        <v>30.9</v>
      </c>
      <c r="D807" s="5"/>
      <c r="E807" s="15">
        <v>42076.666666666664</v>
      </c>
      <c r="F807" s="14">
        <v>39.909999999999997</v>
      </c>
      <c r="G807" s="5"/>
      <c r="H807" s="15">
        <v>42076.666666666664</v>
      </c>
      <c r="I807" s="14">
        <v>6.26</v>
      </c>
      <c r="J807" s="2"/>
      <c r="K807" s="15">
        <v>42076.666666666664</v>
      </c>
      <c r="L807" s="14">
        <v>143.97</v>
      </c>
      <c r="M807" s="5"/>
      <c r="N807" s="15">
        <v>42076.666666666664</v>
      </c>
      <c r="O807" s="14">
        <v>106.44</v>
      </c>
      <c r="Q807" s="15">
        <v>42076.666666666664</v>
      </c>
      <c r="R807" s="14">
        <v>147.36000000000001</v>
      </c>
      <c r="S807" s="5"/>
      <c r="T807" s="15">
        <v>42076.666666666664</v>
      </c>
      <c r="U807" s="14">
        <v>48.84</v>
      </c>
      <c r="W807" s="15">
        <v>42076.666666666664</v>
      </c>
      <c r="X807" s="14">
        <v>27.3</v>
      </c>
      <c r="Z807" s="15">
        <v>42076.666666666664</v>
      </c>
      <c r="AA807" s="14">
        <v>124.92</v>
      </c>
      <c r="AC807" s="15">
        <v>42076.666666666664</v>
      </c>
      <c r="AD807" s="14">
        <v>12.58</v>
      </c>
      <c r="AF807" s="15">
        <v>42076.666666666664</v>
      </c>
      <c r="AG807" s="14">
        <v>2053.4</v>
      </c>
      <c r="AH807" s="5"/>
      <c r="AI807" s="16">
        <f t="shared" si="132"/>
        <v>-6.7502410800386325E-3</v>
      </c>
      <c r="AJ807" s="16">
        <f t="shared" si="133"/>
        <v>-1.6268178456988025E-2</v>
      </c>
      <c r="AK807" s="16">
        <f t="shared" si="134"/>
        <v>-2.1875000000000089E-2</v>
      </c>
      <c r="AL807" s="16">
        <f t="shared" si="135"/>
        <v>-1.167021349625863E-2</v>
      </c>
      <c r="AM807" s="16">
        <f t="shared" si="136"/>
        <v>-6.8116077260427232E-3</v>
      </c>
      <c r="AN807" s="16">
        <f t="shared" si="137"/>
        <v>-2.3459244532803125E-2</v>
      </c>
      <c r="AO807" s="16">
        <f t="shared" si="138"/>
        <v>2.2573363431153126E-3</v>
      </c>
      <c r="AP807" s="16">
        <f t="shared" si="139"/>
        <v>0</v>
      </c>
      <c r="AQ807" s="16">
        <f t="shared" si="140"/>
        <v>-1.4204545454545414E-2</v>
      </c>
      <c r="AR807" s="16">
        <f t="shared" si="141"/>
        <v>-1.2558869701726816E-2</v>
      </c>
      <c r="AS807" s="16">
        <f t="shared" si="142"/>
        <v>-6.0746871899125532E-3</v>
      </c>
    </row>
    <row r="808" spans="1:45" x14ac:dyDescent="0.2">
      <c r="A808" s="4"/>
      <c r="B808" s="13">
        <v>42079.666666666664</v>
      </c>
      <c r="C808" s="14">
        <v>31.24</v>
      </c>
      <c r="D808" s="5"/>
      <c r="E808" s="15">
        <v>42079.666666666664</v>
      </c>
      <c r="F808" s="14">
        <v>40.29</v>
      </c>
      <c r="G808" s="5"/>
      <c r="H808" s="15">
        <v>42079.666666666664</v>
      </c>
      <c r="I808" s="14">
        <v>6.03</v>
      </c>
      <c r="J808" s="2"/>
      <c r="K808" s="15">
        <v>42079.666666666664</v>
      </c>
      <c r="L808" s="14">
        <v>145.97999999999999</v>
      </c>
      <c r="M808" s="5"/>
      <c r="N808" s="15">
        <v>42079.666666666664</v>
      </c>
      <c r="O808" s="14">
        <v>107.37</v>
      </c>
      <c r="Q808" s="15">
        <v>42079.666666666664</v>
      </c>
      <c r="R808" s="14">
        <v>150.04</v>
      </c>
      <c r="S808" s="5"/>
      <c r="T808" s="15">
        <v>42079.666666666664</v>
      </c>
      <c r="U808" s="14">
        <v>49.27</v>
      </c>
      <c r="W808" s="15">
        <v>42079.666666666664</v>
      </c>
      <c r="X808" s="14">
        <v>27.76</v>
      </c>
      <c r="Z808" s="15">
        <v>42079.666666666664</v>
      </c>
      <c r="AA808" s="14">
        <v>126.97</v>
      </c>
      <c r="AC808" s="15">
        <v>42079.666666666664</v>
      </c>
      <c r="AD808" s="14">
        <v>13.05</v>
      </c>
      <c r="AF808" s="15">
        <v>42079.666666666664</v>
      </c>
      <c r="AG808" s="14">
        <v>2081.19</v>
      </c>
      <c r="AH808" s="5"/>
      <c r="AI808" s="16">
        <f t="shared" si="132"/>
        <v>1.1003236245954673E-2</v>
      </c>
      <c r="AJ808" s="16">
        <f t="shared" si="133"/>
        <v>9.5214232022049483E-3</v>
      </c>
      <c r="AK808" s="16">
        <f t="shared" si="134"/>
        <v>-3.6741214057507965E-2</v>
      </c>
      <c r="AL808" s="16">
        <f t="shared" si="135"/>
        <v>1.3961241925401158E-2</v>
      </c>
      <c r="AM808" s="16">
        <f t="shared" si="136"/>
        <v>8.7373167981963373E-3</v>
      </c>
      <c r="AN808" s="16">
        <f t="shared" si="137"/>
        <v>1.818675352877297E-2</v>
      </c>
      <c r="AO808" s="16">
        <f t="shared" si="138"/>
        <v>8.8042588042587244E-3</v>
      </c>
      <c r="AP808" s="16">
        <f t="shared" si="139"/>
        <v>1.684981684981679E-2</v>
      </c>
      <c r="AQ808" s="16">
        <f t="shared" si="140"/>
        <v>1.6410502721741826E-2</v>
      </c>
      <c r="AR808" s="16">
        <f t="shared" si="141"/>
        <v>3.7360890302066796E-2</v>
      </c>
      <c r="AS808" s="16">
        <f t="shared" si="142"/>
        <v>1.353365150482122E-2</v>
      </c>
    </row>
    <row r="809" spans="1:45" x14ac:dyDescent="0.2">
      <c r="A809" s="4"/>
      <c r="B809" s="13">
        <v>42080.666666666664</v>
      </c>
      <c r="C809" s="14">
        <v>31.76</v>
      </c>
      <c r="D809" s="5"/>
      <c r="E809" s="15">
        <v>42080.666666666664</v>
      </c>
      <c r="F809" s="14">
        <v>40.51</v>
      </c>
      <c r="G809" s="5"/>
      <c r="H809" s="15">
        <v>42080.666666666664</v>
      </c>
      <c r="I809" s="14">
        <v>5.98</v>
      </c>
      <c r="J809" s="2"/>
      <c r="K809" s="15">
        <v>42080.666666666664</v>
      </c>
      <c r="L809" s="14">
        <v>144.75</v>
      </c>
      <c r="M809" s="5"/>
      <c r="N809" s="15">
        <v>42080.666666666664</v>
      </c>
      <c r="O809" s="14">
        <v>106.96</v>
      </c>
      <c r="Q809" s="15">
        <v>42080.666666666664</v>
      </c>
      <c r="R809" s="14">
        <v>149.91999999999999</v>
      </c>
      <c r="S809" s="5"/>
      <c r="T809" s="15">
        <v>42080.666666666664</v>
      </c>
      <c r="U809" s="14">
        <v>48.95</v>
      </c>
      <c r="W809" s="15">
        <v>42080.666666666664</v>
      </c>
      <c r="X809" s="14">
        <v>27.54</v>
      </c>
      <c r="Z809" s="15">
        <v>42080.666666666664</v>
      </c>
      <c r="AA809" s="14">
        <v>126.27</v>
      </c>
      <c r="AC809" s="15">
        <v>42080.666666666664</v>
      </c>
      <c r="AD809" s="14">
        <v>12.98</v>
      </c>
      <c r="AF809" s="15">
        <v>42080.666666666664</v>
      </c>
      <c r="AG809" s="14">
        <v>2074.2800000000002</v>
      </c>
      <c r="AH809" s="5"/>
      <c r="AI809" s="16">
        <f t="shared" si="132"/>
        <v>1.6645326504481472E-2</v>
      </c>
      <c r="AJ809" s="16">
        <f t="shared" si="133"/>
        <v>5.4604120129064793E-3</v>
      </c>
      <c r="AK809" s="16">
        <f t="shared" si="134"/>
        <v>-8.2918739635157168E-3</v>
      </c>
      <c r="AL809" s="16">
        <f t="shared" si="135"/>
        <v>-8.4258117550348732E-3</v>
      </c>
      <c r="AM809" s="16">
        <f t="shared" si="136"/>
        <v>-3.8185712955202122E-3</v>
      </c>
      <c r="AN809" s="16">
        <f t="shared" si="137"/>
        <v>-7.997867235404188E-4</v>
      </c>
      <c r="AO809" s="16">
        <f t="shared" si="138"/>
        <v>-6.4948244367769581E-3</v>
      </c>
      <c r="AP809" s="16">
        <f t="shared" si="139"/>
        <v>-7.9250720461095936E-3</v>
      </c>
      <c r="AQ809" s="16">
        <f t="shared" si="140"/>
        <v>-5.5131133338583993E-3</v>
      </c>
      <c r="AR809" s="16">
        <f t="shared" si="141"/>
        <v>-5.363984674329525E-3</v>
      </c>
      <c r="AS809" s="16">
        <f t="shared" si="142"/>
        <v>-3.3202158380540858E-3</v>
      </c>
    </row>
    <row r="810" spans="1:45" x14ac:dyDescent="0.2">
      <c r="A810" s="4"/>
      <c r="B810" s="13">
        <v>42081.666666666664</v>
      </c>
      <c r="C810" s="14">
        <v>32.119999999999997</v>
      </c>
      <c r="D810" s="5"/>
      <c r="E810" s="15">
        <v>42081.666666666664</v>
      </c>
      <c r="F810" s="14">
        <v>40.6</v>
      </c>
      <c r="G810" s="5"/>
      <c r="H810" s="15">
        <v>42081.666666666664</v>
      </c>
      <c r="I810" s="14">
        <v>6.04</v>
      </c>
      <c r="J810" s="2"/>
      <c r="K810" s="15">
        <v>42081.666666666664</v>
      </c>
      <c r="L810" s="14">
        <v>146</v>
      </c>
      <c r="M810" s="5"/>
      <c r="N810" s="15">
        <v>42081.666666666664</v>
      </c>
      <c r="O810" s="14">
        <v>107.97</v>
      </c>
      <c r="Q810" s="15">
        <v>42081.666666666664</v>
      </c>
      <c r="R810" s="14">
        <v>152.63999999999999</v>
      </c>
      <c r="S810" s="5"/>
      <c r="T810" s="15">
        <v>42081.666666666664</v>
      </c>
      <c r="U810" s="14">
        <v>49.54</v>
      </c>
      <c r="W810" s="15">
        <v>42081.666666666664</v>
      </c>
      <c r="X810" s="14">
        <v>27.51</v>
      </c>
      <c r="Z810" s="15">
        <v>42081.666666666664</v>
      </c>
      <c r="AA810" s="14">
        <v>127.92</v>
      </c>
      <c r="AC810" s="15">
        <v>42081.666666666664</v>
      </c>
      <c r="AD810" s="14">
        <v>13.38</v>
      </c>
      <c r="AF810" s="15">
        <v>42081.666666666664</v>
      </c>
      <c r="AG810" s="14">
        <v>2099.5</v>
      </c>
      <c r="AH810" s="5"/>
      <c r="AI810" s="16">
        <f t="shared" si="132"/>
        <v>1.1335012594458238E-2</v>
      </c>
      <c r="AJ810" s="16">
        <f t="shared" si="133"/>
        <v>2.2216736608244858E-3</v>
      </c>
      <c r="AK810" s="16">
        <f t="shared" si="134"/>
        <v>1.0033444816053505E-2</v>
      </c>
      <c r="AL810" s="16">
        <f t="shared" si="135"/>
        <v>8.6355785837650689E-3</v>
      </c>
      <c r="AM810" s="16">
        <f t="shared" si="136"/>
        <v>9.4427823485414564E-3</v>
      </c>
      <c r="AN810" s="16">
        <f t="shared" si="137"/>
        <v>1.8143009605122717E-2</v>
      </c>
      <c r="AO810" s="16">
        <f t="shared" si="138"/>
        <v>1.2053115423901861E-2</v>
      </c>
      <c r="AP810" s="16">
        <f t="shared" si="139"/>
        <v>-1.0893246187363426E-3</v>
      </c>
      <c r="AQ810" s="16">
        <f t="shared" si="140"/>
        <v>1.3067236873366639E-2</v>
      </c>
      <c r="AR810" s="16">
        <f t="shared" si="141"/>
        <v>3.0816640986132571E-2</v>
      </c>
      <c r="AS810" s="16">
        <f t="shared" si="142"/>
        <v>1.2158435698169878E-2</v>
      </c>
    </row>
    <row r="811" spans="1:45" x14ac:dyDescent="0.2">
      <c r="A811" s="4"/>
      <c r="B811" s="13">
        <v>42082.666666666664</v>
      </c>
      <c r="C811" s="14">
        <v>31.87</v>
      </c>
      <c r="D811" s="5"/>
      <c r="E811" s="15">
        <v>42082.666666666664</v>
      </c>
      <c r="F811" s="14">
        <v>40.020000000000003</v>
      </c>
      <c r="G811" s="5"/>
      <c r="H811" s="15">
        <v>42082.666666666664</v>
      </c>
      <c r="I811" s="14">
        <v>6.07</v>
      </c>
      <c r="J811" s="2"/>
      <c r="K811" s="15">
        <v>42082.666666666664</v>
      </c>
      <c r="L811" s="14">
        <v>144.88</v>
      </c>
      <c r="M811" s="5"/>
      <c r="N811" s="15">
        <v>42082.666666666664</v>
      </c>
      <c r="O811" s="14">
        <v>107.37</v>
      </c>
      <c r="Q811" s="15">
        <v>42082.666666666664</v>
      </c>
      <c r="R811" s="14">
        <v>152.63999999999999</v>
      </c>
      <c r="S811" s="5"/>
      <c r="T811" s="15">
        <v>42082.666666666664</v>
      </c>
      <c r="U811" s="14">
        <v>49.3</v>
      </c>
      <c r="W811" s="15">
        <v>42082.666666666664</v>
      </c>
      <c r="X811" s="14">
        <v>27.17</v>
      </c>
      <c r="Z811" s="15">
        <v>42082.666666666664</v>
      </c>
      <c r="AA811" s="14">
        <v>126.37</v>
      </c>
      <c r="AC811" s="15">
        <v>42082.666666666664</v>
      </c>
      <c r="AD811" s="14">
        <v>13.04</v>
      </c>
      <c r="AF811" s="15">
        <v>42082.666666666664</v>
      </c>
      <c r="AG811" s="14">
        <v>2089.27</v>
      </c>
      <c r="AH811" s="5"/>
      <c r="AI811" s="16">
        <f t="shared" si="132"/>
        <v>-7.7833125778330459E-3</v>
      </c>
      <c r="AJ811" s="16">
        <f t="shared" si="133"/>
        <v>-1.4285714285714235E-2</v>
      </c>
      <c r="AK811" s="16">
        <f t="shared" si="134"/>
        <v>4.9668874172186239E-3</v>
      </c>
      <c r="AL811" s="16">
        <f t="shared" si="135"/>
        <v>-7.6712328767123417E-3</v>
      </c>
      <c r="AM811" s="16">
        <f t="shared" si="136"/>
        <v>-5.5570991942205383E-3</v>
      </c>
      <c r="AN811" s="16">
        <f t="shared" si="137"/>
        <v>0</v>
      </c>
      <c r="AO811" s="16">
        <f t="shared" si="138"/>
        <v>-4.8445700444086359E-3</v>
      </c>
      <c r="AP811" s="16">
        <f t="shared" si="139"/>
        <v>-1.2359142130134448E-2</v>
      </c>
      <c r="AQ811" s="16">
        <f t="shared" si="140"/>
        <v>-1.2116948092557811E-2</v>
      </c>
      <c r="AR811" s="16">
        <f t="shared" si="141"/>
        <v>-2.5411061285500858E-2</v>
      </c>
      <c r="AS811" s="16">
        <f t="shared" si="142"/>
        <v>-4.8725887115980138E-3</v>
      </c>
    </row>
    <row r="812" spans="1:45" x14ac:dyDescent="0.2">
      <c r="A812" s="4"/>
      <c r="B812" s="13">
        <v>42083.666666666664</v>
      </c>
      <c r="C812" s="14">
        <v>31.48</v>
      </c>
      <c r="D812" s="5"/>
      <c r="E812" s="15">
        <v>42083.666666666664</v>
      </c>
      <c r="F812" s="14">
        <v>40.65</v>
      </c>
      <c r="G812" s="5"/>
      <c r="H812" s="15">
        <v>42083.666666666664</v>
      </c>
      <c r="I812" s="14">
        <v>6.12</v>
      </c>
      <c r="J812" s="2"/>
      <c r="K812" s="15">
        <v>42083.666666666664</v>
      </c>
      <c r="L812" s="14">
        <v>145.53</v>
      </c>
      <c r="M812" s="5"/>
      <c r="N812" s="15">
        <v>42083.666666666664</v>
      </c>
      <c r="O812" s="14">
        <v>108.43</v>
      </c>
      <c r="Q812" s="15">
        <v>42083.666666666664</v>
      </c>
      <c r="R812" s="14">
        <v>155.58000000000001</v>
      </c>
      <c r="S812" s="5"/>
      <c r="T812" s="15">
        <v>42083.666666666664</v>
      </c>
      <c r="U812" s="14">
        <v>49.56</v>
      </c>
      <c r="W812" s="15">
        <v>42083.666666666664</v>
      </c>
      <c r="X812" s="14">
        <v>27.75</v>
      </c>
      <c r="Z812" s="15">
        <v>42083.666666666664</v>
      </c>
      <c r="AA812" s="14">
        <v>126.72</v>
      </c>
      <c r="AC812" s="15">
        <v>42083.666666666664</v>
      </c>
      <c r="AD812" s="14">
        <v>13.21</v>
      </c>
      <c r="AF812" s="15">
        <v>42083.666666666664</v>
      </c>
      <c r="AG812" s="14">
        <v>2108.1</v>
      </c>
      <c r="AH812" s="5"/>
      <c r="AI812" s="16">
        <f t="shared" si="132"/>
        <v>-1.2237213680577397E-2</v>
      </c>
      <c r="AJ812" s="16">
        <f t="shared" si="133"/>
        <v>1.5742128935532174E-2</v>
      </c>
      <c r="AK812" s="16">
        <f t="shared" si="134"/>
        <v>8.2372322899506578E-3</v>
      </c>
      <c r="AL812" s="16">
        <f t="shared" si="135"/>
        <v>4.4864715626726781E-3</v>
      </c>
      <c r="AM812" s="16">
        <f t="shared" si="136"/>
        <v>9.8724038371984513E-3</v>
      </c>
      <c r="AN812" s="16">
        <f t="shared" si="137"/>
        <v>1.926100628930838E-2</v>
      </c>
      <c r="AO812" s="16">
        <f t="shared" si="138"/>
        <v>5.2738336713997747E-3</v>
      </c>
      <c r="AP812" s="16">
        <f t="shared" si="139"/>
        <v>2.1347073978652764E-2</v>
      </c>
      <c r="AQ812" s="16">
        <f t="shared" si="140"/>
        <v>2.7696446941520847E-3</v>
      </c>
      <c r="AR812" s="16">
        <f t="shared" si="141"/>
        <v>1.3036809815951012E-2</v>
      </c>
      <c r="AS812" s="16">
        <f t="shared" si="142"/>
        <v>9.0127173606091571E-3</v>
      </c>
    </row>
    <row r="813" spans="1:45" x14ac:dyDescent="0.2">
      <c r="A813" s="4"/>
      <c r="B813" s="13">
        <v>42086.666666666664</v>
      </c>
      <c r="C813" s="14">
        <v>31.8</v>
      </c>
      <c r="D813" s="5"/>
      <c r="E813" s="15">
        <v>42086.666666666664</v>
      </c>
      <c r="F813" s="14">
        <v>40.619999999999997</v>
      </c>
      <c r="G813" s="5"/>
      <c r="H813" s="15">
        <v>42086.666666666664</v>
      </c>
      <c r="I813" s="14">
        <v>6.07</v>
      </c>
      <c r="J813" s="2"/>
      <c r="K813" s="15">
        <v>42086.666666666664</v>
      </c>
      <c r="L813" s="14">
        <v>145.56</v>
      </c>
      <c r="M813" s="5"/>
      <c r="N813" s="15">
        <v>42086.666666666664</v>
      </c>
      <c r="O813" s="14">
        <v>108.22</v>
      </c>
      <c r="Q813" s="15">
        <v>42086.666666666664</v>
      </c>
      <c r="R813" s="14">
        <v>157.25</v>
      </c>
      <c r="S813" s="5"/>
      <c r="T813" s="15">
        <v>42086.666666666664</v>
      </c>
      <c r="U813" s="14">
        <v>49.64</v>
      </c>
      <c r="W813" s="15">
        <v>42086.666666666664</v>
      </c>
      <c r="X813" s="14">
        <v>27.77</v>
      </c>
      <c r="Z813" s="15">
        <v>42086.666666666664</v>
      </c>
      <c r="AA813" s="14">
        <v>127.07</v>
      </c>
      <c r="AC813" s="15">
        <v>42086.666666666664</v>
      </c>
      <c r="AD813" s="14">
        <v>13.31</v>
      </c>
      <c r="AF813" s="15">
        <v>42086.666666666664</v>
      </c>
      <c r="AG813" s="14">
        <v>2104.42</v>
      </c>
      <c r="AH813" s="5"/>
      <c r="AI813" s="16">
        <f t="shared" si="132"/>
        <v>1.0165184243964509E-2</v>
      </c>
      <c r="AJ813" s="16">
        <f t="shared" si="133"/>
        <v>-7.3800738007379074E-4</v>
      </c>
      <c r="AK813" s="16">
        <f t="shared" si="134"/>
        <v>-8.1699346405228468E-3</v>
      </c>
      <c r="AL813" s="16">
        <f t="shared" si="135"/>
        <v>2.0614306328603504E-4</v>
      </c>
      <c r="AM813" s="16">
        <f t="shared" si="136"/>
        <v>-1.9367333763719019E-3</v>
      </c>
      <c r="AN813" s="16">
        <f t="shared" si="137"/>
        <v>1.0734027509962552E-2</v>
      </c>
      <c r="AO813" s="16">
        <f t="shared" si="138"/>
        <v>1.6142050040355294E-3</v>
      </c>
      <c r="AP813" s="16">
        <f t="shared" si="139"/>
        <v>7.2072072072071336E-4</v>
      </c>
      <c r="AQ813" s="16">
        <f t="shared" si="140"/>
        <v>2.761994949494806E-3</v>
      </c>
      <c r="AR813" s="16">
        <f t="shared" si="141"/>
        <v>7.570022710068125E-3</v>
      </c>
      <c r="AS813" s="16">
        <f t="shared" si="142"/>
        <v>-1.7456477396706749E-3</v>
      </c>
    </row>
    <row r="814" spans="1:45" x14ac:dyDescent="0.2">
      <c r="A814" s="4"/>
      <c r="B814" s="13">
        <v>42087.666666666664</v>
      </c>
      <c r="C814" s="14">
        <v>31.67</v>
      </c>
      <c r="D814" s="5"/>
      <c r="E814" s="15">
        <v>42087.666666666664</v>
      </c>
      <c r="F814" s="14">
        <v>40.47</v>
      </c>
      <c r="G814" s="5"/>
      <c r="H814" s="15">
        <v>42087.666666666664</v>
      </c>
      <c r="I814" s="14">
        <v>6.26</v>
      </c>
      <c r="J814" s="2"/>
      <c r="K814" s="15">
        <v>42087.666666666664</v>
      </c>
      <c r="L814" s="14">
        <v>144.29</v>
      </c>
      <c r="M814" s="5"/>
      <c r="N814" s="15">
        <v>42087.666666666664</v>
      </c>
      <c r="O814" s="14">
        <v>107.11</v>
      </c>
      <c r="Q814" s="15">
        <v>42087.666666666664</v>
      </c>
      <c r="R814" s="14">
        <v>155.69</v>
      </c>
      <c r="S814" s="5"/>
      <c r="T814" s="15">
        <v>42087.666666666664</v>
      </c>
      <c r="U814" s="14">
        <v>49.41</v>
      </c>
      <c r="W814" s="15">
        <v>42087.666666666664</v>
      </c>
      <c r="X814" s="14">
        <v>27.68</v>
      </c>
      <c r="Z814" s="15">
        <v>42087.666666666664</v>
      </c>
      <c r="AA814" s="14">
        <v>126.07</v>
      </c>
      <c r="AC814" s="15">
        <v>42087.666666666664</v>
      </c>
      <c r="AD814" s="14">
        <v>13.45</v>
      </c>
      <c r="AF814" s="15">
        <v>42087.666666666664</v>
      </c>
      <c r="AG814" s="14">
        <v>2091.5</v>
      </c>
      <c r="AH814" s="5"/>
      <c r="AI814" s="16">
        <f t="shared" si="132"/>
        <v>-4.0880503144653524E-3</v>
      </c>
      <c r="AJ814" s="16">
        <f t="shared" si="133"/>
        <v>-3.6927621861151394E-3</v>
      </c>
      <c r="AK814" s="16">
        <f t="shared" si="134"/>
        <v>3.13014827018121E-2</v>
      </c>
      <c r="AL814" s="16">
        <f t="shared" si="135"/>
        <v>-8.7249244297884498E-3</v>
      </c>
      <c r="AM814" s="16">
        <f t="shared" si="136"/>
        <v>-1.0256884124930643E-2</v>
      </c>
      <c r="AN814" s="16">
        <f t="shared" si="137"/>
        <v>-9.920508744038159E-3</v>
      </c>
      <c r="AO814" s="16">
        <f t="shared" si="138"/>
        <v>-4.633360193392555E-3</v>
      </c>
      <c r="AP814" s="16">
        <f t="shared" si="139"/>
        <v>-3.2409074540871163E-3</v>
      </c>
      <c r="AQ814" s="16">
        <f t="shared" si="140"/>
        <v>-7.8696781301644814E-3</v>
      </c>
      <c r="AR814" s="16">
        <f t="shared" si="141"/>
        <v>1.0518407212622094E-2</v>
      </c>
      <c r="AS814" s="16">
        <f t="shared" si="142"/>
        <v>-6.1394588532707184E-3</v>
      </c>
    </row>
    <row r="815" spans="1:45" x14ac:dyDescent="0.2">
      <c r="A815" s="4"/>
      <c r="B815" s="13">
        <v>42088.666666666664</v>
      </c>
      <c r="C815" s="14">
        <v>30.85</v>
      </c>
      <c r="D815" s="5"/>
      <c r="E815" s="15">
        <v>42088.666666666664</v>
      </c>
      <c r="F815" s="14">
        <v>40.450000000000003</v>
      </c>
      <c r="G815" s="5"/>
      <c r="H815" s="15">
        <v>42088.666666666664</v>
      </c>
      <c r="I815" s="14">
        <v>6.03</v>
      </c>
      <c r="J815" s="2"/>
      <c r="K815" s="15">
        <v>42088.666666666664</v>
      </c>
      <c r="L815" s="14">
        <v>143.56</v>
      </c>
      <c r="M815" s="5"/>
      <c r="N815" s="15">
        <v>42088.666666666664</v>
      </c>
      <c r="O815" s="14">
        <v>105</v>
      </c>
      <c r="Q815" s="15">
        <v>42088.666666666664</v>
      </c>
      <c r="R815" s="14">
        <v>152.06</v>
      </c>
      <c r="S815" s="5"/>
      <c r="T815" s="15">
        <v>42088.666666666664</v>
      </c>
      <c r="U815" s="14">
        <v>48.73</v>
      </c>
      <c r="W815" s="15">
        <v>42088.666666666664</v>
      </c>
      <c r="X815" s="14">
        <v>27.11</v>
      </c>
      <c r="Z815" s="15">
        <v>42088.666666666664</v>
      </c>
      <c r="AA815" s="14">
        <v>124.28</v>
      </c>
      <c r="AC815" s="15">
        <v>42088.666666666664</v>
      </c>
      <c r="AD815" s="14">
        <v>12.95</v>
      </c>
      <c r="AF815" s="15">
        <v>42088.666666666664</v>
      </c>
      <c r="AG815" s="14">
        <v>2061.0500000000002</v>
      </c>
      <c r="AH815" s="5"/>
      <c r="AI815" s="16">
        <f t="shared" si="132"/>
        <v>-2.5892011367224521E-2</v>
      </c>
      <c r="AJ815" s="16">
        <f t="shared" si="133"/>
        <v>-4.941932295526863E-4</v>
      </c>
      <c r="AK815" s="16">
        <f t="shared" si="134"/>
        <v>-3.6741214057507965E-2</v>
      </c>
      <c r="AL815" s="16">
        <f t="shared" si="135"/>
        <v>-5.0592556656732235E-3</v>
      </c>
      <c r="AM815" s="16">
        <f t="shared" si="136"/>
        <v>-1.9699374474838938E-2</v>
      </c>
      <c r="AN815" s="16">
        <f t="shared" si="137"/>
        <v>-2.331556297771209E-2</v>
      </c>
      <c r="AO815" s="16">
        <f t="shared" si="138"/>
        <v>-1.3762396276057465E-2</v>
      </c>
      <c r="AP815" s="16">
        <f t="shared" si="139"/>
        <v>-2.0592485549132955E-2</v>
      </c>
      <c r="AQ815" s="16">
        <f t="shared" si="140"/>
        <v>-1.4198461172364452E-2</v>
      </c>
      <c r="AR815" s="16">
        <f t="shared" si="141"/>
        <v>-3.7174721189591087E-2</v>
      </c>
      <c r="AS815" s="16">
        <f t="shared" si="142"/>
        <v>-1.4558928998326448E-2</v>
      </c>
    </row>
    <row r="816" spans="1:45" x14ac:dyDescent="0.2">
      <c r="A816" s="4"/>
      <c r="B816" s="13">
        <v>42089.666666666664</v>
      </c>
      <c r="C816" s="14">
        <v>31.06</v>
      </c>
      <c r="D816" s="5"/>
      <c r="E816" s="15">
        <v>42089.666666666664</v>
      </c>
      <c r="F816" s="14">
        <v>40.35</v>
      </c>
      <c r="G816" s="5"/>
      <c r="H816" s="15">
        <v>42089.666666666664</v>
      </c>
      <c r="I816" s="14">
        <v>5.98</v>
      </c>
      <c r="J816" s="2"/>
      <c r="K816" s="15">
        <v>42089.666666666664</v>
      </c>
      <c r="L816" s="14">
        <v>143.03</v>
      </c>
      <c r="M816" s="5"/>
      <c r="N816" s="15">
        <v>42089.666666666664</v>
      </c>
      <c r="O816" s="14">
        <v>105.24</v>
      </c>
      <c r="Q816" s="15">
        <v>42089.666666666664</v>
      </c>
      <c r="R816" s="14">
        <v>153.38999999999999</v>
      </c>
      <c r="S816" s="5"/>
      <c r="T816" s="15">
        <v>42089.666666666664</v>
      </c>
      <c r="U816" s="14">
        <v>48.42</v>
      </c>
      <c r="W816" s="15">
        <v>42089.666666666664</v>
      </c>
      <c r="X816" s="14">
        <v>27.3</v>
      </c>
      <c r="Z816" s="15">
        <v>42089.666666666664</v>
      </c>
      <c r="AA816" s="14">
        <v>123.73</v>
      </c>
      <c r="AC816" s="15">
        <v>42089.666666666664</v>
      </c>
      <c r="AD816" s="14">
        <v>12.69</v>
      </c>
      <c r="AF816" s="15">
        <v>42089.666666666664</v>
      </c>
      <c r="AG816" s="14">
        <v>2056.15</v>
      </c>
      <c r="AH816" s="5"/>
      <c r="AI816" s="16">
        <f t="shared" si="132"/>
        <v>6.8071312803887896E-3</v>
      </c>
      <c r="AJ816" s="16">
        <f t="shared" si="133"/>
        <v>-2.4721878862793423E-3</v>
      </c>
      <c r="AK816" s="16">
        <f t="shared" si="134"/>
        <v>-8.2918739635157168E-3</v>
      </c>
      <c r="AL816" s="16">
        <f t="shared" si="135"/>
        <v>-3.6918361660629451E-3</v>
      </c>
      <c r="AM816" s="16">
        <f t="shared" si="136"/>
        <v>2.2857142857142243E-3</v>
      </c>
      <c r="AN816" s="16">
        <f t="shared" si="137"/>
        <v>8.7465474154937439E-3</v>
      </c>
      <c r="AO816" s="16">
        <f t="shared" si="138"/>
        <v>-6.3615842396880229E-3</v>
      </c>
      <c r="AP816" s="16">
        <f t="shared" si="139"/>
        <v>7.0084839542605692E-3</v>
      </c>
      <c r="AQ816" s="16">
        <f t="shared" si="140"/>
        <v>-4.4254908271644799E-3</v>
      </c>
      <c r="AR816" s="16">
        <f t="shared" si="141"/>
        <v>-2.0077220077220015E-2</v>
      </c>
      <c r="AS816" s="16">
        <f t="shared" si="142"/>
        <v>-2.3774289803740745E-3</v>
      </c>
    </row>
    <row r="817" spans="1:45" x14ac:dyDescent="0.2">
      <c r="A817" s="4"/>
      <c r="B817" s="13">
        <v>42090.666666666664</v>
      </c>
      <c r="C817" s="14">
        <v>30.81</v>
      </c>
      <c r="D817" s="5"/>
      <c r="E817" s="15">
        <v>42090.666666666664</v>
      </c>
      <c r="F817" s="14">
        <v>40.08</v>
      </c>
      <c r="G817" s="5"/>
      <c r="H817" s="15">
        <v>42090.666666666664</v>
      </c>
      <c r="I817" s="14">
        <v>5.93</v>
      </c>
      <c r="J817" s="2"/>
      <c r="K817" s="15">
        <v>42090.666666666664</v>
      </c>
      <c r="L817" s="14">
        <v>143.88999999999999</v>
      </c>
      <c r="M817" s="5"/>
      <c r="N817" s="15">
        <v>42090.666666666664</v>
      </c>
      <c r="O817" s="14">
        <v>105.48</v>
      </c>
      <c r="Q817" s="15">
        <v>42090.666666666664</v>
      </c>
      <c r="R817" s="14">
        <v>153.21</v>
      </c>
      <c r="S817" s="5"/>
      <c r="T817" s="15">
        <v>42090.666666666664</v>
      </c>
      <c r="U817" s="14">
        <v>48.56</v>
      </c>
      <c r="W817" s="15">
        <v>42090.666666666664</v>
      </c>
      <c r="X817" s="14">
        <v>27.12</v>
      </c>
      <c r="Z817" s="15">
        <v>42090.666666666664</v>
      </c>
      <c r="AA817" s="14">
        <v>124.03</v>
      </c>
      <c r="AC817" s="15">
        <v>42090.666666666664</v>
      </c>
      <c r="AD817" s="14">
        <v>12.33</v>
      </c>
      <c r="AF817" s="15">
        <v>42090.666666666664</v>
      </c>
      <c r="AG817" s="14">
        <v>2061.02</v>
      </c>
      <c r="AH817" s="5"/>
      <c r="AI817" s="16">
        <f t="shared" si="132"/>
        <v>-8.0489375402447161E-3</v>
      </c>
      <c r="AJ817" s="16">
        <f t="shared" si="133"/>
        <v>-6.6914498141265044E-3</v>
      </c>
      <c r="AK817" s="16">
        <f t="shared" si="134"/>
        <v>-8.3612040133780319E-3</v>
      </c>
      <c r="AL817" s="16">
        <f t="shared" si="135"/>
        <v>6.0127246032299908E-3</v>
      </c>
      <c r="AM817" s="16">
        <f t="shared" si="136"/>
        <v>2.2805017103764147E-3</v>
      </c>
      <c r="AN817" s="16">
        <f t="shared" si="137"/>
        <v>-1.1734793663209508E-3</v>
      </c>
      <c r="AO817" s="16">
        <f t="shared" si="138"/>
        <v>2.8913672036348093E-3</v>
      </c>
      <c r="AP817" s="16">
        <f t="shared" si="139"/>
        <v>-6.59340659340657E-3</v>
      </c>
      <c r="AQ817" s="16">
        <f t="shared" si="140"/>
        <v>2.4246342843288193E-3</v>
      </c>
      <c r="AR817" s="16">
        <f t="shared" si="141"/>
        <v>-2.8368794326241065E-2</v>
      </c>
      <c r="AS817" s="16">
        <f t="shared" si="142"/>
        <v>2.3685042433674308E-3</v>
      </c>
    </row>
    <row r="818" spans="1:45" x14ac:dyDescent="0.2">
      <c r="A818" s="4"/>
      <c r="B818" s="13">
        <v>42093.666666666664</v>
      </c>
      <c r="C818" s="14">
        <v>31.59</v>
      </c>
      <c r="D818" s="5"/>
      <c r="E818" s="15">
        <v>42093.666666666664</v>
      </c>
      <c r="F818" s="14">
        <v>40.51</v>
      </c>
      <c r="G818" s="5"/>
      <c r="H818" s="15">
        <v>42093.666666666664</v>
      </c>
      <c r="I818" s="14">
        <v>6.04</v>
      </c>
      <c r="J818" s="2"/>
      <c r="K818" s="15">
        <v>42093.666666666664</v>
      </c>
      <c r="L818" s="14">
        <v>145.97999999999999</v>
      </c>
      <c r="M818" s="5"/>
      <c r="N818" s="15">
        <v>42093.666666666664</v>
      </c>
      <c r="O818" s="14">
        <v>106.12</v>
      </c>
      <c r="Q818" s="15">
        <v>42093.666666666664</v>
      </c>
      <c r="R818" s="14">
        <v>155.38</v>
      </c>
      <c r="S818" s="5"/>
      <c r="T818" s="15">
        <v>42093.666666666664</v>
      </c>
      <c r="U818" s="14">
        <v>49.12</v>
      </c>
      <c r="W818" s="15">
        <v>42093.666666666664</v>
      </c>
      <c r="X818" s="14">
        <v>27.51</v>
      </c>
      <c r="Z818" s="15">
        <v>42093.666666666664</v>
      </c>
      <c r="AA818" s="14">
        <v>125.32</v>
      </c>
      <c r="AC818" s="15">
        <v>42093.666666666664</v>
      </c>
      <c r="AD818" s="14">
        <v>12.7</v>
      </c>
      <c r="AF818" s="15">
        <v>42093.666666666664</v>
      </c>
      <c r="AG818" s="14">
        <v>2086.2399999999998</v>
      </c>
      <c r="AH818" s="5"/>
      <c r="AI818" s="16">
        <f t="shared" si="132"/>
        <v>2.5316455696202667E-2</v>
      </c>
      <c r="AJ818" s="16">
        <f t="shared" si="133"/>
        <v>1.072854291417169E-2</v>
      </c>
      <c r="AK818" s="16">
        <f t="shared" si="134"/>
        <v>1.8549747048903997E-2</v>
      </c>
      <c r="AL818" s="16">
        <f t="shared" si="135"/>
        <v>1.4524984363055049E-2</v>
      </c>
      <c r="AM818" s="16">
        <f t="shared" si="136"/>
        <v>6.0675009480470887E-3</v>
      </c>
      <c r="AN818" s="16">
        <f t="shared" si="137"/>
        <v>1.4163566346844014E-2</v>
      </c>
      <c r="AO818" s="16">
        <f t="shared" si="138"/>
        <v>1.153212520593061E-2</v>
      </c>
      <c r="AP818" s="16">
        <f t="shared" si="139"/>
        <v>1.4380530973451267E-2</v>
      </c>
      <c r="AQ818" s="16">
        <f t="shared" si="140"/>
        <v>1.0400709505764771E-2</v>
      </c>
      <c r="AR818" s="16">
        <f t="shared" si="141"/>
        <v>3.0008110300081103E-2</v>
      </c>
      <c r="AS818" s="16">
        <f t="shared" si="142"/>
        <v>1.2236659518102488E-2</v>
      </c>
    </row>
    <row r="819" spans="1:45" x14ac:dyDescent="0.2">
      <c r="A819" s="4"/>
      <c r="B819" s="13">
        <v>42094.666666666664</v>
      </c>
      <c r="C819" s="14">
        <v>31.11</v>
      </c>
      <c r="D819" s="5"/>
      <c r="E819" s="15">
        <v>42094.666666666664</v>
      </c>
      <c r="F819" s="14">
        <v>40.549999999999997</v>
      </c>
      <c r="G819" s="5"/>
      <c r="H819" s="15">
        <v>42094.666666666664</v>
      </c>
      <c r="I819" s="14">
        <v>5.95</v>
      </c>
      <c r="J819" s="2"/>
      <c r="K819" s="15">
        <v>42094.666666666664</v>
      </c>
      <c r="L819" s="14">
        <v>144.32</v>
      </c>
      <c r="M819" s="5"/>
      <c r="N819" s="15">
        <v>42094.666666666664</v>
      </c>
      <c r="O819" s="14">
        <v>104.89</v>
      </c>
      <c r="Q819" s="15">
        <v>42094.666666666664</v>
      </c>
      <c r="R819" s="14">
        <v>153.30000000000001</v>
      </c>
      <c r="S819" s="5"/>
      <c r="T819" s="15">
        <v>42094.666666666664</v>
      </c>
      <c r="U819" s="14">
        <v>48.63</v>
      </c>
      <c r="W819" s="15">
        <v>42094.666666666664</v>
      </c>
      <c r="X819" s="14">
        <v>27.42</v>
      </c>
      <c r="Z819" s="15">
        <v>42094.666666666664</v>
      </c>
      <c r="AA819" s="14">
        <v>123.78</v>
      </c>
      <c r="AC819" s="15">
        <v>42094.666666666664</v>
      </c>
      <c r="AD819" s="14">
        <v>12.58</v>
      </c>
      <c r="AF819" s="15">
        <v>42094.666666666664</v>
      </c>
      <c r="AG819" s="14">
        <v>2067.89</v>
      </c>
      <c r="AH819" s="5"/>
      <c r="AI819" s="16">
        <f t="shared" si="132"/>
        <v>-1.5194681861348536E-2</v>
      </c>
      <c r="AJ819" s="16">
        <f t="shared" si="133"/>
        <v>9.8741051592199369E-4</v>
      </c>
      <c r="AK819" s="16">
        <f t="shared" si="134"/>
        <v>-1.490066225165565E-2</v>
      </c>
      <c r="AL819" s="16">
        <f t="shared" si="135"/>
        <v>-1.1371420742567473E-2</v>
      </c>
      <c r="AM819" s="16">
        <f t="shared" si="136"/>
        <v>-1.159065209197141E-2</v>
      </c>
      <c r="AN819" s="16">
        <f t="shared" si="137"/>
        <v>-1.3386536233749413E-2</v>
      </c>
      <c r="AO819" s="16">
        <f t="shared" si="138"/>
        <v>-9.9755700325732111E-3</v>
      </c>
      <c r="AP819" s="16">
        <f t="shared" si="139"/>
        <v>-3.2715376226826187E-3</v>
      </c>
      <c r="AQ819" s="16">
        <f t="shared" si="140"/>
        <v>-1.2288541334184444E-2</v>
      </c>
      <c r="AR819" s="16">
        <f t="shared" si="141"/>
        <v>-9.4488188976377119E-3</v>
      </c>
      <c r="AS819" s="16">
        <f t="shared" si="142"/>
        <v>-8.7957282000152848E-3</v>
      </c>
    </row>
    <row r="820" spans="1:45" x14ac:dyDescent="0.2">
      <c r="A820" s="4"/>
      <c r="B820" s="13">
        <v>42095.666666666664</v>
      </c>
      <c r="C820" s="14">
        <v>31.06</v>
      </c>
      <c r="D820" s="5"/>
      <c r="E820" s="15">
        <v>42095.666666666664</v>
      </c>
      <c r="F820" s="14">
        <v>40.68</v>
      </c>
      <c r="G820" s="5"/>
      <c r="H820" s="15">
        <v>42095.666666666664</v>
      </c>
      <c r="I820" s="14">
        <v>5.9</v>
      </c>
      <c r="J820" s="2"/>
      <c r="K820" s="15">
        <v>42095.666666666664</v>
      </c>
      <c r="L820" s="14">
        <v>143.44999999999999</v>
      </c>
      <c r="M820" s="5"/>
      <c r="N820" s="15">
        <v>42095.666666666664</v>
      </c>
      <c r="O820" s="14">
        <v>105.44</v>
      </c>
      <c r="Q820" s="15">
        <v>42095.666666666664</v>
      </c>
      <c r="R820" s="14">
        <v>152.04</v>
      </c>
      <c r="S820" s="5"/>
      <c r="T820" s="15">
        <v>42095.666666666664</v>
      </c>
      <c r="U820" s="14">
        <v>48.92</v>
      </c>
      <c r="W820" s="15">
        <v>42095.666666666664</v>
      </c>
      <c r="X820" s="14">
        <v>26.9</v>
      </c>
      <c r="Z820" s="15">
        <v>42095.666666666664</v>
      </c>
      <c r="AA820" s="14">
        <v>123.93</v>
      </c>
      <c r="AC820" s="15">
        <v>42095.666666666664</v>
      </c>
      <c r="AD820" s="14">
        <v>12.51</v>
      </c>
      <c r="AF820" s="15">
        <v>42095.666666666664</v>
      </c>
      <c r="AG820" s="14">
        <v>2059.69</v>
      </c>
      <c r="AH820" s="5"/>
      <c r="AI820" s="16">
        <f t="shared" si="132"/>
        <v>-1.6072002571521082E-3</v>
      </c>
      <c r="AJ820" s="16">
        <f t="shared" si="133"/>
        <v>3.205918618989001E-3</v>
      </c>
      <c r="AK820" s="16">
        <f t="shared" si="134"/>
        <v>-8.4033613445377853E-3</v>
      </c>
      <c r="AL820" s="16">
        <f t="shared" si="135"/>
        <v>-6.0282705099778955E-3</v>
      </c>
      <c r="AM820" s="16">
        <f t="shared" si="136"/>
        <v>5.243588521308018E-3</v>
      </c>
      <c r="AN820" s="16">
        <f t="shared" si="137"/>
        <v>-8.2191780821918581E-3</v>
      </c>
      <c r="AO820" s="16">
        <f t="shared" si="138"/>
        <v>5.9633970799917169E-3</v>
      </c>
      <c r="AP820" s="16">
        <f t="shared" si="139"/>
        <v>-1.8964259664478567E-2</v>
      </c>
      <c r="AQ820" s="16">
        <f t="shared" si="140"/>
        <v>1.2118274357730829E-3</v>
      </c>
      <c r="AR820" s="16">
        <f t="shared" si="141"/>
        <v>-5.564387917329161E-3</v>
      </c>
      <c r="AS820" s="16">
        <f t="shared" si="142"/>
        <v>-3.965394677666545E-3</v>
      </c>
    </row>
    <row r="821" spans="1:45" x14ac:dyDescent="0.2">
      <c r="A821" s="4"/>
      <c r="B821" s="13">
        <v>42096.666666666664</v>
      </c>
      <c r="C821" s="14">
        <v>31.33</v>
      </c>
      <c r="D821" s="5"/>
      <c r="E821" s="15">
        <v>42096.666666666664</v>
      </c>
      <c r="F821" s="14">
        <v>40.68</v>
      </c>
      <c r="G821" s="5"/>
      <c r="H821" s="15">
        <v>42096.666666666664</v>
      </c>
      <c r="I821" s="14">
        <v>5.92</v>
      </c>
      <c r="J821" s="2"/>
      <c r="K821" s="15">
        <v>42096.666666666664</v>
      </c>
      <c r="L821" s="14">
        <v>143.56</v>
      </c>
      <c r="M821" s="5"/>
      <c r="N821" s="15">
        <v>42096.666666666664</v>
      </c>
      <c r="O821" s="14">
        <v>106</v>
      </c>
      <c r="Q821" s="15">
        <v>42096.666666666664</v>
      </c>
      <c r="R821" s="14">
        <v>153.26</v>
      </c>
      <c r="S821" s="5"/>
      <c r="T821" s="15">
        <v>42096.666666666664</v>
      </c>
      <c r="U821" s="14">
        <v>49.47</v>
      </c>
      <c r="W821" s="15">
        <v>42096.666666666664</v>
      </c>
      <c r="X821" s="14">
        <v>26.91</v>
      </c>
      <c r="Z821" s="15">
        <v>42096.666666666664</v>
      </c>
      <c r="AA821" s="14">
        <v>124.42</v>
      </c>
      <c r="AC821" s="15">
        <v>42096.666666666664</v>
      </c>
      <c r="AD821" s="14">
        <v>12.73</v>
      </c>
      <c r="AF821" s="15">
        <v>42096.666666666664</v>
      </c>
      <c r="AG821" s="14">
        <v>2066.96</v>
      </c>
      <c r="AH821" s="5"/>
      <c r="AI821" s="16">
        <f t="shared" si="132"/>
        <v>8.6928525434641912E-3</v>
      </c>
      <c r="AJ821" s="16">
        <f t="shared" si="133"/>
        <v>0</v>
      </c>
      <c r="AK821" s="16">
        <f t="shared" si="134"/>
        <v>3.3898305084745228E-3</v>
      </c>
      <c r="AL821" s="16">
        <f t="shared" si="135"/>
        <v>7.66817706518097E-4</v>
      </c>
      <c r="AM821" s="16">
        <f t="shared" si="136"/>
        <v>5.3110773899849306E-3</v>
      </c>
      <c r="AN821" s="16">
        <f t="shared" si="137"/>
        <v>8.0242041568008293E-3</v>
      </c>
      <c r="AO821" s="16">
        <f t="shared" si="138"/>
        <v>1.1242845461978623E-2</v>
      </c>
      <c r="AP821" s="16">
        <f t="shared" si="139"/>
        <v>3.717472118960341E-4</v>
      </c>
      <c r="AQ821" s="16">
        <f t="shared" si="140"/>
        <v>3.9538449124505437E-3</v>
      </c>
      <c r="AR821" s="16">
        <f t="shared" si="141"/>
        <v>1.7585931254995968E-2</v>
      </c>
      <c r="AS821" s="16">
        <f t="shared" si="142"/>
        <v>3.5296573756244953E-3</v>
      </c>
    </row>
    <row r="822" spans="1:45" x14ac:dyDescent="0.2">
      <c r="A822" s="4"/>
      <c r="B822" s="13">
        <v>42100.666666666664</v>
      </c>
      <c r="C822" s="14">
        <v>31.84</v>
      </c>
      <c r="D822" s="5"/>
      <c r="E822" s="15">
        <v>42100.666666666664</v>
      </c>
      <c r="F822" s="14">
        <v>41.17</v>
      </c>
      <c r="G822" s="5"/>
      <c r="H822" s="15">
        <v>42100.666666666664</v>
      </c>
      <c r="I822" s="14">
        <v>6.03</v>
      </c>
      <c r="J822" s="2"/>
      <c r="K822" s="15">
        <v>42100.666666666664</v>
      </c>
      <c r="L822" s="14">
        <v>143.76</v>
      </c>
      <c r="M822" s="5"/>
      <c r="N822" s="15">
        <v>42100.666666666664</v>
      </c>
      <c r="O822" s="14">
        <v>105.63</v>
      </c>
      <c r="Q822" s="15">
        <v>42100.666666666664</v>
      </c>
      <c r="R822" s="14">
        <v>154.77000000000001</v>
      </c>
      <c r="S822" s="5"/>
      <c r="T822" s="15">
        <v>42100.666666666664</v>
      </c>
      <c r="U822" s="14">
        <v>49.63</v>
      </c>
      <c r="W822" s="15">
        <v>42100.666666666664</v>
      </c>
      <c r="X822" s="14">
        <v>27</v>
      </c>
      <c r="Z822" s="15">
        <v>42100.666666666664</v>
      </c>
      <c r="AA822" s="14">
        <v>125.62</v>
      </c>
      <c r="AC822" s="15">
        <v>42100.666666666664</v>
      </c>
      <c r="AD822" s="14">
        <v>13.54</v>
      </c>
      <c r="AF822" s="15">
        <v>42100.666666666664</v>
      </c>
      <c r="AG822" s="14">
        <v>2080.62</v>
      </c>
      <c r="AH822" s="5"/>
      <c r="AI822" s="16">
        <f t="shared" si="132"/>
        <v>1.6278327481646926E-2</v>
      </c>
      <c r="AJ822" s="16">
        <f t="shared" si="133"/>
        <v>1.2045231071779794E-2</v>
      </c>
      <c r="AK822" s="16">
        <f t="shared" si="134"/>
        <v>1.8581081081081141E-2</v>
      </c>
      <c r="AL822" s="16">
        <f t="shared" si="135"/>
        <v>1.3931457230424993E-3</v>
      </c>
      <c r="AM822" s="16">
        <f t="shared" si="136"/>
        <v>-3.4905660377358982E-3</v>
      </c>
      <c r="AN822" s="16">
        <f t="shared" si="137"/>
        <v>9.8525381704295256E-3</v>
      </c>
      <c r="AO822" s="16">
        <f t="shared" si="138"/>
        <v>3.2342834040832713E-3</v>
      </c>
      <c r="AP822" s="16">
        <f t="shared" si="139"/>
        <v>3.3444816053511683E-3</v>
      </c>
      <c r="AQ822" s="16">
        <f t="shared" si="140"/>
        <v>9.6447516476450001E-3</v>
      </c>
      <c r="AR822" s="16">
        <f t="shared" si="141"/>
        <v>6.3629222309504962E-2</v>
      </c>
      <c r="AS822" s="16">
        <f t="shared" si="142"/>
        <v>6.6087394047296133E-3</v>
      </c>
    </row>
    <row r="823" spans="1:45" x14ac:dyDescent="0.2">
      <c r="A823" s="4"/>
      <c r="B823" s="13">
        <v>42101.666666666664</v>
      </c>
      <c r="C823" s="14">
        <v>31.5</v>
      </c>
      <c r="D823" s="5"/>
      <c r="E823" s="15">
        <v>42101.666666666664</v>
      </c>
      <c r="F823" s="14">
        <v>41.01</v>
      </c>
      <c r="G823" s="5"/>
      <c r="H823" s="15">
        <v>42101.666666666664</v>
      </c>
      <c r="I823" s="14">
        <v>6.05</v>
      </c>
      <c r="J823" s="2"/>
      <c r="K823" s="15">
        <v>42101.666666666664</v>
      </c>
      <c r="L823" s="14">
        <v>143.06</v>
      </c>
      <c r="M823" s="5"/>
      <c r="N823" s="15">
        <v>42101.666666666664</v>
      </c>
      <c r="O823" s="14">
        <v>105.43</v>
      </c>
      <c r="Q823" s="15">
        <v>42101.666666666664</v>
      </c>
      <c r="R823" s="14">
        <v>154.80000000000001</v>
      </c>
      <c r="S823" s="5"/>
      <c r="T823" s="15">
        <v>42101.666666666664</v>
      </c>
      <c r="U823" s="14">
        <v>49.27</v>
      </c>
      <c r="W823" s="15">
        <v>42101.666666666664</v>
      </c>
      <c r="X823" s="14">
        <v>26.83</v>
      </c>
      <c r="Z823" s="15">
        <v>42101.666666666664</v>
      </c>
      <c r="AA823" s="14">
        <v>124.82</v>
      </c>
      <c r="AC823" s="15">
        <v>42101.666666666664</v>
      </c>
      <c r="AD823" s="14">
        <v>13.55</v>
      </c>
      <c r="AF823" s="15">
        <v>42101.666666666664</v>
      </c>
      <c r="AG823" s="14">
        <v>2076.33</v>
      </c>
      <c r="AH823" s="5"/>
      <c r="AI823" s="16">
        <f t="shared" si="132"/>
        <v>-1.0678391959799027E-2</v>
      </c>
      <c r="AJ823" s="16">
        <f t="shared" si="133"/>
        <v>-3.8863249939277145E-3</v>
      </c>
      <c r="AK823" s="16">
        <f t="shared" si="134"/>
        <v>3.3167495854062867E-3</v>
      </c>
      <c r="AL823" s="16">
        <f t="shared" si="135"/>
        <v>-4.8692264885920045E-3</v>
      </c>
      <c r="AM823" s="16">
        <f t="shared" si="136"/>
        <v>-1.8934014957870948E-3</v>
      </c>
      <c r="AN823" s="16">
        <f t="shared" si="137"/>
        <v>1.938360147315521E-4</v>
      </c>
      <c r="AO823" s="16">
        <f t="shared" si="138"/>
        <v>-7.2536772113640513E-3</v>
      </c>
      <c r="AP823" s="16">
        <f t="shared" si="139"/>
        <v>-6.2962962962963553E-3</v>
      </c>
      <c r="AQ823" s="16">
        <f t="shared" si="140"/>
        <v>-6.3684126731412549E-3</v>
      </c>
      <c r="AR823" s="16">
        <f t="shared" si="141"/>
        <v>7.3855243722320552E-4</v>
      </c>
      <c r="AS823" s="16">
        <f t="shared" si="142"/>
        <v>-2.0618853995443276E-3</v>
      </c>
    </row>
    <row r="824" spans="1:45" x14ac:dyDescent="0.2">
      <c r="A824" s="4"/>
      <c r="B824" s="13">
        <v>42102.666666666664</v>
      </c>
      <c r="C824" s="14">
        <v>31.4</v>
      </c>
      <c r="D824" s="5"/>
      <c r="E824" s="15">
        <v>42102.666666666664</v>
      </c>
      <c r="F824" s="14">
        <v>40.89</v>
      </c>
      <c r="G824" s="5"/>
      <c r="H824" s="15">
        <v>42102.666666666664</v>
      </c>
      <c r="I824" s="14">
        <v>6.31</v>
      </c>
      <c r="J824" s="2"/>
      <c r="K824" s="15">
        <v>42102.666666666664</v>
      </c>
      <c r="L824" s="14">
        <v>143.28</v>
      </c>
      <c r="M824" s="5"/>
      <c r="N824" s="15">
        <v>42102.666666666664</v>
      </c>
      <c r="O824" s="14">
        <v>106.36</v>
      </c>
      <c r="Q824" s="15">
        <v>42102.666666666664</v>
      </c>
      <c r="R824" s="14">
        <v>154.59</v>
      </c>
      <c r="S824" s="5"/>
      <c r="T824" s="15">
        <v>42102.666666666664</v>
      </c>
      <c r="U824" s="14">
        <v>49.13</v>
      </c>
      <c r="W824" s="15">
        <v>42102.666666666664</v>
      </c>
      <c r="X824" s="14">
        <v>27.01</v>
      </c>
      <c r="Z824" s="15">
        <v>42102.666666666664</v>
      </c>
      <c r="AA824" s="14">
        <v>124.77</v>
      </c>
      <c r="AC824" s="15">
        <v>42102.666666666664</v>
      </c>
      <c r="AD824" s="14">
        <v>13.84</v>
      </c>
      <c r="AF824" s="15">
        <v>42102.666666666664</v>
      </c>
      <c r="AG824" s="14">
        <v>2081.9</v>
      </c>
      <c r="AH824" s="5"/>
      <c r="AI824" s="16">
        <f t="shared" si="132"/>
        <v>-3.1746031746032743E-3</v>
      </c>
      <c r="AJ824" s="16">
        <f t="shared" si="133"/>
        <v>-2.9261155815654138E-3</v>
      </c>
      <c r="AK824" s="16">
        <f t="shared" si="134"/>
        <v>4.2975206611570282E-2</v>
      </c>
      <c r="AL824" s="16">
        <f t="shared" si="135"/>
        <v>1.5378163008528123E-3</v>
      </c>
      <c r="AM824" s="16">
        <f t="shared" si="136"/>
        <v>8.8210186853836525E-3</v>
      </c>
      <c r="AN824" s="16">
        <f t="shared" si="137"/>
        <v>-1.3565891472868685E-3</v>
      </c>
      <c r="AO824" s="16">
        <f t="shared" si="138"/>
        <v>-2.8414856910898845E-3</v>
      </c>
      <c r="AP824" s="16">
        <f t="shared" si="139"/>
        <v>6.7089079388744643E-3</v>
      </c>
      <c r="AQ824" s="16">
        <f t="shared" si="140"/>
        <v>-4.0057683063610128E-4</v>
      </c>
      <c r="AR824" s="16">
        <f t="shared" si="141"/>
        <v>2.1402214022140154E-2</v>
      </c>
      <c r="AS824" s="16">
        <f t="shared" si="142"/>
        <v>2.6826178882932705E-3</v>
      </c>
    </row>
    <row r="825" spans="1:45" x14ac:dyDescent="0.2">
      <c r="A825" s="4"/>
      <c r="B825" s="13">
        <v>42103.666666666664</v>
      </c>
      <c r="C825" s="14">
        <v>31.64</v>
      </c>
      <c r="D825" s="5"/>
      <c r="E825" s="15">
        <v>42103.666666666664</v>
      </c>
      <c r="F825" s="14">
        <v>41.05</v>
      </c>
      <c r="G825" s="5"/>
      <c r="H825" s="15">
        <v>42103.666666666664</v>
      </c>
      <c r="I825" s="14">
        <v>6.28</v>
      </c>
      <c r="J825" s="2"/>
      <c r="K825" s="15">
        <v>42103.666666666664</v>
      </c>
      <c r="L825" s="14">
        <v>143.65</v>
      </c>
      <c r="M825" s="5"/>
      <c r="N825" s="15">
        <v>42103.666666666664</v>
      </c>
      <c r="O825" s="14">
        <v>106.77</v>
      </c>
      <c r="Q825" s="15">
        <v>42103.666666666664</v>
      </c>
      <c r="R825" s="14">
        <v>155.06</v>
      </c>
      <c r="S825" s="5"/>
      <c r="T825" s="15">
        <v>42103.666666666664</v>
      </c>
      <c r="U825" s="14">
        <v>49.01</v>
      </c>
      <c r="W825" s="15">
        <v>42103.666666666664</v>
      </c>
      <c r="X825" s="14">
        <v>26.95</v>
      </c>
      <c r="Z825" s="15">
        <v>42103.666666666664</v>
      </c>
      <c r="AA825" s="14">
        <v>128.37</v>
      </c>
      <c r="AC825" s="15">
        <v>42103.666666666664</v>
      </c>
      <c r="AD825" s="14">
        <v>14.01</v>
      </c>
      <c r="AF825" s="15">
        <v>42103.666666666664</v>
      </c>
      <c r="AG825" s="14">
        <v>2091.1799999999998</v>
      </c>
      <c r="AH825" s="5"/>
      <c r="AI825" s="16">
        <f t="shared" si="132"/>
        <v>7.6433121019108263E-3</v>
      </c>
      <c r="AJ825" s="16">
        <f t="shared" si="133"/>
        <v>3.9129371484469821E-3</v>
      </c>
      <c r="AK825" s="16">
        <f t="shared" si="134"/>
        <v>-4.7543581616480424E-3</v>
      </c>
      <c r="AL825" s="16">
        <f t="shared" si="135"/>
        <v>2.5823562255722354E-3</v>
      </c>
      <c r="AM825" s="16">
        <f t="shared" si="136"/>
        <v>3.8548326438510028E-3</v>
      </c>
      <c r="AN825" s="16">
        <f t="shared" si="137"/>
        <v>3.0403001487806502E-3</v>
      </c>
      <c r="AO825" s="16">
        <f t="shared" si="138"/>
        <v>-2.4424994911460551E-3</v>
      </c>
      <c r="AP825" s="16">
        <f t="shared" si="139"/>
        <v>-2.2213994816735472E-3</v>
      </c>
      <c r="AQ825" s="16">
        <f t="shared" si="140"/>
        <v>2.8853089685020539E-2</v>
      </c>
      <c r="AR825" s="16">
        <f t="shared" si="141"/>
        <v>1.2283236994219626E-2</v>
      </c>
      <c r="AS825" s="16">
        <f t="shared" si="142"/>
        <v>4.4574667371151122E-3</v>
      </c>
    </row>
    <row r="826" spans="1:45" x14ac:dyDescent="0.2">
      <c r="A826" s="4"/>
      <c r="B826" s="13">
        <v>42104.666666666664</v>
      </c>
      <c r="C826" s="14">
        <v>31.78</v>
      </c>
      <c r="D826" s="5"/>
      <c r="E826" s="15">
        <v>42104.666666666664</v>
      </c>
      <c r="F826" s="14">
        <v>40.880000000000003</v>
      </c>
      <c r="G826" s="5"/>
      <c r="H826" s="15">
        <v>42104.666666666664</v>
      </c>
      <c r="I826" s="14">
        <v>6.49</v>
      </c>
      <c r="J826" s="2"/>
      <c r="K826" s="15">
        <v>42104.666666666664</v>
      </c>
      <c r="L826" s="14">
        <v>143.5</v>
      </c>
      <c r="M826" s="5"/>
      <c r="N826" s="15">
        <v>42104.666666666664</v>
      </c>
      <c r="O826" s="14">
        <v>106.95</v>
      </c>
      <c r="Q826" s="15">
        <v>42104.666666666664</v>
      </c>
      <c r="R826" s="14">
        <v>155.56</v>
      </c>
      <c r="S826" s="5"/>
      <c r="T826" s="15">
        <v>42104.666666666664</v>
      </c>
      <c r="U826" s="14">
        <v>49.22</v>
      </c>
      <c r="W826" s="15">
        <v>42104.666666666664</v>
      </c>
      <c r="X826" s="14">
        <v>26.88</v>
      </c>
      <c r="Z826" s="15">
        <v>42104.666666666664</v>
      </c>
      <c r="AA826" s="14">
        <v>142.24</v>
      </c>
      <c r="AC826" s="15">
        <v>42104.666666666664</v>
      </c>
      <c r="AD826" s="14">
        <v>14.06</v>
      </c>
      <c r="AF826" s="15">
        <v>42104.666666666664</v>
      </c>
      <c r="AG826" s="14">
        <v>2102.06</v>
      </c>
      <c r="AH826" s="5"/>
      <c r="AI826" s="16">
        <f t="shared" si="132"/>
        <v>4.4247787610620648E-3</v>
      </c>
      <c r="AJ826" s="16">
        <f t="shared" si="133"/>
        <v>-4.1412911084042214E-3</v>
      </c>
      <c r="AK826" s="16">
        <f t="shared" si="134"/>
        <v>3.3439490445859921E-2</v>
      </c>
      <c r="AL826" s="16">
        <f t="shared" si="135"/>
        <v>-1.0442046641142566E-3</v>
      </c>
      <c r="AM826" s="16">
        <f t="shared" si="136"/>
        <v>1.6858668165216084E-3</v>
      </c>
      <c r="AN826" s="16">
        <f t="shared" si="137"/>
        <v>3.2245582355217017E-3</v>
      </c>
      <c r="AO826" s="16">
        <f t="shared" si="138"/>
        <v>4.2848398286063905E-3</v>
      </c>
      <c r="AP826" s="16">
        <f t="shared" si="139"/>
        <v>-2.5974025974025983E-3</v>
      </c>
      <c r="AQ826" s="16">
        <f t="shared" si="140"/>
        <v>0.10804705149178151</v>
      </c>
      <c r="AR826" s="16">
        <f t="shared" si="141"/>
        <v>3.5688793718773315E-3</v>
      </c>
      <c r="AS826" s="16">
        <f t="shared" si="142"/>
        <v>5.2028041584177842E-3</v>
      </c>
    </row>
    <row r="827" spans="1:45" x14ac:dyDescent="0.2">
      <c r="A827" s="4"/>
      <c r="B827" s="13">
        <v>42107.666666666664</v>
      </c>
      <c r="C827" s="14">
        <v>31.71</v>
      </c>
      <c r="D827" s="5"/>
      <c r="E827" s="15">
        <v>42107.666666666664</v>
      </c>
      <c r="F827" s="14">
        <v>40.700000000000003</v>
      </c>
      <c r="G827" s="5"/>
      <c r="H827" s="15">
        <v>42107.666666666664</v>
      </c>
      <c r="I827" s="14">
        <v>6.78</v>
      </c>
      <c r="J827" s="2"/>
      <c r="K827" s="15">
        <v>42107.666666666664</v>
      </c>
      <c r="L827" s="14">
        <v>143.46</v>
      </c>
      <c r="M827" s="5"/>
      <c r="N827" s="15">
        <v>42107.666666666664</v>
      </c>
      <c r="O827" s="14">
        <v>106.51</v>
      </c>
      <c r="Q827" s="15">
        <v>42107.666666666664</v>
      </c>
      <c r="R827" s="14">
        <v>155.1</v>
      </c>
      <c r="S827" s="5"/>
      <c r="T827" s="15">
        <v>42107.666666666664</v>
      </c>
      <c r="U827" s="14">
        <v>49.04</v>
      </c>
      <c r="W827" s="15">
        <v>42107.666666666664</v>
      </c>
      <c r="X827" s="14">
        <v>26.76</v>
      </c>
      <c r="Z827" s="15">
        <v>42107.666666666664</v>
      </c>
      <c r="AA827" s="14">
        <v>137.85</v>
      </c>
      <c r="AC827" s="15">
        <v>42107.666666666664</v>
      </c>
      <c r="AD827" s="14">
        <v>13.99</v>
      </c>
      <c r="AF827" s="15">
        <v>42107.666666666664</v>
      </c>
      <c r="AG827" s="14">
        <v>2092.4299999999998</v>
      </c>
      <c r="AH827" s="5"/>
      <c r="AI827" s="16">
        <f t="shared" si="132"/>
        <v>-2.2026431718061845E-3</v>
      </c>
      <c r="AJ827" s="16">
        <f t="shared" si="133"/>
        <v>-4.4031311154598685E-3</v>
      </c>
      <c r="AK827" s="16">
        <f t="shared" si="134"/>
        <v>4.4684129429892083E-2</v>
      </c>
      <c r="AL827" s="16">
        <f t="shared" si="135"/>
        <v>-2.7874564459928752E-4</v>
      </c>
      <c r="AM827" s="16">
        <f t="shared" si="136"/>
        <v>-4.1140719962599048E-3</v>
      </c>
      <c r="AN827" s="16">
        <f t="shared" si="137"/>
        <v>-2.957058369760901E-3</v>
      </c>
      <c r="AO827" s="16">
        <f t="shared" si="138"/>
        <v>-3.6570499796830802E-3</v>
      </c>
      <c r="AP827" s="16">
        <f t="shared" si="139"/>
        <v>-4.4642857142855874E-3</v>
      </c>
      <c r="AQ827" s="16">
        <f t="shared" si="140"/>
        <v>-3.0863329583802113E-2</v>
      </c>
      <c r="AR827" s="16">
        <f t="shared" si="141"/>
        <v>-4.978662873399764E-3</v>
      </c>
      <c r="AS827" s="16">
        <f t="shared" si="142"/>
        <v>-4.5812203267271423E-3</v>
      </c>
    </row>
    <row r="828" spans="1:45" x14ac:dyDescent="0.2">
      <c r="A828" s="4"/>
      <c r="B828" s="13">
        <v>42108.666666666664</v>
      </c>
      <c r="C828" s="14">
        <v>31.58</v>
      </c>
      <c r="D828" s="5"/>
      <c r="E828" s="15">
        <v>42108.666666666664</v>
      </c>
      <c r="F828" s="14">
        <v>40.51</v>
      </c>
      <c r="G828" s="5"/>
      <c r="H828" s="15">
        <v>42108.666666666664</v>
      </c>
      <c r="I828" s="14">
        <v>6.84</v>
      </c>
      <c r="J828" s="2"/>
      <c r="K828" s="15">
        <v>42108.666666666664</v>
      </c>
      <c r="L828" s="14">
        <v>142.75</v>
      </c>
      <c r="M828" s="5"/>
      <c r="N828" s="15">
        <v>42108.666666666664</v>
      </c>
      <c r="O828" s="14">
        <v>106.66</v>
      </c>
      <c r="Q828" s="15">
        <v>42108.666666666664</v>
      </c>
      <c r="R828" s="14">
        <v>155.02000000000001</v>
      </c>
      <c r="S828" s="5"/>
      <c r="T828" s="15">
        <v>42108.666666666664</v>
      </c>
      <c r="U828" s="14">
        <v>49.18</v>
      </c>
      <c r="W828" s="15">
        <v>42108.666666666664</v>
      </c>
      <c r="X828" s="14">
        <v>26.72</v>
      </c>
      <c r="Z828" s="15">
        <v>42108.666666666664</v>
      </c>
      <c r="AA828" s="14">
        <v>138.34</v>
      </c>
      <c r="AC828" s="15">
        <v>42108.666666666664</v>
      </c>
      <c r="AD828" s="14">
        <v>13.83</v>
      </c>
      <c r="AF828" s="15">
        <v>42108.666666666664</v>
      </c>
      <c r="AG828" s="14">
        <v>2095.84</v>
      </c>
      <c r="AH828" s="5"/>
      <c r="AI828" s="16">
        <f t="shared" si="132"/>
        <v>-4.0996531062756913E-3</v>
      </c>
      <c r="AJ828" s="16">
        <f t="shared" si="133"/>
        <v>-4.6683046683048124E-3</v>
      </c>
      <c r="AK828" s="16">
        <f t="shared" si="134"/>
        <v>8.8495575221239076E-3</v>
      </c>
      <c r="AL828" s="16">
        <f t="shared" si="135"/>
        <v>-4.9491147358149412E-3</v>
      </c>
      <c r="AM828" s="16">
        <f t="shared" si="136"/>
        <v>1.4083184677493588E-3</v>
      </c>
      <c r="AN828" s="16">
        <f t="shared" si="137"/>
        <v>-5.1579626047704163E-4</v>
      </c>
      <c r="AO828" s="16">
        <f t="shared" si="138"/>
        <v>2.8548123980425277E-3</v>
      </c>
      <c r="AP828" s="16">
        <f t="shared" si="139"/>
        <v>-1.494768310911887E-3</v>
      </c>
      <c r="AQ828" s="16">
        <f t="shared" si="140"/>
        <v>3.5545883206384854E-3</v>
      </c>
      <c r="AR828" s="16">
        <f t="shared" si="141"/>
        <v>-1.1436740528949274E-2</v>
      </c>
      <c r="AS828" s="16">
        <f t="shared" si="142"/>
        <v>1.6296841471401535E-3</v>
      </c>
    </row>
    <row r="829" spans="1:45" x14ac:dyDescent="0.2">
      <c r="A829" s="4"/>
      <c r="B829" s="13">
        <v>42109.666666666664</v>
      </c>
      <c r="C829" s="14">
        <v>31.7</v>
      </c>
      <c r="D829" s="5"/>
      <c r="E829" s="15">
        <v>42109.666666666664</v>
      </c>
      <c r="F829" s="14">
        <v>40.4</v>
      </c>
      <c r="G829" s="5"/>
      <c r="H829" s="15">
        <v>42109.666666666664</v>
      </c>
      <c r="I829" s="14">
        <v>6.79</v>
      </c>
      <c r="J829" s="2"/>
      <c r="K829" s="15">
        <v>42109.666666666664</v>
      </c>
      <c r="L829" s="14">
        <v>142.71</v>
      </c>
      <c r="M829" s="5"/>
      <c r="N829" s="15">
        <v>42109.666666666664</v>
      </c>
      <c r="O829" s="14">
        <v>106.98</v>
      </c>
      <c r="Q829" s="15">
        <v>42109.666666666664</v>
      </c>
      <c r="R829" s="14">
        <v>156.77000000000001</v>
      </c>
      <c r="S829" s="5"/>
      <c r="T829" s="15">
        <v>42109.666666666664</v>
      </c>
      <c r="U829" s="14">
        <v>49.39</v>
      </c>
      <c r="W829" s="15">
        <v>42109.666666666664</v>
      </c>
      <c r="X829" s="14">
        <v>26.58</v>
      </c>
      <c r="Z829" s="15">
        <v>42109.666666666664</v>
      </c>
      <c r="AA829" s="14">
        <v>137</v>
      </c>
      <c r="AC829" s="15">
        <v>42109.666666666664</v>
      </c>
      <c r="AD829" s="14">
        <v>13.86</v>
      </c>
      <c r="AF829" s="15">
        <v>42109.666666666664</v>
      </c>
      <c r="AG829" s="14">
        <v>2106.63</v>
      </c>
      <c r="AH829" s="5"/>
      <c r="AI829" s="16">
        <f t="shared" si="132"/>
        <v>3.7998733375554927E-3</v>
      </c>
      <c r="AJ829" s="16">
        <f t="shared" si="133"/>
        <v>-2.7153789187854827E-3</v>
      </c>
      <c r="AK829" s="16">
        <f t="shared" si="134"/>
        <v>-7.309941520467822E-3</v>
      </c>
      <c r="AL829" s="16">
        <f t="shared" si="135"/>
        <v>-2.8021015761814372E-4</v>
      </c>
      <c r="AM829" s="16">
        <f t="shared" si="136"/>
        <v>3.0001875117195986E-3</v>
      </c>
      <c r="AN829" s="16">
        <f t="shared" si="137"/>
        <v>1.1288865952780336E-2</v>
      </c>
      <c r="AO829" s="16">
        <f t="shared" si="138"/>
        <v>4.2700284668564237E-3</v>
      </c>
      <c r="AP829" s="16">
        <f t="shared" si="139"/>
        <v>-5.2395209580838875E-3</v>
      </c>
      <c r="AQ829" s="16">
        <f t="shared" si="140"/>
        <v>-9.686280179268536E-3</v>
      </c>
      <c r="AR829" s="16">
        <f t="shared" si="141"/>
        <v>2.1691973969630851E-3</v>
      </c>
      <c r="AS829" s="16">
        <f t="shared" si="142"/>
        <v>5.1482937628826164E-3</v>
      </c>
    </row>
    <row r="830" spans="1:45" x14ac:dyDescent="0.2">
      <c r="A830" s="4"/>
      <c r="B830" s="13">
        <v>42110.666666666664</v>
      </c>
      <c r="C830" s="14">
        <v>31.54</v>
      </c>
      <c r="D830" s="5"/>
      <c r="E830" s="15">
        <v>42110.666666666664</v>
      </c>
      <c r="F830" s="14">
        <v>40.6</v>
      </c>
      <c r="G830" s="5"/>
      <c r="H830" s="15">
        <v>42110.666666666664</v>
      </c>
      <c r="I830" s="14">
        <v>8.0299999999999994</v>
      </c>
      <c r="J830" s="2"/>
      <c r="K830" s="15">
        <v>42110.666666666664</v>
      </c>
      <c r="L830" s="14">
        <v>142.1</v>
      </c>
      <c r="M830" s="5"/>
      <c r="N830" s="15">
        <v>42110.666666666664</v>
      </c>
      <c r="O830" s="14">
        <v>108.1</v>
      </c>
      <c r="Q830" s="15">
        <v>42110.666666666664</v>
      </c>
      <c r="R830" s="14">
        <v>155.82</v>
      </c>
      <c r="S830" s="5"/>
      <c r="T830" s="15">
        <v>42110.666666666664</v>
      </c>
      <c r="U830" s="14">
        <v>49.27</v>
      </c>
      <c r="W830" s="15">
        <v>42110.666666666664</v>
      </c>
      <c r="X830" s="14">
        <v>26.41</v>
      </c>
      <c r="Z830" s="15">
        <v>42110.666666666664</v>
      </c>
      <c r="AA830" s="14">
        <v>136.1</v>
      </c>
      <c r="AC830" s="15">
        <v>42110.666666666664</v>
      </c>
      <c r="AD830" s="14">
        <v>13.78</v>
      </c>
      <c r="AF830" s="15">
        <v>42110.666666666664</v>
      </c>
      <c r="AG830" s="14">
        <v>2104.9899999999998</v>
      </c>
      <c r="AH830" s="5"/>
      <c r="AI830" s="16">
        <f t="shared" si="132"/>
        <v>-5.0473186119873725E-3</v>
      </c>
      <c r="AJ830" s="16">
        <f t="shared" si="133"/>
        <v>4.9504950495049549E-3</v>
      </c>
      <c r="AK830" s="16">
        <f t="shared" si="134"/>
        <v>0.18262150220913087</v>
      </c>
      <c r="AL830" s="16">
        <f t="shared" si="135"/>
        <v>-4.274402634713903E-3</v>
      </c>
      <c r="AM830" s="16">
        <f t="shared" si="136"/>
        <v>1.0469246588147296E-2</v>
      </c>
      <c r="AN830" s="16">
        <f t="shared" si="137"/>
        <v>-6.0598328761881648E-3</v>
      </c>
      <c r="AO830" s="16">
        <f t="shared" si="138"/>
        <v>-2.4296416278598576E-3</v>
      </c>
      <c r="AP830" s="16">
        <f t="shared" si="139"/>
        <v>-6.3957863054927566E-3</v>
      </c>
      <c r="AQ830" s="16">
        <f t="shared" si="140"/>
        <v>-6.5693430656934559E-3</v>
      </c>
      <c r="AR830" s="16">
        <f t="shared" si="141"/>
        <v>-5.7720057720057616E-3</v>
      </c>
      <c r="AS830" s="16">
        <f t="shared" si="142"/>
        <v>-7.784945624055295E-4</v>
      </c>
    </row>
    <row r="831" spans="1:45" x14ac:dyDescent="0.2">
      <c r="A831" s="4"/>
      <c r="B831" s="13">
        <v>42111.666666666664</v>
      </c>
      <c r="C831" s="14">
        <v>31.19</v>
      </c>
      <c r="D831" s="5"/>
      <c r="E831" s="15">
        <v>42111.666666666664</v>
      </c>
      <c r="F831" s="14">
        <v>40.299999999999997</v>
      </c>
      <c r="G831" s="5"/>
      <c r="H831" s="15">
        <v>42111.666666666664</v>
      </c>
      <c r="I831" s="14">
        <v>8.16</v>
      </c>
      <c r="J831" s="2"/>
      <c r="K831" s="15">
        <v>42111.666666666664</v>
      </c>
      <c r="L831" s="14">
        <v>140.69999999999999</v>
      </c>
      <c r="M831" s="5"/>
      <c r="N831" s="15">
        <v>42111.666666666664</v>
      </c>
      <c r="O831" s="14">
        <v>106.69</v>
      </c>
      <c r="Q831" s="15">
        <v>42111.666666666664</v>
      </c>
      <c r="R831" s="14">
        <v>153.47</v>
      </c>
      <c r="S831" s="5"/>
      <c r="T831" s="15">
        <v>42111.666666666664</v>
      </c>
      <c r="U831" s="14">
        <v>48.9</v>
      </c>
      <c r="W831" s="15">
        <v>42111.666666666664</v>
      </c>
      <c r="X831" s="14">
        <v>25.96</v>
      </c>
      <c r="Z831" s="15">
        <v>42111.666666666664</v>
      </c>
      <c r="AA831" s="14">
        <v>135.94999999999999</v>
      </c>
      <c r="AC831" s="15">
        <v>42111.666666666664</v>
      </c>
      <c r="AD831" s="14">
        <v>13.79</v>
      </c>
      <c r="AF831" s="15">
        <v>42111.666666666664</v>
      </c>
      <c r="AG831" s="14">
        <v>2081.1799999999998</v>
      </c>
      <c r="AH831" s="5"/>
      <c r="AI831" s="16">
        <f t="shared" si="132"/>
        <v>-1.1097019657577589E-2</v>
      </c>
      <c r="AJ831" s="16">
        <f t="shared" si="133"/>
        <v>-7.3891625615765122E-3</v>
      </c>
      <c r="AK831" s="16">
        <f t="shared" si="134"/>
        <v>1.6189290161892966E-2</v>
      </c>
      <c r="AL831" s="16">
        <f t="shared" si="135"/>
        <v>-9.8522167487684609E-3</v>
      </c>
      <c r="AM831" s="16">
        <f t="shared" si="136"/>
        <v>-1.304347826086949E-2</v>
      </c>
      <c r="AN831" s="16">
        <f t="shared" si="137"/>
        <v>-1.5081504299833126E-2</v>
      </c>
      <c r="AO831" s="16">
        <f t="shared" si="138"/>
        <v>-7.5096407550234723E-3</v>
      </c>
      <c r="AP831" s="16">
        <f t="shared" si="139"/>
        <v>-1.7039000378644475E-2</v>
      </c>
      <c r="AQ831" s="16">
        <f t="shared" si="140"/>
        <v>-1.1021307861867058E-3</v>
      </c>
      <c r="AR831" s="16">
        <f t="shared" si="141"/>
        <v>7.2568940493478173E-4</v>
      </c>
      <c r="AS831" s="16">
        <f t="shared" si="142"/>
        <v>-1.131121763048748E-2</v>
      </c>
    </row>
    <row r="832" spans="1:45" x14ac:dyDescent="0.2">
      <c r="A832" s="4"/>
      <c r="B832" s="13">
        <v>42114.666666666664</v>
      </c>
      <c r="C832" s="14">
        <v>31.9</v>
      </c>
      <c r="D832" s="5"/>
      <c r="E832" s="15">
        <v>42114.666666666664</v>
      </c>
      <c r="F832" s="14">
        <v>40.659999999999997</v>
      </c>
      <c r="G832" s="5"/>
      <c r="H832" s="15">
        <v>42114.666666666664</v>
      </c>
      <c r="I832" s="14">
        <v>8.11</v>
      </c>
      <c r="J832" s="2"/>
      <c r="K832" s="15">
        <v>42114.666666666664</v>
      </c>
      <c r="L832" s="14">
        <v>142.09</v>
      </c>
      <c r="M832" s="5"/>
      <c r="N832" s="15">
        <v>42114.666666666664</v>
      </c>
      <c r="O832" s="14">
        <v>108.22</v>
      </c>
      <c r="Q832" s="15">
        <v>42114.666666666664</v>
      </c>
      <c r="R832" s="14">
        <v>158.71</v>
      </c>
      <c r="S832" s="5"/>
      <c r="T832" s="15">
        <v>42114.666666666664</v>
      </c>
      <c r="U832" s="14">
        <v>49.38</v>
      </c>
      <c r="W832" s="15">
        <v>42114.666666666664</v>
      </c>
      <c r="X832" s="14">
        <v>26.05</v>
      </c>
      <c r="Z832" s="15">
        <v>42114.666666666664</v>
      </c>
      <c r="AA832" s="14">
        <v>134.80000000000001</v>
      </c>
      <c r="AC832" s="15">
        <v>42114.666666666664</v>
      </c>
      <c r="AD832" s="14">
        <v>13.68</v>
      </c>
      <c r="AF832" s="15">
        <v>42114.666666666664</v>
      </c>
      <c r="AG832" s="14">
        <v>2100.4</v>
      </c>
      <c r="AH832" s="5"/>
      <c r="AI832" s="16">
        <f t="shared" si="132"/>
        <v>2.2763706316126786E-2</v>
      </c>
      <c r="AJ832" s="16">
        <f t="shared" si="133"/>
        <v>8.9330024813896181E-3</v>
      </c>
      <c r="AK832" s="16">
        <f t="shared" si="134"/>
        <v>-6.1274509803922461E-3</v>
      </c>
      <c r="AL832" s="16">
        <f t="shared" si="135"/>
        <v>9.8791755508174095E-3</v>
      </c>
      <c r="AM832" s="16">
        <f t="shared" si="136"/>
        <v>1.4340612990908275E-2</v>
      </c>
      <c r="AN832" s="16">
        <f t="shared" si="137"/>
        <v>3.4143480810581828E-2</v>
      </c>
      <c r="AO832" s="16">
        <f t="shared" si="138"/>
        <v>9.8159509202455641E-3</v>
      </c>
      <c r="AP832" s="16">
        <f t="shared" si="139"/>
        <v>3.4668721109398781E-3</v>
      </c>
      <c r="AQ832" s="16">
        <f t="shared" si="140"/>
        <v>-8.4589922765720971E-3</v>
      </c>
      <c r="AR832" s="16">
        <f t="shared" si="141"/>
        <v>-7.9767947788251803E-3</v>
      </c>
      <c r="AS832" s="16">
        <f t="shared" si="142"/>
        <v>9.2351454463335259E-3</v>
      </c>
    </row>
    <row r="833" spans="1:45" x14ac:dyDescent="0.2">
      <c r="A833" s="4"/>
      <c r="B833" s="13">
        <v>42115.666666666664</v>
      </c>
      <c r="C833" s="14">
        <v>31.73</v>
      </c>
      <c r="D833" s="5"/>
      <c r="E833" s="15">
        <v>42115.666666666664</v>
      </c>
      <c r="F833" s="14">
        <v>40.78</v>
      </c>
      <c r="G833" s="5"/>
      <c r="H833" s="15">
        <v>42115.666666666664</v>
      </c>
      <c r="I833" s="14">
        <v>8.01</v>
      </c>
      <c r="J833" s="2"/>
      <c r="K833" s="15">
        <v>42115.666666666664</v>
      </c>
      <c r="L833" s="14">
        <v>141.13999999999999</v>
      </c>
      <c r="M833" s="5"/>
      <c r="N833" s="15">
        <v>42115.666666666664</v>
      </c>
      <c r="O833" s="14">
        <v>107.68</v>
      </c>
      <c r="Q833" s="15">
        <v>42115.666666666664</v>
      </c>
      <c r="R833" s="14">
        <v>156.9</v>
      </c>
      <c r="S833" s="5"/>
      <c r="T833" s="15">
        <v>42115.666666666664</v>
      </c>
      <c r="U833" s="14">
        <v>49.17</v>
      </c>
      <c r="W833" s="15">
        <v>42115.666666666664</v>
      </c>
      <c r="X833" s="14">
        <v>26.01</v>
      </c>
      <c r="Z833" s="15">
        <v>42115.666666666664</v>
      </c>
      <c r="AA833" s="14">
        <v>132.81</v>
      </c>
      <c r="AC833" s="15">
        <v>42115.666666666664</v>
      </c>
      <c r="AD833" s="14">
        <v>13.96</v>
      </c>
      <c r="AF833" s="15">
        <v>42115.666666666664</v>
      </c>
      <c r="AG833" s="14">
        <v>2097.29</v>
      </c>
      <c r="AH833" s="5"/>
      <c r="AI833" s="16">
        <f t="shared" si="132"/>
        <v>-5.3291536050156241E-3</v>
      </c>
      <c r="AJ833" s="16">
        <f t="shared" si="133"/>
        <v>2.951303492375823E-3</v>
      </c>
      <c r="AK833" s="16">
        <f t="shared" si="134"/>
        <v>-1.2330456226880337E-2</v>
      </c>
      <c r="AL833" s="16">
        <f t="shared" si="135"/>
        <v>-6.685903300725049E-3</v>
      </c>
      <c r="AM833" s="16">
        <f t="shared" si="136"/>
        <v>-4.989835520236463E-3</v>
      </c>
      <c r="AN833" s="16">
        <f t="shared" si="137"/>
        <v>-1.1404448364942366E-2</v>
      </c>
      <c r="AO833" s="16">
        <f t="shared" si="138"/>
        <v>-4.2527339003645137E-3</v>
      </c>
      <c r="AP833" s="16">
        <f t="shared" si="139"/>
        <v>-1.5355086372360605E-3</v>
      </c>
      <c r="AQ833" s="16">
        <f t="shared" si="140"/>
        <v>-1.4762611275964455E-2</v>
      </c>
      <c r="AR833" s="16">
        <f t="shared" si="141"/>
        <v>2.0467836257310079E-2</v>
      </c>
      <c r="AS833" s="16">
        <f t="shared" si="142"/>
        <v>-1.4806703485050754E-3</v>
      </c>
    </row>
    <row r="834" spans="1:45" x14ac:dyDescent="0.2">
      <c r="A834" s="4"/>
      <c r="B834" s="13">
        <v>42116.666666666664</v>
      </c>
      <c r="C834" s="14">
        <v>32.159999999999997</v>
      </c>
      <c r="D834" s="5"/>
      <c r="E834" s="15">
        <v>42116.666666666664</v>
      </c>
      <c r="F834" s="14">
        <v>41.31</v>
      </c>
      <c r="G834" s="5"/>
      <c r="H834" s="15">
        <v>42116.666666666664</v>
      </c>
      <c r="I834" s="14">
        <v>7.97</v>
      </c>
      <c r="J834" s="2"/>
      <c r="K834" s="15">
        <v>42116.666666666664</v>
      </c>
      <c r="L834" s="14">
        <v>141.99</v>
      </c>
      <c r="M834" s="5"/>
      <c r="N834" s="15">
        <v>42116.666666666664</v>
      </c>
      <c r="O834" s="14">
        <v>107.94</v>
      </c>
      <c r="Q834" s="15">
        <v>42116.666666666664</v>
      </c>
      <c r="R834" s="14">
        <v>157.94999999999999</v>
      </c>
      <c r="S834" s="5"/>
      <c r="T834" s="15">
        <v>42116.666666666664</v>
      </c>
      <c r="U834" s="14">
        <v>49.57</v>
      </c>
      <c r="W834" s="15">
        <v>42116.666666666664</v>
      </c>
      <c r="X834" s="14">
        <v>26.14</v>
      </c>
      <c r="Z834" s="15">
        <v>42116.666666666664</v>
      </c>
      <c r="AA834" s="14">
        <v>134.25</v>
      </c>
      <c r="AC834" s="15">
        <v>42116.666666666664</v>
      </c>
      <c r="AD834" s="14">
        <v>14.63</v>
      </c>
      <c r="AF834" s="15">
        <v>42116.666666666664</v>
      </c>
      <c r="AG834" s="14">
        <v>2107.96</v>
      </c>
      <c r="AH834" s="5"/>
      <c r="AI834" s="16">
        <f t="shared" si="132"/>
        <v>1.3551843681058884E-2</v>
      </c>
      <c r="AJ834" s="16">
        <f t="shared" si="133"/>
        <v>1.2996566944580623E-2</v>
      </c>
      <c r="AK834" s="16">
        <f t="shared" si="134"/>
        <v>-4.993757802746579E-3</v>
      </c>
      <c r="AL834" s="16">
        <f t="shared" si="135"/>
        <v>6.0223891171886645E-3</v>
      </c>
      <c r="AM834" s="16">
        <f t="shared" si="136"/>
        <v>2.4145616641901846E-3</v>
      </c>
      <c r="AN834" s="16">
        <f t="shared" si="137"/>
        <v>6.6921606118546251E-3</v>
      </c>
      <c r="AO834" s="16">
        <f t="shared" si="138"/>
        <v>8.1350416920886737E-3</v>
      </c>
      <c r="AP834" s="16">
        <f t="shared" si="139"/>
        <v>4.9980776624374279E-3</v>
      </c>
      <c r="AQ834" s="16">
        <f t="shared" si="140"/>
        <v>1.0842557036367717E-2</v>
      </c>
      <c r="AR834" s="16">
        <f t="shared" si="141"/>
        <v>4.7994269340974283E-2</v>
      </c>
      <c r="AS834" s="16">
        <f t="shared" si="142"/>
        <v>5.08751770141469E-3</v>
      </c>
    </row>
    <row r="835" spans="1:45" x14ac:dyDescent="0.2">
      <c r="A835" s="4"/>
      <c r="B835" s="13">
        <v>42117.666666666664</v>
      </c>
      <c r="C835" s="14">
        <v>32.42</v>
      </c>
      <c r="D835" s="5"/>
      <c r="E835" s="15">
        <v>42117.666666666664</v>
      </c>
      <c r="F835" s="14">
        <v>40.950000000000003</v>
      </c>
      <c r="G835" s="5"/>
      <c r="H835" s="15">
        <v>42117.666666666664</v>
      </c>
      <c r="I835" s="14">
        <v>7.99</v>
      </c>
      <c r="J835" s="2"/>
      <c r="K835" s="15">
        <v>42117.666666666664</v>
      </c>
      <c r="L835" s="14">
        <v>142.43</v>
      </c>
      <c r="M835" s="5"/>
      <c r="N835" s="15">
        <v>42117.666666666664</v>
      </c>
      <c r="O835" s="14">
        <v>109</v>
      </c>
      <c r="Q835" s="15">
        <v>42117.666666666664</v>
      </c>
      <c r="R835" s="14">
        <v>162.61000000000001</v>
      </c>
      <c r="S835" s="5"/>
      <c r="T835" s="15">
        <v>42117.666666666664</v>
      </c>
      <c r="U835" s="14">
        <v>50.05</v>
      </c>
      <c r="W835" s="15">
        <v>42117.666666666664</v>
      </c>
      <c r="X835" s="14">
        <v>26.39</v>
      </c>
      <c r="Z835" s="15">
        <v>42117.666666666664</v>
      </c>
      <c r="AA835" s="14">
        <v>133.94999999999999</v>
      </c>
      <c r="AC835" s="15">
        <v>42117.666666666664</v>
      </c>
      <c r="AD835" s="14">
        <v>14.57</v>
      </c>
      <c r="AF835" s="15">
        <v>42117.666666666664</v>
      </c>
      <c r="AG835" s="14">
        <v>2112.9299999999998</v>
      </c>
      <c r="AH835" s="5"/>
      <c r="AI835" s="16">
        <f t="shared" si="132"/>
        <v>8.0845771144280043E-3</v>
      </c>
      <c r="AJ835" s="16">
        <f t="shared" si="133"/>
        <v>-8.7145969498910736E-3</v>
      </c>
      <c r="AK835" s="16">
        <f t="shared" si="134"/>
        <v>2.5094102885823144E-3</v>
      </c>
      <c r="AL835" s="16">
        <f t="shared" si="135"/>
        <v>3.0988097753361643E-3</v>
      </c>
      <c r="AM835" s="16">
        <f t="shared" si="136"/>
        <v>9.8202705206595908E-3</v>
      </c>
      <c r="AN835" s="16">
        <f t="shared" si="137"/>
        <v>2.9503007280785143E-2</v>
      </c>
      <c r="AO835" s="16">
        <f t="shared" si="138"/>
        <v>9.6832761751057816E-3</v>
      </c>
      <c r="AP835" s="16">
        <f t="shared" si="139"/>
        <v>9.5638867635807756E-3</v>
      </c>
      <c r="AQ835" s="16">
        <f t="shared" si="140"/>
        <v>-2.2346368715084886E-3</v>
      </c>
      <c r="AR835" s="16">
        <f t="shared" si="141"/>
        <v>-4.1011619958988277E-3</v>
      </c>
      <c r="AS835" s="16">
        <f t="shared" si="142"/>
        <v>2.357729748192483E-3</v>
      </c>
    </row>
    <row r="836" spans="1:45" x14ac:dyDescent="0.2">
      <c r="A836" s="4"/>
      <c r="B836" s="13">
        <v>42118.666666666664</v>
      </c>
      <c r="C836" s="14">
        <v>32.57</v>
      </c>
      <c r="D836" s="5"/>
      <c r="E836" s="15">
        <v>42118.666666666664</v>
      </c>
      <c r="F836" s="14">
        <v>40.89</v>
      </c>
      <c r="G836" s="5"/>
      <c r="H836" s="15">
        <v>42118.666666666664</v>
      </c>
      <c r="I836" s="14">
        <v>7.98</v>
      </c>
      <c r="J836" s="2"/>
      <c r="K836" s="15">
        <v>42118.666666666664</v>
      </c>
      <c r="L836" s="14">
        <v>142.09</v>
      </c>
      <c r="M836" s="5"/>
      <c r="N836" s="15">
        <v>42118.666666666664</v>
      </c>
      <c r="O836" s="14">
        <v>109.53</v>
      </c>
      <c r="Q836" s="15">
        <v>42118.666666666664</v>
      </c>
      <c r="R836" s="14">
        <v>162.16999999999999</v>
      </c>
      <c r="S836" s="5"/>
      <c r="T836" s="15">
        <v>42118.666666666664</v>
      </c>
      <c r="U836" s="14">
        <v>50.03</v>
      </c>
      <c r="W836" s="15">
        <v>42118.666666666664</v>
      </c>
      <c r="X836" s="14">
        <v>26.61</v>
      </c>
      <c r="Z836" s="15">
        <v>42118.666666666664</v>
      </c>
      <c r="AA836" s="14">
        <v>133.69999999999999</v>
      </c>
      <c r="AC836" s="15">
        <v>42118.666666666664</v>
      </c>
      <c r="AD836" s="14">
        <v>14.56</v>
      </c>
      <c r="AF836" s="15">
        <v>42118.666666666664</v>
      </c>
      <c r="AG836" s="14">
        <v>2117.69</v>
      </c>
      <c r="AH836" s="5"/>
      <c r="AI836" s="16">
        <f t="shared" si="132"/>
        <v>4.6267735965452861E-3</v>
      </c>
      <c r="AJ836" s="16">
        <f t="shared" si="133"/>
        <v>-1.465201465201571E-3</v>
      </c>
      <c r="AK836" s="16">
        <f t="shared" si="134"/>
        <v>-1.2515644555693983E-3</v>
      </c>
      <c r="AL836" s="16">
        <f t="shared" si="135"/>
        <v>-2.3871375412483076E-3</v>
      </c>
      <c r="AM836" s="16">
        <f t="shared" si="136"/>
        <v>4.8623853211009482E-3</v>
      </c>
      <c r="AN836" s="16">
        <f t="shared" si="137"/>
        <v>-2.7058606481767944E-3</v>
      </c>
      <c r="AO836" s="16">
        <f t="shared" si="138"/>
        <v>-3.9960039960029725E-4</v>
      </c>
      <c r="AP836" s="16">
        <f t="shared" si="139"/>
        <v>8.3364910951118087E-3</v>
      </c>
      <c r="AQ836" s="16">
        <f t="shared" si="140"/>
        <v>-1.8663680477790656E-3</v>
      </c>
      <c r="AR836" s="16">
        <f t="shared" si="141"/>
        <v>-6.8634179821547292E-4</v>
      </c>
      <c r="AS836" s="16">
        <f t="shared" si="142"/>
        <v>2.2527958806020099E-3</v>
      </c>
    </row>
    <row r="837" spans="1:45" x14ac:dyDescent="0.2">
      <c r="A837" s="4"/>
      <c r="B837" s="13">
        <v>42121.666666666664</v>
      </c>
      <c r="C837" s="14">
        <v>33.159999999999997</v>
      </c>
      <c r="D837" s="5"/>
      <c r="E837" s="15">
        <v>42121.666666666664</v>
      </c>
      <c r="F837" s="14">
        <v>40.83</v>
      </c>
      <c r="G837" s="5"/>
      <c r="H837" s="15">
        <v>42121.666666666664</v>
      </c>
      <c r="I837" s="14">
        <v>8.09</v>
      </c>
      <c r="J837" s="2"/>
      <c r="K837" s="15">
        <v>42121.666666666664</v>
      </c>
      <c r="L837" s="14">
        <v>141.09</v>
      </c>
      <c r="M837" s="5"/>
      <c r="N837" s="15">
        <v>42121.666666666664</v>
      </c>
      <c r="O837" s="14">
        <v>110.16</v>
      </c>
      <c r="Q837" s="15">
        <v>42121.666666666664</v>
      </c>
      <c r="R837" s="14">
        <v>163.08000000000001</v>
      </c>
      <c r="S837" s="5"/>
      <c r="T837" s="15">
        <v>42121.666666666664</v>
      </c>
      <c r="U837" s="14">
        <v>50.08</v>
      </c>
      <c r="W837" s="15">
        <v>42121.666666666664</v>
      </c>
      <c r="X837" s="14">
        <v>26.46</v>
      </c>
      <c r="Z837" s="15">
        <v>42121.666666666664</v>
      </c>
      <c r="AA837" s="14">
        <v>134.1</v>
      </c>
      <c r="AC837" s="15">
        <v>42121.666666666664</v>
      </c>
      <c r="AD837" s="14">
        <v>15.44</v>
      </c>
      <c r="AF837" s="15">
        <v>42121.666666666664</v>
      </c>
      <c r="AG837" s="14">
        <v>2108.92</v>
      </c>
      <c r="AH837" s="5"/>
      <c r="AI837" s="16">
        <f t="shared" si="132"/>
        <v>1.8114829597789317E-2</v>
      </c>
      <c r="AJ837" s="16">
        <f t="shared" si="133"/>
        <v>-1.4673514306676738E-3</v>
      </c>
      <c r="AK837" s="16">
        <f t="shared" si="134"/>
        <v>1.3784461152882121E-2</v>
      </c>
      <c r="AL837" s="16">
        <f t="shared" si="135"/>
        <v>-7.0377929481314494E-3</v>
      </c>
      <c r="AM837" s="16">
        <f t="shared" si="136"/>
        <v>5.7518488085455122E-3</v>
      </c>
      <c r="AN837" s="16">
        <f t="shared" si="137"/>
        <v>5.6113954492200691E-3</v>
      </c>
      <c r="AO837" s="16">
        <f t="shared" si="138"/>
        <v>9.9940035978396402E-4</v>
      </c>
      <c r="AP837" s="16">
        <f t="shared" si="139"/>
        <v>-5.636978579481311E-3</v>
      </c>
      <c r="AQ837" s="16">
        <f t="shared" si="140"/>
        <v>2.9917726252806087E-3</v>
      </c>
      <c r="AR837" s="16">
        <f t="shared" si="141"/>
        <v>6.0439560439560447E-2</v>
      </c>
      <c r="AS837" s="16">
        <f t="shared" si="142"/>
        <v>-4.1413049124281454E-3</v>
      </c>
    </row>
    <row r="838" spans="1:45" x14ac:dyDescent="0.2">
      <c r="A838" s="4"/>
      <c r="B838" s="13">
        <v>42122.666666666664</v>
      </c>
      <c r="C838" s="14">
        <v>32.64</v>
      </c>
      <c r="D838" s="5"/>
      <c r="E838" s="15">
        <v>42122.666666666664</v>
      </c>
      <c r="F838" s="14">
        <v>40.770000000000003</v>
      </c>
      <c r="G838" s="5"/>
      <c r="H838" s="15">
        <v>42122.666666666664</v>
      </c>
      <c r="I838" s="14">
        <v>8.0399999999999991</v>
      </c>
      <c r="J838" s="2"/>
      <c r="K838" s="15">
        <v>42122.666666666664</v>
      </c>
      <c r="L838" s="14">
        <v>142.52000000000001</v>
      </c>
      <c r="M838" s="5"/>
      <c r="N838" s="15">
        <v>42122.666666666664</v>
      </c>
      <c r="O838" s="14">
        <v>109.92</v>
      </c>
      <c r="Q838" s="15">
        <v>42122.666666666664</v>
      </c>
      <c r="R838" s="14">
        <v>166.12</v>
      </c>
      <c r="S838" s="5"/>
      <c r="T838" s="15">
        <v>42122.666666666664</v>
      </c>
      <c r="U838" s="14">
        <v>50.55</v>
      </c>
      <c r="W838" s="15">
        <v>42122.666666666664</v>
      </c>
      <c r="X838" s="14">
        <v>26.37</v>
      </c>
      <c r="Z838" s="15">
        <v>42122.666666666664</v>
      </c>
      <c r="AA838" s="14">
        <v>135.30000000000001</v>
      </c>
      <c r="AC838" s="15">
        <v>42122.666666666664</v>
      </c>
      <c r="AD838" s="14">
        <v>15.37</v>
      </c>
      <c r="AF838" s="15">
        <v>42122.666666666664</v>
      </c>
      <c r="AG838" s="14">
        <v>2114.7600000000002</v>
      </c>
      <c r="AH838" s="5"/>
      <c r="AI838" s="16">
        <f t="shared" ref="AI838:AI901" si="143">C838/C837-1</f>
        <v>-1.5681544028950389E-2</v>
      </c>
      <c r="AJ838" s="16">
        <f t="shared" ref="AJ838:AJ901" si="144">F838/F837-1</f>
        <v>-1.4695077149153857E-3</v>
      </c>
      <c r="AK838" s="16">
        <f t="shared" ref="AK838:AK901" si="145">I838/I837-1</f>
        <v>-6.1804697156985222E-3</v>
      </c>
      <c r="AL838" s="16">
        <f t="shared" ref="AL838:AL901" si="146">L838/L837-1</f>
        <v>1.0135374583599255E-2</v>
      </c>
      <c r="AM838" s="16">
        <f t="shared" ref="AM838:AM901" si="147">O838/O837-1</f>
        <v>-2.1786492374726851E-3</v>
      </c>
      <c r="AN838" s="16">
        <f t="shared" ref="AN838:AN901" si="148">R838/R837-1</f>
        <v>1.8641157714005319E-2</v>
      </c>
      <c r="AO838" s="16">
        <f t="shared" ref="AO838:AO901" si="149">U838/U837-1</f>
        <v>9.3849840255590955E-3</v>
      </c>
      <c r="AP838" s="16">
        <f t="shared" ref="AP838:AP901" si="150">X838/X837-1</f>
        <v>-3.4013605442176909E-3</v>
      </c>
      <c r="AQ838" s="16">
        <f t="shared" ref="AQ838:AQ901" si="151">AA838/AA837-1</f>
        <v>8.9485458612976743E-3</v>
      </c>
      <c r="AR838" s="16">
        <f t="shared" ref="AR838:AR901" si="152">AD838/AD837-1</f>
        <v>-4.5336787564767E-3</v>
      </c>
      <c r="AS838" s="16">
        <f t="shared" si="142"/>
        <v>2.7691899171140566E-3</v>
      </c>
    </row>
    <row r="839" spans="1:45" x14ac:dyDescent="0.2">
      <c r="A839" s="4"/>
      <c r="B839" s="13">
        <v>42123.666666666664</v>
      </c>
      <c r="C839" s="14">
        <v>32.159999999999997</v>
      </c>
      <c r="D839" s="5"/>
      <c r="E839" s="15">
        <v>42123.666666666664</v>
      </c>
      <c r="F839" s="14">
        <v>40.49</v>
      </c>
      <c r="G839" s="5"/>
      <c r="H839" s="15">
        <v>42123.666666666664</v>
      </c>
      <c r="I839" s="14">
        <v>8.0399999999999991</v>
      </c>
      <c r="J839" s="2"/>
      <c r="K839" s="15">
        <v>42123.666666666664</v>
      </c>
      <c r="L839" s="14">
        <v>142.41</v>
      </c>
      <c r="M839" s="5"/>
      <c r="N839" s="15">
        <v>42123.666666666664</v>
      </c>
      <c r="O839" s="14">
        <v>109.81</v>
      </c>
      <c r="Q839" s="15">
        <v>42123.666666666664</v>
      </c>
      <c r="R839" s="14">
        <v>166.58</v>
      </c>
      <c r="S839" s="5"/>
      <c r="T839" s="15">
        <v>42123.666666666664</v>
      </c>
      <c r="U839" s="14">
        <v>50.47</v>
      </c>
      <c r="W839" s="15">
        <v>42123.666666666664</v>
      </c>
      <c r="X839" s="14">
        <v>25.96</v>
      </c>
      <c r="Z839" s="15">
        <v>42123.666666666664</v>
      </c>
      <c r="AA839" s="14">
        <v>135.15</v>
      </c>
      <c r="AC839" s="15">
        <v>42123.666666666664</v>
      </c>
      <c r="AD839" s="14">
        <v>15.5</v>
      </c>
      <c r="AF839" s="15">
        <v>42123.666666666664</v>
      </c>
      <c r="AG839" s="14">
        <v>2106.85</v>
      </c>
      <c r="AH839" s="5"/>
      <c r="AI839" s="16">
        <f t="shared" si="143"/>
        <v>-1.4705882352941346E-2</v>
      </c>
      <c r="AJ839" s="16">
        <f t="shared" si="144"/>
        <v>-6.8677949472651934E-3</v>
      </c>
      <c r="AK839" s="16">
        <f t="shared" si="145"/>
        <v>0</v>
      </c>
      <c r="AL839" s="16">
        <f t="shared" si="146"/>
        <v>-7.7182149873711303E-4</v>
      </c>
      <c r="AM839" s="16">
        <f t="shared" si="147"/>
        <v>-1.0007278020378596E-3</v>
      </c>
      <c r="AN839" s="16">
        <f t="shared" si="148"/>
        <v>2.769082590898142E-3</v>
      </c>
      <c r="AO839" s="16">
        <f t="shared" si="149"/>
        <v>-1.5825914935706509E-3</v>
      </c>
      <c r="AP839" s="16">
        <f t="shared" si="150"/>
        <v>-1.5547971179370457E-2</v>
      </c>
      <c r="AQ839" s="16">
        <f t="shared" si="151"/>
        <v>-1.1086474501108556E-3</v>
      </c>
      <c r="AR839" s="16">
        <f t="shared" si="152"/>
        <v>8.458035133376729E-3</v>
      </c>
      <c r="AS839" s="16">
        <f t="shared" ref="AS839:AS902" si="153">AG839/AG838-1</f>
        <v>-3.740377158637509E-3</v>
      </c>
    </row>
    <row r="840" spans="1:45" x14ac:dyDescent="0.2">
      <c r="A840" s="4"/>
      <c r="B840" s="13">
        <v>42124.666666666664</v>
      </c>
      <c r="C840" s="14">
        <v>31.29</v>
      </c>
      <c r="D840" s="5"/>
      <c r="E840" s="15">
        <v>42124.666666666664</v>
      </c>
      <c r="F840" s="14">
        <v>40.56</v>
      </c>
      <c r="G840" s="5"/>
      <c r="H840" s="15">
        <v>42124.666666666664</v>
      </c>
      <c r="I840" s="14">
        <v>7.95</v>
      </c>
      <c r="J840" s="2"/>
      <c r="K840" s="15">
        <v>42124.666666666664</v>
      </c>
      <c r="L840" s="14">
        <v>141.21</v>
      </c>
      <c r="M840" s="5"/>
      <c r="N840" s="15">
        <v>42124.666666666664</v>
      </c>
      <c r="O840" s="14">
        <v>108.72</v>
      </c>
      <c r="Q840" s="15">
        <v>42124.666666666664</v>
      </c>
      <c r="R840" s="14">
        <v>163.61000000000001</v>
      </c>
      <c r="S840" s="5"/>
      <c r="T840" s="15">
        <v>42124.666666666664</v>
      </c>
      <c r="U840" s="14">
        <v>50.44</v>
      </c>
      <c r="W840" s="15">
        <v>42124.666666666664</v>
      </c>
      <c r="X840" s="14">
        <v>26.02</v>
      </c>
      <c r="Z840" s="15">
        <v>42124.666666666664</v>
      </c>
      <c r="AA840" s="14">
        <v>135.1</v>
      </c>
      <c r="AC840" s="15">
        <v>42124.666666666664</v>
      </c>
      <c r="AD840" s="14">
        <v>15.07</v>
      </c>
      <c r="AF840" s="15">
        <v>42124.666666666664</v>
      </c>
      <c r="AG840" s="14">
        <v>2085.5100000000002</v>
      </c>
      <c r="AH840" s="5"/>
      <c r="AI840" s="16">
        <f t="shared" si="143"/>
        <v>-2.7052238805970075E-2</v>
      </c>
      <c r="AJ840" s="16">
        <f t="shared" si="144"/>
        <v>1.7288219313411624E-3</v>
      </c>
      <c r="AK840" s="16">
        <f t="shared" si="145"/>
        <v>-1.1194029850746134E-2</v>
      </c>
      <c r="AL840" s="16">
        <f t="shared" si="146"/>
        <v>-8.4263745523487366E-3</v>
      </c>
      <c r="AM840" s="16">
        <f t="shared" si="147"/>
        <v>-9.9262362262089177E-3</v>
      </c>
      <c r="AN840" s="16">
        <f t="shared" si="148"/>
        <v>-1.7829271221034948E-2</v>
      </c>
      <c r="AO840" s="16">
        <f t="shared" si="149"/>
        <v>-5.9441252229053276E-4</v>
      </c>
      <c r="AP840" s="16">
        <f t="shared" si="150"/>
        <v>2.3112480739599928E-3</v>
      </c>
      <c r="AQ840" s="16">
        <f t="shared" si="151"/>
        <v>-3.6995930447658587E-4</v>
      </c>
      <c r="AR840" s="16">
        <f t="shared" si="152"/>
        <v>-2.7741935483870939E-2</v>
      </c>
      <c r="AS840" s="16">
        <f t="shared" si="153"/>
        <v>-1.0128865367728945E-2</v>
      </c>
    </row>
    <row r="841" spans="1:45" x14ac:dyDescent="0.2">
      <c r="A841" s="4"/>
      <c r="B841" s="13">
        <v>42125.666666666664</v>
      </c>
      <c r="C841" s="14">
        <v>32.24</v>
      </c>
      <c r="D841" s="5"/>
      <c r="E841" s="15">
        <v>42125.666666666664</v>
      </c>
      <c r="F841" s="14">
        <v>40.909999999999997</v>
      </c>
      <c r="G841" s="5"/>
      <c r="H841" s="15">
        <v>42125.666666666664</v>
      </c>
      <c r="I841" s="14">
        <v>7.96</v>
      </c>
      <c r="J841" s="2"/>
      <c r="K841" s="15">
        <v>42125.666666666664</v>
      </c>
      <c r="L841" s="14">
        <v>143.36000000000001</v>
      </c>
      <c r="M841" s="5"/>
      <c r="N841" s="15">
        <v>42125.666666666664</v>
      </c>
      <c r="O841" s="14">
        <v>110.52</v>
      </c>
      <c r="Q841" s="15">
        <v>42125.666666666664</v>
      </c>
      <c r="R841" s="14">
        <v>165.88</v>
      </c>
      <c r="S841" s="5"/>
      <c r="T841" s="15">
        <v>42125.666666666664</v>
      </c>
      <c r="U841" s="14">
        <v>50.41</v>
      </c>
      <c r="W841" s="15">
        <v>42125.666666666664</v>
      </c>
      <c r="X841" s="14">
        <v>26.2</v>
      </c>
      <c r="Z841" s="15">
        <v>42125.666666666664</v>
      </c>
      <c r="AA841" s="14">
        <v>136.25</v>
      </c>
      <c r="AC841" s="15">
        <v>42125.666666666664</v>
      </c>
      <c r="AD841" s="14">
        <v>15.07</v>
      </c>
      <c r="AF841" s="15">
        <v>42125.666666666664</v>
      </c>
      <c r="AG841" s="14">
        <v>2108.29</v>
      </c>
      <c r="AH841" s="5"/>
      <c r="AI841" s="16">
        <f t="shared" si="143"/>
        <v>3.0361137743688094E-2</v>
      </c>
      <c r="AJ841" s="16">
        <f t="shared" si="144"/>
        <v>8.6291913214988636E-3</v>
      </c>
      <c r="AK841" s="16">
        <f t="shared" si="145"/>
        <v>1.2578616352201255E-3</v>
      </c>
      <c r="AL841" s="16">
        <f t="shared" si="146"/>
        <v>1.5225550598399584E-2</v>
      </c>
      <c r="AM841" s="16">
        <f t="shared" si="147"/>
        <v>1.655629139072845E-2</v>
      </c>
      <c r="AN841" s="16">
        <f t="shared" si="148"/>
        <v>1.387445755149419E-2</v>
      </c>
      <c r="AO841" s="16">
        <f t="shared" si="149"/>
        <v>-5.9476605868358234E-4</v>
      </c>
      <c r="AP841" s="16">
        <f t="shared" si="150"/>
        <v>6.9177555726365192E-3</v>
      </c>
      <c r="AQ841" s="16">
        <f t="shared" si="151"/>
        <v>8.5122131754256092E-3</v>
      </c>
      <c r="AR841" s="16">
        <f t="shared" si="152"/>
        <v>0</v>
      </c>
      <c r="AS841" s="16">
        <f t="shared" si="153"/>
        <v>1.0922987662490113E-2</v>
      </c>
    </row>
    <row r="842" spans="1:45" x14ac:dyDescent="0.2">
      <c r="A842" s="4"/>
      <c r="B842" s="13">
        <v>42128.666666666664</v>
      </c>
      <c r="C842" s="14">
        <v>32.17</v>
      </c>
      <c r="D842" s="5"/>
      <c r="E842" s="15">
        <v>42128.666666666664</v>
      </c>
      <c r="F842" s="14">
        <v>40.96</v>
      </c>
      <c r="G842" s="5"/>
      <c r="H842" s="15">
        <v>42128.666666666664</v>
      </c>
      <c r="I842" s="14">
        <v>7.93</v>
      </c>
      <c r="J842" s="2"/>
      <c r="K842" s="15">
        <v>42128.666666666664</v>
      </c>
      <c r="L842" s="14">
        <v>146.15</v>
      </c>
      <c r="M842" s="5"/>
      <c r="N842" s="15">
        <v>42128.666666666664</v>
      </c>
      <c r="O842" s="14">
        <v>111.03</v>
      </c>
      <c r="Q842" s="15">
        <v>42128.666666666664</v>
      </c>
      <c r="R842" s="14">
        <v>166.17</v>
      </c>
      <c r="S842" s="5"/>
      <c r="T842" s="15">
        <v>42128.666666666664</v>
      </c>
      <c r="U842" s="14">
        <v>50.52</v>
      </c>
      <c r="W842" s="15">
        <v>42128.666666666664</v>
      </c>
      <c r="X842" s="14">
        <v>26.39</v>
      </c>
      <c r="Z842" s="15">
        <v>42128.666666666664</v>
      </c>
      <c r="AA842" s="14">
        <v>136.05000000000001</v>
      </c>
      <c r="AC842" s="15">
        <v>42128.666666666664</v>
      </c>
      <c r="AD842" s="14">
        <v>15.37</v>
      </c>
      <c r="AF842" s="15">
        <v>42128.666666666664</v>
      </c>
      <c r="AG842" s="14">
        <v>2114.4899999999998</v>
      </c>
      <c r="AH842" s="5"/>
      <c r="AI842" s="16">
        <f t="shared" si="143"/>
        <v>-2.1712158808933069E-3</v>
      </c>
      <c r="AJ842" s="16">
        <f t="shared" si="144"/>
        <v>1.2221950623321209E-3</v>
      </c>
      <c r="AK842" s="16">
        <f t="shared" si="145"/>
        <v>-3.7688442211055717E-3</v>
      </c>
      <c r="AL842" s="16">
        <f t="shared" si="146"/>
        <v>1.9461495535714191E-2</v>
      </c>
      <c r="AM842" s="16">
        <f t="shared" si="147"/>
        <v>4.6145494028231315E-3</v>
      </c>
      <c r="AN842" s="16">
        <f t="shared" si="148"/>
        <v>1.7482517482516613E-3</v>
      </c>
      <c r="AO842" s="16">
        <f t="shared" si="149"/>
        <v>2.1821067248564141E-3</v>
      </c>
      <c r="AP842" s="16">
        <f t="shared" si="150"/>
        <v>7.2519083969466713E-3</v>
      </c>
      <c r="AQ842" s="16">
        <f t="shared" si="151"/>
        <v>-1.4678899082567476E-3</v>
      </c>
      <c r="AR842" s="16">
        <f t="shared" si="152"/>
        <v>1.9907100199070937E-2</v>
      </c>
      <c r="AS842" s="16">
        <f t="shared" si="153"/>
        <v>2.9407719051932624E-3</v>
      </c>
    </row>
    <row r="843" spans="1:45" x14ac:dyDescent="0.2">
      <c r="A843" s="4"/>
      <c r="B843" s="13">
        <v>42129.666666666664</v>
      </c>
      <c r="C843" s="14">
        <v>31.45</v>
      </c>
      <c r="D843" s="5"/>
      <c r="E843" s="15">
        <v>42129.666666666664</v>
      </c>
      <c r="F843" s="14">
        <v>40.75</v>
      </c>
      <c r="G843" s="5"/>
      <c r="H843" s="15">
        <v>42129.666666666664</v>
      </c>
      <c r="I843" s="14">
        <v>8.08</v>
      </c>
      <c r="J843" s="2"/>
      <c r="K843" s="15">
        <v>42129.666666666664</v>
      </c>
      <c r="L843" s="14">
        <v>144.56</v>
      </c>
      <c r="M843" s="5"/>
      <c r="N843" s="15">
        <v>42129.666666666664</v>
      </c>
      <c r="O843" s="14">
        <v>110.81</v>
      </c>
      <c r="Q843" s="15">
        <v>42129.666666666664</v>
      </c>
      <c r="R843" s="14">
        <v>165.32</v>
      </c>
      <c r="S843" s="5"/>
      <c r="T843" s="15">
        <v>42129.666666666664</v>
      </c>
      <c r="U843" s="14">
        <v>50.09</v>
      </c>
      <c r="W843" s="15">
        <v>42129.666666666664</v>
      </c>
      <c r="X843" s="14">
        <v>26.04</v>
      </c>
      <c r="Z843" s="15">
        <v>42129.666666666664</v>
      </c>
      <c r="AA843" s="14">
        <v>134.30000000000001</v>
      </c>
      <c r="AC843" s="15">
        <v>42129.666666666664</v>
      </c>
      <c r="AD843" s="14">
        <v>15.53</v>
      </c>
      <c r="AF843" s="15">
        <v>42129.666666666664</v>
      </c>
      <c r="AG843" s="14">
        <v>2089.46</v>
      </c>
      <c r="AH843" s="5"/>
      <c r="AI843" s="16">
        <f t="shared" si="143"/>
        <v>-2.2381100404103238E-2</v>
      </c>
      <c r="AJ843" s="16">
        <f t="shared" si="144"/>
        <v>-5.126953125E-3</v>
      </c>
      <c r="AK843" s="16">
        <f t="shared" si="145"/>
        <v>1.8915510718789497E-2</v>
      </c>
      <c r="AL843" s="16">
        <f t="shared" si="146"/>
        <v>-1.0879233664043864E-2</v>
      </c>
      <c r="AM843" s="16">
        <f t="shared" si="147"/>
        <v>-1.9814464559128053E-3</v>
      </c>
      <c r="AN843" s="16">
        <f t="shared" si="148"/>
        <v>-5.1152434254077006E-3</v>
      </c>
      <c r="AO843" s="16">
        <f t="shared" si="149"/>
        <v>-8.5114806017418942E-3</v>
      </c>
      <c r="AP843" s="16">
        <f t="shared" si="150"/>
        <v>-1.3262599469496039E-2</v>
      </c>
      <c r="AQ843" s="16">
        <f t="shared" si="151"/>
        <v>-1.2862918044836413E-2</v>
      </c>
      <c r="AR843" s="16">
        <f t="shared" si="152"/>
        <v>1.0409889394925154E-2</v>
      </c>
      <c r="AS843" s="16">
        <f t="shared" si="153"/>
        <v>-1.1837369767650707E-2</v>
      </c>
    </row>
    <row r="844" spans="1:45" x14ac:dyDescent="0.2">
      <c r="A844" s="4"/>
      <c r="B844" s="13">
        <v>42130.666666666664</v>
      </c>
      <c r="C844" s="14">
        <v>31.25</v>
      </c>
      <c r="D844" s="5"/>
      <c r="E844" s="15">
        <v>42130.666666666664</v>
      </c>
      <c r="F844" s="14">
        <v>40.659999999999997</v>
      </c>
      <c r="G844" s="5"/>
      <c r="H844" s="15">
        <v>42130.666666666664</v>
      </c>
      <c r="I844" s="14">
        <v>8.01</v>
      </c>
      <c r="J844" s="2"/>
      <c r="K844" s="15">
        <v>42130.666666666664</v>
      </c>
      <c r="L844" s="14">
        <v>143.78</v>
      </c>
      <c r="M844" s="5"/>
      <c r="N844" s="15">
        <v>42130.666666666664</v>
      </c>
      <c r="O844" s="14">
        <v>109.72</v>
      </c>
      <c r="Q844" s="15">
        <v>42130.666666666664</v>
      </c>
      <c r="R844" s="14">
        <v>162.43</v>
      </c>
      <c r="S844" s="5"/>
      <c r="T844" s="15">
        <v>42130.666666666664</v>
      </c>
      <c r="U844" s="14">
        <v>49.64</v>
      </c>
      <c r="W844" s="15">
        <v>42130.666666666664</v>
      </c>
      <c r="X844" s="14">
        <v>25.88</v>
      </c>
      <c r="Z844" s="15">
        <v>42130.666666666664</v>
      </c>
      <c r="AA844" s="14">
        <v>133.75</v>
      </c>
      <c r="AC844" s="15">
        <v>42130.666666666664</v>
      </c>
      <c r="AD844" s="14">
        <v>15.36</v>
      </c>
      <c r="AF844" s="15">
        <v>42130.666666666664</v>
      </c>
      <c r="AG844" s="14">
        <v>2080.15</v>
      </c>
      <c r="AH844" s="5"/>
      <c r="AI844" s="16">
        <f t="shared" si="143"/>
        <v>-6.3593004769475492E-3</v>
      </c>
      <c r="AJ844" s="16">
        <f t="shared" si="144"/>
        <v>-2.2085889570553352E-3</v>
      </c>
      <c r="AK844" s="16">
        <f t="shared" si="145"/>
        <v>-8.6633663366336711E-3</v>
      </c>
      <c r="AL844" s="16">
        <f t="shared" si="146"/>
        <v>-5.3956834532373765E-3</v>
      </c>
      <c r="AM844" s="16">
        <f t="shared" si="147"/>
        <v>-9.8366573413951608E-3</v>
      </c>
      <c r="AN844" s="16">
        <f t="shared" si="148"/>
        <v>-1.7481248487781209E-2</v>
      </c>
      <c r="AO844" s="16">
        <f t="shared" si="149"/>
        <v>-8.9838291076063115E-3</v>
      </c>
      <c r="AP844" s="16">
        <f t="shared" si="150"/>
        <v>-6.1443932411674451E-3</v>
      </c>
      <c r="AQ844" s="16">
        <f t="shared" si="151"/>
        <v>-4.095309009679915E-3</v>
      </c>
      <c r="AR844" s="16">
        <f t="shared" si="152"/>
        <v>-1.0946555054732743E-2</v>
      </c>
      <c r="AS844" s="16">
        <f t="shared" si="153"/>
        <v>-4.4556966871822645E-3</v>
      </c>
    </row>
    <row r="845" spans="1:45" x14ac:dyDescent="0.2">
      <c r="A845" s="4"/>
      <c r="B845" s="13">
        <v>42131.666666666664</v>
      </c>
      <c r="C845" s="14">
        <v>31.32</v>
      </c>
      <c r="D845" s="5"/>
      <c r="E845" s="15">
        <v>42131.666666666664</v>
      </c>
      <c r="F845" s="14">
        <v>40.700000000000003</v>
      </c>
      <c r="G845" s="5"/>
      <c r="H845" s="15">
        <v>42131.666666666664</v>
      </c>
      <c r="I845" s="14">
        <v>8.07</v>
      </c>
      <c r="J845" s="2"/>
      <c r="K845" s="15">
        <v>42131.666666666664</v>
      </c>
      <c r="L845" s="14">
        <v>145.31</v>
      </c>
      <c r="M845" s="5"/>
      <c r="N845" s="15">
        <v>42131.666666666664</v>
      </c>
      <c r="O845" s="14">
        <v>109.26</v>
      </c>
      <c r="Q845" s="15">
        <v>42131.666666666664</v>
      </c>
      <c r="R845" s="14">
        <v>163.32</v>
      </c>
      <c r="S845" s="5"/>
      <c r="T845" s="15">
        <v>42131.666666666664</v>
      </c>
      <c r="U845" s="14">
        <v>49.73</v>
      </c>
      <c r="W845" s="15">
        <v>42131.666666666664</v>
      </c>
      <c r="X845" s="14">
        <v>26.01</v>
      </c>
      <c r="Z845" s="15">
        <v>42131.666666666664</v>
      </c>
      <c r="AA845" s="14">
        <v>134.9</v>
      </c>
      <c r="AC845" s="15">
        <v>42131.666666666664</v>
      </c>
      <c r="AD845" s="14">
        <v>15.79</v>
      </c>
      <c r="AF845" s="15">
        <v>42131.666666666664</v>
      </c>
      <c r="AG845" s="14">
        <v>2088</v>
      </c>
      <c r="AH845" s="5"/>
      <c r="AI845" s="16">
        <f t="shared" si="143"/>
        <v>2.2400000000000198E-3</v>
      </c>
      <c r="AJ845" s="16">
        <f t="shared" si="144"/>
        <v>9.8376783079201502E-4</v>
      </c>
      <c r="AK845" s="16">
        <f t="shared" si="145"/>
        <v>7.4906367041198685E-3</v>
      </c>
      <c r="AL845" s="16">
        <f t="shared" si="146"/>
        <v>1.0641257476700527E-2</v>
      </c>
      <c r="AM845" s="16">
        <f t="shared" si="147"/>
        <v>-4.1924899744804067E-3</v>
      </c>
      <c r="AN845" s="16">
        <f t="shared" si="148"/>
        <v>5.4792833836112553E-3</v>
      </c>
      <c r="AO845" s="16">
        <f t="shared" si="149"/>
        <v>1.8130539887186714E-3</v>
      </c>
      <c r="AP845" s="16">
        <f t="shared" si="150"/>
        <v>5.0231839258114697E-3</v>
      </c>
      <c r="AQ845" s="16">
        <f t="shared" si="151"/>
        <v>8.5981308411215984E-3</v>
      </c>
      <c r="AR845" s="16">
        <f t="shared" si="152"/>
        <v>2.7994791666666741E-2</v>
      </c>
      <c r="AS845" s="16">
        <f t="shared" si="153"/>
        <v>3.7737663149290945E-3</v>
      </c>
    </row>
    <row r="846" spans="1:45" x14ac:dyDescent="0.2">
      <c r="A846" s="4"/>
      <c r="B846" s="13">
        <v>42132.666666666664</v>
      </c>
      <c r="C846" s="14">
        <v>31.91</v>
      </c>
      <c r="D846" s="5"/>
      <c r="E846" s="15">
        <v>42132.666666666664</v>
      </c>
      <c r="F846" s="14">
        <v>40.98</v>
      </c>
      <c r="G846" s="5"/>
      <c r="H846" s="15">
        <v>42132.666666666664</v>
      </c>
      <c r="I846" s="14">
        <v>8.2100000000000009</v>
      </c>
      <c r="J846" s="2"/>
      <c r="K846" s="15">
        <v>42132.666666666664</v>
      </c>
      <c r="L846" s="14">
        <v>148.31</v>
      </c>
      <c r="M846" s="5"/>
      <c r="N846" s="15">
        <v>42132.666666666664</v>
      </c>
      <c r="O846" s="14">
        <v>110.11</v>
      </c>
      <c r="Q846" s="15">
        <v>42132.666666666664</v>
      </c>
      <c r="R846" s="14">
        <v>164.94</v>
      </c>
      <c r="S846" s="5"/>
      <c r="T846" s="15">
        <v>42132.666666666664</v>
      </c>
      <c r="U846" s="14">
        <v>50.14</v>
      </c>
      <c r="W846" s="15">
        <v>42132.666666666664</v>
      </c>
      <c r="X846" s="14">
        <v>26.18</v>
      </c>
      <c r="Z846" s="15">
        <v>42132.666666666664</v>
      </c>
      <c r="AA846" s="14">
        <v>136.5</v>
      </c>
      <c r="AC846" s="15">
        <v>42132.666666666664</v>
      </c>
      <c r="AD846" s="14">
        <v>15.77</v>
      </c>
      <c r="AF846" s="15">
        <v>42132.666666666664</v>
      </c>
      <c r="AG846" s="14">
        <v>2116.1</v>
      </c>
      <c r="AH846" s="5"/>
      <c r="AI846" s="16">
        <f t="shared" si="143"/>
        <v>1.8837803320561841E-2</v>
      </c>
      <c r="AJ846" s="16">
        <f t="shared" si="144"/>
        <v>6.8796068796066479E-3</v>
      </c>
      <c r="AK846" s="16">
        <f t="shared" si="145"/>
        <v>1.73482032218093E-2</v>
      </c>
      <c r="AL846" s="16">
        <f t="shared" si="146"/>
        <v>2.0645516482004078E-2</v>
      </c>
      <c r="AM846" s="16">
        <f t="shared" si="147"/>
        <v>7.7796082738421646E-3</v>
      </c>
      <c r="AN846" s="16">
        <f t="shared" si="148"/>
        <v>9.919177075679686E-3</v>
      </c>
      <c r="AO846" s="16">
        <f t="shared" si="149"/>
        <v>8.2445204102152836E-3</v>
      </c>
      <c r="AP846" s="16">
        <f t="shared" si="150"/>
        <v>6.5359477124182774E-3</v>
      </c>
      <c r="AQ846" s="16">
        <f t="shared" si="151"/>
        <v>1.1860637509266025E-2</v>
      </c>
      <c r="AR846" s="16">
        <f t="shared" si="152"/>
        <v>-1.2666244458517939E-3</v>
      </c>
      <c r="AS846" s="16">
        <f t="shared" si="153"/>
        <v>1.3457854406130121E-2</v>
      </c>
    </row>
    <row r="847" spans="1:45" x14ac:dyDescent="0.2">
      <c r="A847" s="4"/>
      <c r="B847" s="13">
        <v>42135.666666666664</v>
      </c>
      <c r="C847" s="14">
        <v>31.58</v>
      </c>
      <c r="D847" s="5"/>
      <c r="E847" s="15">
        <v>42135.666666666664</v>
      </c>
      <c r="F847" s="14">
        <v>40.94</v>
      </c>
      <c r="G847" s="5"/>
      <c r="H847" s="15">
        <v>42135.666666666664</v>
      </c>
      <c r="I847" s="14">
        <v>8.43</v>
      </c>
      <c r="J847" s="2"/>
      <c r="K847" s="15">
        <v>42135.666666666664</v>
      </c>
      <c r="L847" s="14">
        <v>146.16999999999999</v>
      </c>
      <c r="M847" s="5"/>
      <c r="N847" s="15">
        <v>42135.666666666664</v>
      </c>
      <c r="O847" s="14">
        <v>108.6</v>
      </c>
      <c r="Q847" s="15">
        <v>42135.666666666664</v>
      </c>
      <c r="R847" s="14">
        <v>163.44999999999999</v>
      </c>
      <c r="S847" s="5"/>
      <c r="T847" s="15">
        <v>42135.666666666664</v>
      </c>
      <c r="U847" s="14">
        <v>49.8</v>
      </c>
      <c r="W847" s="15">
        <v>42135.666666666664</v>
      </c>
      <c r="X847" s="14">
        <v>26.03</v>
      </c>
      <c r="Z847" s="15">
        <v>42135.666666666664</v>
      </c>
      <c r="AA847" s="14">
        <v>134.30000000000001</v>
      </c>
      <c r="AC847" s="15">
        <v>42135.666666666664</v>
      </c>
      <c r="AD847" s="14">
        <v>15.97</v>
      </c>
      <c r="AF847" s="15">
        <v>42135.666666666664</v>
      </c>
      <c r="AG847" s="14">
        <v>2105.33</v>
      </c>
      <c r="AH847" s="5"/>
      <c r="AI847" s="16">
        <f t="shared" si="143"/>
        <v>-1.034158570980892E-2</v>
      </c>
      <c r="AJ847" s="16">
        <f t="shared" si="144"/>
        <v>-9.7608589555875369E-4</v>
      </c>
      <c r="AK847" s="16">
        <f t="shared" si="145"/>
        <v>2.6796589524969328E-2</v>
      </c>
      <c r="AL847" s="16">
        <f t="shared" si="146"/>
        <v>-1.4429236059605E-2</v>
      </c>
      <c r="AM847" s="16">
        <f t="shared" si="147"/>
        <v>-1.3713559168104683E-2</v>
      </c>
      <c r="AN847" s="16">
        <f t="shared" si="148"/>
        <v>-9.0335879713835388E-3</v>
      </c>
      <c r="AO847" s="16">
        <f t="shared" si="149"/>
        <v>-6.7810131631432791E-3</v>
      </c>
      <c r="AP847" s="16">
        <f t="shared" si="150"/>
        <v>-5.7295645530939243E-3</v>
      </c>
      <c r="AQ847" s="16">
        <f t="shared" si="151"/>
        <v>-1.611721611721606E-2</v>
      </c>
      <c r="AR847" s="16">
        <f t="shared" si="152"/>
        <v>1.2682308180088864E-2</v>
      </c>
      <c r="AS847" s="16">
        <f t="shared" si="153"/>
        <v>-5.0895515334814512E-3</v>
      </c>
    </row>
    <row r="848" spans="1:45" x14ac:dyDescent="0.2">
      <c r="A848" s="4"/>
      <c r="B848" s="13">
        <v>42136.666666666664</v>
      </c>
      <c r="C848" s="14">
        <v>31.47</v>
      </c>
      <c r="D848" s="5"/>
      <c r="E848" s="15">
        <v>42136.666666666664</v>
      </c>
      <c r="F848" s="14">
        <v>40.69</v>
      </c>
      <c r="G848" s="5"/>
      <c r="H848" s="15">
        <v>42136.666666666664</v>
      </c>
      <c r="I848" s="14">
        <v>8.34</v>
      </c>
      <c r="J848" s="2"/>
      <c r="K848" s="15">
        <v>42136.666666666664</v>
      </c>
      <c r="L848" s="14">
        <v>144.79</v>
      </c>
      <c r="M848" s="5"/>
      <c r="N848" s="15">
        <v>42136.666666666664</v>
      </c>
      <c r="O848" s="14">
        <v>109.24</v>
      </c>
      <c r="Q848" s="15">
        <v>42136.666666666664</v>
      </c>
      <c r="R848" s="14">
        <v>162.9</v>
      </c>
      <c r="S848" s="5"/>
      <c r="T848" s="15">
        <v>42136.666666666664</v>
      </c>
      <c r="U848" s="14">
        <v>49.62</v>
      </c>
      <c r="W848" s="15">
        <v>42136.666666666664</v>
      </c>
      <c r="X848" s="14">
        <v>26.32</v>
      </c>
      <c r="Z848" s="15">
        <v>42136.666666666664</v>
      </c>
      <c r="AA848" s="14">
        <v>134.85</v>
      </c>
      <c r="AC848" s="15">
        <v>42136.666666666664</v>
      </c>
      <c r="AD848" s="14">
        <v>16.32</v>
      </c>
      <c r="AF848" s="15">
        <v>42136.666666666664</v>
      </c>
      <c r="AG848" s="14">
        <v>2099.12</v>
      </c>
      <c r="AH848" s="5"/>
      <c r="AI848" s="16">
        <f t="shared" si="143"/>
        <v>-3.483217226092461E-3</v>
      </c>
      <c r="AJ848" s="16">
        <f t="shared" si="144"/>
        <v>-6.1064973131411682E-3</v>
      </c>
      <c r="AK848" s="16">
        <f t="shared" si="145"/>
        <v>-1.0676156583629859E-2</v>
      </c>
      <c r="AL848" s="16">
        <f t="shared" si="146"/>
        <v>-9.4410617773824645E-3</v>
      </c>
      <c r="AM848" s="16">
        <f t="shared" si="147"/>
        <v>5.8931860036832706E-3</v>
      </c>
      <c r="AN848" s="16">
        <f t="shared" si="148"/>
        <v>-3.364943407769827E-3</v>
      </c>
      <c r="AO848" s="16">
        <f t="shared" si="149"/>
        <v>-3.6144578313253017E-3</v>
      </c>
      <c r="AP848" s="16">
        <f t="shared" si="150"/>
        <v>1.1140991164041436E-2</v>
      </c>
      <c r="AQ848" s="16">
        <f t="shared" si="151"/>
        <v>4.0953090096798039E-3</v>
      </c>
      <c r="AR848" s="16">
        <f t="shared" si="152"/>
        <v>2.1916092673763377E-2</v>
      </c>
      <c r="AS848" s="16">
        <f t="shared" si="153"/>
        <v>-2.9496563484109339E-3</v>
      </c>
    </row>
    <row r="849" spans="1:45" x14ac:dyDescent="0.2">
      <c r="A849" s="4"/>
      <c r="B849" s="13">
        <v>42137.666666666664</v>
      </c>
      <c r="C849" s="14">
        <v>31.5</v>
      </c>
      <c r="D849" s="5"/>
      <c r="E849" s="15">
        <v>42137.666666666664</v>
      </c>
      <c r="F849" s="14">
        <v>41.05</v>
      </c>
      <c r="G849" s="5"/>
      <c r="H849" s="15">
        <v>42137.666666666664</v>
      </c>
      <c r="I849" s="14">
        <v>8.2899999999999991</v>
      </c>
      <c r="J849" s="2"/>
      <c r="K849" s="15">
        <v>42137.666666666664</v>
      </c>
      <c r="L849" s="14">
        <v>144.26</v>
      </c>
      <c r="M849" s="5"/>
      <c r="N849" s="15">
        <v>42137.666666666664</v>
      </c>
      <c r="O849" s="14">
        <v>109.19</v>
      </c>
      <c r="Q849" s="15">
        <v>42137.666666666664</v>
      </c>
      <c r="R849" s="14">
        <v>164.56</v>
      </c>
      <c r="S849" s="5"/>
      <c r="T849" s="15">
        <v>42137.666666666664</v>
      </c>
      <c r="U849" s="14">
        <v>49.73</v>
      </c>
      <c r="W849" s="15">
        <v>42137.666666666664</v>
      </c>
      <c r="X849" s="14">
        <v>26.05</v>
      </c>
      <c r="Z849" s="15">
        <v>42137.666666666664</v>
      </c>
      <c r="AA849" s="14">
        <v>135.75</v>
      </c>
      <c r="AC849" s="15">
        <v>42137.666666666664</v>
      </c>
      <c r="AD849" s="14">
        <v>16.21</v>
      </c>
      <c r="AF849" s="15">
        <v>42137.666666666664</v>
      </c>
      <c r="AG849" s="14">
        <v>2098.48</v>
      </c>
      <c r="AH849" s="5"/>
      <c r="AI849" s="16">
        <f t="shared" si="143"/>
        <v>9.5328884652046142E-4</v>
      </c>
      <c r="AJ849" s="16">
        <f t="shared" si="144"/>
        <v>8.8473826492996288E-3</v>
      </c>
      <c r="AK849" s="16">
        <f t="shared" si="145"/>
        <v>-5.9952038369305294E-3</v>
      </c>
      <c r="AL849" s="16">
        <f t="shared" si="146"/>
        <v>-3.6604737896264172E-3</v>
      </c>
      <c r="AM849" s="16">
        <f t="shared" si="147"/>
        <v>-4.5770779934084516E-4</v>
      </c>
      <c r="AN849" s="16">
        <f t="shared" si="148"/>
        <v>1.0190300798035512E-2</v>
      </c>
      <c r="AO849" s="16">
        <f t="shared" si="149"/>
        <v>2.2168480451429939E-3</v>
      </c>
      <c r="AP849" s="16">
        <f t="shared" si="150"/>
        <v>-1.0258358662613931E-2</v>
      </c>
      <c r="AQ849" s="16">
        <f t="shared" si="151"/>
        <v>6.6740823136819394E-3</v>
      </c>
      <c r="AR849" s="16">
        <f t="shared" si="152"/>
        <v>-6.7401960784313486E-3</v>
      </c>
      <c r="AS849" s="16">
        <f t="shared" si="153"/>
        <v>-3.0488966805131135E-4</v>
      </c>
    </row>
    <row r="850" spans="1:45" x14ac:dyDescent="0.2">
      <c r="A850" s="4"/>
      <c r="B850" s="13">
        <v>42138.666666666664</v>
      </c>
      <c r="C850" s="14">
        <v>32.24</v>
      </c>
      <c r="D850" s="5"/>
      <c r="E850" s="15">
        <v>42138.666666666664</v>
      </c>
      <c r="F850" s="14">
        <v>41.5</v>
      </c>
      <c r="G850" s="5"/>
      <c r="H850" s="15">
        <v>42138.666666666664</v>
      </c>
      <c r="I850" s="14">
        <v>8.3800000000000008</v>
      </c>
      <c r="J850" s="2"/>
      <c r="K850" s="15">
        <v>42138.666666666664</v>
      </c>
      <c r="L850" s="14">
        <v>145.78</v>
      </c>
      <c r="M850" s="5"/>
      <c r="N850" s="15">
        <v>42138.666666666664</v>
      </c>
      <c r="O850" s="14">
        <v>109.93</v>
      </c>
      <c r="Q850" s="15">
        <v>42138.666666666664</v>
      </c>
      <c r="R850" s="14">
        <v>166.25</v>
      </c>
      <c r="S850" s="5"/>
      <c r="T850" s="15">
        <v>42138.666666666664</v>
      </c>
      <c r="U850" s="14">
        <v>49.97</v>
      </c>
      <c r="W850" s="15">
        <v>42138.666666666664</v>
      </c>
      <c r="X850" s="14">
        <v>26.24</v>
      </c>
      <c r="Z850" s="15">
        <v>42138.666666666664</v>
      </c>
      <c r="AA850" s="14">
        <v>136.75</v>
      </c>
      <c r="AC850" s="15">
        <v>42138.666666666664</v>
      </c>
      <c r="AD850" s="14">
        <v>16.27</v>
      </c>
      <c r="AF850" s="15">
        <v>42138.666666666664</v>
      </c>
      <c r="AG850" s="14">
        <v>2121.1</v>
      </c>
      <c r="AH850" s="5"/>
      <c r="AI850" s="16">
        <f t="shared" si="143"/>
        <v>2.3492063492063453E-2</v>
      </c>
      <c r="AJ850" s="16">
        <f t="shared" si="144"/>
        <v>1.0962241169305775E-2</v>
      </c>
      <c r="AK850" s="16">
        <f t="shared" si="145"/>
        <v>1.0856453558504509E-2</v>
      </c>
      <c r="AL850" s="16">
        <f t="shared" si="146"/>
        <v>1.0536531262997473E-2</v>
      </c>
      <c r="AM850" s="16">
        <f t="shared" si="147"/>
        <v>6.7771773971976312E-3</v>
      </c>
      <c r="AN850" s="16">
        <f t="shared" si="148"/>
        <v>1.0269810403500168E-2</v>
      </c>
      <c r="AO850" s="16">
        <f t="shared" si="149"/>
        <v>4.8260607279309031E-3</v>
      </c>
      <c r="AP850" s="16">
        <f t="shared" si="150"/>
        <v>7.2936660268712039E-3</v>
      </c>
      <c r="AQ850" s="16">
        <f t="shared" si="151"/>
        <v>7.3664825046040328E-3</v>
      </c>
      <c r="AR850" s="16">
        <f t="shared" si="152"/>
        <v>3.7014188772361845E-3</v>
      </c>
      <c r="AS850" s="16">
        <f t="shared" si="153"/>
        <v>1.0779230681254859E-2</v>
      </c>
    </row>
    <row r="851" spans="1:45" x14ac:dyDescent="0.2">
      <c r="A851" s="4"/>
      <c r="B851" s="13">
        <v>42139.666666666664</v>
      </c>
      <c r="C851" s="14">
        <v>32.19</v>
      </c>
      <c r="D851" s="5"/>
      <c r="E851" s="15">
        <v>42139.666666666664</v>
      </c>
      <c r="F851" s="14">
        <v>41.52</v>
      </c>
      <c r="G851" s="5"/>
      <c r="H851" s="15">
        <v>42139.666666666664</v>
      </c>
      <c r="I851" s="14">
        <v>8.76</v>
      </c>
      <c r="J851" s="2"/>
      <c r="K851" s="15">
        <v>42139.666666666664</v>
      </c>
      <c r="L851" s="14">
        <v>145.26</v>
      </c>
      <c r="M851" s="5"/>
      <c r="N851" s="15">
        <v>42139.666666666664</v>
      </c>
      <c r="O851" s="14">
        <v>110.3</v>
      </c>
      <c r="Q851" s="15">
        <v>42139.666666666664</v>
      </c>
      <c r="R851" s="14">
        <v>165.49</v>
      </c>
      <c r="S851" s="5"/>
      <c r="T851" s="15">
        <v>42139.666666666664</v>
      </c>
      <c r="U851" s="14">
        <v>49.79</v>
      </c>
      <c r="W851" s="15">
        <v>42139.666666666664</v>
      </c>
      <c r="X851" s="14">
        <v>26.41</v>
      </c>
      <c r="Z851" s="15">
        <v>42139.666666666664</v>
      </c>
      <c r="AA851" s="14">
        <v>136.05000000000001</v>
      </c>
      <c r="AC851" s="15">
        <v>42139.666666666664</v>
      </c>
      <c r="AD851" s="14">
        <v>16.59</v>
      </c>
      <c r="AF851" s="15">
        <v>42139.666666666664</v>
      </c>
      <c r="AG851" s="14">
        <v>2122.73</v>
      </c>
      <c r="AH851" s="5"/>
      <c r="AI851" s="16">
        <f t="shared" si="143"/>
        <v>-1.5508684863524413E-3</v>
      </c>
      <c r="AJ851" s="16">
        <f t="shared" si="144"/>
        <v>4.8192771084343278E-4</v>
      </c>
      <c r="AK851" s="16">
        <f t="shared" si="145"/>
        <v>4.5346062052505909E-2</v>
      </c>
      <c r="AL851" s="16">
        <f t="shared" si="146"/>
        <v>-3.5670187954452981E-3</v>
      </c>
      <c r="AM851" s="16">
        <f t="shared" si="147"/>
        <v>3.3657782225051669E-3</v>
      </c>
      <c r="AN851" s="16">
        <f t="shared" si="148"/>
        <v>-4.5714285714285596E-3</v>
      </c>
      <c r="AO851" s="16">
        <f t="shared" si="149"/>
        <v>-3.6021612967780392E-3</v>
      </c>
      <c r="AP851" s="16">
        <f t="shared" si="150"/>
        <v>6.4786585365854688E-3</v>
      </c>
      <c r="AQ851" s="16">
        <f t="shared" si="151"/>
        <v>-5.1188299817184202E-3</v>
      </c>
      <c r="AR851" s="16">
        <f t="shared" si="152"/>
        <v>1.9668100799016708E-2</v>
      </c>
      <c r="AS851" s="16">
        <f t="shared" si="153"/>
        <v>7.6846919051432039E-4</v>
      </c>
    </row>
    <row r="852" spans="1:45" x14ac:dyDescent="0.2">
      <c r="A852" s="4"/>
      <c r="B852" s="13">
        <v>42142.666666666664</v>
      </c>
      <c r="C852" s="14">
        <v>32.549999999999997</v>
      </c>
      <c r="D852" s="5"/>
      <c r="E852" s="15">
        <v>42142.666666666664</v>
      </c>
      <c r="F852" s="14">
        <v>41.32</v>
      </c>
      <c r="G852" s="5"/>
      <c r="H852" s="15">
        <v>42142.666666666664</v>
      </c>
      <c r="I852" s="14">
        <v>8.83</v>
      </c>
      <c r="J852" s="2"/>
      <c r="K852" s="15">
        <v>42142.666666666664</v>
      </c>
      <c r="L852" s="14">
        <v>145.83000000000001</v>
      </c>
      <c r="M852" s="5"/>
      <c r="N852" s="15">
        <v>42142.666666666664</v>
      </c>
      <c r="O852" s="14">
        <v>110.33</v>
      </c>
      <c r="Q852" s="15">
        <v>42142.666666666664</v>
      </c>
      <c r="R852" s="14">
        <v>165.3</v>
      </c>
      <c r="S852" s="5"/>
      <c r="T852" s="15">
        <v>42142.666666666664</v>
      </c>
      <c r="U852" s="14">
        <v>49.6</v>
      </c>
      <c r="W852" s="15">
        <v>42142.666666666664</v>
      </c>
      <c r="X852" s="14">
        <v>26.64</v>
      </c>
      <c r="Z852" s="15">
        <v>42142.666666666664</v>
      </c>
      <c r="AA852" s="14">
        <v>136.25</v>
      </c>
      <c r="AC852" s="15">
        <v>42142.666666666664</v>
      </c>
      <c r="AD852" s="14">
        <v>16.579999999999998</v>
      </c>
      <c r="AF852" s="15">
        <v>42142.666666666664</v>
      </c>
      <c r="AG852" s="14">
        <v>2129.1999999999998</v>
      </c>
      <c r="AH852" s="5"/>
      <c r="AI852" s="16">
        <f t="shared" si="143"/>
        <v>1.1183597390493905E-2</v>
      </c>
      <c r="AJ852" s="16">
        <f t="shared" si="144"/>
        <v>-4.816955684007751E-3</v>
      </c>
      <c r="AK852" s="16">
        <f t="shared" si="145"/>
        <v>7.9908675799087447E-3</v>
      </c>
      <c r="AL852" s="16">
        <f t="shared" si="146"/>
        <v>3.9239983477903362E-3</v>
      </c>
      <c r="AM852" s="16">
        <f t="shared" si="147"/>
        <v>2.7198549410689665E-4</v>
      </c>
      <c r="AN852" s="16">
        <f t="shared" si="148"/>
        <v>-1.1481056257175437E-3</v>
      </c>
      <c r="AO852" s="16">
        <f t="shared" si="149"/>
        <v>-3.8160273147217483E-3</v>
      </c>
      <c r="AP852" s="16">
        <f t="shared" si="150"/>
        <v>8.7088224157516603E-3</v>
      </c>
      <c r="AQ852" s="16">
        <f t="shared" si="151"/>
        <v>1.4700477765525743E-3</v>
      </c>
      <c r="AR852" s="16">
        <f t="shared" si="152"/>
        <v>-6.0277275467157665E-4</v>
      </c>
      <c r="AS852" s="16">
        <f t="shared" si="153"/>
        <v>3.0479618227470251E-3</v>
      </c>
    </row>
    <row r="853" spans="1:45" x14ac:dyDescent="0.2">
      <c r="A853" s="4"/>
      <c r="B853" s="13">
        <v>42143.666666666664</v>
      </c>
      <c r="C853" s="14">
        <v>32.520000000000003</v>
      </c>
      <c r="D853" s="5"/>
      <c r="E853" s="15">
        <v>42143.666666666664</v>
      </c>
      <c r="F853" s="14">
        <v>41.31</v>
      </c>
      <c r="G853" s="5"/>
      <c r="H853" s="15">
        <v>42143.666666666664</v>
      </c>
      <c r="I853" s="14">
        <v>8.81</v>
      </c>
      <c r="J853" s="2"/>
      <c r="K853" s="15">
        <v>42143.666666666664</v>
      </c>
      <c r="L853" s="14">
        <v>146.54</v>
      </c>
      <c r="M853" s="5"/>
      <c r="N853" s="15">
        <v>42143.666666666664</v>
      </c>
      <c r="O853" s="14">
        <v>110.56</v>
      </c>
      <c r="Q853" s="15">
        <v>42143.666666666664</v>
      </c>
      <c r="R853" s="14">
        <v>165.7</v>
      </c>
      <c r="S853" s="5"/>
      <c r="T853" s="15">
        <v>42143.666666666664</v>
      </c>
      <c r="U853" s="14">
        <v>49.55</v>
      </c>
      <c r="W853" s="15">
        <v>42143.666666666664</v>
      </c>
      <c r="X853" s="14">
        <v>25.48</v>
      </c>
      <c r="Z853" s="15">
        <v>42143.666666666664</v>
      </c>
      <c r="AA853" s="14">
        <v>136.44999999999999</v>
      </c>
      <c r="AC853" s="15">
        <v>42143.666666666664</v>
      </c>
      <c r="AD853" s="14">
        <v>16.48</v>
      </c>
      <c r="AF853" s="15">
        <v>42143.666666666664</v>
      </c>
      <c r="AG853" s="14">
        <v>2127.83</v>
      </c>
      <c r="AH853" s="5"/>
      <c r="AI853" s="16">
        <f t="shared" si="143"/>
        <v>-9.2165898617491138E-4</v>
      </c>
      <c r="AJ853" s="16">
        <f t="shared" si="144"/>
        <v>-2.4201355275887959E-4</v>
      </c>
      <c r="AK853" s="16">
        <f t="shared" si="145"/>
        <v>-2.2650056625140857E-3</v>
      </c>
      <c r="AL853" s="16">
        <f t="shared" si="146"/>
        <v>4.8686827127475407E-3</v>
      </c>
      <c r="AM853" s="16">
        <f t="shared" si="147"/>
        <v>2.0846551255324641E-3</v>
      </c>
      <c r="AN853" s="16">
        <f t="shared" si="148"/>
        <v>2.4198427102237741E-3</v>
      </c>
      <c r="AO853" s="16">
        <f t="shared" si="149"/>
        <v>-1.0080645161291146E-3</v>
      </c>
      <c r="AP853" s="16">
        <f t="shared" si="150"/>
        <v>-4.3543543543543506E-2</v>
      </c>
      <c r="AQ853" s="16">
        <f t="shared" si="151"/>
        <v>1.4678899082567476E-3</v>
      </c>
      <c r="AR853" s="16">
        <f t="shared" si="152"/>
        <v>-6.0313630880577396E-3</v>
      </c>
      <c r="AS853" s="16">
        <f t="shared" si="153"/>
        <v>-6.4343415367273948E-4</v>
      </c>
    </row>
    <row r="854" spans="1:45" x14ac:dyDescent="0.2">
      <c r="A854" s="4"/>
      <c r="B854" s="13">
        <v>42144.666666666664</v>
      </c>
      <c r="C854" s="14">
        <v>32.520000000000003</v>
      </c>
      <c r="D854" s="5"/>
      <c r="E854" s="15">
        <v>42144.666666666664</v>
      </c>
      <c r="F854" s="14">
        <v>41.35</v>
      </c>
      <c r="G854" s="5"/>
      <c r="H854" s="15">
        <v>42144.666666666664</v>
      </c>
      <c r="I854" s="14">
        <v>8.8800000000000008</v>
      </c>
      <c r="J854" s="2"/>
      <c r="K854" s="15">
        <v>42144.666666666664</v>
      </c>
      <c r="L854" s="14">
        <v>145.94</v>
      </c>
      <c r="M854" s="5"/>
      <c r="N854" s="15">
        <v>42144.666666666664</v>
      </c>
      <c r="O854" s="14">
        <v>110.2</v>
      </c>
      <c r="Q854" s="15">
        <v>42144.666666666664</v>
      </c>
      <c r="R854" s="14">
        <v>165.97</v>
      </c>
      <c r="S854" s="5"/>
      <c r="T854" s="15">
        <v>42144.666666666664</v>
      </c>
      <c r="U854" s="14">
        <v>49.69</v>
      </c>
      <c r="W854" s="15">
        <v>42144.666666666664</v>
      </c>
      <c r="X854" s="14">
        <v>25.3</v>
      </c>
      <c r="Z854" s="15">
        <v>42144.666666666664</v>
      </c>
      <c r="AA854" s="14">
        <v>137.9</v>
      </c>
      <c r="AC854" s="15">
        <v>42144.666666666664</v>
      </c>
      <c r="AD854" s="14">
        <v>16.29</v>
      </c>
      <c r="AF854" s="15">
        <v>42144.666666666664</v>
      </c>
      <c r="AG854" s="14">
        <v>2125.85</v>
      </c>
      <c r="AH854" s="5"/>
      <c r="AI854" s="16">
        <f t="shared" si="143"/>
        <v>0</v>
      </c>
      <c r="AJ854" s="16">
        <f t="shared" si="144"/>
        <v>9.6828854998798342E-4</v>
      </c>
      <c r="AK854" s="16">
        <f t="shared" si="145"/>
        <v>7.9455164585697791E-3</v>
      </c>
      <c r="AL854" s="16">
        <f t="shared" si="146"/>
        <v>-4.09444520267499E-3</v>
      </c>
      <c r="AM854" s="16">
        <f t="shared" si="147"/>
        <v>-3.2561505065122898E-3</v>
      </c>
      <c r="AN854" s="16">
        <f t="shared" si="148"/>
        <v>1.6294508147254305E-3</v>
      </c>
      <c r="AO854" s="16">
        <f t="shared" si="149"/>
        <v>2.8254288597375776E-3</v>
      </c>
      <c r="AP854" s="16">
        <f t="shared" si="150"/>
        <v>-7.0643642072213408E-3</v>
      </c>
      <c r="AQ854" s="16">
        <f t="shared" si="151"/>
        <v>1.0626603151337566E-2</v>
      </c>
      <c r="AR854" s="16">
        <f t="shared" si="152"/>
        <v>-1.1529126213592256E-2</v>
      </c>
      <c r="AS854" s="16">
        <f t="shared" si="153"/>
        <v>-9.305254649102368E-4</v>
      </c>
    </row>
    <row r="855" spans="1:45" x14ac:dyDescent="0.2">
      <c r="A855" s="4"/>
      <c r="B855" s="13">
        <v>42145.666666666664</v>
      </c>
      <c r="C855" s="14">
        <v>32.85</v>
      </c>
      <c r="D855" s="5"/>
      <c r="E855" s="15">
        <v>42145.666666666664</v>
      </c>
      <c r="F855" s="14">
        <v>41.23</v>
      </c>
      <c r="G855" s="5"/>
      <c r="H855" s="15">
        <v>42145.666666666664</v>
      </c>
      <c r="I855" s="14">
        <v>8.9</v>
      </c>
      <c r="J855" s="2"/>
      <c r="K855" s="15">
        <v>42145.666666666664</v>
      </c>
      <c r="L855" s="14">
        <v>145.27000000000001</v>
      </c>
      <c r="M855" s="5"/>
      <c r="N855" s="15">
        <v>42145.666666666664</v>
      </c>
      <c r="O855" s="14">
        <v>110.39</v>
      </c>
      <c r="Q855" s="15">
        <v>42145.666666666664</v>
      </c>
      <c r="R855" s="14">
        <v>165.57</v>
      </c>
      <c r="S855" s="5"/>
      <c r="T855" s="15">
        <v>42145.666666666664</v>
      </c>
      <c r="U855" s="14">
        <v>49.9</v>
      </c>
      <c r="W855" s="15">
        <v>42145.666666666664</v>
      </c>
      <c r="X855" s="14">
        <v>25.37</v>
      </c>
      <c r="Z855" s="15">
        <v>42145.666666666664</v>
      </c>
      <c r="AA855" s="14">
        <v>138.29</v>
      </c>
      <c r="AC855" s="15">
        <v>42145.666666666664</v>
      </c>
      <c r="AD855" s="14">
        <v>16.37</v>
      </c>
      <c r="AF855" s="15">
        <v>42145.666666666664</v>
      </c>
      <c r="AG855" s="14">
        <v>2130.8200000000002</v>
      </c>
      <c r="AH855" s="5"/>
      <c r="AI855" s="16">
        <f t="shared" si="143"/>
        <v>1.0147601476014678E-2</v>
      </c>
      <c r="AJ855" s="16">
        <f t="shared" si="144"/>
        <v>-2.9020556227328242E-3</v>
      </c>
      <c r="AK855" s="16">
        <f t="shared" si="145"/>
        <v>2.2522522522521182E-3</v>
      </c>
      <c r="AL855" s="16">
        <f t="shared" si="146"/>
        <v>-4.590927778539089E-3</v>
      </c>
      <c r="AM855" s="16">
        <f t="shared" si="147"/>
        <v>1.7241379310344307E-3</v>
      </c>
      <c r="AN855" s="16">
        <f t="shared" si="148"/>
        <v>-2.4100741097788925E-3</v>
      </c>
      <c r="AO855" s="16">
        <f t="shared" si="149"/>
        <v>4.2262024552224275E-3</v>
      </c>
      <c r="AP855" s="16">
        <f t="shared" si="150"/>
        <v>2.766798418972316E-3</v>
      </c>
      <c r="AQ855" s="16">
        <f t="shared" si="151"/>
        <v>2.8281363306743579E-3</v>
      </c>
      <c r="AR855" s="16">
        <f t="shared" si="152"/>
        <v>4.9109883364029105E-3</v>
      </c>
      <c r="AS855" s="16">
        <f t="shared" si="153"/>
        <v>2.3378883740623468E-3</v>
      </c>
    </row>
    <row r="856" spans="1:45" x14ac:dyDescent="0.2">
      <c r="A856" s="4"/>
      <c r="B856" s="13">
        <v>42146.666666666664</v>
      </c>
      <c r="C856" s="14">
        <v>33.14</v>
      </c>
      <c r="D856" s="5"/>
      <c r="E856" s="15">
        <v>42146.666666666664</v>
      </c>
      <c r="F856" s="14">
        <v>41.21</v>
      </c>
      <c r="G856" s="5"/>
      <c r="H856" s="15">
        <v>42146.666666666664</v>
      </c>
      <c r="I856" s="14">
        <v>8.8800000000000008</v>
      </c>
      <c r="J856" s="2"/>
      <c r="K856" s="15">
        <v>42146.666666666664</v>
      </c>
      <c r="L856" s="14">
        <v>144.6</v>
      </c>
      <c r="M856" s="5"/>
      <c r="N856" s="15">
        <v>42146.666666666664</v>
      </c>
      <c r="O856" s="14">
        <v>110.26</v>
      </c>
      <c r="Q856" s="15">
        <v>42146.666666666664</v>
      </c>
      <c r="R856" s="14">
        <v>164.5</v>
      </c>
      <c r="S856" s="5"/>
      <c r="T856" s="15">
        <v>42146.666666666664</v>
      </c>
      <c r="U856" s="14">
        <v>49.61</v>
      </c>
      <c r="W856" s="15">
        <v>42146.666666666664</v>
      </c>
      <c r="X856" s="14">
        <v>25.29</v>
      </c>
      <c r="Z856" s="15">
        <v>42146.666666666664</v>
      </c>
      <c r="AA856" s="14">
        <v>138.09</v>
      </c>
      <c r="AC856" s="15">
        <v>42146.666666666664</v>
      </c>
      <c r="AD856" s="14">
        <v>16.52</v>
      </c>
      <c r="AF856" s="15">
        <v>42146.666666666664</v>
      </c>
      <c r="AG856" s="14">
        <v>2126.06</v>
      </c>
      <c r="AH856" s="5"/>
      <c r="AI856" s="16">
        <f t="shared" si="143"/>
        <v>8.8280060882799383E-3</v>
      </c>
      <c r="AJ856" s="16">
        <f t="shared" si="144"/>
        <v>-4.8508367693422816E-4</v>
      </c>
      <c r="AK856" s="16">
        <f t="shared" si="145"/>
        <v>-2.2471910112359383E-3</v>
      </c>
      <c r="AL856" s="16">
        <f t="shared" si="146"/>
        <v>-4.6121016039101237E-3</v>
      </c>
      <c r="AM856" s="16">
        <f t="shared" si="147"/>
        <v>-1.1776429024368262E-3</v>
      </c>
      <c r="AN856" s="16">
        <f t="shared" si="148"/>
        <v>-6.4625234039982216E-3</v>
      </c>
      <c r="AO856" s="16">
        <f t="shared" si="149"/>
        <v>-5.8116232464929807E-3</v>
      </c>
      <c r="AP856" s="16">
        <f t="shared" si="150"/>
        <v>-3.1533307055577886E-3</v>
      </c>
      <c r="AQ856" s="16">
        <f t="shared" si="151"/>
        <v>-1.4462361703665438E-3</v>
      </c>
      <c r="AR856" s="16">
        <f t="shared" si="152"/>
        <v>9.1631032376298105E-3</v>
      </c>
      <c r="AS856" s="16">
        <f t="shared" si="153"/>
        <v>-2.2338817919862475E-3</v>
      </c>
    </row>
    <row r="857" spans="1:45" x14ac:dyDescent="0.2">
      <c r="A857" s="4"/>
      <c r="B857" s="13">
        <v>42150.666666666664</v>
      </c>
      <c r="C857" s="14">
        <v>32.409999999999997</v>
      </c>
      <c r="D857" s="5"/>
      <c r="E857" s="15">
        <v>42150.666666666664</v>
      </c>
      <c r="F857" s="14">
        <v>40.99</v>
      </c>
      <c r="G857" s="5"/>
      <c r="H857" s="15">
        <v>42150.666666666664</v>
      </c>
      <c r="I857" s="14">
        <v>8.8000000000000007</v>
      </c>
      <c r="J857" s="2"/>
      <c r="K857" s="15">
        <v>42150.666666666664</v>
      </c>
      <c r="L857" s="14">
        <v>143.63</v>
      </c>
      <c r="M857" s="5"/>
      <c r="N857" s="15">
        <v>42150.666666666664</v>
      </c>
      <c r="O857" s="14">
        <v>109.44</v>
      </c>
      <c r="Q857" s="15">
        <v>42150.666666666664</v>
      </c>
      <c r="R857" s="14">
        <v>162.5</v>
      </c>
      <c r="S857" s="5"/>
      <c r="T857" s="15">
        <v>42150.666666666664</v>
      </c>
      <c r="U857" s="14">
        <v>49.42</v>
      </c>
      <c r="W857" s="15">
        <v>42150.666666666664</v>
      </c>
      <c r="X857" s="14">
        <v>24.97</v>
      </c>
      <c r="Z857" s="15">
        <v>42150.666666666664</v>
      </c>
      <c r="AA857" s="14">
        <v>137.30000000000001</v>
      </c>
      <c r="AC857" s="15">
        <v>42150.666666666664</v>
      </c>
      <c r="AD857" s="14">
        <v>16.5</v>
      </c>
      <c r="AF857" s="15">
        <v>42150.666666666664</v>
      </c>
      <c r="AG857" s="14">
        <v>2104.1999999999998</v>
      </c>
      <c r="AH857" s="5"/>
      <c r="AI857" s="16">
        <f t="shared" si="143"/>
        <v>-2.2027761013880598E-2</v>
      </c>
      <c r="AJ857" s="16">
        <f t="shared" si="144"/>
        <v>-5.3385100703712274E-3</v>
      </c>
      <c r="AK857" s="16">
        <f t="shared" si="145"/>
        <v>-9.009009009009028E-3</v>
      </c>
      <c r="AL857" s="16">
        <f t="shared" si="146"/>
        <v>-6.7081604426002528E-3</v>
      </c>
      <c r="AM857" s="16">
        <f t="shared" si="147"/>
        <v>-7.4369671685108329E-3</v>
      </c>
      <c r="AN857" s="16">
        <f t="shared" si="148"/>
        <v>-1.2158054711246202E-2</v>
      </c>
      <c r="AO857" s="16">
        <f t="shared" si="149"/>
        <v>-3.8298730094739053E-3</v>
      </c>
      <c r="AP857" s="16">
        <f t="shared" si="150"/>
        <v>-1.2653222617635462E-2</v>
      </c>
      <c r="AQ857" s="16">
        <f t="shared" si="151"/>
        <v>-5.7209066550799603E-3</v>
      </c>
      <c r="AR857" s="16">
        <f t="shared" si="152"/>
        <v>-1.210653753026647E-3</v>
      </c>
      <c r="AS857" s="16">
        <f t="shared" si="153"/>
        <v>-1.028192995494015E-2</v>
      </c>
    </row>
    <row r="858" spans="1:45" x14ac:dyDescent="0.2">
      <c r="A858" s="4"/>
      <c r="B858" s="13">
        <v>42151.666666666664</v>
      </c>
      <c r="C858" s="14">
        <v>33.01</v>
      </c>
      <c r="D858" s="5"/>
      <c r="E858" s="15">
        <v>42151.666666666664</v>
      </c>
      <c r="F858" s="14">
        <v>41.12</v>
      </c>
      <c r="G858" s="5"/>
      <c r="H858" s="15">
        <v>42151.666666666664</v>
      </c>
      <c r="I858" s="14">
        <v>8.99</v>
      </c>
      <c r="J858" s="2"/>
      <c r="K858" s="15">
        <v>42151.666666666664</v>
      </c>
      <c r="L858" s="14">
        <v>144.75</v>
      </c>
      <c r="M858" s="5"/>
      <c r="N858" s="15">
        <v>42151.666666666664</v>
      </c>
      <c r="O858" s="14">
        <v>110.37</v>
      </c>
      <c r="Q858" s="15">
        <v>42151.666666666664</v>
      </c>
      <c r="R858" s="14">
        <v>164.29</v>
      </c>
      <c r="S858" s="5"/>
      <c r="T858" s="15">
        <v>42151.666666666664</v>
      </c>
      <c r="U858" s="14">
        <v>49.57</v>
      </c>
      <c r="W858" s="15">
        <v>42151.666666666664</v>
      </c>
      <c r="X858" s="14">
        <v>25.06</v>
      </c>
      <c r="Z858" s="15">
        <v>42151.666666666664</v>
      </c>
      <c r="AA858" s="14">
        <v>137.30000000000001</v>
      </c>
      <c r="AC858" s="15">
        <v>42151.666666666664</v>
      </c>
      <c r="AD858" s="14">
        <v>16.5</v>
      </c>
      <c r="AF858" s="15">
        <v>42151.666666666664</v>
      </c>
      <c r="AG858" s="14">
        <v>2123.48</v>
      </c>
      <c r="AH858" s="5"/>
      <c r="AI858" s="16">
        <f t="shared" si="143"/>
        <v>1.8512804689910567E-2</v>
      </c>
      <c r="AJ858" s="16">
        <f t="shared" si="144"/>
        <v>3.1715052451817272E-3</v>
      </c>
      <c r="AK858" s="16">
        <f t="shared" si="145"/>
        <v>2.1590909090908994E-2</v>
      </c>
      <c r="AL858" s="16">
        <f t="shared" si="146"/>
        <v>7.7978138271947994E-3</v>
      </c>
      <c r="AM858" s="16">
        <f t="shared" si="147"/>
        <v>8.4978070175438791E-3</v>
      </c>
      <c r="AN858" s="16">
        <f t="shared" si="148"/>
        <v>1.1015384615384649E-2</v>
      </c>
      <c r="AO858" s="16">
        <f t="shared" si="149"/>
        <v>3.035208417644597E-3</v>
      </c>
      <c r="AP858" s="16">
        <f t="shared" si="150"/>
        <v>3.6043251902282414E-3</v>
      </c>
      <c r="AQ858" s="16">
        <f t="shared" si="151"/>
        <v>0</v>
      </c>
      <c r="AR858" s="16">
        <f t="shared" si="152"/>
        <v>0</v>
      </c>
      <c r="AS858" s="16">
        <f t="shared" si="153"/>
        <v>9.1626271266991299E-3</v>
      </c>
    </row>
    <row r="859" spans="1:45" x14ac:dyDescent="0.2">
      <c r="A859" s="4"/>
      <c r="B859" s="13">
        <v>42152.666666666664</v>
      </c>
      <c r="C859" s="14">
        <v>32.950000000000003</v>
      </c>
      <c r="D859" s="5"/>
      <c r="E859" s="15">
        <v>42152.666666666664</v>
      </c>
      <c r="F859" s="14">
        <v>41.14</v>
      </c>
      <c r="G859" s="5"/>
      <c r="H859" s="15">
        <v>42152.666666666664</v>
      </c>
      <c r="I859" s="14">
        <v>8.9499999999999993</v>
      </c>
      <c r="J859" s="2"/>
      <c r="K859" s="15">
        <v>42152.666666666664</v>
      </c>
      <c r="L859" s="14">
        <v>144.74</v>
      </c>
      <c r="M859" s="5"/>
      <c r="N859" s="15">
        <v>42152.666666666664</v>
      </c>
      <c r="O859" s="14">
        <v>110.53</v>
      </c>
      <c r="Q859" s="15">
        <v>42152.666666666664</v>
      </c>
      <c r="R859" s="14">
        <v>164.01</v>
      </c>
      <c r="S859" s="5"/>
      <c r="T859" s="15">
        <v>42152.666666666664</v>
      </c>
      <c r="U859" s="14">
        <v>49.54</v>
      </c>
      <c r="W859" s="15">
        <v>42152.666666666664</v>
      </c>
      <c r="X859" s="14">
        <v>24.95</v>
      </c>
      <c r="Z859" s="15">
        <v>42152.666666666664</v>
      </c>
      <c r="AA859" s="14">
        <v>137.85</v>
      </c>
      <c r="AC859" s="15">
        <v>42152.666666666664</v>
      </c>
      <c r="AD859" s="14">
        <v>16.760000000000002</v>
      </c>
      <c r="AF859" s="15">
        <v>42152.666666666664</v>
      </c>
      <c r="AG859" s="14">
        <v>2120.79</v>
      </c>
      <c r="AH859" s="5"/>
      <c r="AI859" s="16">
        <f t="shared" si="143"/>
        <v>-1.8176310209025992E-3</v>
      </c>
      <c r="AJ859" s="16">
        <f t="shared" si="144"/>
        <v>4.8638132295719672E-4</v>
      </c>
      <c r="AK859" s="16">
        <f t="shared" si="145"/>
        <v>-4.4493882091213299E-3</v>
      </c>
      <c r="AL859" s="16">
        <f t="shared" si="146"/>
        <v>-6.9084628670057491E-5</v>
      </c>
      <c r="AM859" s="16">
        <f t="shared" si="147"/>
        <v>1.4496692941923239E-3</v>
      </c>
      <c r="AN859" s="16">
        <f t="shared" si="148"/>
        <v>-1.704303365999138E-3</v>
      </c>
      <c r="AO859" s="16">
        <f t="shared" si="149"/>
        <v>-6.0520476094416686E-4</v>
      </c>
      <c r="AP859" s="16">
        <f t="shared" si="150"/>
        <v>-4.3894652833199599E-3</v>
      </c>
      <c r="AQ859" s="16">
        <f t="shared" si="151"/>
        <v>4.0058266569553691E-3</v>
      </c>
      <c r="AR859" s="16">
        <f t="shared" si="152"/>
        <v>1.5757575757575859E-2</v>
      </c>
      <c r="AS859" s="16">
        <f t="shared" si="153"/>
        <v>-1.2667884792887385E-3</v>
      </c>
    </row>
    <row r="860" spans="1:45" x14ac:dyDescent="0.2">
      <c r="A860" s="4"/>
      <c r="B860" s="13">
        <v>42153.666666666664</v>
      </c>
      <c r="C860" s="14">
        <v>32.57</v>
      </c>
      <c r="D860" s="5"/>
      <c r="E860" s="15">
        <v>42153.666666666664</v>
      </c>
      <c r="F860" s="14">
        <v>40.96</v>
      </c>
      <c r="G860" s="5"/>
      <c r="H860" s="15">
        <v>42153.666666666664</v>
      </c>
      <c r="I860" s="14">
        <v>8.92</v>
      </c>
      <c r="J860" s="2"/>
      <c r="K860" s="15">
        <v>42153.666666666664</v>
      </c>
      <c r="L860" s="14">
        <v>143</v>
      </c>
      <c r="M860" s="5"/>
      <c r="N860" s="15">
        <v>42153.666666666664</v>
      </c>
      <c r="O860" s="14">
        <v>110.37</v>
      </c>
      <c r="Q860" s="15">
        <v>42153.666666666664</v>
      </c>
      <c r="R860" s="14">
        <v>162.04</v>
      </c>
      <c r="S860" s="5"/>
      <c r="T860" s="15">
        <v>42153.666666666664</v>
      </c>
      <c r="U860" s="14">
        <v>49.44</v>
      </c>
      <c r="W860" s="15">
        <v>42153.666666666664</v>
      </c>
      <c r="X860" s="14">
        <v>24.76</v>
      </c>
      <c r="Z860" s="15">
        <v>42153.666666666664</v>
      </c>
      <c r="AA860" s="14">
        <v>136.05000000000001</v>
      </c>
      <c r="AC860" s="15">
        <v>42153.666666666664</v>
      </c>
      <c r="AD860" s="14">
        <v>16.72</v>
      </c>
      <c r="AF860" s="15">
        <v>42153.666666666664</v>
      </c>
      <c r="AG860" s="14">
        <v>2107.39</v>
      </c>
      <c r="AH860" s="5"/>
      <c r="AI860" s="16">
        <f t="shared" si="143"/>
        <v>-1.1532625189681456E-2</v>
      </c>
      <c r="AJ860" s="16">
        <f t="shared" si="144"/>
        <v>-4.3753038405445199E-3</v>
      </c>
      <c r="AK860" s="16">
        <f t="shared" si="145"/>
        <v>-3.3519553072625108E-3</v>
      </c>
      <c r="AL860" s="16">
        <f t="shared" si="146"/>
        <v>-1.2021555893325986E-2</v>
      </c>
      <c r="AM860" s="16">
        <f t="shared" si="147"/>
        <v>-1.4475707952591454E-3</v>
      </c>
      <c r="AN860" s="16">
        <f t="shared" si="148"/>
        <v>-1.2011462715688093E-2</v>
      </c>
      <c r="AO860" s="16">
        <f t="shared" si="149"/>
        <v>-2.0185708518368761E-3</v>
      </c>
      <c r="AP860" s="16">
        <f t="shared" si="150"/>
        <v>-7.6152304609217181E-3</v>
      </c>
      <c r="AQ860" s="16">
        <f t="shared" si="151"/>
        <v>-1.3057671381936808E-2</v>
      </c>
      <c r="AR860" s="16">
        <f t="shared" si="152"/>
        <v>-2.3866348448688957E-3</v>
      </c>
      <c r="AS860" s="16">
        <f t="shared" si="153"/>
        <v>-6.3184002187864907E-3</v>
      </c>
    </row>
    <row r="861" spans="1:45" x14ac:dyDescent="0.2">
      <c r="A861" s="4"/>
      <c r="B861" s="13">
        <v>42156.666666666664</v>
      </c>
      <c r="C861" s="14">
        <v>32.630000000000003</v>
      </c>
      <c r="D861" s="5"/>
      <c r="E861" s="15">
        <v>42156.666666666664</v>
      </c>
      <c r="F861" s="14">
        <v>40.94</v>
      </c>
      <c r="G861" s="5"/>
      <c r="H861" s="15">
        <v>42156.666666666664</v>
      </c>
      <c r="I861" s="14">
        <v>8.9</v>
      </c>
      <c r="J861" s="2"/>
      <c r="K861" s="15">
        <v>42156.666666666664</v>
      </c>
      <c r="L861" s="14">
        <v>143.35</v>
      </c>
      <c r="M861" s="5"/>
      <c r="N861" s="15">
        <v>42156.666666666664</v>
      </c>
      <c r="O861" s="14">
        <v>110.96</v>
      </c>
      <c r="Q861" s="15">
        <v>42156.666666666664</v>
      </c>
      <c r="R861" s="14">
        <v>162.55000000000001</v>
      </c>
      <c r="S861" s="5"/>
      <c r="T861" s="15">
        <v>42156.666666666664</v>
      </c>
      <c r="U861" s="14">
        <v>49.22</v>
      </c>
      <c r="W861" s="15">
        <v>42156.666666666664</v>
      </c>
      <c r="X861" s="14">
        <v>24.91</v>
      </c>
      <c r="Z861" s="15">
        <v>42156.666666666664</v>
      </c>
      <c r="AA861" s="14">
        <v>136.1</v>
      </c>
      <c r="AC861" s="15">
        <v>42156.666666666664</v>
      </c>
      <c r="AD861" s="14">
        <v>16.63</v>
      </c>
      <c r="AF861" s="15">
        <v>42156.666666666664</v>
      </c>
      <c r="AG861" s="14">
        <v>2111.73</v>
      </c>
      <c r="AH861" s="5"/>
      <c r="AI861" s="16">
        <f t="shared" si="143"/>
        <v>1.842186060792228E-3</v>
      </c>
      <c r="AJ861" s="16">
        <f t="shared" si="144"/>
        <v>-4.8828125000011102E-4</v>
      </c>
      <c r="AK861" s="16">
        <f t="shared" si="145"/>
        <v>-2.2421524663677195E-3</v>
      </c>
      <c r="AL861" s="16">
        <f t="shared" si="146"/>
        <v>2.447552447552459E-3</v>
      </c>
      <c r="AM861" s="16">
        <f t="shared" si="147"/>
        <v>5.3456555223339031E-3</v>
      </c>
      <c r="AN861" s="16">
        <f t="shared" si="148"/>
        <v>3.1473710195015769E-3</v>
      </c>
      <c r="AO861" s="16">
        <f t="shared" si="149"/>
        <v>-4.4498381877022819E-3</v>
      </c>
      <c r="AP861" s="16">
        <f t="shared" si="150"/>
        <v>6.0581583198706657E-3</v>
      </c>
      <c r="AQ861" s="16">
        <f t="shared" si="151"/>
        <v>3.6751194413797705E-4</v>
      </c>
      <c r="AR861" s="16">
        <f t="shared" si="152"/>
        <v>-5.3827751196172668E-3</v>
      </c>
      <c r="AS861" s="16">
        <f t="shared" si="153"/>
        <v>2.0594194714789182E-3</v>
      </c>
    </row>
    <row r="862" spans="1:45" x14ac:dyDescent="0.2">
      <c r="A862" s="4"/>
      <c r="B862" s="13">
        <v>42157.666666666664</v>
      </c>
      <c r="C862" s="14">
        <v>32.49</v>
      </c>
      <c r="D862" s="5"/>
      <c r="E862" s="15">
        <v>42157.666666666664</v>
      </c>
      <c r="F862" s="14">
        <v>40.99</v>
      </c>
      <c r="G862" s="5"/>
      <c r="H862" s="15">
        <v>42157.666666666664</v>
      </c>
      <c r="I862" s="14">
        <v>8.91</v>
      </c>
      <c r="J862" s="2"/>
      <c r="K862" s="15">
        <v>42157.666666666664</v>
      </c>
      <c r="L862" s="14">
        <v>143.03</v>
      </c>
      <c r="M862" s="5"/>
      <c r="N862" s="15">
        <v>42157.666666666664</v>
      </c>
      <c r="O862" s="14">
        <v>110.75</v>
      </c>
      <c r="Q862" s="15">
        <v>42157.666666666664</v>
      </c>
      <c r="R862" s="14">
        <v>162.04</v>
      </c>
      <c r="S862" s="5"/>
      <c r="T862" s="15">
        <v>42157.666666666664</v>
      </c>
      <c r="U862" s="14">
        <v>49.14</v>
      </c>
      <c r="W862" s="15">
        <v>42157.666666666664</v>
      </c>
      <c r="X862" s="14">
        <v>24.84</v>
      </c>
      <c r="Z862" s="15">
        <v>42157.666666666664</v>
      </c>
      <c r="AA862" s="14">
        <v>136.35</v>
      </c>
      <c r="AC862" s="15">
        <v>42157.666666666664</v>
      </c>
      <c r="AD862" s="14">
        <v>16.559999999999999</v>
      </c>
      <c r="AF862" s="15">
        <v>42157.666666666664</v>
      </c>
      <c r="AG862" s="14">
        <v>2109.6</v>
      </c>
      <c r="AH862" s="5"/>
      <c r="AI862" s="16">
        <f t="shared" si="143"/>
        <v>-4.2905301869445855E-3</v>
      </c>
      <c r="AJ862" s="16">
        <f t="shared" si="144"/>
        <v>1.2212994626283891E-3</v>
      </c>
      <c r="AK862" s="16">
        <f t="shared" si="145"/>
        <v>1.1235955056179137E-3</v>
      </c>
      <c r="AL862" s="16">
        <f t="shared" si="146"/>
        <v>-2.2322985699336773E-3</v>
      </c>
      <c r="AM862" s="16">
        <f t="shared" si="147"/>
        <v>-1.8925739005046793E-3</v>
      </c>
      <c r="AN862" s="16">
        <f t="shared" si="148"/>
        <v>-3.1374961550293401E-3</v>
      </c>
      <c r="AO862" s="16">
        <f t="shared" si="149"/>
        <v>-1.6253555465257641E-3</v>
      </c>
      <c r="AP862" s="16">
        <f t="shared" si="150"/>
        <v>-2.8101164191087769E-3</v>
      </c>
      <c r="AQ862" s="16">
        <f t="shared" si="151"/>
        <v>1.8368846436442876E-3</v>
      </c>
      <c r="AR862" s="16">
        <f t="shared" si="152"/>
        <v>-4.2092603728202116E-3</v>
      </c>
      <c r="AS862" s="16">
        <f t="shared" si="153"/>
        <v>-1.0086516742198182E-3</v>
      </c>
    </row>
    <row r="863" spans="1:45" x14ac:dyDescent="0.2">
      <c r="A863" s="4"/>
      <c r="B863" s="13">
        <v>42158.666666666664</v>
      </c>
      <c r="C863" s="14">
        <v>32.53</v>
      </c>
      <c r="D863" s="5"/>
      <c r="E863" s="15">
        <v>42158.666666666664</v>
      </c>
      <c r="F863" s="14">
        <v>40.869999999999997</v>
      </c>
      <c r="G863" s="5"/>
      <c r="H863" s="15">
        <v>42158.666666666664</v>
      </c>
      <c r="I863" s="14">
        <v>8.8800000000000008</v>
      </c>
      <c r="J863" s="2"/>
      <c r="K863" s="15">
        <v>42158.666666666664</v>
      </c>
      <c r="L863" s="14">
        <v>143.19</v>
      </c>
      <c r="M863" s="5"/>
      <c r="N863" s="15">
        <v>42158.666666666664</v>
      </c>
      <c r="O863" s="14">
        <v>111.17</v>
      </c>
      <c r="Q863" s="15">
        <v>42158.666666666664</v>
      </c>
      <c r="R863" s="14">
        <v>162.30000000000001</v>
      </c>
      <c r="S863" s="5"/>
      <c r="T863" s="15">
        <v>42158.666666666664</v>
      </c>
      <c r="U863" s="14">
        <v>49.08</v>
      </c>
      <c r="W863" s="15">
        <v>42158.666666666664</v>
      </c>
      <c r="X863" s="14">
        <v>24.96</v>
      </c>
      <c r="Z863" s="15">
        <v>42158.666666666664</v>
      </c>
      <c r="AA863" s="14">
        <v>137.35</v>
      </c>
      <c r="AC863" s="15">
        <v>42158.666666666664</v>
      </c>
      <c r="AD863" s="14">
        <v>16.600000000000001</v>
      </c>
      <c r="AF863" s="15">
        <v>42158.666666666664</v>
      </c>
      <c r="AG863" s="14">
        <v>2114.0700000000002</v>
      </c>
      <c r="AH863" s="5"/>
      <c r="AI863" s="16">
        <f t="shared" si="143"/>
        <v>1.2311480455524659E-3</v>
      </c>
      <c r="AJ863" s="16">
        <f t="shared" si="144"/>
        <v>-2.9275433032448506E-3</v>
      </c>
      <c r="AK863" s="16">
        <f t="shared" si="145"/>
        <v>-3.3670033670032407E-3</v>
      </c>
      <c r="AL863" s="16">
        <f t="shared" si="146"/>
        <v>1.1186464378101224E-3</v>
      </c>
      <c r="AM863" s="16">
        <f t="shared" si="147"/>
        <v>3.7923250564333433E-3</v>
      </c>
      <c r="AN863" s="16">
        <f t="shared" si="148"/>
        <v>1.6045420883734618E-3</v>
      </c>
      <c r="AO863" s="16">
        <f t="shared" si="149"/>
        <v>-1.2210012210012167E-3</v>
      </c>
      <c r="AP863" s="16">
        <f t="shared" si="150"/>
        <v>4.8309178743961567E-3</v>
      </c>
      <c r="AQ863" s="16">
        <f t="shared" si="151"/>
        <v>7.3340667400072501E-3</v>
      </c>
      <c r="AR863" s="16">
        <f t="shared" si="152"/>
        <v>2.4154589371983004E-3</v>
      </c>
      <c r="AS863" s="16">
        <f t="shared" si="153"/>
        <v>2.1188850967008843E-3</v>
      </c>
    </row>
    <row r="864" spans="1:45" x14ac:dyDescent="0.2">
      <c r="A864" s="4"/>
      <c r="B864" s="13">
        <v>42159.666666666664</v>
      </c>
      <c r="C864" s="14">
        <v>32.340000000000003</v>
      </c>
      <c r="D864" s="5"/>
      <c r="E864" s="15">
        <v>42159.666666666664</v>
      </c>
      <c r="F864" s="14">
        <v>40.590000000000003</v>
      </c>
      <c r="G864" s="5"/>
      <c r="H864" s="15">
        <v>42159.666666666664</v>
      </c>
      <c r="I864" s="14">
        <v>8.93</v>
      </c>
      <c r="J864" s="2"/>
      <c r="K864" s="15">
        <v>42159.666666666664</v>
      </c>
      <c r="L864" s="14">
        <v>141.37</v>
      </c>
      <c r="M864" s="5"/>
      <c r="N864" s="15">
        <v>42159.666666666664</v>
      </c>
      <c r="O864" s="14">
        <v>110.3</v>
      </c>
      <c r="Q864" s="15">
        <v>42159.666666666664</v>
      </c>
      <c r="R864" s="14">
        <v>160.83000000000001</v>
      </c>
      <c r="S864" s="5"/>
      <c r="T864" s="15">
        <v>42159.666666666664</v>
      </c>
      <c r="U864" s="14">
        <v>48.1</v>
      </c>
      <c r="W864" s="15">
        <v>42159.666666666664</v>
      </c>
      <c r="X864" s="14">
        <v>24.72</v>
      </c>
      <c r="Z864" s="15">
        <v>42159.666666666664</v>
      </c>
      <c r="AA864" s="14">
        <v>136</v>
      </c>
      <c r="AC864" s="15">
        <v>42159.666666666664</v>
      </c>
      <c r="AD864" s="14">
        <v>16.39</v>
      </c>
      <c r="AF864" s="15">
        <v>42159.666666666664</v>
      </c>
      <c r="AG864" s="14">
        <v>2095.84</v>
      </c>
      <c r="AH864" s="5"/>
      <c r="AI864" s="16">
        <f t="shared" si="143"/>
        <v>-5.840762373193864E-3</v>
      </c>
      <c r="AJ864" s="16">
        <f t="shared" si="144"/>
        <v>-6.850990946904667E-3</v>
      </c>
      <c r="AK864" s="16">
        <f t="shared" si="145"/>
        <v>5.6306306306304066E-3</v>
      </c>
      <c r="AL864" s="16">
        <f t="shared" si="146"/>
        <v>-1.2710384803408026E-2</v>
      </c>
      <c r="AM864" s="16">
        <f t="shared" si="147"/>
        <v>-7.8258522982819212E-3</v>
      </c>
      <c r="AN864" s="16">
        <f t="shared" si="148"/>
        <v>-9.057301293900144E-3</v>
      </c>
      <c r="AO864" s="16">
        <f t="shared" si="149"/>
        <v>-1.9967400162999138E-2</v>
      </c>
      <c r="AP864" s="16">
        <f t="shared" si="150"/>
        <v>-9.6153846153846922E-3</v>
      </c>
      <c r="AQ864" s="16">
        <f t="shared" si="151"/>
        <v>-9.8289042591918063E-3</v>
      </c>
      <c r="AR864" s="16">
        <f t="shared" si="152"/>
        <v>-1.2650602409638556E-2</v>
      </c>
      <c r="AS864" s="16">
        <f t="shared" si="153"/>
        <v>-8.6231770944197317E-3</v>
      </c>
    </row>
    <row r="865" spans="1:45" x14ac:dyDescent="0.2">
      <c r="A865" s="4"/>
      <c r="B865" s="13">
        <v>42160.666666666664</v>
      </c>
      <c r="C865" s="14">
        <v>32.159999999999997</v>
      </c>
      <c r="D865" s="5"/>
      <c r="E865" s="15">
        <v>42160.666666666664</v>
      </c>
      <c r="F865" s="14">
        <v>40.1</v>
      </c>
      <c r="G865" s="5"/>
      <c r="H865" s="15">
        <v>42160.666666666664</v>
      </c>
      <c r="I865" s="14">
        <v>9.0500000000000007</v>
      </c>
      <c r="J865" s="2"/>
      <c r="K865" s="15">
        <v>42160.666666666664</v>
      </c>
      <c r="L865" s="14">
        <v>140.76</v>
      </c>
      <c r="M865" s="5"/>
      <c r="N865" s="15">
        <v>42160.666666666664</v>
      </c>
      <c r="O865" s="14">
        <v>110.3</v>
      </c>
      <c r="Q865" s="15">
        <v>42160.666666666664</v>
      </c>
      <c r="R865" s="14">
        <v>159.88999999999999</v>
      </c>
      <c r="S865" s="5"/>
      <c r="T865" s="15">
        <v>42160.666666666664</v>
      </c>
      <c r="U865" s="14">
        <v>47.23</v>
      </c>
      <c r="W865" s="15">
        <v>42160.666666666664</v>
      </c>
      <c r="X865" s="14">
        <v>24.35</v>
      </c>
      <c r="Z865" s="15">
        <v>42160.666666666664</v>
      </c>
      <c r="AA865" s="14">
        <v>136.15</v>
      </c>
      <c r="AC865" s="15">
        <v>42160.666666666664</v>
      </c>
      <c r="AD865" s="14">
        <v>16.61</v>
      </c>
      <c r="AF865" s="15">
        <v>42160.666666666664</v>
      </c>
      <c r="AG865" s="14">
        <v>2092.83</v>
      </c>
      <c r="AH865" s="5"/>
      <c r="AI865" s="16">
        <f t="shared" si="143"/>
        <v>-5.5658627087200596E-3</v>
      </c>
      <c r="AJ865" s="16">
        <f t="shared" si="144"/>
        <v>-1.207193890120728E-2</v>
      </c>
      <c r="AK865" s="16">
        <f t="shared" si="145"/>
        <v>1.3437849944009095E-2</v>
      </c>
      <c r="AL865" s="16">
        <f t="shared" si="146"/>
        <v>-4.3149182994978164E-3</v>
      </c>
      <c r="AM865" s="16">
        <f t="shared" si="147"/>
        <v>0</v>
      </c>
      <c r="AN865" s="16">
        <f t="shared" si="148"/>
        <v>-5.8446807187715333E-3</v>
      </c>
      <c r="AO865" s="16">
        <f t="shared" si="149"/>
        <v>-1.8087318087318227E-2</v>
      </c>
      <c r="AP865" s="16">
        <f t="shared" si="150"/>
        <v>-1.4967637540452938E-2</v>
      </c>
      <c r="AQ865" s="16">
        <f t="shared" si="151"/>
        <v>1.1029411764706953E-3</v>
      </c>
      <c r="AR865" s="16">
        <f t="shared" si="152"/>
        <v>1.3422818791946289E-2</v>
      </c>
      <c r="AS865" s="16">
        <f t="shared" si="153"/>
        <v>-1.4361783342240475E-3</v>
      </c>
    </row>
    <row r="866" spans="1:45" x14ac:dyDescent="0.2">
      <c r="A866" s="4"/>
      <c r="B866" s="13">
        <v>42163.666666666664</v>
      </c>
      <c r="C866" s="14">
        <v>31.95</v>
      </c>
      <c r="D866" s="5"/>
      <c r="E866" s="15">
        <v>42163.666666666664</v>
      </c>
      <c r="F866" s="14">
        <v>40.159999999999997</v>
      </c>
      <c r="G866" s="5"/>
      <c r="H866" s="15">
        <v>42163.666666666664</v>
      </c>
      <c r="I866" s="14">
        <v>8.9600000000000009</v>
      </c>
      <c r="J866" s="2"/>
      <c r="K866" s="15">
        <v>42163.666666666664</v>
      </c>
      <c r="L866" s="14">
        <v>139.52000000000001</v>
      </c>
      <c r="M866" s="5"/>
      <c r="N866" s="15">
        <v>42163.666666666664</v>
      </c>
      <c r="O866" s="14">
        <v>109.29</v>
      </c>
      <c r="Q866" s="15">
        <v>42163.666666666664</v>
      </c>
      <c r="R866" s="14">
        <v>157.93</v>
      </c>
      <c r="S866" s="5"/>
      <c r="T866" s="15">
        <v>42163.666666666664</v>
      </c>
      <c r="U866" s="14">
        <v>47.44</v>
      </c>
      <c r="W866" s="15">
        <v>42163.666666666664</v>
      </c>
      <c r="X866" s="14">
        <v>24.2</v>
      </c>
      <c r="Z866" s="15">
        <v>42163.666666666664</v>
      </c>
      <c r="AA866" s="14">
        <v>135.9</v>
      </c>
      <c r="AC866" s="15">
        <v>42163.666666666664</v>
      </c>
      <c r="AD866" s="14">
        <v>17.09</v>
      </c>
      <c r="AF866" s="15">
        <v>42163.666666666664</v>
      </c>
      <c r="AG866" s="14">
        <v>2079.2800000000002</v>
      </c>
      <c r="AH866" s="5"/>
      <c r="AI866" s="16">
        <f t="shared" si="143"/>
        <v>-6.5298507462685507E-3</v>
      </c>
      <c r="AJ866" s="16">
        <f t="shared" si="144"/>
        <v>1.4962593516207878E-3</v>
      </c>
      <c r="AK866" s="16">
        <f t="shared" si="145"/>
        <v>-9.944751381215422E-3</v>
      </c>
      <c r="AL866" s="16">
        <f t="shared" si="146"/>
        <v>-8.809320829781031E-3</v>
      </c>
      <c r="AM866" s="16">
        <f t="shared" si="147"/>
        <v>-9.1568449682682962E-3</v>
      </c>
      <c r="AN866" s="16">
        <f t="shared" si="148"/>
        <v>-1.2258427669022298E-2</v>
      </c>
      <c r="AO866" s="16">
        <f t="shared" si="149"/>
        <v>4.4463264874021746E-3</v>
      </c>
      <c r="AP866" s="16">
        <f t="shared" si="150"/>
        <v>-6.1601642710472637E-3</v>
      </c>
      <c r="AQ866" s="16">
        <f t="shared" si="151"/>
        <v>-1.8362100624311761E-3</v>
      </c>
      <c r="AR866" s="16">
        <f t="shared" si="152"/>
        <v>2.8898254063816964E-2</v>
      </c>
      <c r="AS866" s="16">
        <f t="shared" si="153"/>
        <v>-6.4744866998274198E-3</v>
      </c>
    </row>
    <row r="867" spans="1:45" x14ac:dyDescent="0.2">
      <c r="A867" s="4"/>
      <c r="B867" s="13">
        <v>42164.666666666664</v>
      </c>
      <c r="C867" s="14">
        <v>31.86</v>
      </c>
      <c r="D867" s="5"/>
      <c r="E867" s="15">
        <v>42164.666666666664</v>
      </c>
      <c r="F867" s="14">
        <v>40.200000000000003</v>
      </c>
      <c r="G867" s="5"/>
      <c r="H867" s="15">
        <v>42164.666666666664</v>
      </c>
      <c r="I867" s="14">
        <v>9.24</v>
      </c>
      <c r="J867" s="2"/>
      <c r="K867" s="15">
        <v>42164.666666666664</v>
      </c>
      <c r="L867" s="14">
        <v>139.63</v>
      </c>
      <c r="M867" s="5"/>
      <c r="N867" s="15">
        <v>42164.666666666664</v>
      </c>
      <c r="O867" s="14">
        <v>108.52</v>
      </c>
      <c r="Q867" s="15">
        <v>42164.666666666664</v>
      </c>
      <c r="R867" s="14">
        <v>158.25</v>
      </c>
      <c r="S867" s="5"/>
      <c r="T867" s="15">
        <v>42164.666666666664</v>
      </c>
      <c r="U867" s="14">
        <v>47.34</v>
      </c>
      <c r="W867" s="15">
        <v>42164.666666666664</v>
      </c>
      <c r="X867" s="14">
        <v>24.16</v>
      </c>
      <c r="Z867" s="15">
        <v>42164.666666666664</v>
      </c>
      <c r="AA867" s="14">
        <v>136.35</v>
      </c>
      <c r="AC867" s="15">
        <v>42164.666666666664</v>
      </c>
      <c r="AD867" s="14">
        <v>17.07</v>
      </c>
      <c r="AF867" s="15">
        <v>42164.666666666664</v>
      </c>
      <c r="AG867" s="14">
        <v>2080.15</v>
      </c>
      <c r="AH867" s="5"/>
      <c r="AI867" s="16">
        <f t="shared" si="143"/>
        <v>-2.8169014084507005E-3</v>
      </c>
      <c r="AJ867" s="16">
        <f t="shared" si="144"/>
        <v>9.9601593625520124E-4</v>
      </c>
      <c r="AK867" s="16">
        <f t="shared" si="145"/>
        <v>3.125E-2</v>
      </c>
      <c r="AL867" s="16">
        <f t="shared" si="146"/>
        <v>7.8841743119251184E-4</v>
      </c>
      <c r="AM867" s="16">
        <f t="shared" si="147"/>
        <v>-7.0454753408364379E-3</v>
      </c>
      <c r="AN867" s="16">
        <f t="shared" si="148"/>
        <v>2.0262141455074101E-3</v>
      </c>
      <c r="AO867" s="16">
        <f t="shared" si="149"/>
        <v>-2.1079258010117119E-3</v>
      </c>
      <c r="AP867" s="16">
        <f t="shared" si="150"/>
        <v>-1.6528925619834212E-3</v>
      </c>
      <c r="AQ867" s="16">
        <f t="shared" si="151"/>
        <v>3.3112582781456013E-3</v>
      </c>
      <c r="AR867" s="16">
        <f t="shared" si="152"/>
        <v>-1.170275014628408E-3</v>
      </c>
      <c r="AS867" s="16">
        <f t="shared" si="153"/>
        <v>4.1841406640763523E-4</v>
      </c>
    </row>
    <row r="868" spans="1:45" x14ac:dyDescent="0.2">
      <c r="A868" s="4"/>
      <c r="B868" s="13">
        <v>42165.666666666664</v>
      </c>
      <c r="C868" s="14">
        <v>32.22</v>
      </c>
      <c r="D868" s="5"/>
      <c r="E868" s="15">
        <v>42165.666666666664</v>
      </c>
      <c r="F868" s="14">
        <v>40.33</v>
      </c>
      <c r="G868" s="5"/>
      <c r="H868" s="15">
        <v>42165.666666666664</v>
      </c>
      <c r="I868" s="14">
        <v>9.59</v>
      </c>
      <c r="J868" s="2"/>
      <c r="K868" s="15">
        <v>42165.666666666664</v>
      </c>
      <c r="L868" s="14">
        <v>140.86000000000001</v>
      </c>
      <c r="M868" s="5"/>
      <c r="N868" s="15">
        <v>42165.666666666664</v>
      </c>
      <c r="O868" s="14">
        <v>110</v>
      </c>
      <c r="Q868" s="15">
        <v>42165.666666666664</v>
      </c>
      <c r="R868" s="14">
        <v>161.35</v>
      </c>
      <c r="S868" s="5"/>
      <c r="T868" s="15">
        <v>42165.666666666664</v>
      </c>
      <c r="U868" s="14">
        <v>47.47</v>
      </c>
      <c r="W868" s="15">
        <v>42165.666666666664</v>
      </c>
      <c r="X868" s="14">
        <v>24.31</v>
      </c>
      <c r="Z868" s="15">
        <v>42165.666666666664</v>
      </c>
      <c r="AA868" s="14">
        <v>137.85</v>
      </c>
      <c r="AC868" s="15">
        <v>42165.666666666664</v>
      </c>
      <c r="AD868" s="14">
        <v>16.71</v>
      </c>
      <c r="AF868" s="15">
        <v>42165.666666666664</v>
      </c>
      <c r="AG868" s="14">
        <v>2105.1999999999998</v>
      </c>
      <c r="AH868" s="5"/>
      <c r="AI868" s="16">
        <f t="shared" si="143"/>
        <v>1.1299435028248483E-2</v>
      </c>
      <c r="AJ868" s="16">
        <f t="shared" si="144"/>
        <v>3.2338308457711129E-3</v>
      </c>
      <c r="AK868" s="16">
        <f t="shared" si="145"/>
        <v>3.7878787878787845E-2</v>
      </c>
      <c r="AL868" s="16">
        <f t="shared" si="146"/>
        <v>8.808995201604386E-3</v>
      </c>
      <c r="AM868" s="16">
        <f t="shared" si="147"/>
        <v>1.363803907113903E-2</v>
      </c>
      <c r="AN868" s="16">
        <f t="shared" si="148"/>
        <v>1.9589257503949353E-2</v>
      </c>
      <c r="AO868" s="16">
        <f t="shared" si="149"/>
        <v>2.7460920997042226E-3</v>
      </c>
      <c r="AP868" s="16">
        <f t="shared" si="150"/>
        <v>6.2086092715232244E-3</v>
      </c>
      <c r="AQ868" s="16">
        <f t="shared" si="151"/>
        <v>1.1001100110010986E-2</v>
      </c>
      <c r="AR868" s="16">
        <f t="shared" si="152"/>
        <v>-2.1089630931458658E-2</v>
      </c>
      <c r="AS868" s="16">
        <f t="shared" si="153"/>
        <v>1.2042400788404573E-2</v>
      </c>
    </row>
    <row r="869" spans="1:45" x14ac:dyDescent="0.2">
      <c r="A869" s="4"/>
      <c r="B869" s="13">
        <v>42166.666666666664</v>
      </c>
      <c r="C869" s="14">
        <v>32.15</v>
      </c>
      <c r="D869" s="5"/>
      <c r="E869" s="15">
        <v>42166.666666666664</v>
      </c>
      <c r="F869" s="14">
        <v>40.1</v>
      </c>
      <c r="G869" s="5"/>
      <c r="H869" s="15">
        <v>42166.666666666664</v>
      </c>
      <c r="I869" s="14">
        <v>9.51</v>
      </c>
      <c r="J869" s="2"/>
      <c r="K869" s="15">
        <v>42166.666666666664</v>
      </c>
      <c r="L869" s="14">
        <v>141.36000000000001</v>
      </c>
      <c r="M869" s="5"/>
      <c r="N869" s="15">
        <v>42166.666666666664</v>
      </c>
      <c r="O869" s="14">
        <v>110.62</v>
      </c>
      <c r="Q869" s="15">
        <v>42166.666666666664</v>
      </c>
      <c r="R869" s="14">
        <v>161.21</v>
      </c>
      <c r="S869" s="5"/>
      <c r="T869" s="15">
        <v>42166.666666666664</v>
      </c>
      <c r="U869" s="14">
        <v>47.76</v>
      </c>
      <c r="W869" s="15">
        <v>42166.666666666664</v>
      </c>
      <c r="X869" s="14">
        <v>24.31</v>
      </c>
      <c r="Z869" s="15">
        <v>42166.666666666664</v>
      </c>
      <c r="AA869" s="14">
        <v>137.25</v>
      </c>
      <c r="AC869" s="15">
        <v>42166.666666666664</v>
      </c>
      <c r="AD869" s="14">
        <v>16.760000000000002</v>
      </c>
      <c r="AF869" s="15">
        <v>42166.666666666664</v>
      </c>
      <c r="AG869" s="14">
        <v>2108.86</v>
      </c>
      <c r="AH869" s="5"/>
      <c r="AI869" s="16">
        <f t="shared" si="143"/>
        <v>-2.1725636250775615E-3</v>
      </c>
      <c r="AJ869" s="16">
        <f t="shared" si="144"/>
        <v>-5.7029506570790423E-3</v>
      </c>
      <c r="AK869" s="16">
        <f t="shared" si="145"/>
        <v>-8.3420229405630764E-3</v>
      </c>
      <c r="AL869" s="16">
        <f t="shared" si="146"/>
        <v>3.5496237398835451E-3</v>
      </c>
      <c r="AM869" s="16">
        <f t="shared" si="147"/>
        <v>5.6363636363636616E-3</v>
      </c>
      <c r="AN869" s="16">
        <f t="shared" si="148"/>
        <v>-8.6767895878514523E-4</v>
      </c>
      <c r="AO869" s="16">
        <f t="shared" si="149"/>
        <v>6.1091215504529561E-3</v>
      </c>
      <c r="AP869" s="16">
        <f t="shared" si="150"/>
        <v>0</v>
      </c>
      <c r="AQ869" s="16">
        <f t="shared" si="151"/>
        <v>-4.3525571273123065E-3</v>
      </c>
      <c r="AR869" s="16">
        <f t="shared" si="152"/>
        <v>2.9922202274088594E-3</v>
      </c>
      <c r="AS869" s="16">
        <f t="shared" si="153"/>
        <v>1.738552156564932E-3</v>
      </c>
    </row>
    <row r="870" spans="1:45" x14ac:dyDescent="0.2">
      <c r="A870" s="4"/>
      <c r="B870" s="13">
        <v>42167.666666666664</v>
      </c>
      <c r="C870" s="14">
        <v>31.79</v>
      </c>
      <c r="D870" s="5"/>
      <c r="E870" s="15">
        <v>42167.666666666664</v>
      </c>
      <c r="F870" s="14">
        <v>39.96</v>
      </c>
      <c r="G870" s="5"/>
      <c r="H870" s="15">
        <v>42167.666666666664</v>
      </c>
      <c r="I870" s="14">
        <v>9.44</v>
      </c>
      <c r="J870" s="2"/>
      <c r="K870" s="15">
        <v>42167.666666666664</v>
      </c>
      <c r="L870" s="14">
        <v>140.29</v>
      </c>
      <c r="M870" s="5"/>
      <c r="N870" s="15">
        <v>42167.666666666664</v>
      </c>
      <c r="O870" s="14">
        <v>109.95</v>
      </c>
      <c r="Q870" s="15">
        <v>42167.666666666664</v>
      </c>
      <c r="R870" s="14">
        <v>159.5</v>
      </c>
      <c r="S870" s="5"/>
      <c r="T870" s="15">
        <v>42167.666666666664</v>
      </c>
      <c r="U870" s="14">
        <v>47.25</v>
      </c>
      <c r="W870" s="15">
        <v>42167.666666666664</v>
      </c>
      <c r="X870" s="14">
        <v>24.14</v>
      </c>
      <c r="Z870" s="15">
        <v>42167.666666666664</v>
      </c>
      <c r="AA870" s="14">
        <v>136.65</v>
      </c>
      <c r="AC870" s="15">
        <v>42167.666666666664</v>
      </c>
      <c r="AD870" s="14">
        <v>16.71</v>
      </c>
      <c r="AF870" s="15">
        <v>42167.666666666664</v>
      </c>
      <c r="AG870" s="14">
        <v>2094.11</v>
      </c>
      <c r="AH870" s="5"/>
      <c r="AI870" s="16">
        <f t="shared" si="143"/>
        <v>-1.1197511664074677E-2</v>
      </c>
      <c r="AJ870" s="16">
        <f t="shared" si="144"/>
        <v>-3.491271820448838E-3</v>
      </c>
      <c r="AK870" s="16">
        <f t="shared" si="145"/>
        <v>-7.3606729758149969E-3</v>
      </c>
      <c r="AL870" s="16">
        <f t="shared" si="146"/>
        <v>-7.5693265421620248E-3</v>
      </c>
      <c r="AM870" s="16">
        <f t="shared" si="147"/>
        <v>-6.0567709274995662E-3</v>
      </c>
      <c r="AN870" s="16">
        <f t="shared" si="148"/>
        <v>-1.0607282426648545E-2</v>
      </c>
      <c r="AO870" s="16">
        <f t="shared" si="149"/>
        <v>-1.0678391959798916E-2</v>
      </c>
      <c r="AP870" s="16">
        <f t="shared" si="150"/>
        <v>-6.9930069930068672E-3</v>
      </c>
      <c r="AQ870" s="16">
        <f t="shared" si="151"/>
        <v>-4.3715846994535346E-3</v>
      </c>
      <c r="AR870" s="16">
        <f t="shared" si="152"/>
        <v>-2.983293556085953E-3</v>
      </c>
      <c r="AS870" s="16">
        <f t="shared" si="153"/>
        <v>-6.9943002380432606E-3</v>
      </c>
    </row>
    <row r="871" spans="1:45" x14ac:dyDescent="0.2">
      <c r="A871" s="4"/>
      <c r="B871" s="13">
        <v>42170.666666666664</v>
      </c>
      <c r="C871" s="14">
        <v>31.73</v>
      </c>
      <c r="D871" s="5"/>
      <c r="E871" s="15">
        <v>42170.666666666664</v>
      </c>
      <c r="F871" s="14">
        <v>39.590000000000003</v>
      </c>
      <c r="G871" s="5"/>
      <c r="H871" s="15">
        <v>42170.666666666664</v>
      </c>
      <c r="I871" s="14">
        <v>9.34</v>
      </c>
      <c r="J871" s="2"/>
      <c r="K871" s="15">
        <v>42170.666666666664</v>
      </c>
      <c r="L871" s="14">
        <v>139.4</v>
      </c>
      <c r="M871" s="5"/>
      <c r="N871" s="15">
        <v>42170.666666666664</v>
      </c>
      <c r="O871" s="14">
        <v>110.18</v>
      </c>
      <c r="Q871" s="15">
        <v>42170.666666666664</v>
      </c>
      <c r="R871" s="14">
        <v>158.81</v>
      </c>
      <c r="S871" s="5"/>
      <c r="T871" s="15">
        <v>42170.666666666664</v>
      </c>
      <c r="U871" s="14">
        <v>47</v>
      </c>
      <c r="W871" s="15">
        <v>42170.666666666664</v>
      </c>
      <c r="X871" s="14">
        <v>23.98</v>
      </c>
      <c r="Z871" s="15">
        <v>42170.666666666664</v>
      </c>
      <c r="AA871" s="14">
        <v>135.75</v>
      </c>
      <c r="AC871" s="15">
        <v>42170.666666666664</v>
      </c>
      <c r="AD871" s="14">
        <v>16.690000000000001</v>
      </c>
      <c r="AF871" s="15">
        <v>42170.666666666664</v>
      </c>
      <c r="AG871" s="14">
        <v>2084.4299999999998</v>
      </c>
      <c r="AH871" s="5"/>
      <c r="AI871" s="16">
        <f t="shared" si="143"/>
        <v>-1.8873859704309215E-3</v>
      </c>
      <c r="AJ871" s="16">
        <f t="shared" si="144"/>
        <v>-9.2592592592591894E-3</v>
      </c>
      <c r="AK871" s="16">
        <f t="shared" si="145"/>
        <v>-1.0593220338983023E-2</v>
      </c>
      <c r="AL871" s="16">
        <f t="shared" si="146"/>
        <v>-6.3440017107418978E-3</v>
      </c>
      <c r="AM871" s="16">
        <f t="shared" si="147"/>
        <v>2.0918599363346502E-3</v>
      </c>
      <c r="AN871" s="16">
        <f t="shared" si="148"/>
        <v>-4.3260188087773654E-3</v>
      </c>
      <c r="AO871" s="16">
        <f t="shared" si="149"/>
        <v>-5.2910052910053462E-3</v>
      </c>
      <c r="AP871" s="16">
        <f t="shared" si="150"/>
        <v>-6.6280033140017069E-3</v>
      </c>
      <c r="AQ871" s="16">
        <f t="shared" si="151"/>
        <v>-6.5861690450055299E-3</v>
      </c>
      <c r="AR871" s="16">
        <f t="shared" si="152"/>
        <v>-1.1968880909635216E-3</v>
      </c>
      <c r="AS871" s="16">
        <f t="shared" si="153"/>
        <v>-4.622488789987278E-3</v>
      </c>
    </row>
    <row r="872" spans="1:45" x14ac:dyDescent="0.2">
      <c r="A872" s="4"/>
      <c r="B872" s="13">
        <v>42171.666666666664</v>
      </c>
      <c r="C872" s="14">
        <v>31.9</v>
      </c>
      <c r="D872" s="5"/>
      <c r="E872" s="15">
        <v>42171.666666666664</v>
      </c>
      <c r="F872" s="14">
        <v>40.08</v>
      </c>
      <c r="G872" s="5"/>
      <c r="H872" s="15">
        <v>42171.666666666664</v>
      </c>
      <c r="I872" s="14">
        <v>9.5299999999999994</v>
      </c>
      <c r="J872" s="2"/>
      <c r="K872" s="15">
        <v>42171.666666666664</v>
      </c>
      <c r="L872" s="14">
        <v>139.71</v>
      </c>
      <c r="M872" s="5"/>
      <c r="N872" s="15">
        <v>42171.666666666664</v>
      </c>
      <c r="O872" s="14">
        <v>111.06</v>
      </c>
      <c r="Q872" s="15">
        <v>42171.666666666664</v>
      </c>
      <c r="R872" s="14">
        <v>159.36000000000001</v>
      </c>
      <c r="S872" s="5"/>
      <c r="T872" s="15">
        <v>42171.666666666664</v>
      </c>
      <c r="U872" s="14">
        <v>47.42</v>
      </c>
      <c r="W872" s="15">
        <v>42171.666666666664</v>
      </c>
      <c r="X872" s="14">
        <v>24.12</v>
      </c>
      <c r="Z872" s="15">
        <v>42171.666666666664</v>
      </c>
      <c r="AA872" s="14">
        <v>135.80000000000001</v>
      </c>
      <c r="AC872" s="15">
        <v>42171.666666666664</v>
      </c>
      <c r="AD872" s="14">
        <v>16.87</v>
      </c>
      <c r="AF872" s="15">
        <v>42171.666666666664</v>
      </c>
      <c r="AG872" s="14">
        <v>2096.29</v>
      </c>
      <c r="AH872" s="5"/>
      <c r="AI872" s="16">
        <f t="shared" si="143"/>
        <v>5.3577056413487423E-3</v>
      </c>
      <c r="AJ872" s="16">
        <f t="shared" si="144"/>
        <v>1.2376862844152514E-2</v>
      </c>
      <c r="AK872" s="16">
        <f t="shared" si="145"/>
        <v>2.0342612419700146E-2</v>
      </c>
      <c r="AL872" s="16">
        <f t="shared" si="146"/>
        <v>2.2238163558105928E-3</v>
      </c>
      <c r="AM872" s="16">
        <f t="shared" si="147"/>
        <v>7.9869304774005112E-3</v>
      </c>
      <c r="AN872" s="16">
        <f t="shared" si="148"/>
        <v>3.4632579812354791E-3</v>
      </c>
      <c r="AO872" s="16">
        <f t="shared" si="149"/>
        <v>8.936170212765937E-3</v>
      </c>
      <c r="AP872" s="16">
        <f t="shared" si="150"/>
        <v>5.8381984987490032E-3</v>
      </c>
      <c r="AQ872" s="16">
        <f t="shared" si="151"/>
        <v>3.6832412523035707E-4</v>
      </c>
      <c r="AR872" s="16">
        <f t="shared" si="152"/>
        <v>1.0784901138406244E-2</v>
      </c>
      <c r="AS872" s="16">
        <f t="shared" si="153"/>
        <v>5.6898048867077833E-3</v>
      </c>
    </row>
    <row r="873" spans="1:45" x14ac:dyDescent="0.2">
      <c r="A873" s="4"/>
      <c r="B873" s="13">
        <v>42172.666666666664</v>
      </c>
      <c r="C873" s="14">
        <v>31.83</v>
      </c>
      <c r="D873" s="5"/>
      <c r="E873" s="15">
        <v>42172.666666666664</v>
      </c>
      <c r="F873" s="14">
        <v>40.270000000000003</v>
      </c>
      <c r="G873" s="5"/>
      <c r="H873" s="15">
        <v>42172.666666666664</v>
      </c>
      <c r="I873" s="14">
        <v>9.43</v>
      </c>
      <c r="J873" s="2"/>
      <c r="K873" s="15">
        <v>42172.666666666664</v>
      </c>
      <c r="L873" s="14">
        <v>139.97</v>
      </c>
      <c r="M873" s="5"/>
      <c r="N873" s="15">
        <v>42172.666666666664</v>
      </c>
      <c r="O873" s="14">
        <v>111.49</v>
      </c>
      <c r="Q873" s="15">
        <v>42172.666666666664</v>
      </c>
      <c r="R873" s="14">
        <v>159.66999999999999</v>
      </c>
      <c r="S873" s="5"/>
      <c r="T873" s="15">
        <v>42172.666666666664</v>
      </c>
      <c r="U873" s="14">
        <v>47.27</v>
      </c>
      <c r="W873" s="15">
        <v>42172.666666666664</v>
      </c>
      <c r="X873" s="14">
        <v>24.24</v>
      </c>
      <c r="Z873" s="15">
        <v>42172.666666666664</v>
      </c>
      <c r="AA873" s="14">
        <v>136.05000000000001</v>
      </c>
      <c r="AC873" s="15">
        <v>42172.666666666664</v>
      </c>
      <c r="AD873" s="14">
        <v>17.36</v>
      </c>
      <c r="AF873" s="15">
        <v>42172.666666666664</v>
      </c>
      <c r="AG873" s="14">
        <v>2100.44</v>
      </c>
      <c r="AH873" s="5"/>
      <c r="AI873" s="16">
        <f t="shared" si="143"/>
        <v>-2.1943573667712046E-3</v>
      </c>
      <c r="AJ873" s="16">
        <f t="shared" si="144"/>
        <v>4.7405189620759458E-3</v>
      </c>
      <c r="AK873" s="16">
        <f t="shared" si="145"/>
        <v>-1.0493179433368249E-2</v>
      </c>
      <c r="AL873" s="16">
        <f t="shared" si="146"/>
        <v>1.8609977811179235E-3</v>
      </c>
      <c r="AM873" s="16">
        <f t="shared" si="147"/>
        <v>3.8717810192687718E-3</v>
      </c>
      <c r="AN873" s="16">
        <f t="shared" si="148"/>
        <v>1.9452811244977664E-3</v>
      </c>
      <c r="AO873" s="16">
        <f t="shared" si="149"/>
        <v>-3.16322226908472E-3</v>
      </c>
      <c r="AP873" s="16">
        <f t="shared" si="150"/>
        <v>4.9751243781093191E-3</v>
      </c>
      <c r="AQ873" s="16">
        <f t="shared" si="151"/>
        <v>1.8409425625920406E-3</v>
      </c>
      <c r="AR873" s="16">
        <f t="shared" si="152"/>
        <v>2.9045643153526868E-2</v>
      </c>
      <c r="AS873" s="16">
        <f t="shared" si="153"/>
        <v>1.9796879248576982E-3</v>
      </c>
    </row>
    <row r="874" spans="1:45" x14ac:dyDescent="0.2">
      <c r="A874" s="4"/>
      <c r="B874" s="13">
        <v>42173.666666666664</v>
      </c>
      <c r="C874" s="14">
        <v>31.97</v>
      </c>
      <c r="D874" s="5"/>
      <c r="E874" s="15">
        <v>42173.666666666664</v>
      </c>
      <c r="F874" s="14">
        <v>40.65</v>
      </c>
      <c r="G874" s="5"/>
      <c r="H874" s="15">
        <v>42173.666666666664</v>
      </c>
      <c r="I874" s="14">
        <v>9.4700000000000006</v>
      </c>
      <c r="J874" s="2"/>
      <c r="K874" s="15">
        <v>42173.666666666664</v>
      </c>
      <c r="L874" s="14">
        <v>142.66999999999999</v>
      </c>
      <c r="M874" s="5"/>
      <c r="N874" s="15">
        <v>42173.666666666664</v>
      </c>
      <c r="O874" s="14">
        <v>113.22</v>
      </c>
      <c r="Q874" s="15">
        <v>42173.666666666664</v>
      </c>
      <c r="R874" s="14">
        <v>160.71</v>
      </c>
      <c r="S874" s="5"/>
      <c r="T874" s="15">
        <v>42173.666666666664</v>
      </c>
      <c r="U874" s="14">
        <v>47.77</v>
      </c>
      <c r="W874" s="15">
        <v>42173.666666666664</v>
      </c>
      <c r="X874" s="14">
        <v>24.33</v>
      </c>
      <c r="Z874" s="15">
        <v>42173.666666666664</v>
      </c>
      <c r="AA874" s="14">
        <v>136.55000000000001</v>
      </c>
      <c r="AC874" s="15">
        <v>42173.666666666664</v>
      </c>
      <c r="AD874" s="14">
        <v>17.46</v>
      </c>
      <c r="AF874" s="15">
        <v>42173.666666666664</v>
      </c>
      <c r="AG874" s="14">
        <v>2121.2399999999998</v>
      </c>
      <c r="AH874" s="5"/>
      <c r="AI874" s="16">
        <f t="shared" si="143"/>
        <v>4.3983663210807045E-3</v>
      </c>
      <c r="AJ874" s="16">
        <f t="shared" si="144"/>
        <v>9.4363049416437139E-3</v>
      </c>
      <c r="AK874" s="16">
        <f t="shared" si="145"/>
        <v>4.2417815482502785E-3</v>
      </c>
      <c r="AL874" s="16">
        <f t="shared" si="146"/>
        <v>1.9289847824533801E-2</v>
      </c>
      <c r="AM874" s="16">
        <f t="shared" si="147"/>
        <v>1.5517086734236241E-2</v>
      </c>
      <c r="AN874" s="16">
        <f t="shared" si="148"/>
        <v>6.5134339575374511E-3</v>
      </c>
      <c r="AO874" s="16">
        <f t="shared" si="149"/>
        <v>1.0577533319229948E-2</v>
      </c>
      <c r="AP874" s="16">
        <f t="shared" si="150"/>
        <v>3.7128712871286051E-3</v>
      </c>
      <c r="AQ874" s="16">
        <f t="shared" si="151"/>
        <v>3.6751194413817689E-3</v>
      </c>
      <c r="AR874" s="16">
        <f t="shared" si="152"/>
        <v>5.7603686635945284E-3</v>
      </c>
      <c r="AS874" s="16">
        <f t="shared" si="153"/>
        <v>9.9026870560452451E-3</v>
      </c>
    </row>
    <row r="875" spans="1:45" x14ac:dyDescent="0.2">
      <c r="A875" s="4"/>
      <c r="B875" s="13">
        <v>42174.666666666664</v>
      </c>
      <c r="C875" s="14">
        <v>31.65</v>
      </c>
      <c r="D875" s="5"/>
      <c r="E875" s="15">
        <v>42174.666666666664</v>
      </c>
      <c r="F875" s="14">
        <v>40.4</v>
      </c>
      <c r="G875" s="5"/>
      <c r="H875" s="15">
        <v>42174.666666666664</v>
      </c>
      <c r="I875" s="14">
        <v>9.39</v>
      </c>
      <c r="J875" s="2"/>
      <c r="K875" s="15">
        <v>42174.666666666664</v>
      </c>
      <c r="L875" s="14">
        <v>140.96</v>
      </c>
      <c r="M875" s="5"/>
      <c r="N875" s="15">
        <v>42174.666666666664</v>
      </c>
      <c r="O875" s="14">
        <v>112.62</v>
      </c>
      <c r="Q875" s="15">
        <v>42174.666666666664</v>
      </c>
      <c r="R875" s="14">
        <v>159.5</v>
      </c>
      <c r="S875" s="5"/>
      <c r="T875" s="15">
        <v>42174.666666666664</v>
      </c>
      <c r="U875" s="14">
        <v>47.46</v>
      </c>
      <c r="W875" s="15">
        <v>42174.666666666664</v>
      </c>
      <c r="X875" s="14">
        <v>24.25</v>
      </c>
      <c r="Z875" s="15">
        <v>42174.666666666664</v>
      </c>
      <c r="AA875" s="14">
        <v>135.9</v>
      </c>
      <c r="AC875" s="15">
        <v>42174.666666666664</v>
      </c>
      <c r="AD875" s="14">
        <v>17.5</v>
      </c>
      <c r="AF875" s="15">
        <v>42174.666666666664</v>
      </c>
      <c r="AG875" s="14">
        <v>2109.9899999999998</v>
      </c>
      <c r="AH875" s="5"/>
      <c r="AI875" s="16">
        <f t="shared" si="143"/>
        <v>-1.0009383797309979E-2</v>
      </c>
      <c r="AJ875" s="16">
        <f t="shared" si="144"/>
        <v>-6.1500615006150339E-3</v>
      </c>
      <c r="AK875" s="16">
        <f t="shared" si="145"/>
        <v>-8.4477296726505058E-3</v>
      </c>
      <c r="AL875" s="16">
        <f t="shared" si="146"/>
        <v>-1.198570126866183E-2</v>
      </c>
      <c r="AM875" s="16">
        <f t="shared" si="147"/>
        <v>-5.2994170641228466E-3</v>
      </c>
      <c r="AN875" s="16">
        <f t="shared" si="148"/>
        <v>-7.5290896646132976E-3</v>
      </c>
      <c r="AO875" s="16">
        <f t="shared" si="149"/>
        <v>-6.4894285116182671E-3</v>
      </c>
      <c r="AP875" s="16">
        <f t="shared" si="150"/>
        <v>-3.2881216605014085E-3</v>
      </c>
      <c r="AQ875" s="16">
        <f t="shared" si="151"/>
        <v>-4.7601611131453669E-3</v>
      </c>
      <c r="AR875" s="16">
        <f t="shared" si="152"/>
        <v>2.2909507445589838E-3</v>
      </c>
      <c r="AS875" s="16">
        <f t="shared" si="153"/>
        <v>-5.3035017254059458E-3</v>
      </c>
    </row>
    <row r="876" spans="1:45" x14ac:dyDescent="0.2">
      <c r="A876" s="4"/>
      <c r="B876" s="13">
        <v>42177.666666666664</v>
      </c>
      <c r="C876" s="14">
        <v>31.9</v>
      </c>
      <c r="D876" s="5"/>
      <c r="E876" s="15">
        <v>42177.666666666664</v>
      </c>
      <c r="F876" s="14">
        <v>40.479999999999997</v>
      </c>
      <c r="G876" s="5"/>
      <c r="H876" s="15">
        <v>42177.666666666664</v>
      </c>
      <c r="I876" s="14">
        <v>9.64</v>
      </c>
      <c r="J876" s="2"/>
      <c r="K876" s="15">
        <v>42177.666666666664</v>
      </c>
      <c r="L876" s="14">
        <v>141.53</v>
      </c>
      <c r="M876" s="5"/>
      <c r="N876" s="15">
        <v>42177.666666666664</v>
      </c>
      <c r="O876" s="14">
        <v>113.53</v>
      </c>
      <c r="Q876" s="15">
        <v>42177.666666666664</v>
      </c>
      <c r="R876" s="14">
        <v>160.21</v>
      </c>
      <c r="S876" s="5"/>
      <c r="T876" s="15">
        <v>42177.666666666664</v>
      </c>
      <c r="U876" s="14">
        <v>47.53</v>
      </c>
      <c r="W876" s="15">
        <v>42177.666666666664</v>
      </c>
      <c r="X876" s="14">
        <v>24.26</v>
      </c>
      <c r="Z876" s="15">
        <v>42177.666666666664</v>
      </c>
      <c r="AA876" s="14">
        <v>136.80000000000001</v>
      </c>
      <c r="AC876" s="15">
        <v>42177.666666666664</v>
      </c>
      <c r="AD876" s="14">
        <v>17.32</v>
      </c>
      <c r="AF876" s="15">
        <v>42177.666666666664</v>
      </c>
      <c r="AG876" s="14">
        <v>2122.85</v>
      </c>
      <c r="AH876" s="5"/>
      <c r="AI876" s="16">
        <f t="shared" si="143"/>
        <v>7.89889415481837E-3</v>
      </c>
      <c r="AJ876" s="16">
        <f t="shared" si="144"/>
        <v>1.980198019801982E-3</v>
      </c>
      <c r="AK876" s="16">
        <f t="shared" si="145"/>
        <v>2.6624068157614422E-2</v>
      </c>
      <c r="AL876" s="16">
        <f t="shared" si="146"/>
        <v>4.0437003405220384E-3</v>
      </c>
      <c r="AM876" s="16">
        <f t="shared" si="147"/>
        <v>8.080269934292339E-3</v>
      </c>
      <c r="AN876" s="16">
        <f t="shared" si="148"/>
        <v>4.4514106583073421E-3</v>
      </c>
      <c r="AO876" s="16">
        <f t="shared" si="149"/>
        <v>1.4749262536872809E-3</v>
      </c>
      <c r="AP876" s="16">
        <f t="shared" si="150"/>
        <v>4.1237113402070591E-4</v>
      </c>
      <c r="AQ876" s="16">
        <f t="shared" si="151"/>
        <v>6.6225165562914245E-3</v>
      </c>
      <c r="AR876" s="16">
        <f t="shared" si="152"/>
        <v>-1.0285714285714231E-2</v>
      </c>
      <c r="AS876" s="16">
        <f t="shared" si="153"/>
        <v>6.0948156152398347E-3</v>
      </c>
    </row>
    <row r="877" spans="1:45" x14ac:dyDescent="0.2">
      <c r="A877" s="4"/>
      <c r="B877" s="13">
        <v>42178.666666666664</v>
      </c>
      <c r="C877" s="14">
        <v>31.76</v>
      </c>
      <c r="D877" s="5"/>
      <c r="E877" s="15">
        <v>42178.666666666664</v>
      </c>
      <c r="F877" s="14">
        <v>40.380000000000003</v>
      </c>
      <c r="G877" s="5"/>
      <c r="H877" s="15">
        <v>42178.666666666664</v>
      </c>
      <c r="I877" s="14">
        <v>9.73</v>
      </c>
      <c r="J877" s="2"/>
      <c r="K877" s="15">
        <v>42178.666666666664</v>
      </c>
      <c r="L877" s="14">
        <v>141.33000000000001</v>
      </c>
      <c r="M877" s="5"/>
      <c r="N877" s="15">
        <v>42178.666666666664</v>
      </c>
      <c r="O877" s="14">
        <v>114.41</v>
      </c>
      <c r="Q877" s="15">
        <v>42178.666666666664</v>
      </c>
      <c r="R877" s="14">
        <v>161.06</v>
      </c>
      <c r="S877" s="5"/>
      <c r="T877" s="15">
        <v>42178.666666666664</v>
      </c>
      <c r="U877" s="14">
        <v>47.77</v>
      </c>
      <c r="W877" s="15">
        <v>42178.666666666664</v>
      </c>
      <c r="X877" s="14">
        <v>24.19</v>
      </c>
      <c r="Z877" s="15">
        <v>42178.666666666664</v>
      </c>
      <c r="AA877" s="14">
        <v>137.44999999999999</v>
      </c>
      <c r="AC877" s="15">
        <v>42178.666666666664</v>
      </c>
      <c r="AD877" s="14">
        <v>17.84</v>
      </c>
      <c r="AF877" s="15">
        <v>42178.666666666664</v>
      </c>
      <c r="AG877" s="14">
        <v>2124.1999999999998</v>
      </c>
      <c r="AH877" s="5"/>
      <c r="AI877" s="16">
        <f t="shared" si="143"/>
        <v>-4.3887147335421872E-3</v>
      </c>
      <c r="AJ877" s="16">
        <f t="shared" si="144"/>
        <v>-2.4703557312251156E-3</v>
      </c>
      <c r="AK877" s="16">
        <f t="shared" si="145"/>
        <v>9.3360995850622075E-3</v>
      </c>
      <c r="AL877" s="16">
        <f t="shared" si="146"/>
        <v>-1.4131279587366041E-3</v>
      </c>
      <c r="AM877" s="16">
        <f t="shared" si="147"/>
        <v>7.751255174843541E-3</v>
      </c>
      <c r="AN877" s="16">
        <f t="shared" si="148"/>
        <v>5.3055364833656249E-3</v>
      </c>
      <c r="AO877" s="16">
        <f t="shared" si="149"/>
        <v>5.0494424573954699E-3</v>
      </c>
      <c r="AP877" s="16">
        <f t="shared" si="150"/>
        <v>-2.8854080791426151E-3</v>
      </c>
      <c r="AQ877" s="16">
        <f t="shared" si="151"/>
        <v>4.7514619883040066E-3</v>
      </c>
      <c r="AR877" s="16">
        <f t="shared" si="152"/>
        <v>3.0023094688221619E-2</v>
      </c>
      <c r="AS877" s="16">
        <f t="shared" si="153"/>
        <v>6.3593753680191156E-4</v>
      </c>
    </row>
    <row r="878" spans="1:45" x14ac:dyDescent="0.2">
      <c r="A878" s="4"/>
      <c r="B878" s="13">
        <v>42179.666666666664</v>
      </c>
      <c r="C878" s="14">
        <v>32.03</v>
      </c>
      <c r="D878" s="5"/>
      <c r="E878" s="15">
        <v>42179.666666666664</v>
      </c>
      <c r="F878" s="14">
        <v>40.19</v>
      </c>
      <c r="G878" s="5"/>
      <c r="H878" s="15">
        <v>42179.666666666664</v>
      </c>
      <c r="I878" s="14">
        <v>9.69</v>
      </c>
      <c r="J878" s="2"/>
      <c r="K878" s="15">
        <v>42179.666666666664</v>
      </c>
      <c r="L878" s="14">
        <v>140.09</v>
      </c>
      <c r="M878" s="5"/>
      <c r="N878" s="15">
        <v>42179.666666666664</v>
      </c>
      <c r="O878" s="14">
        <v>113.77</v>
      </c>
      <c r="Q878" s="15">
        <v>42179.666666666664</v>
      </c>
      <c r="R878" s="14">
        <v>159.47999999999999</v>
      </c>
      <c r="S878" s="5"/>
      <c r="T878" s="15">
        <v>42179.666666666664</v>
      </c>
      <c r="U878" s="14">
        <v>47.29</v>
      </c>
      <c r="W878" s="15">
        <v>42179.666666666664</v>
      </c>
      <c r="X878" s="14">
        <v>24.13</v>
      </c>
      <c r="Z878" s="15">
        <v>42179.666666666664</v>
      </c>
      <c r="AA878" s="14">
        <v>136</v>
      </c>
      <c r="AC878" s="15">
        <v>42179.666666666664</v>
      </c>
      <c r="AD878" s="14">
        <v>17.68</v>
      </c>
      <c r="AF878" s="15">
        <v>42179.666666666664</v>
      </c>
      <c r="AG878" s="14">
        <v>2108.58</v>
      </c>
      <c r="AH878" s="5"/>
      <c r="AI878" s="16">
        <f t="shared" si="143"/>
        <v>8.5012594458437896E-3</v>
      </c>
      <c r="AJ878" s="16">
        <f t="shared" si="144"/>
        <v>-4.7052996532938041E-3</v>
      </c>
      <c r="AK878" s="16">
        <f t="shared" si="145"/>
        <v>-4.1109969167524296E-3</v>
      </c>
      <c r="AL878" s="16">
        <f t="shared" si="146"/>
        <v>-8.7737918347131627E-3</v>
      </c>
      <c r="AM878" s="16">
        <f t="shared" si="147"/>
        <v>-5.5939166156804276E-3</v>
      </c>
      <c r="AN878" s="16">
        <f t="shared" si="148"/>
        <v>-9.810008692412886E-3</v>
      </c>
      <c r="AO878" s="16">
        <f t="shared" si="149"/>
        <v>-1.004814737282822E-2</v>
      </c>
      <c r="AP878" s="16">
        <f t="shared" si="150"/>
        <v>-2.4803637866888106E-3</v>
      </c>
      <c r="AQ878" s="16">
        <f t="shared" si="151"/>
        <v>-1.0549290651145737E-2</v>
      </c>
      <c r="AR878" s="16">
        <f t="shared" si="152"/>
        <v>-8.9686098654708779E-3</v>
      </c>
      <c r="AS878" s="16">
        <f t="shared" si="153"/>
        <v>-7.3533565577629245E-3</v>
      </c>
    </row>
    <row r="879" spans="1:45" x14ac:dyDescent="0.2">
      <c r="A879" s="4"/>
      <c r="B879" s="13">
        <v>42180.666666666664</v>
      </c>
      <c r="C879" s="14">
        <v>31.88</v>
      </c>
      <c r="D879" s="5"/>
      <c r="E879" s="15">
        <v>42180.666666666664</v>
      </c>
      <c r="F879" s="14">
        <v>40.020000000000003</v>
      </c>
      <c r="G879" s="5"/>
      <c r="H879" s="15">
        <v>42180.666666666664</v>
      </c>
      <c r="I879" s="14">
        <v>9.49</v>
      </c>
      <c r="J879" s="2"/>
      <c r="K879" s="15">
        <v>42180.666666666664</v>
      </c>
      <c r="L879" s="14">
        <v>139.44999999999999</v>
      </c>
      <c r="M879" s="5"/>
      <c r="N879" s="15">
        <v>42180.666666666664</v>
      </c>
      <c r="O879" s="14">
        <v>114.45</v>
      </c>
      <c r="Q879" s="15">
        <v>42180.666666666664</v>
      </c>
      <c r="R879" s="14">
        <v>158.63</v>
      </c>
      <c r="S879" s="5"/>
      <c r="T879" s="15">
        <v>42180.666666666664</v>
      </c>
      <c r="U879" s="14">
        <v>47.44</v>
      </c>
      <c r="W879" s="15">
        <v>42180.666666666664</v>
      </c>
      <c r="X879" s="14">
        <v>23.95</v>
      </c>
      <c r="Z879" s="15">
        <v>42180.666666666664</v>
      </c>
      <c r="AA879" s="14">
        <v>134.9</v>
      </c>
      <c r="AC879" s="15">
        <v>42180.666666666664</v>
      </c>
      <c r="AD879" s="14">
        <v>17.920000000000002</v>
      </c>
      <c r="AF879" s="15">
        <v>42180.666666666664</v>
      </c>
      <c r="AG879" s="14">
        <v>2102.31</v>
      </c>
      <c r="AH879" s="5"/>
      <c r="AI879" s="16">
        <f t="shared" si="143"/>
        <v>-4.6831095847643667E-3</v>
      </c>
      <c r="AJ879" s="16">
        <f t="shared" si="144"/>
        <v>-4.2299079372977166E-3</v>
      </c>
      <c r="AK879" s="16">
        <f t="shared" si="145"/>
        <v>-2.0639834881320929E-2</v>
      </c>
      <c r="AL879" s="16">
        <f t="shared" si="146"/>
        <v>-4.5684916839175971E-3</v>
      </c>
      <c r="AM879" s="16">
        <f t="shared" si="147"/>
        <v>5.976971082007676E-3</v>
      </c>
      <c r="AN879" s="16">
        <f t="shared" si="148"/>
        <v>-5.3298219212439824E-3</v>
      </c>
      <c r="AO879" s="16">
        <f t="shared" si="149"/>
        <v>3.171917953055603E-3</v>
      </c>
      <c r="AP879" s="16">
        <f t="shared" si="150"/>
        <v>-7.4595938665561468E-3</v>
      </c>
      <c r="AQ879" s="16">
        <f t="shared" si="151"/>
        <v>-8.0882352941176183E-3</v>
      </c>
      <c r="AR879" s="16">
        <f t="shared" si="152"/>
        <v>1.3574660633484337E-2</v>
      </c>
      <c r="AS879" s="16">
        <f t="shared" si="153"/>
        <v>-2.9735651481090919E-3</v>
      </c>
    </row>
    <row r="880" spans="1:45" x14ac:dyDescent="0.2">
      <c r="A880" s="4"/>
      <c r="B880" s="13">
        <v>42181.666666666664</v>
      </c>
      <c r="C880" s="14">
        <v>31.69</v>
      </c>
      <c r="D880" s="5"/>
      <c r="E880" s="15">
        <v>42181.666666666664</v>
      </c>
      <c r="F880" s="14">
        <v>40</v>
      </c>
      <c r="G880" s="5"/>
      <c r="H880" s="15">
        <v>42181.666666666664</v>
      </c>
      <c r="I880" s="14">
        <v>9.31</v>
      </c>
      <c r="J880" s="2"/>
      <c r="K880" s="15">
        <v>42181.666666666664</v>
      </c>
      <c r="L880" s="14">
        <v>139.78</v>
      </c>
      <c r="M880" s="5"/>
      <c r="N880" s="15">
        <v>42181.666666666664</v>
      </c>
      <c r="O880" s="14">
        <v>114.99</v>
      </c>
      <c r="Q880" s="15">
        <v>42181.666666666664</v>
      </c>
      <c r="R880" s="14">
        <v>158.04</v>
      </c>
      <c r="S880" s="5"/>
      <c r="T880" s="15">
        <v>42181.666666666664</v>
      </c>
      <c r="U880" s="14">
        <v>47.62</v>
      </c>
      <c r="W880" s="15">
        <v>42181.666666666664</v>
      </c>
      <c r="X880" s="14">
        <v>24.04</v>
      </c>
      <c r="Z880" s="15">
        <v>42181.666666666664</v>
      </c>
      <c r="AA880" s="14">
        <v>135.15</v>
      </c>
      <c r="AC880" s="15">
        <v>42181.666666666664</v>
      </c>
      <c r="AD880" s="14">
        <v>17.809999999999999</v>
      </c>
      <c r="AF880" s="15">
        <v>42181.666666666664</v>
      </c>
      <c r="AG880" s="14">
        <v>2101.4899999999998</v>
      </c>
      <c r="AH880" s="5"/>
      <c r="AI880" s="16">
        <f t="shared" si="143"/>
        <v>-5.9598494353826359E-3</v>
      </c>
      <c r="AJ880" s="16">
        <f t="shared" si="144"/>
        <v>-4.9975012493763682E-4</v>
      </c>
      <c r="AK880" s="16">
        <f t="shared" si="145"/>
        <v>-1.8967334035827177E-2</v>
      </c>
      <c r="AL880" s="16">
        <f t="shared" si="146"/>
        <v>2.3664395840803376E-3</v>
      </c>
      <c r="AM880" s="16">
        <f t="shared" si="147"/>
        <v>4.7182175622542122E-3</v>
      </c>
      <c r="AN880" s="16">
        <f t="shared" si="148"/>
        <v>-3.7193469078988795E-3</v>
      </c>
      <c r="AO880" s="16">
        <f t="shared" si="149"/>
        <v>3.7942664418213479E-3</v>
      </c>
      <c r="AP880" s="16">
        <f t="shared" si="150"/>
        <v>3.7578288100208468E-3</v>
      </c>
      <c r="AQ880" s="16">
        <f t="shared" si="151"/>
        <v>1.8532246108229344E-3</v>
      </c>
      <c r="AR880" s="16">
        <f t="shared" si="152"/>
        <v>-6.1383928571430157E-3</v>
      </c>
      <c r="AS880" s="16">
        <f t="shared" si="153"/>
        <v>-3.900471386237836E-4</v>
      </c>
    </row>
    <row r="881" spans="1:45" x14ac:dyDescent="0.2">
      <c r="A881" s="4"/>
      <c r="B881" s="13">
        <v>42184.666666666664</v>
      </c>
      <c r="C881" s="14">
        <v>31.13</v>
      </c>
      <c r="D881" s="5"/>
      <c r="E881" s="15">
        <v>42184.666666666664</v>
      </c>
      <c r="F881" s="14">
        <v>39.4</v>
      </c>
      <c r="G881" s="5"/>
      <c r="H881" s="15">
        <v>42184.666666666664</v>
      </c>
      <c r="I881" s="14">
        <v>9.2200000000000006</v>
      </c>
      <c r="J881" s="2"/>
      <c r="K881" s="15">
        <v>42184.666666666664</v>
      </c>
      <c r="L881" s="14">
        <v>136.51</v>
      </c>
      <c r="M881" s="5"/>
      <c r="N881" s="15">
        <v>42184.666666666664</v>
      </c>
      <c r="O881" s="14">
        <v>113.05</v>
      </c>
      <c r="Q881" s="15">
        <v>42184.666666666664</v>
      </c>
      <c r="R881" s="14">
        <v>155.66</v>
      </c>
      <c r="S881" s="5"/>
      <c r="T881" s="15">
        <v>42184.666666666664</v>
      </c>
      <c r="U881" s="14">
        <v>46.77</v>
      </c>
      <c r="W881" s="15">
        <v>42184.666666666664</v>
      </c>
      <c r="X881" s="14">
        <v>23.81</v>
      </c>
      <c r="Z881" s="15">
        <v>42184.666666666664</v>
      </c>
      <c r="AA881" s="14">
        <v>132.91</v>
      </c>
      <c r="AC881" s="15">
        <v>42184.666666666664</v>
      </c>
      <c r="AD881" s="14">
        <v>17.47</v>
      </c>
      <c r="AF881" s="15">
        <v>42184.666666666664</v>
      </c>
      <c r="AG881" s="14">
        <v>2057.64</v>
      </c>
      <c r="AH881" s="5"/>
      <c r="AI881" s="16">
        <f t="shared" si="143"/>
        <v>-1.76711896497318E-2</v>
      </c>
      <c r="AJ881" s="16">
        <f t="shared" si="144"/>
        <v>-1.5000000000000013E-2</v>
      </c>
      <c r="AK881" s="16">
        <f t="shared" si="145"/>
        <v>-9.6670247046186653E-3</v>
      </c>
      <c r="AL881" s="16">
        <f t="shared" si="146"/>
        <v>-2.3393904707397439E-2</v>
      </c>
      <c r="AM881" s="16">
        <f t="shared" si="147"/>
        <v>-1.6871032263675034E-2</v>
      </c>
      <c r="AN881" s="16">
        <f t="shared" si="148"/>
        <v>-1.5059478613009381E-2</v>
      </c>
      <c r="AO881" s="16">
        <f t="shared" si="149"/>
        <v>-1.7849643007139759E-2</v>
      </c>
      <c r="AP881" s="16">
        <f t="shared" si="150"/>
        <v>-9.5673876871880115E-3</v>
      </c>
      <c r="AQ881" s="16">
        <f t="shared" si="151"/>
        <v>-1.6574176840547628E-2</v>
      </c>
      <c r="AR881" s="16">
        <f t="shared" si="152"/>
        <v>-1.9090398652442442E-2</v>
      </c>
      <c r="AS881" s="16">
        <f t="shared" si="153"/>
        <v>-2.0866147352592623E-2</v>
      </c>
    </row>
    <row r="882" spans="1:45" x14ac:dyDescent="0.2">
      <c r="A882" s="4"/>
      <c r="B882" s="13">
        <v>42185.666666666664</v>
      </c>
      <c r="C882" s="14">
        <v>31.36</v>
      </c>
      <c r="D882" s="5"/>
      <c r="E882" s="15">
        <v>42185.666666666664</v>
      </c>
      <c r="F882" s="14">
        <v>39.229999999999997</v>
      </c>
      <c r="G882" s="5"/>
      <c r="H882" s="15">
        <v>42185.666666666664</v>
      </c>
      <c r="I882" s="14">
        <v>9.3800000000000008</v>
      </c>
      <c r="J882" s="2"/>
      <c r="K882" s="15">
        <v>42185.666666666664</v>
      </c>
      <c r="L882" s="14">
        <v>136.11000000000001</v>
      </c>
      <c r="M882" s="5"/>
      <c r="N882" s="15">
        <v>42185.666666666664</v>
      </c>
      <c r="O882" s="14">
        <v>114.14</v>
      </c>
      <c r="Q882" s="15">
        <v>42185.666666666664</v>
      </c>
      <c r="R882" s="14">
        <v>155.37</v>
      </c>
      <c r="S882" s="5"/>
      <c r="T882" s="15">
        <v>42185.666666666664</v>
      </c>
      <c r="U882" s="14">
        <v>46.61</v>
      </c>
      <c r="W882" s="15">
        <v>42185.666666666664</v>
      </c>
      <c r="X882" s="14">
        <v>23.64</v>
      </c>
      <c r="Z882" s="15">
        <v>42185.666666666664</v>
      </c>
      <c r="AA882" s="14">
        <v>132.56</v>
      </c>
      <c r="AC882" s="15">
        <v>42185.666666666664</v>
      </c>
      <c r="AD882" s="14">
        <v>17.88</v>
      </c>
      <c r="AF882" s="15">
        <v>42185.666666666664</v>
      </c>
      <c r="AG882" s="14">
        <v>2063.11</v>
      </c>
      <c r="AH882" s="5"/>
      <c r="AI882" s="16">
        <f t="shared" si="143"/>
        <v>7.3883713459685918E-3</v>
      </c>
      <c r="AJ882" s="16">
        <f t="shared" si="144"/>
        <v>-4.3147208121827596E-3</v>
      </c>
      <c r="AK882" s="16">
        <f t="shared" si="145"/>
        <v>1.7353579175704903E-2</v>
      </c>
      <c r="AL882" s="16">
        <f t="shared" si="146"/>
        <v>-2.93018826459579E-3</v>
      </c>
      <c r="AM882" s="16">
        <f t="shared" si="147"/>
        <v>9.6417514374171898E-3</v>
      </c>
      <c r="AN882" s="16">
        <f t="shared" si="148"/>
        <v>-1.8630348194782487E-3</v>
      </c>
      <c r="AO882" s="16">
        <f t="shared" si="149"/>
        <v>-3.4209963651914421E-3</v>
      </c>
      <c r="AP882" s="16">
        <f t="shared" si="150"/>
        <v>-7.1398572028558149E-3</v>
      </c>
      <c r="AQ882" s="16">
        <f t="shared" si="151"/>
        <v>-2.6333609209239217E-3</v>
      </c>
      <c r="AR882" s="16">
        <f t="shared" si="152"/>
        <v>2.3468803663422966E-2</v>
      </c>
      <c r="AS882" s="16">
        <f t="shared" si="153"/>
        <v>2.6583853346553443E-3</v>
      </c>
    </row>
    <row r="883" spans="1:45" x14ac:dyDescent="0.2">
      <c r="A883" s="4"/>
      <c r="B883" s="13">
        <v>42186.666666666664</v>
      </c>
      <c r="C883" s="14">
        <v>31.65</v>
      </c>
      <c r="D883" s="5"/>
      <c r="E883" s="15">
        <v>42186.666666666664</v>
      </c>
      <c r="F883" s="14">
        <v>39.5</v>
      </c>
      <c r="G883" s="5"/>
      <c r="H883" s="15">
        <v>42186.666666666664</v>
      </c>
      <c r="I883" s="14">
        <v>9.36</v>
      </c>
      <c r="J883" s="2"/>
      <c r="K883" s="15">
        <v>42186.666666666664</v>
      </c>
      <c r="L883" s="14">
        <v>137.52000000000001</v>
      </c>
      <c r="M883" s="5"/>
      <c r="N883" s="15">
        <v>42186.666666666664</v>
      </c>
      <c r="O883" s="14">
        <v>115.13</v>
      </c>
      <c r="Q883" s="15">
        <v>42186.666666666664</v>
      </c>
      <c r="R883" s="14">
        <v>157.11000000000001</v>
      </c>
      <c r="S883" s="5"/>
      <c r="T883" s="15">
        <v>42186.666666666664</v>
      </c>
      <c r="U883" s="14">
        <v>47</v>
      </c>
      <c r="W883" s="15">
        <v>42186.666666666664</v>
      </c>
      <c r="X883" s="14">
        <v>23.96</v>
      </c>
      <c r="Z883" s="15">
        <v>42186.666666666664</v>
      </c>
      <c r="AA883" s="14">
        <v>133.01</v>
      </c>
      <c r="AC883" s="15">
        <v>42186.666666666664</v>
      </c>
      <c r="AD883" s="14">
        <v>17.940000000000001</v>
      </c>
      <c r="AF883" s="15">
        <v>42186.666666666664</v>
      </c>
      <c r="AG883" s="14">
        <v>2077.42</v>
      </c>
      <c r="AH883" s="5"/>
      <c r="AI883" s="16">
        <f t="shared" si="143"/>
        <v>9.2474489795917325E-3</v>
      </c>
      <c r="AJ883" s="16">
        <f t="shared" si="144"/>
        <v>6.8824878919195864E-3</v>
      </c>
      <c r="AK883" s="16">
        <f t="shared" si="145"/>
        <v>-2.1321961620470731E-3</v>
      </c>
      <c r="AL883" s="16">
        <f t="shared" si="146"/>
        <v>1.0359268238924413E-2</v>
      </c>
      <c r="AM883" s="16">
        <f t="shared" si="147"/>
        <v>8.6735587874540165E-3</v>
      </c>
      <c r="AN883" s="16">
        <f t="shared" si="148"/>
        <v>1.1199073180150565E-2</v>
      </c>
      <c r="AO883" s="16">
        <f t="shared" si="149"/>
        <v>8.3673031538296083E-3</v>
      </c>
      <c r="AP883" s="16">
        <f t="shared" si="150"/>
        <v>1.3536379018612488E-2</v>
      </c>
      <c r="AQ883" s="16">
        <f t="shared" si="151"/>
        <v>3.3946891973444249E-3</v>
      </c>
      <c r="AR883" s="16">
        <f t="shared" si="152"/>
        <v>3.3557046979866278E-3</v>
      </c>
      <c r="AS883" s="16">
        <f t="shared" si="153"/>
        <v>6.9361304050681305E-3</v>
      </c>
    </row>
    <row r="884" spans="1:45" x14ac:dyDescent="0.2">
      <c r="A884" s="4"/>
      <c r="B884" s="13">
        <v>42187.666666666664</v>
      </c>
      <c r="C884" s="14">
        <v>31.61</v>
      </c>
      <c r="D884" s="5"/>
      <c r="E884" s="15">
        <v>42187.666666666664</v>
      </c>
      <c r="F884" s="14">
        <v>39.49</v>
      </c>
      <c r="G884" s="5"/>
      <c r="H884" s="15">
        <v>42187.666666666664</v>
      </c>
      <c r="I884" s="14">
        <v>9.4</v>
      </c>
      <c r="J884" s="2"/>
      <c r="K884" s="15">
        <v>42187.666666666664</v>
      </c>
      <c r="L884" s="14">
        <v>137.38999999999999</v>
      </c>
      <c r="M884" s="5"/>
      <c r="N884" s="15">
        <v>42187.666666666664</v>
      </c>
      <c r="O884" s="14">
        <v>114.97</v>
      </c>
      <c r="Q884" s="15">
        <v>42187.666666666664</v>
      </c>
      <c r="R884" s="14">
        <v>157.69</v>
      </c>
      <c r="S884" s="5"/>
      <c r="T884" s="15">
        <v>42187.666666666664</v>
      </c>
      <c r="U884" s="14">
        <v>47.2</v>
      </c>
      <c r="W884" s="15">
        <v>42187.666666666664</v>
      </c>
      <c r="X884" s="14">
        <v>23.95</v>
      </c>
      <c r="Z884" s="15">
        <v>42187.666666666664</v>
      </c>
      <c r="AA884" s="14">
        <v>133.6</v>
      </c>
      <c r="AC884" s="15">
        <v>42187.666666666664</v>
      </c>
      <c r="AD884" s="14">
        <v>18.670000000000002</v>
      </c>
      <c r="AF884" s="15">
        <v>42187.666666666664</v>
      </c>
      <c r="AG884" s="14">
        <v>2076.7800000000002</v>
      </c>
      <c r="AH884" s="5"/>
      <c r="AI884" s="16">
        <f t="shared" si="143"/>
        <v>-1.2638230647709081E-3</v>
      </c>
      <c r="AJ884" s="16">
        <f t="shared" si="144"/>
        <v>-2.5316455696200446E-4</v>
      </c>
      <c r="AK884" s="16">
        <f t="shared" si="145"/>
        <v>4.2735042735044804E-3</v>
      </c>
      <c r="AL884" s="16">
        <f t="shared" si="146"/>
        <v>-9.4531704479361434E-4</v>
      </c>
      <c r="AM884" s="16">
        <f t="shared" si="147"/>
        <v>-1.3897333449144345E-3</v>
      </c>
      <c r="AN884" s="16">
        <f t="shared" si="148"/>
        <v>3.6916809878428936E-3</v>
      </c>
      <c r="AO884" s="16">
        <f t="shared" si="149"/>
        <v>4.2553191489362874E-3</v>
      </c>
      <c r="AP884" s="16">
        <f t="shared" si="150"/>
        <v>-4.1736227045086061E-4</v>
      </c>
      <c r="AQ884" s="16">
        <f t="shared" si="151"/>
        <v>4.435756710021721E-3</v>
      </c>
      <c r="AR884" s="16">
        <f t="shared" si="152"/>
        <v>4.0691192865105918E-2</v>
      </c>
      <c r="AS884" s="16">
        <f t="shared" si="153"/>
        <v>-3.0807443848612781E-4</v>
      </c>
    </row>
    <row r="885" spans="1:45" x14ac:dyDescent="0.2">
      <c r="A885" s="4"/>
      <c r="B885" s="13">
        <v>42191.666666666664</v>
      </c>
      <c r="C885" s="14">
        <v>31.5</v>
      </c>
      <c r="D885" s="5"/>
      <c r="E885" s="15">
        <v>42191.666666666664</v>
      </c>
      <c r="F885" s="14">
        <v>39.42</v>
      </c>
      <c r="G885" s="5"/>
      <c r="H885" s="15">
        <v>42191.666666666664</v>
      </c>
      <c r="I885" s="14">
        <v>9.4600000000000009</v>
      </c>
      <c r="J885" s="2"/>
      <c r="K885" s="15">
        <v>42191.666666666664</v>
      </c>
      <c r="L885" s="14">
        <v>136.88999999999999</v>
      </c>
      <c r="M885" s="5"/>
      <c r="N885" s="15">
        <v>42191.666666666664</v>
      </c>
      <c r="O885" s="14">
        <v>115.7</v>
      </c>
      <c r="Q885" s="15">
        <v>42191.666666666664</v>
      </c>
      <c r="R885" s="14">
        <v>157.34</v>
      </c>
      <c r="S885" s="5"/>
      <c r="T885" s="15">
        <v>42191.666666666664</v>
      </c>
      <c r="U885" s="14">
        <v>47.04</v>
      </c>
      <c r="W885" s="15">
        <v>42191.666666666664</v>
      </c>
      <c r="X885" s="14">
        <v>24.18</v>
      </c>
      <c r="Z885" s="15">
        <v>42191.666666666664</v>
      </c>
      <c r="AA885" s="14">
        <v>131.26</v>
      </c>
      <c r="AC885" s="15">
        <v>42191.666666666664</v>
      </c>
      <c r="AD885" s="14">
        <v>18.649999999999999</v>
      </c>
      <c r="AF885" s="15">
        <v>42191.666666666664</v>
      </c>
      <c r="AG885" s="14">
        <v>2068.7600000000002</v>
      </c>
      <c r="AH885" s="5"/>
      <c r="AI885" s="16">
        <f t="shared" si="143"/>
        <v>-3.4799114204365766E-3</v>
      </c>
      <c r="AJ885" s="16">
        <f t="shared" si="144"/>
        <v>-1.7726006583945741E-3</v>
      </c>
      <c r="AK885" s="16">
        <f t="shared" si="145"/>
        <v>6.382978723404209E-3</v>
      </c>
      <c r="AL885" s="16">
        <f t="shared" si="146"/>
        <v>-3.6392750564087084E-3</v>
      </c>
      <c r="AM885" s="16">
        <f t="shared" si="147"/>
        <v>6.3494824736887168E-3</v>
      </c>
      <c r="AN885" s="16">
        <f t="shared" si="148"/>
        <v>-2.2195446762635074E-3</v>
      </c>
      <c r="AO885" s="16">
        <f t="shared" si="149"/>
        <v>-3.3898305084746339E-3</v>
      </c>
      <c r="AP885" s="16">
        <f t="shared" si="150"/>
        <v>9.6033402922754973E-3</v>
      </c>
      <c r="AQ885" s="16">
        <f t="shared" si="151"/>
        <v>-1.751497005988023E-2</v>
      </c>
      <c r="AR885" s="16">
        <f t="shared" si="152"/>
        <v>-1.0712372790574465E-3</v>
      </c>
      <c r="AS885" s="16">
        <f t="shared" si="153"/>
        <v>-3.8617475129768541E-3</v>
      </c>
    </row>
    <row r="886" spans="1:45" x14ac:dyDescent="0.2">
      <c r="A886" s="4"/>
      <c r="B886" s="13">
        <v>42192.666666666664</v>
      </c>
      <c r="C886" s="14">
        <v>31.42</v>
      </c>
      <c r="D886" s="5"/>
      <c r="E886" s="15">
        <v>42192.666666666664</v>
      </c>
      <c r="F886" s="14">
        <v>40.25</v>
      </c>
      <c r="G886" s="5"/>
      <c r="H886" s="15">
        <v>42192.666666666664</v>
      </c>
      <c r="I886" s="14">
        <v>9.41</v>
      </c>
      <c r="J886" s="2"/>
      <c r="K886" s="15">
        <v>42192.666666666664</v>
      </c>
      <c r="L886" s="14">
        <v>138.44</v>
      </c>
      <c r="M886" s="5"/>
      <c r="N886" s="15">
        <v>42192.666666666664</v>
      </c>
      <c r="O886" s="14">
        <v>117.1</v>
      </c>
      <c r="Q886" s="15">
        <v>42192.666666666664</v>
      </c>
      <c r="R886" s="14">
        <v>157.6</v>
      </c>
      <c r="S886" s="5"/>
      <c r="T886" s="15">
        <v>42192.666666666664</v>
      </c>
      <c r="U886" s="14">
        <v>47.25</v>
      </c>
      <c r="W886" s="15">
        <v>42192.666666666664</v>
      </c>
      <c r="X886" s="14">
        <v>24.6</v>
      </c>
      <c r="Z886" s="15">
        <v>42192.666666666664</v>
      </c>
      <c r="AA886" s="14">
        <v>132.06</v>
      </c>
      <c r="AC886" s="15">
        <v>42192.666666666664</v>
      </c>
      <c r="AD886" s="14">
        <v>17.86</v>
      </c>
      <c r="AF886" s="15">
        <v>42192.666666666664</v>
      </c>
      <c r="AG886" s="14">
        <v>2081.34</v>
      </c>
      <c r="AH886" s="5"/>
      <c r="AI886" s="16">
        <f t="shared" si="143"/>
        <v>-2.5396825396825085E-3</v>
      </c>
      <c r="AJ886" s="16">
        <f t="shared" si="144"/>
        <v>2.1055301877219712E-2</v>
      </c>
      <c r="AK886" s="16">
        <f t="shared" si="145"/>
        <v>-5.2854122621565081E-3</v>
      </c>
      <c r="AL886" s="16">
        <f t="shared" si="146"/>
        <v>1.1322960040908825E-2</v>
      </c>
      <c r="AM886" s="16">
        <f t="shared" si="147"/>
        <v>1.2100259291270454E-2</v>
      </c>
      <c r="AN886" s="16">
        <f t="shared" si="148"/>
        <v>1.6524723528663632E-3</v>
      </c>
      <c r="AO886" s="16">
        <f t="shared" si="149"/>
        <v>4.4642857142858094E-3</v>
      </c>
      <c r="AP886" s="16">
        <f t="shared" si="150"/>
        <v>1.7369727047146455E-2</v>
      </c>
      <c r="AQ886" s="16">
        <f t="shared" si="151"/>
        <v>6.0947737315253381E-3</v>
      </c>
      <c r="AR886" s="16">
        <f t="shared" si="152"/>
        <v>-4.2359249329758653E-2</v>
      </c>
      <c r="AS886" s="16">
        <f t="shared" si="153"/>
        <v>6.0809373731123273E-3</v>
      </c>
    </row>
    <row r="887" spans="1:45" x14ac:dyDescent="0.2">
      <c r="A887" s="4"/>
      <c r="B887" s="13">
        <v>42193.666666666664</v>
      </c>
      <c r="C887" s="14">
        <v>30.64</v>
      </c>
      <c r="D887" s="5"/>
      <c r="E887" s="15">
        <v>42193.666666666664</v>
      </c>
      <c r="F887" s="14">
        <v>39.86</v>
      </c>
      <c r="G887" s="5"/>
      <c r="H887" s="15">
        <v>42193.666666666664</v>
      </c>
      <c r="I887" s="14">
        <v>9.35</v>
      </c>
      <c r="J887" s="2"/>
      <c r="K887" s="15">
        <v>42193.666666666664</v>
      </c>
      <c r="L887" s="14">
        <v>136.9</v>
      </c>
      <c r="M887" s="5"/>
      <c r="N887" s="15">
        <v>42193.666666666664</v>
      </c>
      <c r="O887" s="14">
        <v>115.19</v>
      </c>
      <c r="Q887" s="15">
        <v>42193.666666666664</v>
      </c>
      <c r="R887" s="14">
        <v>155.84</v>
      </c>
      <c r="S887" s="5"/>
      <c r="T887" s="15">
        <v>42193.666666666664</v>
      </c>
      <c r="U887" s="14">
        <v>46.58</v>
      </c>
      <c r="W887" s="15">
        <v>42193.666666666664</v>
      </c>
      <c r="X887" s="14">
        <v>24.35</v>
      </c>
      <c r="Z887" s="15">
        <v>42193.666666666664</v>
      </c>
      <c r="AA887" s="14">
        <v>129.16</v>
      </c>
      <c r="AC887" s="15">
        <v>42193.666666666664</v>
      </c>
      <c r="AD887" s="14">
        <v>17</v>
      </c>
      <c r="AF887" s="15">
        <v>42193.666666666664</v>
      </c>
      <c r="AG887" s="14">
        <v>2046.68</v>
      </c>
      <c r="AH887" s="5"/>
      <c r="AI887" s="16">
        <f t="shared" si="143"/>
        <v>-2.4824952259707267E-2</v>
      </c>
      <c r="AJ887" s="16">
        <f t="shared" si="144"/>
        <v>-9.6894409937888781E-3</v>
      </c>
      <c r="AK887" s="16">
        <f t="shared" si="145"/>
        <v>-6.3761955366631318E-3</v>
      </c>
      <c r="AL887" s="16">
        <f t="shared" si="146"/>
        <v>-1.1123952614851107E-2</v>
      </c>
      <c r="AM887" s="16">
        <f t="shared" si="147"/>
        <v>-1.6310845431255272E-2</v>
      </c>
      <c r="AN887" s="16">
        <f t="shared" si="148"/>
        <v>-1.1167512690355319E-2</v>
      </c>
      <c r="AO887" s="16">
        <f t="shared" si="149"/>
        <v>-1.4179894179894181E-2</v>
      </c>
      <c r="AP887" s="16">
        <f t="shared" si="150"/>
        <v>-1.0162601626016232E-2</v>
      </c>
      <c r="AQ887" s="16">
        <f t="shared" si="151"/>
        <v>-2.195971528093299E-2</v>
      </c>
      <c r="AR887" s="16">
        <f t="shared" si="152"/>
        <v>-4.8152295632698738E-2</v>
      </c>
      <c r="AS887" s="16">
        <f t="shared" si="153"/>
        <v>-1.6652733335255188E-2</v>
      </c>
    </row>
    <row r="888" spans="1:45" x14ac:dyDescent="0.2">
      <c r="A888" s="4"/>
      <c r="B888" s="13">
        <v>42194.666666666664</v>
      </c>
      <c r="C888" s="14">
        <v>30.02</v>
      </c>
      <c r="D888" s="5"/>
      <c r="E888" s="15">
        <v>42194.666666666664</v>
      </c>
      <c r="F888" s="14">
        <v>39.92</v>
      </c>
      <c r="G888" s="5"/>
      <c r="H888" s="15">
        <v>42194.666666666664</v>
      </c>
      <c r="I888" s="14">
        <v>9.57</v>
      </c>
      <c r="J888" s="2"/>
      <c r="K888" s="15">
        <v>42194.666666666664</v>
      </c>
      <c r="L888" s="14">
        <v>138.25</v>
      </c>
      <c r="M888" s="5"/>
      <c r="N888" s="15">
        <v>42194.666666666664</v>
      </c>
      <c r="O888" s="14">
        <v>115.6</v>
      </c>
      <c r="Q888" s="15">
        <v>42194.666666666664</v>
      </c>
      <c r="R888" s="14">
        <v>156.5</v>
      </c>
      <c r="S888" s="5"/>
      <c r="T888" s="15">
        <v>42194.666666666664</v>
      </c>
      <c r="U888" s="14">
        <v>46.26</v>
      </c>
      <c r="W888" s="15">
        <v>42194.666666666664</v>
      </c>
      <c r="X888" s="14">
        <v>24.26</v>
      </c>
      <c r="Z888" s="15">
        <v>42194.666666666664</v>
      </c>
      <c r="AA888" s="14">
        <v>129.81</v>
      </c>
      <c r="AC888" s="15">
        <v>42194.666666666664</v>
      </c>
      <c r="AD888" s="14">
        <v>17.190000000000001</v>
      </c>
      <c r="AF888" s="15">
        <v>42194.666666666664</v>
      </c>
      <c r="AG888" s="14">
        <v>2051.31</v>
      </c>
      <c r="AH888" s="5"/>
      <c r="AI888" s="16">
        <f t="shared" si="143"/>
        <v>-2.0234986945169786E-2</v>
      </c>
      <c r="AJ888" s="16">
        <f t="shared" si="144"/>
        <v>1.5052684395384652E-3</v>
      </c>
      <c r="AK888" s="16">
        <f t="shared" si="145"/>
        <v>2.3529411764706021E-2</v>
      </c>
      <c r="AL888" s="16">
        <f t="shared" si="146"/>
        <v>9.8612125639152559E-3</v>
      </c>
      <c r="AM888" s="16">
        <f t="shared" si="147"/>
        <v>3.5593367479815896E-3</v>
      </c>
      <c r="AN888" s="16">
        <f t="shared" si="148"/>
        <v>4.2351129363449314E-3</v>
      </c>
      <c r="AO888" s="16">
        <f t="shared" si="149"/>
        <v>-6.8699012451696184E-3</v>
      </c>
      <c r="AP888" s="16">
        <f t="shared" si="150"/>
        <v>-3.6960985626283138E-3</v>
      </c>
      <c r="AQ888" s="16">
        <f t="shared" si="151"/>
        <v>5.0325178073706844E-3</v>
      </c>
      <c r="AR888" s="16">
        <f t="shared" si="152"/>
        <v>1.1176470588235343E-2</v>
      </c>
      <c r="AS888" s="16">
        <f t="shared" si="153"/>
        <v>2.2622002462524549E-3</v>
      </c>
    </row>
    <row r="889" spans="1:45" x14ac:dyDescent="0.2">
      <c r="A889" s="4"/>
      <c r="B889" s="13">
        <v>42195.666666666664</v>
      </c>
      <c r="C889" s="14">
        <v>30.82</v>
      </c>
      <c r="D889" s="5"/>
      <c r="E889" s="15">
        <v>42195.666666666664</v>
      </c>
      <c r="F889" s="14">
        <v>40.39</v>
      </c>
      <c r="G889" s="5"/>
      <c r="H889" s="15">
        <v>42195.666666666664</v>
      </c>
      <c r="I889" s="14">
        <v>9.7200000000000006</v>
      </c>
      <c r="J889" s="2"/>
      <c r="K889" s="15">
        <v>42195.666666666664</v>
      </c>
      <c r="L889" s="14">
        <v>139.72999999999999</v>
      </c>
      <c r="M889" s="5"/>
      <c r="N889" s="15">
        <v>42195.666666666664</v>
      </c>
      <c r="O889" s="14">
        <v>116.44</v>
      </c>
      <c r="Q889" s="15">
        <v>42195.666666666664</v>
      </c>
      <c r="R889" s="14">
        <v>159.46</v>
      </c>
      <c r="S889" s="5"/>
      <c r="T889" s="15">
        <v>42195.666666666664</v>
      </c>
      <c r="U889" s="14">
        <v>47</v>
      </c>
      <c r="W889" s="15">
        <v>42195.666666666664</v>
      </c>
      <c r="X889" s="14">
        <v>24.37</v>
      </c>
      <c r="Z889" s="15">
        <v>42195.666666666664</v>
      </c>
      <c r="AA889" s="14">
        <v>131.06</v>
      </c>
      <c r="AC889" s="15">
        <v>42195.666666666664</v>
      </c>
      <c r="AD889" s="14">
        <v>17.28</v>
      </c>
      <c r="AF889" s="15">
        <v>42195.666666666664</v>
      </c>
      <c r="AG889" s="14">
        <v>2076.62</v>
      </c>
      <c r="AH889" s="5"/>
      <c r="AI889" s="16">
        <f t="shared" si="143"/>
        <v>2.664890073284476E-2</v>
      </c>
      <c r="AJ889" s="16">
        <f t="shared" si="144"/>
        <v>1.177354709418843E-2</v>
      </c>
      <c r="AK889" s="16">
        <f t="shared" si="145"/>
        <v>1.5673981191222541E-2</v>
      </c>
      <c r="AL889" s="16">
        <f t="shared" si="146"/>
        <v>1.0705244122965585E-2</v>
      </c>
      <c r="AM889" s="16">
        <f t="shared" si="147"/>
        <v>7.2664359861591699E-3</v>
      </c>
      <c r="AN889" s="16">
        <f t="shared" si="148"/>
        <v>1.8913738019169291E-2</v>
      </c>
      <c r="AO889" s="16">
        <f t="shared" si="149"/>
        <v>1.5996541288370025E-2</v>
      </c>
      <c r="AP889" s="16">
        <f t="shared" si="150"/>
        <v>4.5342126957954587E-3</v>
      </c>
      <c r="AQ889" s="16">
        <f t="shared" si="151"/>
        <v>9.6294584392573324E-3</v>
      </c>
      <c r="AR889" s="16">
        <f t="shared" si="152"/>
        <v>5.2356020942407877E-3</v>
      </c>
      <c r="AS889" s="16">
        <f t="shared" si="153"/>
        <v>1.2338456888524973E-2</v>
      </c>
    </row>
    <row r="890" spans="1:45" x14ac:dyDescent="0.2">
      <c r="A890" s="4"/>
      <c r="B890" s="13">
        <v>42198.666666666664</v>
      </c>
      <c r="C890" s="14">
        <v>31.42</v>
      </c>
      <c r="D890" s="5"/>
      <c r="E890" s="15">
        <v>42198.666666666664</v>
      </c>
      <c r="F890" s="14">
        <v>40.659999999999997</v>
      </c>
      <c r="G890" s="5"/>
      <c r="H890" s="15">
        <v>42198.666666666664</v>
      </c>
      <c r="I890" s="14">
        <v>10.11</v>
      </c>
      <c r="J890" s="2"/>
      <c r="K890" s="15">
        <v>42198.666666666664</v>
      </c>
      <c r="L890" s="14">
        <v>141.38999999999999</v>
      </c>
      <c r="M890" s="5"/>
      <c r="N890" s="15">
        <v>42198.666666666664</v>
      </c>
      <c r="O890" s="14">
        <v>118.05</v>
      </c>
      <c r="Q890" s="15">
        <v>42198.666666666664</v>
      </c>
      <c r="R890" s="14">
        <v>161.79</v>
      </c>
      <c r="S890" s="5"/>
      <c r="T890" s="15">
        <v>42198.666666666664</v>
      </c>
      <c r="U890" s="14">
        <v>47.2</v>
      </c>
      <c r="W890" s="15">
        <v>42198.666666666664</v>
      </c>
      <c r="X890" s="14">
        <v>24.63</v>
      </c>
      <c r="Z890" s="15">
        <v>42198.666666666664</v>
      </c>
      <c r="AA890" s="14">
        <v>132.06</v>
      </c>
      <c r="AC890" s="15">
        <v>42198.666666666664</v>
      </c>
      <c r="AD890" s="14">
        <v>17.48</v>
      </c>
      <c r="AF890" s="15">
        <v>42198.666666666664</v>
      </c>
      <c r="AG890" s="14">
        <v>2099.6</v>
      </c>
      <c r="AH890" s="5"/>
      <c r="AI890" s="16">
        <f t="shared" si="143"/>
        <v>1.9467878001298011E-2</v>
      </c>
      <c r="AJ890" s="16">
        <f t="shared" si="144"/>
        <v>6.6848229759841615E-3</v>
      </c>
      <c r="AK890" s="16">
        <f t="shared" si="145"/>
        <v>4.0123456790123413E-2</v>
      </c>
      <c r="AL890" s="16">
        <f t="shared" si="146"/>
        <v>1.1880054390610351E-2</v>
      </c>
      <c r="AM890" s="16">
        <f t="shared" si="147"/>
        <v>1.3826863620748808E-2</v>
      </c>
      <c r="AN890" s="16">
        <f t="shared" si="148"/>
        <v>1.4611814875203688E-2</v>
      </c>
      <c r="AO890" s="16">
        <f t="shared" si="149"/>
        <v>4.2553191489362874E-3</v>
      </c>
      <c r="AP890" s="16">
        <f t="shared" si="150"/>
        <v>1.0668855149774226E-2</v>
      </c>
      <c r="AQ890" s="16">
        <f t="shared" si="151"/>
        <v>7.630093087135581E-3</v>
      </c>
      <c r="AR890" s="16">
        <f t="shared" si="152"/>
        <v>1.1574074074073959E-2</v>
      </c>
      <c r="AS890" s="16">
        <f t="shared" si="153"/>
        <v>1.1066059269389639E-2</v>
      </c>
    </row>
    <row r="891" spans="1:45" x14ac:dyDescent="0.2">
      <c r="A891" s="4"/>
      <c r="B891" s="13">
        <v>42199.666666666664</v>
      </c>
      <c r="C891" s="14">
        <v>31.4</v>
      </c>
      <c r="D891" s="5"/>
      <c r="E891" s="15">
        <v>42199.666666666664</v>
      </c>
      <c r="F891" s="14">
        <v>41.17</v>
      </c>
      <c r="G891" s="5"/>
      <c r="H891" s="15">
        <v>42199.666666666664</v>
      </c>
      <c r="I891" s="14">
        <v>10.039999999999999</v>
      </c>
      <c r="J891" s="2"/>
      <c r="K891" s="15">
        <v>42199.666666666664</v>
      </c>
      <c r="L891" s="14">
        <v>141.12</v>
      </c>
      <c r="M891" s="5"/>
      <c r="N891" s="15">
        <v>42199.666666666664</v>
      </c>
      <c r="O891" s="14">
        <v>117.85</v>
      </c>
      <c r="Q891" s="15">
        <v>42199.666666666664</v>
      </c>
      <c r="R891" s="14">
        <v>161.05000000000001</v>
      </c>
      <c r="S891" s="5"/>
      <c r="T891" s="15">
        <v>42199.666666666664</v>
      </c>
      <c r="U891" s="14">
        <v>47.41</v>
      </c>
      <c r="W891" s="15">
        <v>42199.666666666664</v>
      </c>
      <c r="X891" s="14">
        <v>24.6</v>
      </c>
      <c r="Z891" s="15">
        <v>42199.666666666664</v>
      </c>
      <c r="AA891" s="14">
        <v>133.01</v>
      </c>
      <c r="AC891" s="15">
        <v>42199.666666666664</v>
      </c>
      <c r="AD891" s="14">
        <v>17.71</v>
      </c>
      <c r="AF891" s="15">
        <v>42199.666666666664</v>
      </c>
      <c r="AG891" s="14">
        <v>2108.9499999999998</v>
      </c>
      <c r="AH891" s="5"/>
      <c r="AI891" s="16">
        <f t="shared" si="143"/>
        <v>-6.3653723742851387E-4</v>
      </c>
      <c r="AJ891" s="16">
        <f t="shared" si="144"/>
        <v>1.2543039842597192E-2</v>
      </c>
      <c r="AK891" s="16">
        <f t="shared" si="145"/>
        <v>-6.923837784371889E-3</v>
      </c>
      <c r="AL891" s="16">
        <f t="shared" si="146"/>
        <v>-1.9096117122849865E-3</v>
      </c>
      <c r="AM891" s="16">
        <f t="shared" si="147"/>
        <v>-1.6941973739941218E-3</v>
      </c>
      <c r="AN891" s="16">
        <f t="shared" si="148"/>
        <v>-4.573830273811641E-3</v>
      </c>
      <c r="AO891" s="16">
        <f t="shared" si="149"/>
        <v>4.4491525423726586E-3</v>
      </c>
      <c r="AP891" s="16">
        <f t="shared" si="150"/>
        <v>-1.2180267965894442E-3</v>
      </c>
      <c r="AQ891" s="16">
        <f t="shared" si="151"/>
        <v>7.1936998334090063E-3</v>
      </c>
      <c r="AR891" s="16">
        <f t="shared" si="152"/>
        <v>1.3157894736842035E-2</v>
      </c>
      <c r="AS891" s="16">
        <f t="shared" si="153"/>
        <v>4.4532291865115869E-3</v>
      </c>
    </row>
    <row r="892" spans="1:45" x14ac:dyDescent="0.2">
      <c r="A892" s="4"/>
      <c r="B892" s="13">
        <v>42200.666666666664</v>
      </c>
      <c r="C892" s="14">
        <v>31.71</v>
      </c>
      <c r="D892" s="5"/>
      <c r="E892" s="15">
        <v>42200.666666666664</v>
      </c>
      <c r="F892" s="14">
        <v>41.13</v>
      </c>
      <c r="G892" s="5"/>
      <c r="H892" s="15">
        <v>42200.666666666664</v>
      </c>
      <c r="I892" s="14">
        <v>9.81</v>
      </c>
      <c r="J892" s="2"/>
      <c r="K892" s="15">
        <v>42200.666666666664</v>
      </c>
      <c r="L892" s="14">
        <v>142.61000000000001</v>
      </c>
      <c r="M892" s="5"/>
      <c r="N892" s="15">
        <v>42200.666666666664</v>
      </c>
      <c r="O892" s="14">
        <v>118.3</v>
      </c>
      <c r="Q892" s="15">
        <v>42200.666666666664</v>
      </c>
      <c r="R892" s="14">
        <v>160.97</v>
      </c>
      <c r="S892" s="5"/>
      <c r="T892" s="15">
        <v>42200.666666666664</v>
      </c>
      <c r="U892" s="14">
        <v>47.33</v>
      </c>
      <c r="W892" s="15">
        <v>42200.666666666664</v>
      </c>
      <c r="X892" s="14">
        <v>24.55</v>
      </c>
      <c r="Z892" s="15">
        <v>42200.666666666664</v>
      </c>
      <c r="AA892" s="14">
        <v>133.55000000000001</v>
      </c>
      <c r="AC892" s="15">
        <v>42200.666666666664</v>
      </c>
      <c r="AD892" s="14">
        <v>17.54</v>
      </c>
      <c r="AF892" s="15">
        <v>42200.666666666664</v>
      </c>
      <c r="AG892" s="14">
        <v>2107.4</v>
      </c>
      <c r="AH892" s="5"/>
      <c r="AI892" s="16">
        <f t="shared" si="143"/>
        <v>9.8726114649683172E-3</v>
      </c>
      <c r="AJ892" s="16">
        <f t="shared" si="144"/>
        <v>-9.7158124848184535E-4</v>
      </c>
      <c r="AK892" s="16">
        <f t="shared" si="145"/>
        <v>-2.290836653386441E-2</v>
      </c>
      <c r="AL892" s="16">
        <f t="shared" si="146"/>
        <v>1.0558390022675779E-2</v>
      </c>
      <c r="AM892" s="16">
        <f t="shared" si="147"/>
        <v>3.8184132371659185E-3</v>
      </c>
      <c r="AN892" s="16">
        <f t="shared" si="148"/>
        <v>-4.9674014281286816E-4</v>
      </c>
      <c r="AO892" s="16">
        <f t="shared" si="149"/>
        <v>-1.6874077198902881E-3</v>
      </c>
      <c r="AP892" s="16">
        <f t="shared" si="150"/>
        <v>-2.0325203252032908E-3</v>
      </c>
      <c r="AQ892" s="16">
        <f t="shared" si="151"/>
        <v>4.0598451244269196E-3</v>
      </c>
      <c r="AR892" s="16">
        <f t="shared" si="152"/>
        <v>-9.5990965556184138E-3</v>
      </c>
      <c r="AS892" s="16">
        <f t="shared" si="153"/>
        <v>-7.3496289622787536E-4</v>
      </c>
    </row>
    <row r="893" spans="1:45" x14ac:dyDescent="0.2">
      <c r="A893" s="4"/>
      <c r="B893" s="13">
        <v>42201.666666666664</v>
      </c>
      <c r="C893" s="14">
        <v>32.130000000000003</v>
      </c>
      <c r="D893" s="5"/>
      <c r="E893" s="15">
        <v>42201.666666666664</v>
      </c>
      <c r="F893" s="14">
        <v>41.48</v>
      </c>
      <c r="G893" s="5"/>
      <c r="H893" s="15">
        <v>42201.666666666664</v>
      </c>
      <c r="I893" s="14">
        <v>11.58</v>
      </c>
      <c r="J893" s="2"/>
      <c r="K893" s="15">
        <v>42201.666666666664</v>
      </c>
      <c r="L893" s="14">
        <v>143.91999999999999</v>
      </c>
      <c r="M893" s="5"/>
      <c r="N893" s="15">
        <v>42201.666666666664</v>
      </c>
      <c r="O893" s="14">
        <v>119.07</v>
      </c>
      <c r="Q893" s="15">
        <v>42201.666666666664</v>
      </c>
      <c r="R893" s="14">
        <v>163.33000000000001</v>
      </c>
      <c r="S893" s="5"/>
      <c r="T893" s="15">
        <v>42201.666666666664</v>
      </c>
      <c r="U893" s="14">
        <v>47.83</v>
      </c>
      <c r="W893" s="15">
        <v>42201.666666666664</v>
      </c>
      <c r="X893" s="14">
        <v>24.61</v>
      </c>
      <c r="Z893" s="15">
        <v>42201.666666666664</v>
      </c>
      <c r="AA893" s="14">
        <v>134.9</v>
      </c>
      <c r="AC893" s="15">
        <v>42201.666666666664</v>
      </c>
      <c r="AD893" s="14">
        <v>17.78</v>
      </c>
      <c r="AF893" s="15">
        <v>42201.666666666664</v>
      </c>
      <c r="AG893" s="14">
        <v>2124.29</v>
      </c>
      <c r="AH893" s="5"/>
      <c r="AI893" s="16">
        <f t="shared" si="143"/>
        <v>1.3245033112582849E-2</v>
      </c>
      <c r="AJ893" s="16">
        <f t="shared" si="144"/>
        <v>8.5096036955991661E-3</v>
      </c>
      <c r="AK893" s="16">
        <f t="shared" si="145"/>
        <v>0.1804281345565748</v>
      </c>
      <c r="AL893" s="16">
        <f t="shared" si="146"/>
        <v>9.1858915924547535E-3</v>
      </c>
      <c r="AM893" s="16">
        <f t="shared" si="147"/>
        <v>6.5088757396449815E-3</v>
      </c>
      <c r="AN893" s="16">
        <f t="shared" si="148"/>
        <v>1.4661116978319066E-2</v>
      </c>
      <c r="AO893" s="16">
        <f t="shared" si="149"/>
        <v>1.0564124234101024E-2</v>
      </c>
      <c r="AP893" s="16">
        <f t="shared" si="150"/>
        <v>2.4439918533605276E-3</v>
      </c>
      <c r="AQ893" s="16">
        <f t="shared" si="151"/>
        <v>1.0108573567952028E-2</v>
      </c>
      <c r="AR893" s="16">
        <f t="shared" si="152"/>
        <v>1.3683010262257822E-2</v>
      </c>
      <c r="AS893" s="16">
        <f t="shared" si="153"/>
        <v>8.0146151656068643E-3</v>
      </c>
    </row>
    <row r="894" spans="1:45" x14ac:dyDescent="0.2">
      <c r="A894" s="4"/>
      <c r="B894" s="13">
        <v>42202.666666666664</v>
      </c>
      <c r="C894" s="14">
        <v>32.409999999999997</v>
      </c>
      <c r="D894" s="5"/>
      <c r="E894" s="15">
        <v>42202.666666666664</v>
      </c>
      <c r="F894" s="14">
        <v>41.25</v>
      </c>
      <c r="G894" s="5"/>
      <c r="H894" s="15">
        <v>42202.666666666664</v>
      </c>
      <c r="I894" s="14">
        <v>11.48</v>
      </c>
      <c r="J894" s="2"/>
      <c r="K894" s="15">
        <v>42202.666666666664</v>
      </c>
      <c r="L894" s="14">
        <v>143.88</v>
      </c>
      <c r="M894" s="5"/>
      <c r="N894" s="15">
        <v>42202.666666666664</v>
      </c>
      <c r="O894" s="14">
        <v>118.86</v>
      </c>
      <c r="Q894" s="15">
        <v>42202.666666666664</v>
      </c>
      <c r="R894" s="14">
        <v>164.78</v>
      </c>
      <c r="S894" s="5"/>
      <c r="T894" s="15">
        <v>42202.666666666664</v>
      </c>
      <c r="U894" s="14">
        <v>47.59</v>
      </c>
      <c r="W894" s="15">
        <v>42202.666666666664</v>
      </c>
      <c r="X894" s="14">
        <v>24.46</v>
      </c>
      <c r="Z894" s="15">
        <v>42202.666666666664</v>
      </c>
      <c r="AA894" s="14">
        <v>135.9</v>
      </c>
      <c r="AC894" s="15">
        <v>42202.666666666664</v>
      </c>
      <c r="AD894" s="14">
        <v>18.309999999999999</v>
      </c>
      <c r="AF894" s="15">
        <v>42202.666666666664</v>
      </c>
      <c r="AG894" s="14">
        <v>2126.64</v>
      </c>
      <c r="AH894" s="5"/>
      <c r="AI894" s="16">
        <f t="shared" si="143"/>
        <v>8.7145969498909626E-3</v>
      </c>
      <c r="AJ894" s="16">
        <f t="shared" si="144"/>
        <v>-5.5448408871744403E-3</v>
      </c>
      <c r="AK894" s="16">
        <f t="shared" si="145"/>
        <v>-8.6355785837650689E-3</v>
      </c>
      <c r="AL894" s="16">
        <f t="shared" si="146"/>
        <v>-2.7793218454696955E-4</v>
      </c>
      <c r="AM894" s="16">
        <f t="shared" si="147"/>
        <v>-1.7636684303350414E-3</v>
      </c>
      <c r="AN894" s="16">
        <f t="shared" si="148"/>
        <v>8.8777321986162061E-3</v>
      </c>
      <c r="AO894" s="16">
        <f t="shared" si="149"/>
        <v>-5.0177712732593083E-3</v>
      </c>
      <c r="AP894" s="16">
        <f t="shared" si="150"/>
        <v>-6.0950832994717263E-3</v>
      </c>
      <c r="AQ894" s="16">
        <f t="shared" si="151"/>
        <v>7.4128984432912937E-3</v>
      </c>
      <c r="AR894" s="16">
        <f t="shared" si="152"/>
        <v>2.9808773903261976E-2</v>
      </c>
      <c r="AS894" s="16">
        <f t="shared" si="153"/>
        <v>1.1062519712468077E-3</v>
      </c>
    </row>
    <row r="895" spans="1:45" x14ac:dyDescent="0.2">
      <c r="A895" s="4"/>
      <c r="B895" s="13">
        <v>42205.666666666664</v>
      </c>
      <c r="C895" s="14">
        <v>33.020000000000003</v>
      </c>
      <c r="D895" s="5"/>
      <c r="E895" s="15">
        <v>42205.666666666664</v>
      </c>
      <c r="F895" s="14">
        <v>41.38</v>
      </c>
      <c r="G895" s="5"/>
      <c r="H895" s="15">
        <v>42205.666666666664</v>
      </c>
      <c r="I895" s="14">
        <v>11.06</v>
      </c>
      <c r="J895" s="2"/>
      <c r="K895" s="15">
        <v>42205.666666666664</v>
      </c>
      <c r="L895" s="14">
        <v>144.51</v>
      </c>
      <c r="M895" s="5"/>
      <c r="N895" s="15">
        <v>42205.666666666664</v>
      </c>
      <c r="O895" s="14">
        <v>119.58</v>
      </c>
      <c r="Q895" s="15">
        <v>42205.666666666664</v>
      </c>
      <c r="R895" s="14">
        <v>165.45</v>
      </c>
      <c r="S895" s="5"/>
      <c r="T895" s="15">
        <v>42205.666666666664</v>
      </c>
      <c r="U895" s="14">
        <v>48.1</v>
      </c>
      <c r="W895" s="15">
        <v>42205.666666666664</v>
      </c>
      <c r="X895" s="14">
        <v>24.37</v>
      </c>
      <c r="Z895" s="15">
        <v>42205.666666666664</v>
      </c>
      <c r="AA895" s="14">
        <v>135.4</v>
      </c>
      <c r="AC895" s="15">
        <v>42205.666666666664</v>
      </c>
      <c r="AD895" s="14">
        <v>18.82</v>
      </c>
      <c r="AF895" s="15">
        <v>42205.666666666664</v>
      </c>
      <c r="AG895" s="14">
        <v>2128.2800000000002</v>
      </c>
      <c r="AH895" s="5"/>
      <c r="AI895" s="16">
        <f t="shared" si="143"/>
        <v>1.8821351434742617E-2</v>
      </c>
      <c r="AJ895" s="16">
        <f t="shared" si="144"/>
        <v>3.1515151515151274E-3</v>
      </c>
      <c r="AK895" s="16">
        <f t="shared" si="145"/>
        <v>-3.6585365853658569E-2</v>
      </c>
      <c r="AL895" s="16">
        <f t="shared" si="146"/>
        <v>4.3786488740615859E-3</v>
      </c>
      <c r="AM895" s="16">
        <f t="shared" si="147"/>
        <v>6.0575466935890443E-3</v>
      </c>
      <c r="AN895" s="16">
        <f t="shared" si="148"/>
        <v>4.0660274305133193E-3</v>
      </c>
      <c r="AO895" s="16">
        <f t="shared" si="149"/>
        <v>1.0716537087623434E-2</v>
      </c>
      <c r="AP895" s="16">
        <f t="shared" si="150"/>
        <v>-3.6794766966475878E-3</v>
      </c>
      <c r="AQ895" s="16">
        <f t="shared" si="151"/>
        <v>-3.67917586460631E-3</v>
      </c>
      <c r="AR895" s="16">
        <f t="shared" si="152"/>
        <v>2.7853631895139452E-2</v>
      </c>
      <c r="AS895" s="16">
        <f t="shared" si="153"/>
        <v>7.7116954444589325E-4</v>
      </c>
    </row>
    <row r="896" spans="1:45" x14ac:dyDescent="0.2">
      <c r="A896" s="4"/>
      <c r="B896" s="13">
        <v>42206.666666666664</v>
      </c>
      <c r="C896" s="14">
        <v>32.69</v>
      </c>
      <c r="D896" s="5"/>
      <c r="E896" s="15">
        <v>42206.666666666664</v>
      </c>
      <c r="F896" s="14">
        <v>41.19</v>
      </c>
      <c r="G896" s="5"/>
      <c r="H896" s="15">
        <v>42206.666666666664</v>
      </c>
      <c r="I896" s="14">
        <v>11.25</v>
      </c>
      <c r="J896" s="2"/>
      <c r="K896" s="15">
        <v>42206.666666666664</v>
      </c>
      <c r="L896" s="14">
        <v>143.6</v>
      </c>
      <c r="M896" s="5"/>
      <c r="N896" s="15">
        <v>42206.666666666664</v>
      </c>
      <c r="O896" s="14">
        <v>119.31</v>
      </c>
      <c r="Q896" s="15">
        <v>42206.666666666664</v>
      </c>
      <c r="R896" s="14">
        <v>155.76</v>
      </c>
      <c r="S896" s="5"/>
      <c r="T896" s="15">
        <v>42206.666666666664</v>
      </c>
      <c r="U896" s="14">
        <v>46.97</v>
      </c>
      <c r="W896" s="15">
        <v>42206.666666666664</v>
      </c>
      <c r="X896" s="14">
        <v>24.25</v>
      </c>
      <c r="Z896" s="15">
        <v>42206.666666666664</v>
      </c>
      <c r="AA896" s="14">
        <v>133.94999999999999</v>
      </c>
      <c r="AC896" s="15">
        <v>42206.666666666664</v>
      </c>
      <c r="AD896" s="14">
        <v>17.78</v>
      </c>
      <c r="AF896" s="15">
        <v>42206.666666666664</v>
      </c>
      <c r="AG896" s="14">
        <v>2119.21</v>
      </c>
      <c r="AH896" s="5"/>
      <c r="AI896" s="16">
        <f t="shared" si="143"/>
        <v>-9.9939430648093852E-3</v>
      </c>
      <c r="AJ896" s="16">
        <f t="shared" si="144"/>
        <v>-4.5915901401644144E-3</v>
      </c>
      <c r="AK896" s="16">
        <f t="shared" si="145"/>
        <v>1.7179023508137492E-2</v>
      </c>
      <c r="AL896" s="16">
        <f t="shared" si="146"/>
        <v>-6.2971420662929489E-3</v>
      </c>
      <c r="AM896" s="16">
        <f t="shared" si="147"/>
        <v>-2.2579026593075868E-3</v>
      </c>
      <c r="AN896" s="16">
        <f t="shared" si="148"/>
        <v>-5.8567543064369842E-2</v>
      </c>
      <c r="AO896" s="16">
        <f t="shared" si="149"/>
        <v>-2.3492723492723577E-2</v>
      </c>
      <c r="AP896" s="16">
        <f t="shared" si="150"/>
        <v>-4.9240869922035913E-3</v>
      </c>
      <c r="AQ896" s="16">
        <f t="shared" si="151"/>
        <v>-1.070901033973426E-2</v>
      </c>
      <c r="AR896" s="16">
        <f t="shared" si="152"/>
        <v>-5.5260361317747031E-2</v>
      </c>
      <c r="AS896" s="16">
        <f t="shared" si="153"/>
        <v>-4.2616573007311365E-3</v>
      </c>
    </row>
    <row r="897" spans="1:45" x14ac:dyDescent="0.2">
      <c r="A897" s="4"/>
      <c r="B897" s="13">
        <v>42207.666666666664</v>
      </c>
      <c r="C897" s="14">
        <v>31.31</v>
      </c>
      <c r="D897" s="5"/>
      <c r="E897" s="15">
        <v>42207.666666666664</v>
      </c>
      <c r="F897" s="14">
        <v>40.9</v>
      </c>
      <c r="G897" s="5"/>
      <c r="H897" s="15">
        <v>42207.666666666664</v>
      </c>
      <c r="I897" s="14">
        <v>11.15</v>
      </c>
      <c r="J897" s="2"/>
      <c r="K897" s="15">
        <v>42207.666666666664</v>
      </c>
      <c r="L897" s="14">
        <v>143.52000000000001</v>
      </c>
      <c r="M897" s="5"/>
      <c r="N897" s="15">
        <v>42207.666666666664</v>
      </c>
      <c r="O897" s="14">
        <v>119.33</v>
      </c>
      <c r="Q897" s="15">
        <v>42207.666666666664</v>
      </c>
      <c r="R897" s="14">
        <v>153.16</v>
      </c>
      <c r="S897" s="5"/>
      <c r="T897" s="15">
        <v>42207.666666666664</v>
      </c>
      <c r="U897" s="14">
        <v>46.45</v>
      </c>
      <c r="W897" s="15">
        <v>42207.666666666664</v>
      </c>
      <c r="X897" s="14">
        <v>24.39</v>
      </c>
      <c r="Z897" s="15">
        <v>42207.666666666664</v>
      </c>
      <c r="AA897" s="14">
        <v>132.86000000000001</v>
      </c>
      <c r="AC897" s="15">
        <v>42207.666666666664</v>
      </c>
      <c r="AD897" s="14">
        <v>17.86</v>
      </c>
      <c r="AF897" s="15">
        <v>42207.666666666664</v>
      </c>
      <c r="AG897" s="14">
        <v>2114.15</v>
      </c>
      <c r="AH897" s="5"/>
      <c r="AI897" s="16">
        <f t="shared" si="143"/>
        <v>-4.221474457020491E-2</v>
      </c>
      <c r="AJ897" s="16">
        <f t="shared" si="144"/>
        <v>-7.0405438213158034E-3</v>
      </c>
      <c r="AK897" s="16">
        <f t="shared" si="145"/>
        <v>-8.8888888888888351E-3</v>
      </c>
      <c r="AL897" s="16">
        <f t="shared" si="146"/>
        <v>-5.5710306406675514E-4</v>
      </c>
      <c r="AM897" s="16">
        <f t="shared" si="147"/>
        <v>1.6763054228485785E-4</v>
      </c>
      <c r="AN897" s="16">
        <f t="shared" si="148"/>
        <v>-1.6692347200821689E-2</v>
      </c>
      <c r="AO897" s="16">
        <f t="shared" si="149"/>
        <v>-1.1070896316797918E-2</v>
      </c>
      <c r="AP897" s="16">
        <f t="shared" si="150"/>
        <v>5.7731958762887725E-3</v>
      </c>
      <c r="AQ897" s="16">
        <f t="shared" si="151"/>
        <v>-8.1373646883163842E-3</v>
      </c>
      <c r="AR897" s="16">
        <f t="shared" si="152"/>
        <v>4.4994375703035772E-3</v>
      </c>
      <c r="AS897" s="16">
        <f t="shared" si="153"/>
        <v>-2.3876822023300992E-3</v>
      </c>
    </row>
    <row r="898" spans="1:45" x14ac:dyDescent="0.2">
      <c r="A898" s="4"/>
      <c r="B898" s="13">
        <v>42208.666666666664</v>
      </c>
      <c r="C898" s="14">
        <v>31.29</v>
      </c>
      <c r="D898" s="5"/>
      <c r="E898" s="15">
        <v>42208.666666666664</v>
      </c>
      <c r="F898" s="14">
        <v>40.840000000000003</v>
      </c>
      <c r="G898" s="5"/>
      <c r="H898" s="15">
        <v>42208.666666666664</v>
      </c>
      <c r="I898" s="14">
        <v>11.01</v>
      </c>
      <c r="J898" s="2"/>
      <c r="K898" s="15">
        <v>42208.666666666664</v>
      </c>
      <c r="L898" s="14">
        <v>142.18</v>
      </c>
      <c r="M898" s="5"/>
      <c r="N898" s="15">
        <v>42208.666666666664</v>
      </c>
      <c r="O898" s="14">
        <v>118.8</v>
      </c>
      <c r="Q898" s="15">
        <v>42208.666666666664</v>
      </c>
      <c r="R898" s="14">
        <v>154.47999999999999</v>
      </c>
      <c r="S898" s="5"/>
      <c r="T898" s="15">
        <v>42208.666666666664</v>
      </c>
      <c r="U898" s="14">
        <v>46.35</v>
      </c>
      <c r="W898" s="15">
        <v>42208.666666666664</v>
      </c>
      <c r="X898" s="14">
        <v>24.17</v>
      </c>
      <c r="Z898" s="15">
        <v>42208.666666666664</v>
      </c>
      <c r="AA898" s="14">
        <v>131.01</v>
      </c>
      <c r="AC898" s="15">
        <v>42208.666666666664</v>
      </c>
      <c r="AD898" s="14">
        <v>17.809999999999999</v>
      </c>
      <c r="AF898" s="15">
        <v>42208.666666666664</v>
      </c>
      <c r="AG898" s="14">
        <v>2102.15</v>
      </c>
      <c r="AH898" s="5"/>
      <c r="AI898" s="16">
        <f t="shared" si="143"/>
        <v>-6.3877355477481856E-4</v>
      </c>
      <c r="AJ898" s="16">
        <f t="shared" si="144"/>
        <v>-1.4669926650365817E-3</v>
      </c>
      <c r="AK898" s="16">
        <f t="shared" si="145"/>
        <v>-1.2556053811659251E-2</v>
      </c>
      <c r="AL898" s="16">
        <f t="shared" si="146"/>
        <v>-9.336677814938743E-3</v>
      </c>
      <c r="AM898" s="16">
        <f t="shared" si="147"/>
        <v>-4.4414648453867667E-3</v>
      </c>
      <c r="AN898" s="16">
        <f t="shared" si="148"/>
        <v>8.6184382345260158E-3</v>
      </c>
      <c r="AO898" s="16">
        <f t="shared" si="149"/>
        <v>-2.1528525296017342E-3</v>
      </c>
      <c r="AP898" s="16">
        <f t="shared" si="150"/>
        <v>-9.0200902009019979E-3</v>
      </c>
      <c r="AQ898" s="16">
        <f t="shared" si="151"/>
        <v>-1.3924431732651121E-2</v>
      </c>
      <c r="AR898" s="16">
        <f t="shared" si="152"/>
        <v>-2.7995520716685984E-3</v>
      </c>
      <c r="AS898" s="16">
        <f t="shared" si="153"/>
        <v>-5.6760400160821289E-3</v>
      </c>
    </row>
    <row r="899" spans="1:45" x14ac:dyDescent="0.2">
      <c r="A899" s="4"/>
      <c r="B899" s="13">
        <v>42209.666666666664</v>
      </c>
      <c r="C899" s="14">
        <v>31.13</v>
      </c>
      <c r="D899" s="5"/>
      <c r="E899" s="15">
        <v>42209.666666666664</v>
      </c>
      <c r="F899" s="14">
        <v>40.44</v>
      </c>
      <c r="G899" s="5"/>
      <c r="H899" s="15">
        <v>42209.666666666664</v>
      </c>
      <c r="I899" s="14">
        <v>10.93</v>
      </c>
      <c r="J899" s="2"/>
      <c r="K899" s="15">
        <v>42209.666666666664</v>
      </c>
      <c r="L899" s="14">
        <v>141.25</v>
      </c>
      <c r="M899" s="5"/>
      <c r="N899" s="15">
        <v>42209.666666666664</v>
      </c>
      <c r="O899" s="14">
        <v>118.91</v>
      </c>
      <c r="Q899" s="15">
        <v>42209.666666666664</v>
      </c>
      <c r="R899" s="14">
        <v>152.59</v>
      </c>
      <c r="S899" s="5"/>
      <c r="T899" s="15">
        <v>42209.666666666664</v>
      </c>
      <c r="U899" s="14">
        <v>46.04</v>
      </c>
      <c r="W899" s="15">
        <v>42209.666666666664</v>
      </c>
      <c r="X899" s="14">
        <v>23.86</v>
      </c>
      <c r="Z899" s="15">
        <v>42209.666666666664</v>
      </c>
      <c r="AA899" s="14">
        <v>128.47</v>
      </c>
      <c r="AC899" s="15">
        <v>42209.666666666664</v>
      </c>
      <c r="AD899" s="14">
        <v>17.690000000000001</v>
      </c>
      <c r="AF899" s="15">
        <v>42209.666666666664</v>
      </c>
      <c r="AG899" s="14">
        <v>2079.65</v>
      </c>
      <c r="AH899" s="5"/>
      <c r="AI899" s="16">
        <f t="shared" si="143"/>
        <v>-5.1134547778842743E-3</v>
      </c>
      <c r="AJ899" s="16">
        <f t="shared" si="144"/>
        <v>-9.7943192948091173E-3</v>
      </c>
      <c r="AK899" s="16">
        <f t="shared" si="145"/>
        <v>-7.2661217075385975E-3</v>
      </c>
      <c r="AL899" s="16">
        <f t="shared" si="146"/>
        <v>-6.5410043606696222E-3</v>
      </c>
      <c r="AM899" s="16">
        <f t="shared" si="147"/>
        <v>9.2592592592599665E-4</v>
      </c>
      <c r="AN899" s="16">
        <f t="shared" si="148"/>
        <v>-1.2234593474883426E-2</v>
      </c>
      <c r="AO899" s="16">
        <f t="shared" si="149"/>
        <v>-6.6882416396979449E-3</v>
      </c>
      <c r="AP899" s="16">
        <f t="shared" si="150"/>
        <v>-1.2825817128672035E-2</v>
      </c>
      <c r="AQ899" s="16">
        <f t="shared" si="151"/>
        <v>-1.9387832989848031E-2</v>
      </c>
      <c r="AR899" s="16">
        <f t="shared" si="152"/>
        <v>-6.7377877596854763E-3</v>
      </c>
      <c r="AS899" s="16">
        <f t="shared" si="153"/>
        <v>-1.0703327545608099E-2</v>
      </c>
    </row>
    <row r="900" spans="1:45" x14ac:dyDescent="0.2">
      <c r="A900" s="4"/>
      <c r="B900" s="13">
        <v>42212.666666666664</v>
      </c>
      <c r="C900" s="14">
        <v>30.69</v>
      </c>
      <c r="D900" s="5"/>
      <c r="E900" s="15">
        <v>42212.666666666664</v>
      </c>
      <c r="F900" s="14">
        <v>40.54</v>
      </c>
      <c r="G900" s="5"/>
      <c r="H900" s="15">
        <v>42212.666666666664</v>
      </c>
      <c r="I900" s="14">
        <v>10.64</v>
      </c>
      <c r="J900" s="2"/>
      <c r="K900" s="15">
        <v>42212.666666666664</v>
      </c>
      <c r="L900" s="14">
        <v>140.72</v>
      </c>
      <c r="M900" s="5"/>
      <c r="N900" s="15">
        <v>42212.666666666664</v>
      </c>
      <c r="O900" s="14">
        <v>118.25</v>
      </c>
      <c r="Q900" s="15">
        <v>42212.666666666664</v>
      </c>
      <c r="R900" s="14">
        <v>151.94</v>
      </c>
      <c r="S900" s="5"/>
      <c r="T900" s="15">
        <v>42212.666666666664</v>
      </c>
      <c r="U900" s="14">
        <v>45.83</v>
      </c>
      <c r="W900" s="15">
        <v>42212.666666666664</v>
      </c>
      <c r="X900" s="14">
        <v>23.79</v>
      </c>
      <c r="Z900" s="15">
        <v>42212.666666666664</v>
      </c>
      <c r="AA900" s="14">
        <v>129.46</v>
      </c>
      <c r="AC900" s="15">
        <v>42212.666666666664</v>
      </c>
      <c r="AD900" s="14">
        <v>16.87</v>
      </c>
      <c r="AF900" s="15">
        <v>42212.666666666664</v>
      </c>
      <c r="AG900" s="14">
        <v>2067.64</v>
      </c>
      <c r="AH900" s="5"/>
      <c r="AI900" s="16">
        <f t="shared" si="143"/>
        <v>-1.4134275618374437E-2</v>
      </c>
      <c r="AJ900" s="16">
        <f t="shared" si="144"/>
        <v>2.4727992087043571E-3</v>
      </c>
      <c r="AK900" s="16">
        <f t="shared" si="145"/>
        <v>-2.6532479414455579E-2</v>
      </c>
      <c r="AL900" s="16">
        <f t="shared" si="146"/>
        <v>-3.7522123893805048E-3</v>
      </c>
      <c r="AM900" s="16">
        <f t="shared" si="147"/>
        <v>-5.5504162812211044E-3</v>
      </c>
      <c r="AN900" s="16">
        <f t="shared" si="148"/>
        <v>-4.2597811127859098E-3</v>
      </c>
      <c r="AO900" s="16">
        <f t="shared" si="149"/>
        <v>-4.5612510860121303E-3</v>
      </c>
      <c r="AP900" s="16">
        <f t="shared" si="150"/>
        <v>-2.9337803855825628E-3</v>
      </c>
      <c r="AQ900" s="16">
        <f t="shared" si="151"/>
        <v>7.7060792402896539E-3</v>
      </c>
      <c r="AR900" s="16">
        <f t="shared" si="152"/>
        <v>-4.6353872244205729E-2</v>
      </c>
      <c r="AS900" s="16">
        <f t="shared" si="153"/>
        <v>-5.7750102180655905E-3</v>
      </c>
    </row>
    <row r="901" spans="1:45" x14ac:dyDescent="0.2">
      <c r="A901" s="4"/>
      <c r="B901" s="13">
        <v>42213.666666666664</v>
      </c>
      <c r="C901" s="14">
        <v>30.85</v>
      </c>
      <c r="D901" s="5"/>
      <c r="E901" s="15">
        <v>42213.666666666664</v>
      </c>
      <c r="F901" s="14">
        <v>40.549999999999997</v>
      </c>
      <c r="G901" s="5"/>
      <c r="H901" s="15">
        <v>42213.666666666664</v>
      </c>
      <c r="I901" s="14">
        <v>10.69</v>
      </c>
      <c r="J901" s="2"/>
      <c r="K901" s="15">
        <v>42213.666666666664</v>
      </c>
      <c r="L901" s="14">
        <v>143.22</v>
      </c>
      <c r="M901" s="5"/>
      <c r="N901" s="15">
        <v>42213.666666666664</v>
      </c>
      <c r="O901" s="14">
        <v>118.46</v>
      </c>
      <c r="Q901" s="15">
        <v>42213.666666666664</v>
      </c>
      <c r="R901" s="14">
        <v>152.87</v>
      </c>
      <c r="S901" s="5"/>
      <c r="T901" s="15">
        <v>42213.666666666664</v>
      </c>
      <c r="U901" s="14">
        <v>45.89</v>
      </c>
      <c r="W901" s="15">
        <v>42213.666666666664</v>
      </c>
      <c r="X901" s="14">
        <v>24.03</v>
      </c>
      <c r="Z901" s="15">
        <v>42213.666666666664</v>
      </c>
      <c r="AA901" s="14">
        <v>130.21</v>
      </c>
      <c r="AC901" s="15">
        <v>42213.666666666664</v>
      </c>
      <c r="AD901" s="14">
        <v>17.649999999999999</v>
      </c>
      <c r="AF901" s="15">
        <v>42213.666666666664</v>
      </c>
      <c r="AG901" s="14">
        <v>2093.25</v>
      </c>
      <c r="AH901" s="5"/>
      <c r="AI901" s="16">
        <f t="shared" si="143"/>
        <v>5.2134245682633473E-3</v>
      </c>
      <c r="AJ901" s="16">
        <f t="shared" si="144"/>
        <v>2.4666995559941007E-4</v>
      </c>
      <c r="AK901" s="16">
        <f t="shared" si="145"/>
        <v>4.6992481203007586E-3</v>
      </c>
      <c r="AL901" s="16">
        <f t="shared" si="146"/>
        <v>1.7765776009096124E-2</v>
      </c>
      <c r="AM901" s="16">
        <f t="shared" si="147"/>
        <v>1.775898520084418E-3</v>
      </c>
      <c r="AN901" s="16">
        <f t="shared" si="148"/>
        <v>6.120837172568061E-3</v>
      </c>
      <c r="AO901" s="16">
        <f t="shared" si="149"/>
        <v>1.3091861226270929E-3</v>
      </c>
      <c r="AP901" s="16">
        <f t="shared" si="150"/>
        <v>1.0088272383354413E-2</v>
      </c>
      <c r="AQ901" s="16">
        <f t="shared" si="151"/>
        <v>5.7932952263246573E-3</v>
      </c>
      <c r="AR901" s="16">
        <f t="shared" si="152"/>
        <v>4.623592175459379E-2</v>
      </c>
      <c r="AS901" s="16">
        <f t="shared" si="153"/>
        <v>1.2386102029366963E-2</v>
      </c>
    </row>
    <row r="902" spans="1:45" x14ac:dyDescent="0.2">
      <c r="A902" s="4"/>
      <c r="B902" s="13">
        <v>42214.666666666664</v>
      </c>
      <c r="C902" s="14">
        <v>30.75</v>
      </c>
      <c r="D902" s="5"/>
      <c r="E902" s="15">
        <v>42214.666666666664</v>
      </c>
      <c r="F902" s="14">
        <v>40.590000000000003</v>
      </c>
      <c r="G902" s="5"/>
      <c r="H902" s="15">
        <v>42214.666666666664</v>
      </c>
      <c r="I902" s="14">
        <v>10.71</v>
      </c>
      <c r="J902" s="2"/>
      <c r="K902" s="15">
        <v>42214.666666666664</v>
      </c>
      <c r="L902" s="14">
        <v>142.91999999999999</v>
      </c>
      <c r="M902" s="5"/>
      <c r="N902" s="15">
        <v>42214.666666666664</v>
      </c>
      <c r="O902" s="14">
        <v>119.84</v>
      </c>
      <c r="Q902" s="15">
        <v>42214.666666666664</v>
      </c>
      <c r="R902" s="14">
        <v>153.87</v>
      </c>
      <c r="S902" s="5"/>
      <c r="T902" s="15">
        <v>42214.666666666664</v>
      </c>
      <c r="U902" s="14">
        <v>46.56</v>
      </c>
      <c r="W902" s="15">
        <v>42214.666666666664</v>
      </c>
      <c r="X902" s="14">
        <v>24.08</v>
      </c>
      <c r="Z902" s="15">
        <v>42214.666666666664</v>
      </c>
      <c r="AA902" s="14">
        <v>131.01</v>
      </c>
      <c r="AC902" s="15">
        <v>42214.666666666664</v>
      </c>
      <c r="AD902" s="14">
        <v>17.59</v>
      </c>
      <c r="AF902" s="15">
        <v>42214.666666666664</v>
      </c>
      <c r="AG902" s="14">
        <v>2108.5700000000002</v>
      </c>
      <c r="AH902" s="5"/>
      <c r="AI902" s="16">
        <f t="shared" ref="AI902:AI965" si="154">C902/C901-1</f>
        <v>-3.2414910858995505E-3</v>
      </c>
      <c r="AJ902" s="16">
        <f t="shared" ref="AJ902:AJ965" si="155">F902/F901-1</f>
        <v>9.8643649815066681E-4</v>
      </c>
      <c r="AK902" s="16">
        <f t="shared" ref="AK902:AK965" si="156">I902/I901-1</f>
        <v>1.8709073900842199E-3</v>
      </c>
      <c r="AL902" s="16">
        <f t="shared" ref="AL902:AL965" si="157">L902/L901-1</f>
        <v>-2.0946795140344143E-3</v>
      </c>
      <c r="AM902" s="16">
        <f t="shared" ref="AM902:AM965" si="158">O902/O901-1</f>
        <v>1.1649501941583651E-2</v>
      </c>
      <c r="AN902" s="16">
        <f t="shared" ref="AN902:AN965" si="159">R902/R901-1</f>
        <v>6.5415058546476335E-3</v>
      </c>
      <c r="AO902" s="16">
        <f t="shared" ref="AO902:AO965" si="160">U902/U901-1</f>
        <v>1.4600130747439488E-2</v>
      </c>
      <c r="AP902" s="16">
        <f t="shared" ref="AP902:AP965" si="161">X902/X901-1</f>
        <v>2.0807324178109265E-3</v>
      </c>
      <c r="AQ902" s="16">
        <f t="shared" ref="AQ902:AQ965" si="162">AA902/AA901-1</f>
        <v>6.1439213578065033E-3</v>
      </c>
      <c r="AR902" s="16">
        <f t="shared" ref="AR902:AR965" si="163">AD902/AD901-1</f>
        <v>-3.3994334277619442E-3</v>
      </c>
      <c r="AS902" s="16">
        <f t="shared" si="153"/>
        <v>7.3187626895976354E-3</v>
      </c>
    </row>
    <row r="903" spans="1:45" x14ac:dyDescent="0.2">
      <c r="A903" s="4"/>
      <c r="B903" s="13">
        <v>42215.666666666664</v>
      </c>
      <c r="C903" s="14">
        <v>30.59</v>
      </c>
      <c r="D903" s="5"/>
      <c r="E903" s="15">
        <v>42215.666666666664</v>
      </c>
      <c r="F903" s="14">
        <v>40.56</v>
      </c>
      <c r="G903" s="5"/>
      <c r="H903" s="15">
        <v>42215.666666666664</v>
      </c>
      <c r="I903" s="14">
        <v>11.16</v>
      </c>
      <c r="J903" s="2"/>
      <c r="K903" s="15">
        <v>42215.666666666664</v>
      </c>
      <c r="L903" s="14">
        <v>142.85</v>
      </c>
      <c r="M903" s="5"/>
      <c r="N903" s="15">
        <v>42215.666666666664</v>
      </c>
      <c r="O903" s="14">
        <v>120.03</v>
      </c>
      <c r="Q903" s="15">
        <v>42215.666666666664</v>
      </c>
      <c r="R903" s="14">
        <v>153.74</v>
      </c>
      <c r="S903" s="5"/>
      <c r="T903" s="15">
        <v>42215.666666666664</v>
      </c>
      <c r="U903" s="14">
        <v>46.67</v>
      </c>
      <c r="W903" s="15">
        <v>42215.666666666664</v>
      </c>
      <c r="X903" s="14">
        <v>24.05</v>
      </c>
      <c r="Z903" s="15">
        <v>42215.666666666664</v>
      </c>
      <c r="AA903" s="14">
        <v>130.31</v>
      </c>
      <c r="AC903" s="15">
        <v>42215.666666666664</v>
      </c>
      <c r="AD903" s="14">
        <v>17.79</v>
      </c>
      <c r="AF903" s="15">
        <v>42215.666666666664</v>
      </c>
      <c r="AG903" s="14">
        <v>2108.63</v>
      </c>
      <c r="AH903" s="5"/>
      <c r="AI903" s="16">
        <f t="shared" si="154"/>
        <v>-5.2032520325203668E-3</v>
      </c>
      <c r="AJ903" s="16">
        <f t="shared" si="155"/>
        <v>-7.3909830007390376E-4</v>
      </c>
      <c r="AK903" s="16">
        <f t="shared" si="156"/>
        <v>4.2016806722688926E-2</v>
      </c>
      <c r="AL903" s="16">
        <f t="shared" si="157"/>
        <v>-4.8978449482217634E-4</v>
      </c>
      <c r="AM903" s="16">
        <f t="shared" si="158"/>
        <v>1.5854472630172367E-3</v>
      </c>
      <c r="AN903" s="16">
        <f t="shared" si="159"/>
        <v>-8.4486904529790241E-4</v>
      </c>
      <c r="AO903" s="16">
        <f t="shared" si="160"/>
        <v>2.3625429553264521E-3</v>
      </c>
      <c r="AP903" s="16">
        <f t="shared" si="161"/>
        <v>-1.245847176079673E-3</v>
      </c>
      <c r="AQ903" s="16">
        <f t="shared" si="162"/>
        <v>-5.3431035798793269E-3</v>
      </c>
      <c r="AR903" s="16">
        <f t="shared" si="163"/>
        <v>1.1370096645821448E-2</v>
      </c>
      <c r="AS903" s="16">
        <f t="shared" ref="AS903:AS966" si="164">AG903/AG902-1</f>
        <v>2.8455303831442791E-5</v>
      </c>
    </row>
    <row r="904" spans="1:45" x14ac:dyDescent="0.2">
      <c r="A904" s="4"/>
      <c r="B904" s="13">
        <v>42216.666666666664</v>
      </c>
      <c r="C904" s="14">
        <v>30.33</v>
      </c>
      <c r="D904" s="5"/>
      <c r="E904" s="15">
        <v>42216.666666666664</v>
      </c>
      <c r="F904" s="14">
        <v>41.08</v>
      </c>
      <c r="G904" s="5"/>
      <c r="H904" s="15">
        <v>42216.666666666664</v>
      </c>
      <c r="I904" s="14">
        <v>11.43</v>
      </c>
      <c r="J904" s="2"/>
      <c r="K904" s="15">
        <v>42216.666666666664</v>
      </c>
      <c r="L904" s="14">
        <v>142.74</v>
      </c>
      <c r="M904" s="5"/>
      <c r="N904" s="15">
        <v>42216.666666666664</v>
      </c>
      <c r="O904" s="14">
        <v>120</v>
      </c>
      <c r="Q904" s="15">
        <v>42216.666666666664</v>
      </c>
      <c r="R904" s="14">
        <v>154.72999999999999</v>
      </c>
      <c r="S904" s="5"/>
      <c r="T904" s="15">
        <v>42216.666666666664</v>
      </c>
      <c r="U904" s="14">
        <v>46.79</v>
      </c>
      <c r="W904" s="15">
        <v>42216.666666666664</v>
      </c>
      <c r="X904" s="14">
        <v>23.99</v>
      </c>
      <c r="Z904" s="15">
        <v>42216.666666666664</v>
      </c>
      <c r="AA904" s="14">
        <v>130.21</v>
      </c>
      <c r="AC904" s="15">
        <v>42216.666666666664</v>
      </c>
      <c r="AD904" s="14">
        <v>17.739999999999998</v>
      </c>
      <c r="AF904" s="15">
        <v>42216.666666666664</v>
      </c>
      <c r="AG904" s="14">
        <v>2103.84</v>
      </c>
      <c r="AH904" s="5"/>
      <c r="AI904" s="16">
        <f t="shared" si="154"/>
        <v>-8.4995096436744078E-3</v>
      </c>
      <c r="AJ904" s="16">
        <f t="shared" si="155"/>
        <v>1.2820512820512775E-2</v>
      </c>
      <c r="AK904" s="16">
        <f t="shared" si="156"/>
        <v>2.4193548387096753E-2</v>
      </c>
      <c r="AL904" s="16">
        <f t="shared" si="157"/>
        <v>-7.7003850192502998E-4</v>
      </c>
      <c r="AM904" s="16">
        <f t="shared" si="158"/>
        <v>-2.4993751562107924E-4</v>
      </c>
      <c r="AN904" s="16">
        <f t="shared" si="159"/>
        <v>6.4394432158187964E-3</v>
      </c>
      <c r="AO904" s="16">
        <f t="shared" si="160"/>
        <v>2.5712449110777413E-3</v>
      </c>
      <c r="AP904" s="16">
        <f t="shared" si="161"/>
        <v>-2.494802494802606E-3</v>
      </c>
      <c r="AQ904" s="16">
        <f t="shared" si="162"/>
        <v>-7.6740081344484068E-4</v>
      </c>
      <c r="AR904" s="16">
        <f t="shared" si="163"/>
        <v>-2.8105677346824676E-3</v>
      </c>
      <c r="AS904" s="16">
        <f t="shared" si="164"/>
        <v>-2.2716171163267296E-3</v>
      </c>
    </row>
    <row r="905" spans="1:45" x14ac:dyDescent="0.2">
      <c r="A905" s="4"/>
      <c r="B905" s="13">
        <v>42219.666666666664</v>
      </c>
      <c r="C905" s="14">
        <v>29.61</v>
      </c>
      <c r="D905" s="5"/>
      <c r="E905" s="15">
        <v>42219.666666666664</v>
      </c>
      <c r="F905" s="14">
        <v>41.54</v>
      </c>
      <c r="G905" s="5"/>
      <c r="H905" s="15">
        <v>42219.666666666664</v>
      </c>
      <c r="I905" s="14">
        <v>11.26</v>
      </c>
      <c r="J905" s="2"/>
      <c r="K905" s="15">
        <v>42219.666666666664</v>
      </c>
      <c r="L905" s="14">
        <v>142.33000000000001</v>
      </c>
      <c r="M905" s="5"/>
      <c r="N905" s="15">
        <v>42219.666666666664</v>
      </c>
      <c r="O905" s="14">
        <v>121.12</v>
      </c>
      <c r="Q905" s="15">
        <v>42219.666666666664</v>
      </c>
      <c r="R905" s="14">
        <v>151.59</v>
      </c>
      <c r="S905" s="5"/>
      <c r="T905" s="15">
        <v>42219.666666666664</v>
      </c>
      <c r="U905" s="14">
        <v>46.97</v>
      </c>
      <c r="W905" s="15">
        <v>42219.666666666664</v>
      </c>
      <c r="X905" s="14">
        <v>24.06</v>
      </c>
      <c r="Z905" s="15">
        <v>42219.666666666664</v>
      </c>
      <c r="AA905" s="14">
        <v>129.06</v>
      </c>
      <c r="AC905" s="15">
        <v>42219.666666666664</v>
      </c>
      <c r="AD905" s="14">
        <v>17.329999999999998</v>
      </c>
      <c r="AF905" s="15">
        <v>42219.666666666664</v>
      </c>
      <c r="AG905" s="14">
        <v>2098.04</v>
      </c>
      <c r="AH905" s="5"/>
      <c r="AI905" s="16">
        <f t="shared" si="154"/>
        <v>-2.3738872403560762E-2</v>
      </c>
      <c r="AJ905" s="16">
        <f t="shared" si="155"/>
        <v>1.1197663096397248E-2</v>
      </c>
      <c r="AK905" s="16">
        <f t="shared" si="156"/>
        <v>-1.4873140857392775E-2</v>
      </c>
      <c r="AL905" s="16">
        <f t="shared" si="157"/>
        <v>-2.8723553313716454E-3</v>
      </c>
      <c r="AM905" s="16">
        <f t="shared" si="158"/>
        <v>9.3333333333334156E-3</v>
      </c>
      <c r="AN905" s="16">
        <f t="shared" si="159"/>
        <v>-2.0293414334647375E-2</v>
      </c>
      <c r="AO905" s="16">
        <f t="shared" si="160"/>
        <v>3.8469758495405237E-3</v>
      </c>
      <c r="AP905" s="16">
        <f t="shared" si="161"/>
        <v>2.9178824510212031E-3</v>
      </c>
      <c r="AQ905" s="16">
        <f t="shared" si="162"/>
        <v>-8.8318869518471121E-3</v>
      </c>
      <c r="AR905" s="16">
        <f t="shared" si="163"/>
        <v>-2.3111612175873764E-2</v>
      </c>
      <c r="AS905" s="16">
        <f t="shared" si="164"/>
        <v>-2.7568636398206392E-3</v>
      </c>
    </row>
    <row r="906" spans="1:45" x14ac:dyDescent="0.2">
      <c r="A906" s="4"/>
      <c r="B906" s="13">
        <v>42220.666666666664</v>
      </c>
      <c r="C906" s="14">
        <v>28.66</v>
      </c>
      <c r="D906" s="5"/>
      <c r="E906" s="15">
        <v>42220.666666666664</v>
      </c>
      <c r="F906" s="14">
        <v>41.85</v>
      </c>
      <c r="G906" s="5"/>
      <c r="H906" s="15">
        <v>42220.666666666664</v>
      </c>
      <c r="I906" s="14">
        <v>12.12</v>
      </c>
      <c r="J906" s="2"/>
      <c r="K906" s="15">
        <v>42220.666666666664</v>
      </c>
      <c r="L906" s="14">
        <v>142.68</v>
      </c>
      <c r="M906" s="5"/>
      <c r="N906" s="15">
        <v>42220.666666666664</v>
      </c>
      <c r="O906" s="14">
        <v>121.69</v>
      </c>
      <c r="Q906" s="15">
        <v>42220.666666666664</v>
      </c>
      <c r="R906" s="14">
        <v>150.53</v>
      </c>
      <c r="S906" s="5"/>
      <c r="T906" s="15">
        <v>42220.666666666664</v>
      </c>
      <c r="U906" s="14">
        <v>46.67</v>
      </c>
      <c r="W906" s="15">
        <v>42220.666666666664</v>
      </c>
      <c r="X906" s="14">
        <v>24.08</v>
      </c>
      <c r="Z906" s="15">
        <v>42220.666666666664</v>
      </c>
      <c r="AA906" s="14">
        <v>129.21</v>
      </c>
      <c r="AC906" s="15">
        <v>42220.666666666664</v>
      </c>
      <c r="AD906" s="14">
        <v>17.75</v>
      </c>
      <c r="AF906" s="15">
        <v>42220.666666666664</v>
      </c>
      <c r="AG906" s="14">
        <v>2093.3200000000002</v>
      </c>
      <c r="AH906" s="5"/>
      <c r="AI906" s="16">
        <f t="shared" si="154"/>
        <v>-3.208375548801079E-2</v>
      </c>
      <c r="AJ906" s="16">
        <f t="shared" si="155"/>
        <v>7.4626865671643117E-3</v>
      </c>
      <c r="AK906" s="16">
        <f t="shared" si="156"/>
        <v>7.6376554174067524E-2</v>
      </c>
      <c r="AL906" s="16">
        <f t="shared" si="157"/>
        <v>2.459073982997273E-3</v>
      </c>
      <c r="AM906" s="16">
        <f t="shared" si="158"/>
        <v>4.7060766182298597E-3</v>
      </c>
      <c r="AN906" s="16">
        <f t="shared" si="159"/>
        <v>-6.9925456824329046E-3</v>
      </c>
      <c r="AO906" s="16">
        <f t="shared" si="160"/>
        <v>-6.3870555673833929E-3</v>
      </c>
      <c r="AP906" s="16">
        <f t="shared" si="161"/>
        <v>8.3125519534488213E-4</v>
      </c>
      <c r="AQ906" s="16">
        <f t="shared" si="162"/>
        <v>1.1622501162249499E-3</v>
      </c>
      <c r="AR906" s="16">
        <f t="shared" si="163"/>
        <v>2.4235429890363536E-2</v>
      </c>
      <c r="AS906" s="16">
        <f t="shared" si="164"/>
        <v>-2.2497187851517886E-3</v>
      </c>
    </row>
    <row r="907" spans="1:45" x14ac:dyDescent="0.2">
      <c r="A907" s="4"/>
      <c r="B907" s="13">
        <v>42221.666666666664</v>
      </c>
      <c r="C907" s="14">
        <v>28.85</v>
      </c>
      <c r="D907" s="5"/>
      <c r="E907" s="15">
        <v>42221.666666666664</v>
      </c>
      <c r="F907" s="14">
        <v>42.12</v>
      </c>
      <c r="G907" s="5"/>
      <c r="H907" s="15">
        <v>42221.666666666664</v>
      </c>
      <c r="I907" s="14">
        <v>12.37</v>
      </c>
      <c r="J907" s="2"/>
      <c r="K907" s="15">
        <v>42221.666666666664</v>
      </c>
      <c r="L907" s="14">
        <v>143.5</v>
      </c>
      <c r="M907" s="5"/>
      <c r="N907" s="15">
        <v>42221.666666666664</v>
      </c>
      <c r="O907" s="14">
        <v>110.53</v>
      </c>
      <c r="Q907" s="15">
        <v>42221.666666666664</v>
      </c>
      <c r="R907" s="14">
        <v>150.82</v>
      </c>
      <c r="S907" s="5"/>
      <c r="T907" s="15">
        <v>42221.666666666664</v>
      </c>
      <c r="U907" s="14">
        <v>46.64</v>
      </c>
      <c r="W907" s="15">
        <v>42221.666666666664</v>
      </c>
      <c r="X907" s="14">
        <v>24.5</v>
      </c>
      <c r="Z907" s="15">
        <v>42221.666666666664</v>
      </c>
      <c r="AA907" s="14">
        <v>130.21</v>
      </c>
      <c r="AC907" s="15">
        <v>42221.666666666664</v>
      </c>
      <c r="AD907" s="14">
        <v>18.010000000000002</v>
      </c>
      <c r="AF907" s="15">
        <v>42221.666666666664</v>
      </c>
      <c r="AG907" s="14">
        <v>2099.84</v>
      </c>
      <c r="AH907" s="5"/>
      <c r="AI907" s="16">
        <f t="shared" si="154"/>
        <v>6.6294487090021725E-3</v>
      </c>
      <c r="AJ907" s="16">
        <f t="shared" si="155"/>
        <v>6.4516129032257119E-3</v>
      </c>
      <c r="AK907" s="16">
        <f t="shared" si="156"/>
        <v>2.0627062706270571E-2</v>
      </c>
      <c r="AL907" s="16">
        <f t="shared" si="157"/>
        <v>5.7471264367816577E-3</v>
      </c>
      <c r="AM907" s="16">
        <f t="shared" si="158"/>
        <v>-9.1708439477360515E-2</v>
      </c>
      <c r="AN907" s="16">
        <f t="shared" si="159"/>
        <v>1.9265262738323852E-3</v>
      </c>
      <c r="AO907" s="16">
        <f t="shared" si="160"/>
        <v>-6.4281122776943533E-4</v>
      </c>
      <c r="AP907" s="16">
        <f t="shared" si="161"/>
        <v>1.744186046511631E-2</v>
      </c>
      <c r="AQ907" s="16">
        <f t="shared" si="162"/>
        <v>7.739339060444328E-3</v>
      </c>
      <c r="AR907" s="16">
        <f t="shared" si="163"/>
        <v>1.4647887323943731E-2</v>
      </c>
      <c r="AS907" s="16">
        <f t="shared" si="164"/>
        <v>3.1146695201880181E-3</v>
      </c>
    </row>
    <row r="908" spans="1:45" x14ac:dyDescent="0.2">
      <c r="A908" s="4"/>
      <c r="B908" s="13">
        <v>42222.666666666664</v>
      </c>
      <c r="C908" s="14">
        <v>28.78</v>
      </c>
      <c r="D908" s="5"/>
      <c r="E908" s="15">
        <v>42222.666666666664</v>
      </c>
      <c r="F908" s="14">
        <v>41.92</v>
      </c>
      <c r="G908" s="5"/>
      <c r="H908" s="15">
        <v>42222.666666666664</v>
      </c>
      <c r="I908" s="14">
        <v>12.65</v>
      </c>
      <c r="J908" s="2"/>
      <c r="K908" s="15">
        <v>42222.666666666664</v>
      </c>
      <c r="L908" s="14">
        <v>143.35</v>
      </c>
      <c r="M908" s="5"/>
      <c r="N908" s="15">
        <v>42222.666666666664</v>
      </c>
      <c r="O908" s="14">
        <v>108.55</v>
      </c>
      <c r="Q908" s="15">
        <v>42222.666666666664</v>
      </c>
      <c r="R908" s="14">
        <v>149.31</v>
      </c>
      <c r="S908" s="5"/>
      <c r="T908" s="15">
        <v>42222.666666666664</v>
      </c>
      <c r="U908" s="14">
        <v>46.63</v>
      </c>
      <c r="W908" s="15">
        <v>42222.666666666664</v>
      </c>
      <c r="X908" s="14">
        <v>24.26</v>
      </c>
      <c r="Z908" s="15">
        <v>42222.666666666664</v>
      </c>
      <c r="AA908" s="14">
        <v>129.86000000000001</v>
      </c>
      <c r="AC908" s="15">
        <v>42222.666666666664</v>
      </c>
      <c r="AD908" s="14">
        <v>16.41</v>
      </c>
      <c r="AF908" s="15">
        <v>42222.666666666664</v>
      </c>
      <c r="AG908" s="14">
        <v>2083.56</v>
      </c>
      <c r="AH908" s="5"/>
      <c r="AI908" s="16">
        <f t="shared" si="154"/>
        <v>-2.4263431542460578E-3</v>
      </c>
      <c r="AJ908" s="16">
        <f t="shared" si="155"/>
        <v>-4.7483380816712994E-3</v>
      </c>
      <c r="AK908" s="16">
        <f t="shared" si="156"/>
        <v>2.263540824575605E-2</v>
      </c>
      <c r="AL908" s="16">
        <f t="shared" si="157"/>
        <v>-1.045296167247467E-3</v>
      </c>
      <c r="AM908" s="16">
        <f t="shared" si="158"/>
        <v>-1.7913688591332688E-2</v>
      </c>
      <c r="AN908" s="16">
        <f t="shared" si="159"/>
        <v>-1.001193475666351E-2</v>
      </c>
      <c r="AO908" s="16">
        <f t="shared" si="160"/>
        <v>-2.1440823327611991E-4</v>
      </c>
      <c r="AP908" s="16">
        <f t="shared" si="161"/>
        <v>-9.7959183673468342E-3</v>
      </c>
      <c r="AQ908" s="16">
        <f t="shared" si="162"/>
        <v>-2.6879655940403868E-3</v>
      </c>
      <c r="AR908" s="16">
        <f t="shared" si="163"/>
        <v>-8.8839533592448672E-2</v>
      </c>
      <c r="AS908" s="16">
        <f t="shared" si="164"/>
        <v>-7.7529716549833427E-3</v>
      </c>
    </row>
    <row r="909" spans="1:45" x14ac:dyDescent="0.2">
      <c r="A909" s="4"/>
      <c r="B909" s="13">
        <v>42223.666666666664</v>
      </c>
      <c r="C909" s="14">
        <v>28.88</v>
      </c>
      <c r="D909" s="5"/>
      <c r="E909" s="15">
        <v>42223.666666666664</v>
      </c>
      <c r="F909" s="14">
        <v>41.77</v>
      </c>
      <c r="G909" s="5"/>
      <c r="H909" s="15">
        <v>42223.666666666664</v>
      </c>
      <c r="I909" s="14">
        <v>12.35</v>
      </c>
      <c r="J909" s="2"/>
      <c r="K909" s="15">
        <v>42223.666666666664</v>
      </c>
      <c r="L909" s="14">
        <v>143.55000000000001</v>
      </c>
      <c r="M909" s="5"/>
      <c r="N909" s="15">
        <v>42223.666666666664</v>
      </c>
      <c r="O909" s="14">
        <v>109.35</v>
      </c>
      <c r="Q909" s="15">
        <v>42223.666666666664</v>
      </c>
      <c r="R909" s="14">
        <v>148.16999999999999</v>
      </c>
      <c r="S909" s="5"/>
      <c r="T909" s="15">
        <v>42223.666666666664</v>
      </c>
      <c r="U909" s="14">
        <v>46.36</v>
      </c>
      <c r="W909" s="15">
        <v>42223.666666666664</v>
      </c>
      <c r="X909" s="14">
        <v>23.75</v>
      </c>
      <c r="Z909" s="15">
        <v>42223.666666666664</v>
      </c>
      <c r="AA909" s="14">
        <v>128.66999999999999</v>
      </c>
      <c r="AC909" s="15">
        <v>42223.666666666664</v>
      </c>
      <c r="AD909" s="14">
        <v>16.170000000000002</v>
      </c>
      <c r="AF909" s="15">
        <v>42223.666666666664</v>
      </c>
      <c r="AG909" s="14">
        <v>2077.5700000000002</v>
      </c>
      <c r="AH909" s="5"/>
      <c r="AI909" s="16">
        <f t="shared" si="154"/>
        <v>3.4746351633077044E-3</v>
      </c>
      <c r="AJ909" s="16">
        <f t="shared" si="155"/>
        <v>-3.5782442748091281E-3</v>
      </c>
      <c r="AK909" s="16">
        <f t="shared" si="156"/>
        <v>-2.3715415019762931E-2</v>
      </c>
      <c r="AL909" s="16">
        <f t="shared" si="157"/>
        <v>1.3951866062087426E-3</v>
      </c>
      <c r="AM909" s="16">
        <f t="shared" si="158"/>
        <v>7.369875633348677E-3</v>
      </c>
      <c r="AN909" s="16">
        <f t="shared" si="159"/>
        <v>-7.635121559172342E-3</v>
      </c>
      <c r="AO909" s="16">
        <f t="shared" si="160"/>
        <v>-5.7902637786833022E-3</v>
      </c>
      <c r="AP909" s="16">
        <f t="shared" si="161"/>
        <v>-2.1022258862324894E-2</v>
      </c>
      <c r="AQ909" s="16">
        <f t="shared" si="162"/>
        <v>-9.1637147697521959E-3</v>
      </c>
      <c r="AR909" s="16">
        <f t="shared" si="163"/>
        <v>-1.4625228519195566E-2</v>
      </c>
      <c r="AS909" s="16">
        <f t="shared" si="164"/>
        <v>-2.8748872122712488E-3</v>
      </c>
    </row>
    <row r="910" spans="1:45" x14ac:dyDescent="0.2">
      <c r="A910" s="4"/>
      <c r="B910" s="13">
        <v>42226.666666666664</v>
      </c>
      <c r="C910" s="14">
        <v>29.93</v>
      </c>
      <c r="D910" s="5"/>
      <c r="E910" s="15">
        <v>42226.666666666664</v>
      </c>
      <c r="F910" s="14">
        <v>41.68</v>
      </c>
      <c r="G910" s="5"/>
      <c r="H910" s="15">
        <v>42226.666666666664</v>
      </c>
      <c r="I910" s="14">
        <v>12.3</v>
      </c>
      <c r="J910" s="2"/>
      <c r="K910" s="15">
        <v>42226.666666666664</v>
      </c>
      <c r="L910" s="14">
        <v>143.41999999999999</v>
      </c>
      <c r="M910" s="5"/>
      <c r="N910" s="15">
        <v>42226.666666666664</v>
      </c>
      <c r="O910" s="14">
        <v>111</v>
      </c>
      <c r="Q910" s="15">
        <v>42226.666666666664</v>
      </c>
      <c r="R910" s="14">
        <v>149.72</v>
      </c>
      <c r="S910" s="5"/>
      <c r="T910" s="15">
        <v>42226.666666666664</v>
      </c>
      <c r="U910" s="14">
        <v>47.23</v>
      </c>
      <c r="W910" s="15">
        <v>42226.666666666664</v>
      </c>
      <c r="X910" s="14">
        <v>23.83</v>
      </c>
      <c r="Z910" s="15">
        <v>42226.666666666664</v>
      </c>
      <c r="AA910" s="14">
        <v>130.91</v>
      </c>
      <c r="AC910" s="15">
        <v>42226.666666666664</v>
      </c>
      <c r="AD910" s="14">
        <v>16.079999999999998</v>
      </c>
      <c r="AF910" s="15">
        <v>42226.666666666664</v>
      </c>
      <c r="AG910" s="14">
        <v>2104.1799999999998</v>
      </c>
      <c r="AH910" s="5"/>
      <c r="AI910" s="16">
        <f t="shared" si="154"/>
        <v>3.6357340720221565E-2</v>
      </c>
      <c r="AJ910" s="16">
        <f t="shared" si="155"/>
        <v>-2.1546564519990818E-3</v>
      </c>
      <c r="AK910" s="16">
        <f t="shared" si="156"/>
        <v>-4.0485829959513442E-3</v>
      </c>
      <c r="AL910" s="16">
        <f t="shared" si="157"/>
        <v>-9.0560780215964698E-4</v>
      </c>
      <c r="AM910" s="16">
        <f t="shared" si="158"/>
        <v>1.5089163237311354E-2</v>
      </c>
      <c r="AN910" s="16">
        <f t="shared" si="159"/>
        <v>1.0460957008841199E-2</v>
      </c>
      <c r="AO910" s="16">
        <f t="shared" si="160"/>
        <v>1.8766177739430567E-2</v>
      </c>
      <c r="AP910" s="16">
        <f t="shared" si="161"/>
        <v>3.3684210526314651E-3</v>
      </c>
      <c r="AQ910" s="16">
        <f t="shared" si="162"/>
        <v>1.7408875417735281E-2</v>
      </c>
      <c r="AR910" s="16">
        <f t="shared" si="163"/>
        <v>-5.5658627087200596E-3</v>
      </c>
      <c r="AS910" s="16">
        <f t="shared" si="164"/>
        <v>1.2808232694927035E-2</v>
      </c>
    </row>
    <row r="911" spans="1:45" x14ac:dyDescent="0.2">
      <c r="A911" s="4"/>
      <c r="B911" s="13">
        <v>42227.666666666664</v>
      </c>
      <c r="C911" s="14">
        <v>28.37</v>
      </c>
      <c r="D911" s="5"/>
      <c r="E911" s="15">
        <v>42227.666666666664</v>
      </c>
      <c r="F911" s="14">
        <v>41.48</v>
      </c>
      <c r="G911" s="5"/>
      <c r="H911" s="15">
        <v>42227.666666666664</v>
      </c>
      <c r="I911" s="14">
        <v>12.27</v>
      </c>
      <c r="J911" s="2"/>
      <c r="K911" s="15">
        <v>42227.666666666664</v>
      </c>
      <c r="L911" s="14">
        <v>142.80000000000001</v>
      </c>
      <c r="M911" s="5"/>
      <c r="N911" s="15">
        <v>42227.666666666664</v>
      </c>
      <c r="O911" s="14">
        <v>108</v>
      </c>
      <c r="Q911" s="15">
        <v>42227.666666666664</v>
      </c>
      <c r="R911" s="14">
        <v>148.54</v>
      </c>
      <c r="S911" s="5"/>
      <c r="T911" s="15">
        <v>42227.666666666664</v>
      </c>
      <c r="U911" s="14">
        <v>47.6</v>
      </c>
      <c r="W911" s="15">
        <v>42227.666666666664</v>
      </c>
      <c r="X911" s="14">
        <v>23.98</v>
      </c>
      <c r="Z911" s="15">
        <v>42227.666666666664</v>
      </c>
      <c r="AA911" s="14">
        <v>128.27000000000001</v>
      </c>
      <c r="AC911" s="15">
        <v>42227.666666666664</v>
      </c>
      <c r="AD911" s="14">
        <v>15.82</v>
      </c>
      <c r="AF911" s="15">
        <v>42227.666666666664</v>
      </c>
      <c r="AG911" s="14">
        <v>2084.0700000000002</v>
      </c>
      <c r="AH911" s="5"/>
      <c r="AI911" s="16">
        <f t="shared" si="154"/>
        <v>-5.212161710658203E-2</v>
      </c>
      <c r="AJ911" s="16">
        <f t="shared" si="155"/>
        <v>-4.7984644913627861E-3</v>
      </c>
      <c r="AK911" s="16">
        <f t="shared" si="156"/>
        <v>-2.4390243902440156E-3</v>
      </c>
      <c r="AL911" s="16">
        <f t="shared" si="157"/>
        <v>-4.322967508018194E-3</v>
      </c>
      <c r="AM911" s="16">
        <f t="shared" si="158"/>
        <v>-2.7027027027026973E-2</v>
      </c>
      <c r="AN911" s="16">
        <f t="shared" si="159"/>
        <v>-7.8813785733369279E-3</v>
      </c>
      <c r="AO911" s="16">
        <f t="shared" si="160"/>
        <v>7.8340038111370802E-3</v>
      </c>
      <c r="AP911" s="16">
        <f t="shared" si="161"/>
        <v>6.2945866554764418E-3</v>
      </c>
      <c r="AQ911" s="16">
        <f t="shared" si="162"/>
        <v>-2.0166526621342773E-2</v>
      </c>
      <c r="AR911" s="16">
        <f t="shared" si="163"/>
        <v>-1.6169154228855565E-2</v>
      </c>
      <c r="AS911" s="16">
        <f t="shared" si="164"/>
        <v>-9.557167162504987E-3</v>
      </c>
    </row>
    <row r="912" spans="1:45" x14ac:dyDescent="0.2">
      <c r="A912" s="4"/>
      <c r="B912" s="13">
        <v>42228.666666666664</v>
      </c>
      <c r="C912" s="14">
        <v>28.81</v>
      </c>
      <c r="D912" s="5"/>
      <c r="E912" s="15">
        <v>42228.666666666664</v>
      </c>
      <c r="F912" s="14">
        <v>41.26</v>
      </c>
      <c r="G912" s="5"/>
      <c r="H912" s="15">
        <v>42228.666666666664</v>
      </c>
      <c r="I912" s="14">
        <v>12.05</v>
      </c>
      <c r="J912" s="2"/>
      <c r="K912" s="15">
        <v>42228.666666666664</v>
      </c>
      <c r="L912" s="14">
        <v>141.6</v>
      </c>
      <c r="M912" s="5"/>
      <c r="N912" s="15">
        <v>42228.666666666664</v>
      </c>
      <c r="O912" s="14">
        <v>106.99</v>
      </c>
      <c r="Q912" s="15">
        <v>42228.666666666664</v>
      </c>
      <c r="R912" s="14">
        <v>149.16</v>
      </c>
      <c r="S912" s="5"/>
      <c r="T912" s="15">
        <v>42228.666666666664</v>
      </c>
      <c r="U912" s="14">
        <v>47.85</v>
      </c>
      <c r="W912" s="15">
        <v>42228.666666666664</v>
      </c>
      <c r="X912" s="14">
        <v>24.19</v>
      </c>
      <c r="Z912" s="15">
        <v>42228.666666666664</v>
      </c>
      <c r="AA912" s="14">
        <v>129.01</v>
      </c>
      <c r="AC912" s="15">
        <v>42228.666666666664</v>
      </c>
      <c r="AD912" s="14">
        <v>15.88</v>
      </c>
      <c r="AF912" s="15">
        <v>42228.666666666664</v>
      </c>
      <c r="AG912" s="14">
        <v>2086.0500000000002</v>
      </c>
      <c r="AH912" s="5"/>
      <c r="AI912" s="16">
        <f t="shared" si="154"/>
        <v>1.5509340853013587E-2</v>
      </c>
      <c r="AJ912" s="16">
        <f t="shared" si="155"/>
        <v>-5.3037608486017351E-3</v>
      </c>
      <c r="AK912" s="16">
        <f t="shared" si="156"/>
        <v>-1.7929910350448108E-2</v>
      </c>
      <c r="AL912" s="16">
        <f t="shared" si="157"/>
        <v>-8.4033613445378963E-3</v>
      </c>
      <c r="AM912" s="16">
        <f t="shared" si="158"/>
        <v>-9.3518518518519445E-3</v>
      </c>
      <c r="AN912" s="16">
        <f t="shared" si="159"/>
        <v>4.1739598761276753E-3</v>
      </c>
      <c r="AO912" s="16">
        <f t="shared" si="160"/>
        <v>5.2521008403361158E-3</v>
      </c>
      <c r="AP912" s="16">
        <f t="shared" si="161"/>
        <v>8.7572977481233938E-3</v>
      </c>
      <c r="AQ912" s="16">
        <f t="shared" si="162"/>
        <v>5.7690808450923114E-3</v>
      </c>
      <c r="AR912" s="16">
        <f t="shared" si="163"/>
        <v>3.7926675094817064E-3</v>
      </c>
      <c r="AS912" s="16">
        <f t="shared" si="164"/>
        <v>9.5006405734943122E-4</v>
      </c>
    </row>
    <row r="913" spans="1:45" x14ac:dyDescent="0.2">
      <c r="A913" s="4"/>
      <c r="B913" s="13">
        <v>42229.666666666664</v>
      </c>
      <c r="C913" s="14">
        <v>28.79</v>
      </c>
      <c r="D913" s="5"/>
      <c r="E913" s="15">
        <v>42229.666666666664</v>
      </c>
      <c r="F913" s="14">
        <v>41.1</v>
      </c>
      <c r="G913" s="5"/>
      <c r="H913" s="15">
        <v>42229.666666666664</v>
      </c>
      <c r="I913" s="14">
        <v>12.37</v>
      </c>
      <c r="J913" s="2"/>
      <c r="K913" s="15">
        <v>42229.666666666664</v>
      </c>
      <c r="L913" s="14">
        <v>141.94999999999999</v>
      </c>
      <c r="M913" s="5"/>
      <c r="N913" s="15">
        <v>42229.666666666664</v>
      </c>
      <c r="O913" s="14">
        <v>107.52</v>
      </c>
      <c r="Q913" s="15">
        <v>42229.666666666664</v>
      </c>
      <c r="R913" s="14">
        <v>148.12</v>
      </c>
      <c r="S913" s="5"/>
      <c r="T913" s="15">
        <v>42229.666666666664</v>
      </c>
      <c r="U913" s="14">
        <v>47.66</v>
      </c>
      <c r="W913" s="15">
        <v>42229.666666666664</v>
      </c>
      <c r="X913" s="14">
        <v>24.04</v>
      </c>
      <c r="Z913" s="15">
        <v>42229.666666666664</v>
      </c>
      <c r="AA913" s="14">
        <v>128.66999999999999</v>
      </c>
      <c r="AC913" s="15">
        <v>42229.666666666664</v>
      </c>
      <c r="AD913" s="14">
        <v>16.170000000000002</v>
      </c>
      <c r="AF913" s="15">
        <v>42229.666666666664</v>
      </c>
      <c r="AG913" s="14">
        <v>2083.39</v>
      </c>
      <c r="AH913" s="5"/>
      <c r="AI913" s="16">
        <f t="shared" si="154"/>
        <v>-6.9420340159664917E-4</v>
      </c>
      <c r="AJ913" s="16">
        <f t="shared" si="155"/>
        <v>-3.8778477944739764E-3</v>
      </c>
      <c r="AK913" s="16">
        <f t="shared" si="156"/>
        <v>2.6556016597510279E-2</v>
      </c>
      <c r="AL913" s="16">
        <f t="shared" si="157"/>
        <v>2.4717514124292794E-3</v>
      </c>
      <c r="AM913" s="16">
        <f t="shared" si="158"/>
        <v>4.9537339938312552E-3</v>
      </c>
      <c r="AN913" s="16">
        <f t="shared" si="159"/>
        <v>-6.9723786537945198E-3</v>
      </c>
      <c r="AO913" s="16">
        <f t="shared" si="160"/>
        <v>-3.9707419017764867E-3</v>
      </c>
      <c r="AP913" s="16">
        <f t="shared" si="161"/>
        <v>-6.2009094667219156E-3</v>
      </c>
      <c r="AQ913" s="16">
        <f t="shared" si="162"/>
        <v>-2.6354546159212955E-3</v>
      </c>
      <c r="AR913" s="16">
        <f t="shared" si="163"/>
        <v>1.8261964735516445E-2</v>
      </c>
      <c r="AS913" s="16">
        <f t="shared" si="164"/>
        <v>-1.2751372210638712E-3</v>
      </c>
    </row>
    <row r="914" spans="1:45" x14ac:dyDescent="0.2">
      <c r="A914" s="4"/>
      <c r="B914" s="13">
        <v>42230.666666666664</v>
      </c>
      <c r="C914" s="14">
        <v>28.99</v>
      </c>
      <c r="D914" s="5"/>
      <c r="E914" s="15">
        <v>42230.666666666664</v>
      </c>
      <c r="F914" s="14">
        <v>41.25</v>
      </c>
      <c r="G914" s="5"/>
      <c r="H914" s="15">
        <v>42230.666666666664</v>
      </c>
      <c r="I914" s="14">
        <v>12.34</v>
      </c>
      <c r="J914" s="2"/>
      <c r="K914" s="15">
        <v>42230.666666666664</v>
      </c>
      <c r="L914" s="14">
        <v>142.57</v>
      </c>
      <c r="M914" s="5"/>
      <c r="N914" s="15">
        <v>42230.666666666664</v>
      </c>
      <c r="O914" s="14">
        <v>107.16</v>
      </c>
      <c r="Q914" s="15">
        <v>42230.666666666664</v>
      </c>
      <c r="R914" s="14">
        <v>148.77000000000001</v>
      </c>
      <c r="S914" s="5"/>
      <c r="T914" s="15">
        <v>42230.666666666664</v>
      </c>
      <c r="U914" s="14">
        <v>47.49</v>
      </c>
      <c r="W914" s="15">
        <v>42230.666666666664</v>
      </c>
      <c r="X914" s="14">
        <v>24.13</v>
      </c>
      <c r="Z914" s="15">
        <v>42230.666666666664</v>
      </c>
      <c r="AA914" s="14">
        <v>130.11000000000001</v>
      </c>
      <c r="AC914" s="15">
        <v>42230.666666666664</v>
      </c>
      <c r="AD914" s="14">
        <v>16.21</v>
      </c>
      <c r="AF914" s="15">
        <v>42230.666666666664</v>
      </c>
      <c r="AG914" s="14">
        <v>2091.54</v>
      </c>
      <c r="AH914" s="5"/>
      <c r="AI914" s="16">
        <f t="shared" si="154"/>
        <v>6.9468565474122279E-3</v>
      </c>
      <c r="AJ914" s="16">
        <f t="shared" si="155"/>
        <v>3.6496350364962904E-3</v>
      </c>
      <c r="AK914" s="16">
        <f t="shared" si="156"/>
        <v>-2.4252223120452276E-3</v>
      </c>
      <c r="AL914" s="16">
        <f t="shared" si="157"/>
        <v>4.3677351179993718E-3</v>
      </c>
      <c r="AM914" s="16">
        <f t="shared" si="158"/>
        <v>-3.3482142857143016E-3</v>
      </c>
      <c r="AN914" s="16">
        <f t="shared" si="159"/>
        <v>4.3883337834189629E-3</v>
      </c>
      <c r="AO914" s="16">
        <f t="shared" si="160"/>
        <v>-3.566932438103132E-3</v>
      </c>
      <c r="AP914" s="16">
        <f t="shared" si="161"/>
        <v>3.7437603993344393E-3</v>
      </c>
      <c r="AQ914" s="16">
        <f t="shared" si="162"/>
        <v>1.1191419911401379E-2</v>
      </c>
      <c r="AR914" s="16">
        <f t="shared" si="163"/>
        <v>2.4737167594310883E-3</v>
      </c>
      <c r="AS914" s="16">
        <f t="shared" si="164"/>
        <v>3.9118935964941315E-3</v>
      </c>
    </row>
    <row r="915" spans="1:45" x14ac:dyDescent="0.2">
      <c r="A915" s="4"/>
      <c r="B915" s="13">
        <v>42233.666666666664</v>
      </c>
      <c r="C915" s="14">
        <v>29.29</v>
      </c>
      <c r="D915" s="5"/>
      <c r="E915" s="15">
        <v>42233.666666666664</v>
      </c>
      <c r="F915" s="14">
        <v>41.35</v>
      </c>
      <c r="G915" s="5"/>
      <c r="H915" s="15">
        <v>42233.666666666664</v>
      </c>
      <c r="I915" s="14">
        <v>12.54</v>
      </c>
      <c r="J915" s="2"/>
      <c r="K915" s="15">
        <v>42233.666666666664</v>
      </c>
      <c r="L915" s="14">
        <v>142.32</v>
      </c>
      <c r="M915" s="5"/>
      <c r="N915" s="15">
        <v>42233.666666666664</v>
      </c>
      <c r="O915" s="14">
        <v>109.05</v>
      </c>
      <c r="Q915" s="15">
        <v>42233.666666666664</v>
      </c>
      <c r="R915" s="14">
        <v>149.30000000000001</v>
      </c>
      <c r="S915" s="5"/>
      <c r="T915" s="15">
        <v>42233.666666666664</v>
      </c>
      <c r="U915" s="14">
        <v>47.52</v>
      </c>
      <c r="W915" s="15">
        <v>42233.666666666664</v>
      </c>
      <c r="X915" s="14">
        <v>23.97</v>
      </c>
      <c r="Z915" s="15">
        <v>42233.666666666664</v>
      </c>
      <c r="AA915" s="14">
        <v>130.76</v>
      </c>
      <c r="AC915" s="15">
        <v>42233.666666666664</v>
      </c>
      <c r="AD915" s="14">
        <v>17</v>
      </c>
      <c r="AF915" s="15">
        <v>42233.666666666664</v>
      </c>
      <c r="AG915" s="14">
        <v>2102.44</v>
      </c>
      <c r="AH915" s="5"/>
      <c r="AI915" s="16">
        <f t="shared" si="154"/>
        <v>1.0348395998620141E-2</v>
      </c>
      <c r="AJ915" s="16">
        <f t="shared" si="155"/>
        <v>2.4242424242424399E-3</v>
      </c>
      <c r="AK915" s="16">
        <f t="shared" si="156"/>
        <v>1.620745542949753E-2</v>
      </c>
      <c r="AL915" s="16">
        <f t="shared" si="157"/>
        <v>-1.7535245844146896E-3</v>
      </c>
      <c r="AM915" s="16">
        <f t="shared" si="158"/>
        <v>1.7637178051511659E-2</v>
      </c>
      <c r="AN915" s="16">
        <f t="shared" si="159"/>
        <v>3.5625462122739204E-3</v>
      </c>
      <c r="AO915" s="16">
        <f t="shared" si="160"/>
        <v>6.317119393557391E-4</v>
      </c>
      <c r="AP915" s="16">
        <f t="shared" si="161"/>
        <v>-6.6307501036054761E-3</v>
      </c>
      <c r="AQ915" s="16">
        <f t="shared" si="162"/>
        <v>4.9957728076241992E-3</v>
      </c>
      <c r="AR915" s="16">
        <f t="shared" si="163"/>
        <v>4.8735348550277502E-2</v>
      </c>
      <c r="AS915" s="16">
        <f t="shared" si="164"/>
        <v>5.2114709735411324E-3</v>
      </c>
    </row>
    <row r="916" spans="1:45" x14ac:dyDescent="0.2">
      <c r="A916" s="4"/>
      <c r="B916" s="13">
        <v>42234.666666666664</v>
      </c>
      <c r="C916" s="14">
        <v>29.13</v>
      </c>
      <c r="D916" s="5"/>
      <c r="E916" s="15">
        <v>42234.666666666664</v>
      </c>
      <c r="F916" s="14">
        <v>41.3</v>
      </c>
      <c r="G916" s="5"/>
      <c r="H916" s="15">
        <v>42234.666666666664</v>
      </c>
      <c r="I916" s="14">
        <v>12.41</v>
      </c>
      <c r="J916" s="2"/>
      <c r="K916" s="15">
        <v>42234.666666666664</v>
      </c>
      <c r="L916" s="14">
        <v>141.36000000000001</v>
      </c>
      <c r="M916" s="5"/>
      <c r="N916" s="15">
        <v>42234.666666666664</v>
      </c>
      <c r="O916" s="14">
        <v>106.94</v>
      </c>
      <c r="Q916" s="15">
        <v>42234.666666666664</v>
      </c>
      <c r="R916" s="14">
        <v>149.02000000000001</v>
      </c>
      <c r="S916" s="5"/>
      <c r="T916" s="15">
        <v>42234.666666666664</v>
      </c>
      <c r="U916" s="14">
        <v>47.46</v>
      </c>
      <c r="W916" s="15">
        <v>42234.666666666664</v>
      </c>
      <c r="X916" s="14">
        <v>23.16</v>
      </c>
      <c r="Z916" s="15">
        <v>42234.666666666664</v>
      </c>
      <c r="AA916" s="14">
        <v>130.06</v>
      </c>
      <c r="AC916" s="15">
        <v>42234.666666666664</v>
      </c>
      <c r="AD916" s="14">
        <v>17.38</v>
      </c>
      <c r="AF916" s="15">
        <v>42234.666666666664</v>
      </c>
      <c r="AG916" s="14">
        <v>2096.92</v>
      </c>
      <c r="AH916" s="5"/>
      <c r="AI916" s="16">
        <f t="shared" si="154"/>
        <v>-5.4626152270399464E-3</v>
      </c>
      <c r="AJ916" s="16">
        <f t="shared" si="155"/>
        <v>-1.2091898428053804E-3</v>
      </c>
      <c r="AK916" s="16">
        <f t="shared" si="156"/>
        <v>-1.0366826156299802E-2</v>
      </c>
      <c r="AL916" s="16">
        <f t="shared" si="157"/>
        <v>-6.7453625632376557E-3</v>
      </c>
      <c r="AM916" s="16">
        <f t="shared" si="158"/>
        <v>-1.934892251260889E-2</v>
      </c>
      <c r="AN916" s="16">
        <f t="shared" si="159"/>
        <v>-1.8754186202277756E-3</v>
      </c>
      <c r="AO916" s="16">
        <f t="shared" si="160"/>
        <v>-1.2626262626262985E-3</v>
      </c>
      <c r="AP916" s="16">
        <f t="shared" si="161"/>
        <v>-3.379224030037542E-2</v>
      </c>
      <c r="AQ916" s="16">
        <f t="shared" si="162"/>
        <v>-5.3533190578157752E-3</v>
      </c>
      <c r="AR916" s="16">
        <f t="shared" si="163"/>
        <v>2.2352941176470464E-2</v>
      </c>
      <c r="AS916" s="16">
        <f t="shared" si="164"/>
        <v>-2.6255208234241545E-3</v>
      </c>
    </row>
    <row r="917" spans="1:45" x14ac:dyDescent="0.2">
      <c r="A917" s="4"/>
      <c r="B917" s="13">
        <v>42235.666666666664</v>
      </c>
      <c r="C917" s="14">
        <v>28.75</v>
      </c>
      <c r="D917" s="5"/>
      <c r="E917" s="15">
        <v>42235.666666666664</v>
      </c>
      <c r="F917" s="14">
        <v>40.78</v>
      </c>
      <c r="G917" s="5"/>
      <c r="H917" s="15">
        <v>42235.666666666664</v>
      </c>
      <c r="I917" s="14">
        <v>12.21</v>
      </c>
      <c r="J917" s="2"/>
      <c r="K917" s="15">
        <v>42235.666666666664</v>
      </c>
      <c r="L917" s="14">
        <v>140.47</v>
      </c>
      <c r="M917" s="5"/>
      <c r="N917" s="15">
        <v>42235.666666666664</v>
      </c>
      <c r="O917" s="14">
        <v>106.45</v>
      </c>
      <c r="Q917" s="15">
        <v>42235.666666666664</v>
      </c>
      <c r="R917" s="14">
        <v>147.04</v>
      </c>
      <c r="S917" s="5"/>
      <c r="T917" s="15">
        <v>42235.666666666664</v>
      </c>
      <c r="U917" s="14">
        <v>47.44</v>
      </c>
      <c r="W917" s="15">
        <v>42235.666666666664</v>
      </c>
      <c r="X917" s="14">
        <v>22.86</v>
      </c>
      <c r="Z917" s="15">
        <v>42235.666666666664</v>
      </c>
      <c r="AA917" s="14">
        <v>128.37</v>
      </c>
      <c r="AC917" s="15">
        <v>42235.666666666664</v>
      </c>
      <c r="AD917" s="14">
        <v>17.02</v>
      </c>
      <c r="AF917" s="15">
        <v>42235.666666666664</v>
      </c>
      <c r="AG917" s="14">
        <v>2079.61</v>
      </c>
      <c r="AH917" s="5"/>
      <c r="AI917" s="16">
        <f t="shared" si="154"/>
        <v>-1.3044970820459967E-2</v>
      </c>
      <c r="AJ917" s="16">
        <f t="shared" si="155"/>
        <v>-1.2590799031476863E-2</v>
      </c>
      <c r="AK917" s="16">
        <f t="shared" si="156"/>
        <v>-1.6116035455277955E-2</v>
      </c>
      <c r="AL917" s="16">
        <f t="shared" si="157"/>
        <v>-6.2959818902095233E-3</v>
      </c>
      <c r="AM917" s="16">
        <f t="shared" si="158"/>
        <v>-4.582008602954879E-3</v>
      </c>
      <c r="AN917" s="16">
        <f t="shared" si="159"/>
        <v>-1.3286807139981316E-2</v>
      </c>
      <c r="AO917" s="16">
        <f t="shared" si="160"/>
        <v>-4.2140750105357228E-4</v>
      </c>
      <c r="AP917" s="16">
        <f t="shared" si="161"/>
        <v>-1.2953367875647714E-2</v>
      </c>
      <c r="AQ917" s="16">
        <f t="shared" si="162"/>
        <v>-1.2994002767953261E-2</v>
      </c>
      <c r="AR917" s="16">
        <f t="shared" si="163"/>
        <v>-2.0713463751438455E-2</v>
      </c>
      <c r="AS917" s="16">
        <f t="shared" si="164"/>
        <v>-8.254964424012301E-3</v>
      </c>
    </row>
    <row r="918" spans="1:45" x14ac:dyDescent="0.2">
      <c r="A918" s="4"/>
      <c r="B918" s="13">
        <v>42236.666666666664</v>
      </c>
      <c r="C918" s="14">
        <v>28.16</v>
      </c>
      <c r="D918" s="5"/>
      <c r="E918" s="15">
        <v>42236.666666666664</v>
      </c>
      <c r="F918" s="14">
        <v>40.549999999999997</v>
      </c>
      <c r="G918" s="5"/>
      <c r="H918" s="15">
        <v>42236.666666666664</v>
      </c>
      <c r="I918" s="14">
        <v>11.25</v>
      </c>
      <c r="J918" s="2"/>
      <c r="K918" s="15">
        <v>42236.666666666664</v>
      </c>
      <c r="L918" s="14">
        <v>138.38999999999999</v>
      </c>
      <c r="M918" s="5"/>
      <c r="N918" s="15">
        <v>42236.666666666664</v>
      </c>
      <c r="O918" s="14">
        <v>100.02</v>
      </c>
      <c r="Q918" s="15">
        <v>42236.666666666664</v>
      </c>
      <c r="R918" s="14">
        <v>145.82</v>
      </c>
      <c r="S918" s="5"/>
      <c r="T918" s="15">
        <v>42236.666666666664</v>
      </c>
      <c r="U918" s="14">
        <v>46.88</v>
      </c>
      <c r="W918" s="15">
        <v>42236.666666666664</v>
      </c>
      <c r="X918" s="14">
        <v>22.81</v>
      </c>
      <c r="Z918" s="15">
        <v>42236.666666666664</v>
      </c>
      <c r="AA918" s="14">
        <v>125.67</v>
      </c>
      <c r="AC918" s="15">
        <v>42236.666666666664</v>
      </c>
      <c r="AD918" s="14">
        <v>16.149999999999999</v>
      </c>
      <c r="AF918" s="15">
        <v>42236.666666666664</v>
      </c>
      <c r="AG918" s="14">
        <v>2035.73</v>
      </c>
      <c r="AH918" s="5"/>
      <c r="AI918" s="16">
        <f t="shared" si="154"/>
        <v>-2.0521739130434757E-2</v>
      </c>
      <c r="AJ918" s="16">
        <f t="shared" si="155"/>
        <v>-5.6400196174596351E-3</v>
      </c>
      <c r="AK918" s="16">
        <f t="shared" si="156"/>
        <v>-7.8624078624078719E-2</v>
      </c>
      <c r="AL918" s="16">
        <f t="shared" si="157"/>
        <v>-1.480743219192715E-2</v>
      </c>
      <c r="AM918" s="16">
        <f t="shared" si="158"/>
        <v>-6.0403945514326041E-2</v>
      </c>
      <c r="AN918" s="16">
        <f t="shared" si="159"/>
        <v>-8.2970620239390946E-3</v>
      </c>
      <c r="AO918" s="16">
        <f t="shared" si="160"/>
        <v>-1.1804384485666009E-2</v>
      </c>
      <c r="AP918" s="16">
        <f t="shared" si="161"/>
        <v>-2.1872265966754734E-3</v>
      </c>
      <c r="AQ918" s="16">
        <f t="shared" si="162"/>
        <v>-2.103295162421126E-2</v>
      </c>
      <c r="AR918" s="16">
        <f t="shared" si="163"/>
        <v>-5.1116333725029439E-2</v>
      </c>
      <c r="AS918" s="16">
        <f t="shared" si="164"/>
        <v>-2.1100110116800797E-2</v>
      </c>
    </row>
    <row r="919" spans="1:45" x14ac:dyDescent="0.2">
      <c r="A919" s="4"/>
      <c r="B919" s="13">
        <v>42237.666666666664</v>
      </c>
      <c r="C919" s="14">
        <v>26.44</v>
      </c>
      <c r="D919" s="5"/>
      <c r="E919" s="15">
        <v>42237.666666666664</v>
      </c>
      <c r="F919" s="14">
        <v>39.53</v>
      </c>
      <c r="G919" s="5"/>
      <c r="H919" s="15">
        <v>42237.666666666664</v>
      </c>
      <c r="I919" s="14">
        <v>10.4</v>
      </c>
      <c r="J919" s="2"/>
      <c r="K919" s="15">
        <v>42237.666666666664</v>
      </c>
      <c r="L919" s="14">
        <v>134.22</v>
      </c>
      <c r="M919" s="5"/>
      <c r="N919" s="15">
        <v>42237.666666666664</v>
      </c>
      <c r="O919" s="14">
        <v>98.84</v>
      </c>
      <c r="Q919" s="15">
        <v>42237.666666666664</v>
      </c>
      <c r="R919" s="14">
        <v>142.18</v>
      </c>
      <c r="S919" s="5"/>
      <c r="T919" s="15">
        <v>42237.666666666664</v>
      </c>
      <c r="U919" s="14">
        <v>46.1</v>
      </c>
      <c r="W919" s="15">
        <v>42237.666666666664</v>
      </c>
      <c r="X919" s="14">
        <v>22.18</v>
      </c>
      <c r="Z919" s="15">
        <v>42237.666666666664</v>
      </c>
      <c r="AA919" s="14">
        <v>122.68</v>
      </c>
      <c r="AC919" s="15">
        <v>42237.666666666664</v>
      </c>
      <c r="AD919" s="14">
        <v>15.38</v>
      </c>
      <c r="AF919" s="15">
        <v>42237.666666666664</v>
      </c>
      <c r="AG919" s="14">
        <v>1970.89</v>
      </c>
      <c r="AH919" s="5"/>
      <c r="AI919" s="16">
        <f t="shared" si="154"/>
        <v>-6.1079545454545414E-2</v>
      </c>
      <c r="AJ919" s="16">
        <f t="shared" si="155"/>
        <v>-2.5154130702835897E-2</v>
      </c>
      <c r="AK919" s="16">
        <f t="shared" si="156"/>
        <v>-7.5555555555555487E-2</v>
      </c>
      <c r="AL919" s="16">
        <f t="shared" si="157"/>
        <v>-3.0132234988077045E-2</v>
      </c>
      <c r="AM919" s="16">
        <f t="shared" si="158"/>
        <v>-1.1797640471905568E-2</v>
      </c>
      <c r="AN919" s="16">
        <f t="shared" si="159"/>
        <v>-2.4962282265807101E-2</v>
      </c>
      <c r="AO919" s="16">
        <f t="shared" si="160"/>
        <v>-1.6638225255972694E-2</v>
      </c>
      <c r="AP919" s="16">
        <f t="shared" si="161"/>
        <v>-2.7619465146865418E-2</v>
      </c>
      <c r="AQ919" s="16">
        <f t="shared" si="162"/>
        <v>-2.3792472348213578E-2</v>
      </c>
      <c r="AR919" s="16">
        <f t="shared" si="163"/>
        <v>-4.76780185758513E-2</v>
      </c>
      <c r="AS919" s="16">
        <f t="shared" si="164"/>
        <v>-3.1850982202944356E-2</v>
      </c>
    </row>
    <row r="920" spans="1:45" x14ac:dyDescent="0.2">
      <c r="A920" s="4"/>
      <c r="B920" s="13">
        <v>42240.666666666664</v>
      </c>
      <c r="C920" s="14">
        <v>25.78</v>
      </c>
      <c r="D920" s="5"/>
      <c r="E920" s="15">
        <v>42240.666666666664</v>
      </c>
      <c r="F920" s="14">
        <v>38.380000000000003</v>
      </c>
      <c r="G920" s="5"/>
      <c r="H920" s="15">
        <v>42240.666666666664</v>
      </c>
      <c r="I920" s="14">
        <v>9.69</v>
      </c>
      <c r="J920" s="2"/>
      <c r="K920" s="15">
        <v>42240.666666666664</v>
      </c>
      <c r="L920" s="14">
        <v>129.57</v>
      </c>
      <c r="M920" s="5"/>
      <c r="N920" s="15">
        <v>42240.666666666664</v>
      </c>
      <c r="O920" s="14">
        <v>95.36</v>
      </c>
      <c r="Q920" s="15">
        <v>42240.666666666664</v>
      </c>
      <c r="R920" s="14">
        <v>137.04</v>
      </c>
      <c r="S920" s="5"/>
      <c r="T920" s="15">
        <v>42240.666666666664</v>
      </c>
      <c r="U920" s="14">
        <v>44.74</v>
      </c>
      <c r="W920" s="15">
        <v>42240.666666666664</v>
      </c>
      <c r="X920" s="14">
        <v>21.32</v>
      </c>
      <c r="Z920" s="15">
        <v>42240.666666666664</v>
      </c>
      <c r="AA920" s="14">
        <v>119.09</v>
      </c>
      <c r="AC920" s="15">
        <v>42240.666666666664</v>
      </c>
      <c r="AD920" s="14">
        <v>14.59</v>
      </c>
      <c r="AF920" s="15">
        <v>42240.666666666664</v>
      </c>
      <c r="AG920" s="14">
        <v>1893.21</v>
      </c>
      <c r="AH920" s="5"/>
      <c r="AI920" s="16">
        <f t="shared" si="154"/>
        <v>-2.4962178517397904E-2</v>
      </c>
      <c r="AJ920" s="16">
        <f t="shared" si="155"/>
        <v>-2.9091828990640001E-2</v>
      </c>
      <c r="AK920" s="16">
        <f t="shared" si="156"/>
        <v>-6.826923076923086E-2</v>
      </c>
      <c r="AL920" s="16">
        <f t="shared" si="157"/>
        <v>-3.4644613321412665E-2</v>
      </c>
      <c r="AM920" s="16">
        <f t="shared" si="158"/>
        <v>-3.5208417644678303E-2</v>
      </c>
      <c r="AN920" s="16">
        <f t="shared" si="159"/>
        <v>-3.6151357434238363E-2</v>
      </c>
      <c r="AO920" s="16">
        <f t="shared" si="160"/>
        <v>-2.950108459869849E-2</v>
      </c>
      <c r="AP920" s="16">
        <f t="shared" si="161"/>
        <v>-3.8773669972948621E-2</v>
      </c>
      <c r="AQ920" s="16">
        <f t="shared" si="162"/>
        <v>-2.9263123573524674E-2</v>
      </c>
      <c r="AR920" s="16">
        <f t="shared" si="163"/>
        <v>-5.1365409622886937E-2</v>
      </c>
      <c r="AS920" s="16">
        <f t="shared" si="164"/>
        <v>-3.941366590728046E-2</v>
      </c>
    </row>
    <row r="921" spans="1:45" x14ac:dyDescent="0.2">
      <c r="A921" s="4"/>
      <c r="B921" s="13">
        <v>42241.666666666664</v>
      </c>
      <c r="C921" s="14">
        <v>25.94</v>
      </c>
      <c r="D921" s="5"/>
      <c r="E921" s="15">
        <v>42241.666666666664</v>
      </c>
      <c r="F921" s="14">
        <v>37.99</v>
      </c>
      <c r="G921" s="5"/>
      <c r="H921" s="15">
        <v>42241.666666666664</v>
      </c>
      <c r="I921" s="14">
        <v>10.15</v>
      </c>
      <c r="J921" s="2"/>
      <c r="K921" s="15">
        <v>42241.666666666664</v>
      </c>
      <c r="L921" s="14">
        <v>127.74</v>
      </c>
      <c r="M921" s="5"/>
      <c r="N921" s="15">
        <v>42241.666666666664</v>
      </c>
      <c r="O921" s="14">
        <v>95.89</v>
      </c>
      <c r="Q921" s="15">
        <v>42241.666666666664</v>
      </c>
      <c r="R921" s="14">
        <v>134.63999999999999</v>
      </c>
      <c r="S921" s="5"/>
      <c r="T921" s="15">
        <v>42241.666666666664</v>
      </c>
      <c r="U921" s="14">
        <v>43.5</v>
      </c>
      <c r="W921" s="15">
        <v>42241.666666666664</v>
      </c>
      <c r="X921" s="14">
        <v>21.03</v>
      </c>
      <c r="Z921" s="15">
        <v>42241.666666666664</v>
      </c>
      <c r="AA921" s="14">
        <v>116.09</v>
      </c>
      <c r="AC921" s="15">
        <v>42241.666666666664</v>
      </c>
      <c r="AD921" s="14">
        <v>14.67</v>
      </c>
      <c r="AF921" s="15">
        <v>42241.666666666664</v>
      </c>
      <c r="AG921" s="14">
        <v>1867.61</v>
      </c>
      <c r="AH921" s="5"/>
      <c r="AI921" s="16">
        <f t="shared" si="154"/>
        <v>6.2063615205585343E-3</v>
      </c>
      <c r="AJ921" s="16">
        <f t="shared" si="155"/>
        <v>-1.0161542470036533E-2</v>
      </c>
      <c r="AK921" s="16">
        <f t="shared" si="156"/>
        <v>4.7471620227038214E-2</v>
      </c>
      <c r="AL921" s="16">
        <f t="shared" si="157"/>
        <v>-1.412363973141928E-2</v>
      </c>
      <c r="AM921" s="16">
        <f t="shared" si="158"/>
        <v>5.5578859060403385E-3</v>
      </c>
      <c r="AN921" s="16">
        <f t="shared" si="159"/>
        <v>-1.7513134851138368E-2</v>
      </c>
      <c r="AO921" s="16">
        <f t="shared" si="160"/>
        <v>-2.7715690657130088E-2</v>
      </c>
      <c r="AP921" s="16">
        <f t="shared" si="161"/>
        <v>-1.3602251407129451E-2</v>
      </c>
      <c r="AQ921" s="16">
        <f t="shared" si="162"/>
        <v>-2.5191031992610635E-2</v>
      </c>
      <c r="AR921" s="16">
        <f t="shared" si="163"/>
        <v>5.4832076764907978E-3</v>
      </c>
      <c r="AS921" s="16">
        <f t="shared" si="164"/>
        <v>-1.3522007595565322E-2</v>
      </c>
    </row>
    <row r="922" spans="1:45" x14ac:dyDescent="0.2">
      <c r="A922" s="4"/>
      <c r="B922" s="13">
        <v>42242.666666666664</v>
      </c>
      <c r="C922" s="14">
        <v>27.42</v>
      </c>
      <c r="D922" s="5"/>
      <c r="E922" s="15">
        <v>42242.666666666664</v>
      </c>
      <c r="F922" s="14">
        <v>38.729999999999997</v>
      </c>
      <c r="G922" s="5"/>
      <c r="H922" s="15">
        <v>42242.666666666664</v>
      </c>
      <c r="I922" s="14">
        <v>11.01</v>
      </c>
      <c r="J922" s="2"/>
      <c r="K922" s="15">
        <v>42242.666666666664</v>
      </c>
      <c r="L922" s="14">
        <v>132.61000000000001</v>
      </c>
      <c r="M922" s="5"/>
      <c r="N922" s="15">
        <v>42242.666666666664</v>
      </c>
      <c r="O922" s="14">
        <v>99.23</v>
      </c>
      <c r="Q922" s="15">
        <v>42242.666666666664</v>
      </c>
      <c r="R922" s="14">
        <v>140.12</v>
      </c>
      <c r="S922" s="5"/>
      <c r="T922" s="15">
        <v>42242.666666666664</v>
      </c>
      <c r="U922" s="14">
        <v>45.16</v>
      </c>
      <c r="W922" s="15">
        <v>42242.666666666664</v>
      </c>
      <c r="X922" s="14">
        <v>21.61</v>
      </c>
      <c r="Z922" s="15">
        <v>42242.666666666664</v>
      </c>
      <c r="AA922" s="14">
        <v>119.79</v>
      </c>
      <c r="AC922" s="15">
        <v>42242.666666666664</v>
      </c>
      <c r="AD922" s="14">
        <v>14.99</v>
      </c>
      <c r="AF922" s="15">
        <v>42242.666666666664</v>
      </c>
      <c r="AG922" s="14">
        <v>1940.51</v>
      </c>
      <c r="AH922" s="5"/>
      <c r="AI922" s="16">
        <f t="shared" si="154"/>
        <v>5.7054741711642265E-2</v>
      </c>
      <c r="AJ922" s="16">
        <f t="shared" si="155"/>
        <v>1.947881021321396E-2</v>
      </c>
      <c r="AK922" s="16">
        <f t="shared" si="156"/>
        <v>8.4729064039408719E-2</v>
      </c>
      <c r="AL922" s="16">
        <f t="shared" si="157"/>
        <v>3.8124315014874011E-2</v>
      </c>
      <c r="AM922" s="16">
        <f t="shared" si="158"/>
        <v>3.4831577849619322E-2</v>
      </c>
      <c r="AN922" s="16">
        <f t="shared" si="159"/>
        <v>4.0701128936423192E-2</v>
      </c>
      <c r="AO922" s="16">
        <f t="shared" si="160"/>
        <v>3.816091954022971E-2</v>
      </c>
      <c r="AP922" s="16">
        <f t="shared" si="161"/>
        <v>2.7579648121730749E-2</v>
      </c>
      <c r="AQ922" s="16">
        <f t="shared" si="162"/>
        <v>3.1871823585149395E-2</v>
      </c>
      <c r="AR922" s="16">
        <f t="shared" si="163"/>
        <v>2.1813224267211995E-2</v>
      </c>
      <c r="AS922" s="16">
        <f t="shared" si="164"/>
        <v>3.9033845395987532E-2</v>
      </c>
    </row>
    <row r="923" spans="1:45" x14ac:dyDescent="0.2">
      <c r="A923" s="4"/>
      <c r="B923" s="13">
        <v>42243.666666666664</v>
      </c>
      <c r="C923" s="14">
        <v>28.23</v>
      </c>
      <c r="D923" s="5"/>
      <c r="E923" s="15">
        <v>42243.666666666664</v>
      </c>
      <c r="F923" s="14">
        <v>39.270000000000003</v>
      </c>
      <c r="G923" s="5"/>
      <c r="H923" s="15">
        <v>42243.666666666664</v>
      </c>
      <c r="I923" s="14">
        <v>11.77</v>
      </c>
      <c r="J923" s="2"/>
      <c r="K923" s="15">
        <v>42243.666666666664</v>
      </c>
      <c r="L923" s="14">
        <v>136.22999999999999</v>
      </c>
      <c r="M923" s="5"/>
      <c r="N923" s="15">
        <v>42243.666666666664</v>
      </c>
      <c r="O923" s="14">
        <v>102.17</v>
      </c>
      <c r="Q923" s="15">
        <v>42243.666666666664</v>
      </c>
      <c r="R923" s="14">
        <v>141.88</v>
      </c>
      <c r="S923" s="5"/>
      <c r="T923" s="15">
        <v>42243.666666666664</v>
      </c>
      <c r="U923" s="14">
        <v>46.19</v>
      </c>
      <c r="W923" s="15">
        <v>42243.666666666664</v>
      </c>
      <c r="X923" s="14">
        <v>22.03</v>
      </c>
      <c r="Z923" s="15">
        <v>42243.666666666664</v>
      </c>
      <c r="AA923" s="14">
        <v>124.77</v>
      </c>
      <c r="AC923" s="15">
        <v>42243.666666666664</v>
      </c>
      <c r="AD923" s="14">
        <v>16.2</v>
      </c>
      <c r="AF923" s="15">
        <v>42243.666666666664</v>
      </c>
      <c r="AG923" s="14">
        <v>1987.66</v>
      </c>
      <c r="AH923" s="5"/>
      <c r="AI923" s="16">
        <f t="shared" si="154"/>
        <v>2.9540481400437635E-2</v>
      </c>
      <c r="AJ923" s="16">
        <f t="shared" si="155"/>
        <v>1.3942680092951409E-2</v>
      </c>
      <c r="AK923" s="16">
        <f t="shared" si="156"/>
        <v>6.9028156221616621E-2</v>
      </c>
      <c r="AL923" s="16">
        <f t="shared" si="157"/>
        <v>2.7298092149913078E-2</v>
      </c>
      <c r="AM923" s="16">
        <f t="shared" si="158"/>
        <v>2.9628136652222192E-2</v>
      </c>
      <c r="AN923" s="16">
        <f t="shared" si="159"/>
        <v>1.2560662289466062E-2</v>
      </c>
      <c r="AO923" s="16">
        <f t="shared" si="160"/>
        <v>2.2807794508414636E-2</v>
      </c>
      <c r="AP923" s="16">
        <f t="shared" si="161"/>
        <v>1.9435446552522162E-2</v>
      </c>
      <c r="AQ923" s="16">
        <f t="shared" si="162"/>
        <v>4.1572752316553885E-2</v>
      </c>
      <c r="AR923" s="16">
        <f t="shared" si="163"/>
        <v>8.0720480320213506E-2</v>
      </c>
      <c r="AS923" s="16">
        <f t="shared" si="164"/>
        <v>2.4297736162143035E-2</v>
      </c>
    </row>
    <row r="924" spans="1:45" x14ac:dyDescent="0.2">
      <c r="A924" s="4"/>
      <c r="B924" s="13">
        <v>42244.666666666664</v>
      </c>
      <c r="C924" s="14">
        <v>28.32</v>
      </c>
      <c r="D924" s="5"/>
      <c r="E924" s="15">
        <v>42244.666666666664</v>
      </c>
      <c r="F924" s="14">
        <v>39.450000000000003</v>
      </c>
      <c r="G924" s="5"/>
      <c r="H924" s="15">
        <v>42244.666666666664</v>
      </c>
      <c r="I924" s="14">
        <v>11.76</v>
      </c>
      <c r="J924" s="2"/>
      <c r="K924" s="15">
        <v>42244.666666666664</v>
      </c>
      <c r="L924" s="14">
        <v>135.74</v>
      </c>
      <c r="M924" s="5"/>
      <c r="N924" s="15">
        <v>42244.666666666664</v>
      </c>
      <c r="O924" s="14">
        <v>102.48</v>
      </c>
      <c r="Q924" s="15">
        <v>42244.666666666664</v>
      </c>
      <c r="R924" s="14">
        <v>141.35</v>
      </c>
      <c r="S924" s="5"/>
      <c r="T924" s="15">
        <v>42244.666666666664</v>
      </c>
      <c r="U924" s="14">
        <v>46.07</v>
      </c>
      <c r="W924" s="15">
        <v>42244.666666666664</v>
      </c>
      <c r="X924" s="14">
        <v>21.65</v>
      </c>
      <c r="Z924" s="15">
        <v>42244.666666666664</v>
      </c>
      <c r="AA924" s="14">
        <v>125.52</v>
      </c>
      <c r="AC924" s="15">
        <v>42244.666666666664</v>
      </c>
      <c r="AD924" s="14">
        <v>16.57</v>
      </c>
      <c r="AF924" s="15">
        <v>42244.666666666664</v>
      </c>
      <c r="AG924" s="14">
        <v>1988.87</v>
      </c>
      <c r="AH924" s="5"/>
      <c r="AI924" s="16">
        <f t="shared" si="154"/>
        <v>3.1880977683316214E-3</v>
      </c>
      <c r="AJ924" s="16">
        <f t="shared" si="155"/>
        <v>4.583651642475095E-3</v>
      </c>
      <c r="AK924" s="16">
        <f t="shared" si="156"/>
        <v>-8.4961767204760896E-4</v>
      </c>
      <c r="AL924" s="16">
        <f t="shared" si="157"/>
        <v>-3.5968582544225747E-3</v>
      </c>
      <c r="AM924" s="16">
        <f t="shared" si="158"/>
        <v>3.0341587550162252E-3</v>
      </c>
      <c r="AN924" s="16">
        <f t="shared" si="159"/>
        <v>-3.7355511700027932E-3</v>
      </c>
      <c r="AO924" s="16">
        <f t="shared" si="160"/>
        <v>-2.5979649274734395E-3</v>
      </c>
      <c r="AP924" s="16">
        <f t="shared" si="161"/>
        <v>-1.7249205628688258E-2</v>
      </c>
      <c r="AQ924" s="16">
        <f t="shared" si="162"/>
        <v>6.0110603510459271E-3</v>
      </c>
      <c r="AR924" s="16">
        <f t="shared" si="163"/>
        <v>2.2839506172839474E-2</v>
      </c>
      <c r="AS924" s="16">
        <f t="shared" si="164"/>
        <v>6.0875602467214129E-4</v>
      </c>
    </row>
    <row r="925" spans="1:45" x14ac:dyDescent="0.2">
      <c r="A925" s="4"/>
      <c r="B925" s="13">
        <v>42247.666666666664</v>
      </c>
      <c r="C925" s="14">
        <v>28.19</v>
      </c>
      <c r="D925" s="5"/>
      <c r="E925" s="15">
        <v>42247.666666666664</v>
      </c>
      <c r="F925" s="14">
        <v>39.32</v>
      </c>
      <c r="G925" s="5"/>
      <c r="H925" s="15">
        <v>42247.666666666664</v>
      </c>
      <c r="I925" s="14">
        <v>11.5</v>
      </c>
      <c r="J925" s="2"/>
      <c r="K925" s="15">
        <v>42247.666666666664</v>
      </c>
      <c r="L925" s="14">
        <v>134.04</v>
      </c>
      <c r="M925" s="5"/>
      <c r="N925" s="15">
        <v>42247.666666666664</v>
      </c>
      <c r="O925" s="14">
        <v>101.88</v>
      </c>
      <c r="Q925" s="15">
        <v>42247.666666666664</v>
      </c>
      <c r="R925" s="14">
        <v>141.26</v>
      </c>
      <c r="S925" s="5"/>
      <c r="T925" s="15">
        <v>42247.666666666664</v>
      </c>
      <c r="U925" s="14">
        <v>46.01</v>
      </c>
      <c r="W925" s="15">
        <v>42247.666666666664</v>
      </c>
      <c r="X925" s="14">
        <v>21.58</v>
      </c>
      <c r="Z925" s="15">
        <v>42247.666666666664</v>
      </c>
      <c r="AA925" s="14">
        <v>123.83</v>
      </c>
      <c r="AC925" s="15">
        <v>42247.666666666664</v>
      </c>
      <c r="AD925" s="14">
        <v>16.600000000000001</v>
      </c>
      <c r="AF925" s="15">
        <v>42247.666666666664</v>
      </c>
      <c r="AG925" s="14">
        <v>1972.18</v>
      </c>
      <c r="AH925" s="5"/>
      <c r="AI925" s="16">
        <f t="shared" si="154"/>
        <v>-4.590395480225995E-3</v>
      </c>
      <c r="AJ925" s="16">
        <f t="shared" si="155"/>
        <v>-3.295310519645156E-3</v>
      </c>
      <c r="AK925" s="16">
        <f t="shared" si="156"/>
        <v>-2.2108843537414935E-2</v>
      </c>
      <c r="AL925" s="16">
        <f t="shared" si="157"/>
        <v>-1.2523942831884627E-2</v>
      </c>
      <c r="AM925" s="16">
        <f t="shared" si="158"/>
        <v>-5.8548009367682674E-3</v>
      </c>
      <c r="AN925" s="16">
        <f t="shared" si="159"/>
        <v>-6.3671736823489589E-4</v>
      </c>
      <c r="AO925" s="16">
        <f t="shared" si="160"/>
        <v>-1.3023659648361274E-3</v>
      </c>
      <c r="AP925" s="16">
        <f t="shared" si="161"/>
        <v>-3.2332563510393264E-3</v>
      </c>
      <c r="AQ925" s="16">
        <f t="shared" si="162"/>
        <v>-1.3463989802421916E-2</v>
      </c>
      <c r="AR925" s="16">
        <f t="shared" si="163"/>
        <v>1.8105009052504784E-3</v>
      </c>
      <c r="AS925" s="16">
        <f t="shared" si="164"/>
        <v>-8.3916998094394346E-3</v>
      </c>
    </row>
    <row r="926" spans="1:45" x14ac:dyDescent="0.2">
      <c r="A926" s="4"/>
      <c r="B926" s="13">
        <v>42248.666666666664</v>
      </c>
      <c r="C926" s="14">
        <v>26.93</v>
      </c>
      <c r="D926" s="5"/>
      <c r="E926" s="15">
        <v>42248.666666666664</v>
      </c>
      <c r="F926" s="14">
        <v>38.75</v>
      </c>
      <c r="G926" s="5"/>
      <c r="H926" s="15">
        <v>42248.666666666664</v>
      </c>
      <c r="I926" s="14">
        <v>10.58</v>
      </c>
      <c r="J926" s="2"/>
      <c r="K926" s="15">
        <v>42248.666666666664</v>
      </c>
      <c r="L926" s="14">
        <v>130.41</v>
      </c>
      <c r="M926" s="5"/>
      <c r="N926" s="15">
        <v>42248.666666666664</v>
      </c>
      <c r="O926" s="14">
        <v>99.51</v>
      </c>
      <c r="Q926" s="15">
        <v>42248.666666666664</v>
      </c>
      <c r="R926" s="14">
        <v>136.28</v>
      </c>
      <c r="S926" s="5"/>
      <c r="T926" s="15">
        <v>42248.666666666664</v>
      </c>
      <c r="U926" s="14">
        <v>44.9</v>
      </c>
      <c r="W926" s="15">
        <v>42248.666666666664</v>
      </c>
      <c r="X926" s="14">
        <v>21.27</v>
      </c>
      <c r="Z926" s="15">
        <v>42248.666666666664</v>
      </c>
      <c r="AA926" s="14">
        <v>119.14</v>
      </c>
      <c r="AC926" s="15">
        <v>42248.666666666664</v>
      </c>
      <c r="AD926" s="14">
        <v>15.91</v>
      </c>
      <c r="AF926" s="15">
        <v>42248.666666666664</v>
      </c>
      <c r="AG926" s="14">
        <v>1913.85</v>
      </c>
      <c r="AH926" s="5"/>
      <c r="AI926" s="16">
        <f t="shared" si="154"/>
        <v>-4.469670095778655E-2</v>
      </c>
      <c r="AJ926" s="16">
        <f t="shared" si="155"/>
        <v>-1.4496439471007094E-2</v>
      </c>
      <c r="AK926" s="16">
        <f t="shared" si="156"/>
        <v>-7.999999999999996E-2</v>
      </c>
      <c r="AL926" s="16">
        <f t="shared" si="157"/>
        <v>-2.7081468218442262E-2</v>
      </c>
      <c r="AM926" s="16">
        <f t="shared" si="158"/>
        <v>-2.3262661955241404E-2</v>
      </c>
      <c r="AN926" s="16">
        <f t="shared" si="159"/>
        <v>-3.5254141299730923E-2</v>
      </c>
      <c r="AO926" s="16">
        <f t="shared" si="160"/>
        <v>-2.4125190176048639E-2</v>
      </c>
      <c r="AP926" s="16">
        <f t="shared" si="161"/>
        <v>-1.4365152919369684E-2</v>
      </c>
      <c r="AQ926" s="16">
        <f t="shared" si="162"/>
        <v>-3.787450537026571E-2</v>
      </c>
      <c r="AR926" s="16">
        <f t="shared" si="163"/>
        <v>-4.1566265060241081E-2</v>
      </c>
      <c r="AS926" s="16">
        <f t="shared" si="164"/>
        <v>-2.9576407832956453E-2</v>
      </c>
    </row>
    <row r="927" spans="1:45" x14ac:dyDescent="0.2">
      <c r="A927" s="4"/>
      <c r="B927" s="13">
        <v>42249.666666666664</v>
      </c>
      <c r="C927" s="14">
        <v>28.09</v>
      </c>
      <c r="D927" s="5"/>
      <c r="E927" s="15">
        <v>42249.666666666664</v>
      </c>
      <c r="F927" s="14">
        <v>38.9</v>
      </c>
      <c r="G927" s="5"/>
      <c r="H927" s="15">
        <v>42249.666666666664</v>
      </c>
      <c r="I927" s="14">
        <v>10.54</v>
      </c>
      <c r="J927" s="2"/>
      <c r="K927" s="15">
        <v>42249.666666666664</v>
      </c>
      <c r="L927" s="14">
        <v>132.22</v>
      </c>
      <c r="M927" s="5"/>
      <c r="N927" s="15">
        <v>42249.666666666664</v>
      </c>
      <c r="O927" s="14">
        <v>101.89</v>
      </c>
      <c r="Q927" s="15">
        <v>42249.666666666664</v>
      </c>
      <c r="R927" s="14">
        <v>138.55000000000001</v>
      </c>
      <c r="S927" s="5"/>
      <c r="T927" s="15">
        <v>42249.666666666664</v>
      </c>
      <c r="U927" s="14">
        <v>45.35</v>
      </c>
      <c r="W927" s="15">
        <v>42249.666666666664</v>
      </c>
      <c r="X927" s="14">
        <v>21.48</v>
      </c>
      <c r="Z927" s="15">
        <v>42249.666666666664</v>
      </c>
      <c r="AA927" s="14">
        <v>122.58</v>
      </c>
      <c r="AC927" s="15">
        <v>42249.666666666664</v>
      </c>
      <c r="AD927" s="14">
        <v>16.510000000000002</v>
      </c>
      <c r="AF927" s="15">
        <v>42249.666666666664</v>
      </c>
      <c r="AG927" s="14">
        <v>1948.86</v>
      </c>
      <c r="AH927" s="5"/>
      <c r="AI927" s="16">
        <f t="shared" si="154"/>
        <v>4.3074637950241357E-2</v>
      </c>
      <c r="AJ927" s="16">
        <f t="shared" si="155"/>
        <v>3.870967741935516E-3</v>
      </c>
      <c r="AK927" s="16">
        <f t="shared" si="156"/>
        <v>-3.780718336483968E-3</v>
      </c>
      <c r="AL927" s="16">
        <f t="shared" si="157"/>
        <v>1.3879303734376292E-2</v>
      </c>
      <c r="AM927" s="16">
        <f t="shared" si="158"/>
        <v>2.3917194251833918E-2</v>
      </c>
      <c r="AN927" s="16">
        <f t="shared" si="159"/>
        <v>1.6656882888171465E-2</v>
      </c>
      <c r="AO927" s="16">
        <f t="shared" si="160"/>
        <v>1.0022271714922093E-2</v>
      </c>
      <c r="AP927" s="16">
        <f t="shared" si="161"/>
        <v>9.873060648801113E-3</v>
      </c>
      <c r="AQ927" s="16">
        <f t="shared" si="162"/>
        <v>2.8873594090985444E-2</v>
      </c>
      <c r="AR927" s="16">
        <f t="shared" si="163"/>
        <v>3.7712130735386706E-2</v>
      </c>
      <c r="AS927" s="16">
        <f t="shared" si="164"/>
        <v>1.8292969668469272E-2</v>
      </c>
    </row>
    <row r="928" spans="1:45" x14ac:dyDescent="0.2">
      <c r="A928" s="4"/>
      <c r="B928" s="13">
        <v>42250.666666666664</v>
      </c>
      <c r="C928" s="14">
        <v>27.59</v>
      </c>
      <c r="D928" s="5"/>
      <c r="E928" s="15">
        <v>42250.666666666664</v>
      </c>
      <c r="F928" s="14">
        <v>39.159999999999997</v>
      </c>
      <c r="G928" s="5"/>
      <c r="H928" s="15">
        <v>42250.666666666664</v>
      </c>
      <c r="I928" s="14">
        <v>10.11</v>
      </c>
      <c r="J928" s="2"/>
      <c r="K928" s="15">
        <v>42250.666666666664</v>
      </c>
      <c r="L928" s="14">
        <v>132.15</v>
      </c>
      <c r="M928" s="5"/>
      <c r="N928" s="15">
        <v>42250.666666666664</v>
      </c>
      <c r="O928" s="14">
        <v>101.99</v>
      </c>
      <c r="Q928" s="15">
        <v>42250.666666666664</v>
      </c>
      <c r="R928" s="14">
        <v>140.19999999999999</v>
      </c>
      <c r="S928" s="5"/>
      <c r="T928" s="15">
        <v>42250.666666666664</v>
      </c>
      <c r="U928" s="14">
        <v>45.72</v>
      </c>
      <c r="W928" s="15">
        <v>42250.666666666664</v>
      </c>
      <c r="X928" s="14">
        <v>21.62</v>
      </c>
      <c r="Z928" s="15">
        <v>42250.666666666664</v>
      </c>
      <c r="AA928" s="14">
        <v>122.28</v>
      </c>
      <c r="AC928" s="15">
        <v>42250.666666666664</v>
      </c>
      <c r="AD928" s="14">
        <v>16.37</v>
      </c>
      <c r="AF928" s="15">
        <v>42250.666666666664</v>
      </c>
      <c r="AG928" s="14">
        <v>1951.13</v>
      </c>
      <c r="AH928" s="5"/>
      <c r="AI928" s="16">
        <f t="shared" si="154"/>
        <v>-1.7799928800284803E-2</v>
      </c>
      <c r="AJ928" s="16">
        <f t="shared" si="155"/>
        <v>6.6838046272492679E-3</v>
      </c>
      <c r="AK928" s="16">
        <f t="shared" si="156"/>
        <v>-4.0796963946869047E-2</v>
      </c>
      <c r="AL928" s="16">
        <f t="shared" si="157"/>
        <v>-5.2942066253214293E-4</v>
      </c>
      <c r="AM928" s="16">
        <f t="shared" si="158"/>
        <v>9.8145058396315044E-4</v>
      </c>
      <c r="AN928" s="16">
        <f t="shared" si="159"/>
        <v>1.1909058101768233E-2</v>
      </c>
      <c r="AO928" s="16">
        <f t="shared" si="160"/>
        <v>8.1587651598675759E-3</v>
      </c>
      <c r="AP928" s="16">
        <f t="shared" si="161"/>
        <v>6.5176908752329066E-3</v>
      </c>
      <c r="AQ928" s="16">
        <f t="shared" si="162"/>
        <v>-2.4473813020068347E-3</v>
      </c>
      <c r="AR928" s="16">
        <f t="shared" si="163"/>
        <v>-8.4797092671108354E-3</v>
      </c>
      <c r="AS928" s="16">
        <f t="shared" si="164"/>
        <v>1.1647835144650287E-3</v>
      </c>
    </row>
    <row r="929" spans="1:45" x14ac:dyDescent="0.2">
      <c r="A929" s="4"/>
      <c r="B929" s="13">
        <v>42251.666666666664</v>
      </c>
      <c r="C929" s="14">
        <v>27.32</v>
      </c>
      <c r="D929" s="5"/>
      <c r="E929" s="15">
        <v>42251.666666666664</v>
      </c>
      <c r="F929" s="14">
        <v>38.520000000000003</v>
      </c>
      <c r="G929" s="5"/>
      <c r="H929" s="15">
        <v>42251.666666666664</v>
      </c>
      <c r="I929" s="14">
        <v>9.8800000000000008</v>
      </c>
      <c r="J929" s="2"/>
      <c r="K929" s="15">
        <v>42251.666666666664</v>
      </c>
      <c r="L929" s="14">
        <v>129.63999999999999</v>
      </c>
      <c r="M929" s="5"/>
      <c r="N929" s="15">
        <v>42251.666666666664</v>
      </c>
      <c r="O929" s="14">
        <v>100.97</v>
      </c>
      <c r="Q929" s="15">
        <v>42251.666666666664</v>
      </c>
      <c r="R929" s="14">
        <v>137.26</v>
      </c>
      <c r="S929" s="5"/>
      <c r="T929" s="15">
        <v>42251.666666666664</v>
      </c>
      <c r="U929" s="14">
        <v>44.82</v>
      </c>
      <c r="W929" s="15">
        <v>42251.666666666664</v>
      </c>
      <c r="X929" s="14">
        <v>21.3</v>
      </c>
      <c r="Z929" s="15">
        <v>42251.666666666664</v>
      </c>
      <c r="AA929" s="14">
        <v>119.74</v>
      </c>
      <c r="AC929" s="15">
        <v>42251.666666666664</v>
      </c>
      <c r="AD929" s="14">
        <v>16.13</v>
      </c>
      <c r="AF929" s="15">
        <v>42251.666666666664</v>
      </c>
      <c r="AG929" s="14">
        <v>1921.22</v>
      </c>
      <c r="AH929" s="5"/>
      <c r="AI929" s="16">
        <f t="shared" si="154"/>
        <v>-9.7861544037695092E-3</v>
      </c>
      <c r="AJ929" s="16">
        <f t="shared" si="155"/>
        <v>-1.6343207354443168E-2</v>
      </c>
      <c r="AK929" s="16">
        <f t="shared" si="156"/>
        <v>-2.2749752720078953E-2</v>
      </c>
      <c r="AL929" s="16">
        <f t="shared" si="157"/>
        <v>-1.8993567915247977E-2</v>
      </c>
      <c r="AM929" s="16">
        <f t="shared" si="158"/>
        <v>-1.0000980488283129E-2</v>
      </c>
      <c r="AN929" s="16">
        <f t="shared" si="159"/>
        <v>-2.0970042796005672E-2</v>
      </c>
      <c r="AO929" s="16">
        <f t="shared" si="160"/>
        <v>-1.9685039370078705E-2</v>
      </c>
      <c r="AP929" s="16">
        <f t="shared" si="161"/>
        <v>-1.4801110083256241E-2</v>
      </c>
      <c r="AQ929" s="16">
        <f t="shared" si="162"/>
        <v>-2.0771998691527682E-2</v>
      </c>
      <c r="AR929" s="16">
        <f t="shared" si="163"/>
        <v>-1.4660965180207763E-2</v>
      </c>
      <c r="AS929" s="16">
        <f t="shared" si="164"/>
        <v>-1.5329578244401953E-2</v>
      </c>
    </row>
    <row r="930" spans="1:45" x14ac:dyDescent="0.2">
      <c r="A930" s="4"/>
      <c r="B930" s="13">
        <v>42255.666666666664</v>
      </c>
      <c r="C930" s="14">
        <v>28.08</v>
      </c>
      <c r="D930" s="5"/>
      <c r="E930" s="15">
        <v>42255.666666666664</v>
      </c>
      <c r="F930" s="14">
        <v>38.9</v>
      </c>
      <c r="G930" s="5"/>
      <c r="H930" s="15">
        <v>42255.666666666664</v>
      </c>
      <c r="I930" s="14">
        <v>9.49</v>
      </c>
      <c r="J930" s="2"/>
      <c r="K930" s="15">
        <v>42255.666666666664</v>
      </c>
      <c r="L930" s="14">
        <v>132.9</v>
      </c>
      <c r="M930" s="5"/>
      <c r="N930" s="15">
        <v>42255.666666666664</v>
      </c>
      <c r="O930" s="14">
        <v>104.01</v>
      </c>
      <c r="Q930" s="15">
        <v>42255.666666666664</v>
      </c>
      <c r="R930" s="14">
        <v>140.63</v>
      </c>
      <c r="S930" s="5"/>
      <c r="T930" s="15">
        <v>42255.666666666664</v>
      </c>
      <c r="U930" s="14">
        <v>45.88</v>
      </c>
      <c r="W930" s="15">
        <v>42255.666666666664</v>
      </c>
      <c r="X930" s="14">
        <v>22.13</v>
      </c>
      <c r="Z930" s="15">
        <v>42255.666666666664</v>
      </c>
      <c r="AA930" s="14">
        <v>124.52</v>
      </c>
      <c r="AC930" s="15">
        <v>42255.666666666664</v>
      </c>
      <c r="AD930" s="14">
        <v>16.54</v>
      </c>
      <c r="AF930" s="15">
        <v>42255.666666666664</v>
      </c>
      <c r="AG930" s="14">
        <v>1969.41</v>
      </c>
      <c r="AH930" s="5"/>
      <c r="AI930" s="16">
        <f t="shared" si="154"/>
        <v>2.7818448023426035E-2</v>
      </c>
      <c r="AJ930" s="16">
        <f t="shared" si="155"/>
        <v>9.8650051921078674E-3</v>
      </c>
      <c r="AK930" s="16">
        <f t="shared" si="156"/>
        <v>-3.9473684210526327E-2</v>
      </c>
      <c r="AL930" s="16">
        <f t="shared" si="157"/>
        <v>2.5146559703795202E-2</v>
      </c>
      <c r="AM930" s="16">
        <f t="shared" si="158"/>
        <v>3.0107952857284515E-2</v>
      </c>
      <c r="AN930" s="16">
        <f t="shared" si="159"/>
        <v>2.4551945213463489E-2</v>
      </c>
      <c r="AO930" s="16">
        <f t="shared" si="160"/>
        <v>2.365015618027666E-2</v>
      </c>
      <c r="AP930" s="16">
        <f t="shared" si="161"/>
        <v>3.8967136150234616E-2</v>
      </c>
      <c r="AQ930" s="16">
        <f t="shared" si="162"/>
        <v>3.9919826290295557E-2</v>
      </c>
      <c r="AR930" s="16">
        <f t="shared" si="163"/>
        <v>2.5418474891506504E-2</v>
      </c>
      <c r="AS930" s="16">
        <f t="shared" si="164"/>
        <v>2.5083020164270664E-2</v>
      </c>
    </row>
    <row r="931" spans="1:45" x14ac:dyDescent="0.2">
      <c r="A931" s="4"/>
      <c r="B931" s="13">
        <v>42256.666666666664</v>
      </c>
      <c r="C931" s="14">
        <v>27.54</v>
      </c>
      <c r="D931" s="5"/>
      <c r="E931" s="15">
        <v>42256.666666666664</v>
      </c>
      <c r="F931" s="14">
        <v>38.299999999999997</v>
      </c>
      <c r="G931" s="5"/>
      <c r="H931" s="15">
        <v>42256.666666666664</v>
      </c>
      <c r="I931" s="14">
        <v>9.92</v>
      </c>
      <c r="J931" s="2"/>
      <c r="K931" s="15">
        <v>42256.666666666664</v>
      </c>
      <c r="L931" s="14">
        <v>130.59</v>
      </c>
      <c r="M931" s="5"/>
      <c r="N931" s="15">
        <v>42256.666666666664</v>
      </c>
      <c r="O931" s="14">
        <v>101.91</v>
      </c>
      <c r="Q931" s="15">
        <v>42256.666666666664</v>
      </c>
      <c r="R931" s="14">
        <v>138.55000000000001</v>
      </c>
      <c r="S931" s="5"/>
      <c r="T931" s="15">
        <v>42256.666666666664</v>
      </c>
      <c r="U931" s="14">
        <v>45.39</v>
      </c>
      <c r="W931" s="15">
        <v>42256.666666666664</v>
      </c>
      <c r="X931" s="14">
        <v>21.71</v>
      </c>
      <c r="Z931" s="15">
        <v>42256.666666666664</v>
      </c>
      <c r="AA931" s="14">
        <v>122.48</v>
      </c>
      <c r="AC931" s="15">
        <v>42256.666666666664</v>
      </c>
      <c r="AD931" s="14">
        <v>16.59</v>
      </c>
      <c r="AF931" s="15">
        <v>42256.666666666664</v>
      </c>
      <c r="AG931" s="14">
        <v>1942.04</v>
      </c>
      <c r="AH931" s="5"/>
      <c r="AI931" s="16">
        <f t="shared" si="154"/>
        <v>-1.9230769230769162E-2</v>
      </c>
      <c r="AJ931" s="16">
        <f t="shared" si="155"/>
        <v>-1.5424164524421635E-2</v>
      </c>
      <c r="AK931" s="16">
        <f t="shared" si="156"/>
        <v>4.5310853530031503E-2</v>
      </c>
      <c r="AL931" s="16">
        <f t="shared" si="157"/>
        <v>-1.7381489841986508E-2</v>
      </c>
      <c r="AM931" s="16">
        <f t="shared" si="158"/>
        <v>-2.019036631093174E-2</v>
      </c>
      <c r="AN931" s="16">
        <f t="shared" si="159"/>
        <v>-1.479058522363641E-2</v>
      </c>
      <c r="AO931" s="16">
        <f t="shared" si="160"/>
        <v>-1.0680034873583266E-2</v>
      </c>
      <c r="AP931" s="16">
        <f t="shared" si="161"/>
        <v>-1.897876186172609E-2</v>
      </c>
      <c r="AQ931" s="16">
        <f t="shared" si="162"/>
        <v>-1.6382910375843163E-2</v>
      </c>
      <c r="AR931" s="16">
        <f t="shared" si="163"/>
        <v>3.0229746070133956E-3</v>
      </c>
      <c r="AS931" s="16">
        <f t="shared" si="164"/>
        <v>-1.3897563229596788E-2</v>
      </c>
    </row>
    <row r="932" spans="1:45" x14ac:dyDescent="0.2">
      <c r="A932" s="4"/>
      <c r="B932" s="13">
        <v>42257.666666666664</v>
      </c>
      <c r="C932" s="14">
        <v>28.14</v>
      </c>
      <c r="D932" s="5"/>
      <c r="E932" s="15">
        <v>42257.666666666664</v>
      </c>
      <c r="F932" s="14">
        <v>38.42</v>
      </c>
      <c r="G932" s="5"/>
      <c r="H932" s="15">
        <v>42257.666666666664</v>
      </c>
      <c r="I932" s="14">
        <v>9.9499999999999993</v>
      </c>
      <c r="J932" s="2"/>
      <c r="K932" s="15">
        <v>42257.666666666664</v>
      </c>
      <c r="L932" s="14">
        <v>130.66</v>
      </c>
      <c r="M932" s="5"/>
      <c r="N932" s="15">
        <v>42257.666666666664</v>
      </c>
      <c r="O932" s="14">
        <v>102.6</v>
      </c>
      <c r="Q932" s="15">
        <v>42257.666666666664</v>
      </c>
      <c r="R932" s="14">
        <v>139.63999999999999</v>
      </c>
      <c r="S932" s="5"/>
      <c r="T932" s="15">
        <v>42257.666666666664</v>
      </c>
      <c r="U932" s="14">
        <v>45.46</v>
      </c>
      <c r="W932" s="15">
        <v>42257.666666666664</v>
      </c>
      <c r="X932" s="14">
        <v>21.37</v>
      </c>
      <c r="Z932" s="15">
        <v>42257.666666666664</v>
      </c>
      <c r="AA932" s="14">
        <v>123.13</v>
      </c>
      <c r="AC932" s="15">
        <v>42257.666666666664</v>
      </c>
      <c r="AD932" s="14">
        <v>16.57</v>
      </c>
      <c r="AF932" s="15">
        <v>42257.666666666664</v>
      </c>
      <c r="AG932" s="14">
        <v>1952.29</v>
      </c>
      <c r="AH932" s="5"/>
      <c r="AI932" s="16">
        <f t="shared" si="154"/>
        <v>2.1786492374727739E-2</v>
      </c>
      <c r="AJ932" s="16">
        <f t="shared" si="155"/>
        <v>3.1331592689296528E-3</v>
      </c>
      <c r="AK932" s="16">
        <f t="shared" si="156"/>
        <v>3.0241935483870108E-3</v>
      </c>
      <c r="AL932" s="16">
        <f t="shared" si="157"/>
        <v>5.3602879240366441E-4</v>
      </c>
      <c r="AM932" s="16">
        <f t="shared" si="158"/>
        <v>6.7706800117750543E-3</v>
      </c>
      <c r="AN932" s="16">
        <f t="shared" si="159"/>
        <v>7.8671959581377848E-3</v>
      </c>
      <c r="AO932" s="16">
        <f t="shared" si="160"/>
        <v>1.5421899096716984E-3</v>
      </c>
      <c r="AP932" s="16">
        <f t="shared" si="161"/>
        <v>-1.5660985720865939E-2</v>
      </c>
      <c r="AQ932" s="16">
        <f t="shared" si="162"/>
        <v>5.3069888961463363E-3</v>
      </c>
      <c r="AR932" s="16">
        <f t="shared" si="163"/>
        <v>-1.2055455093429313E-3</v>
      </c>
      <c r="AS932" s="16">
        <f t="shared" si="164"/>
        <v>5.2779551399559921E-3</v>
      </c>
    </row>
    <row r="933" spans="1:45" x14ac:dyDescent="0.2">
      <c r="A933" s="4"/>
      <c r="B933" s="13">
        <v>42258.666666666664</v>
      </c>
      <c r="C933" s="14">
        <v>28.55</v>
      </c>
      <c r="D933" s="5"/>
      <c r="E933" s="15">
        <v>42258.666666666664</v>
      </c>
      <c r="F933" s="14">
        <v>38.130000000000003</v>
      </c>
      <c r="G933" s="5"/>
      <c r="H933" s="15">
        <v>42258.666666666664</v>
      </c>
      <c r="I933" s="14">
        <v>9.75</v>
      </c>
      <c r="J933" s="2"/>
      <c r="K933" s="15">
        <v>42258.666666666664</v>
      </c>
      <c r="L933" s="14">
        <v>131.37</v>
      </c>
      <c r="M933" s="5"/>
      <c r="N933" s="15">
        <v>42258.666666666664</v>
      </c>
      <c r="O933" s="14">
        <v>104.48</v>
      </c>
      <c r="Q933" s="15">
        <v>42258.666666666664</v>
      </c>
      <c r="R933" s="14">
        <v>140.76</v>
      </c>
      <c r="S933" s="5"/>
      <c r="T933" s="15">
        <v>42258.666666666664</v>
      </c>
      <c r="U933" s="14">
        <v>45.73</v>
      </c>
      <c r="W933" s="15">
        <v>42258.666666666664</v>
      </c>
      <c r="X933" s="14">
        <v>21.55</v>
      </c>
      <c r="Z933" s="15">
        <v>42258.666666666664</v>
      </c>
      <c r="AA933" s="14">
        <v>124.47</v>
      </c>
      <c r="AC933" s="15">
        <v>42258.666666666664</v>
      </c>
      <c r="AD933" s="14">
        <v>16.68</v>
      </c>
      <c r="AF933" s="15">
        <v>42258.666666666664</v>
      </c>
      <c r="AG933" s="14">
        <v>1961.05</v>
      </c>
      <c r="AH933" s="5"/>
      <c r="AI933" s="16">
        <f t="shared" si="154"/>
        <v>1.4570007107320482E-2</v>
      </c>
      <c r="AJ933" s="16">
        <f t="shared" si="155"/>
        <v>-7.5481520041644767E-3</v>
      </c>
      <c r="AK933" s="16">
        <f t="shared" si="156"/>
        <v>-2.010050251256279E-2</v>
      </c>
      <c r="AL933" s="16">
        <f t="shared" si="157"/>
        <v>5.4339507117711072E-3</v>
      </c>
      <c r="AM933" s="16">
        <f t="shared" si="158"/>
        <v>1.8323586744639409E-2</v>
      </c>
      <c r="AN933" s="16">
        <f t="shared" si="159"/>
        <v>8.0206244629046353E-3</v>
      </c>
      <c r="AO933" s="16">
        <f t="shared" si="160"/>
        <v>5.9392872855257295E-3</v>
      </c>
      <c r="AP933" s="16">
        <f t="shared" si="161"/>
        <v>8.4230229293402736E-3</v>
      </c>
      <c r="AQ933" s="16">
        <f t="shared" si="162"/>
        <v>1.0882806789572097E-2</v>
      </c>
      <c r="AR933" s="16">
        <f t="shared" si="163"/>
        <v>6.6385033192515319E-3</v>
      </c>
      <c r="AS933" s="16">
        <f t="shared" si="164"/>
        <v>4.4870382986135215E-3</v>
      </c>
    </row>
    <row r="934" spans="1:45" x14ac:dyDescent="0.2">
      <c r="A934" s="4"/>
      <c r="B934" s="13">
        <v>42261.666666666664</v>
      </c>
      <c r="C934" s="14">
        <v>28.83</v>
      </c>
      <c r="D934" s="5"/>
      <c r="E934" s="15">
        <v>42261.666666666664</v>
      </c>
      <c r="F934" s="14">
        <v>38.1</v>
      </c>
      <c r="G934" s="5"/>
      <c r="H934" s="15">
        <v>42261.666666666664</v>
      </c>
      <c r="I934" s="14">
        <v>9.57</v>
      </c>
      <c r="J934" s="2"/>
      <c r="K934" s="15">
        <v>42261.666666666664</v>
      </c>
      <c r="L934" s="14">
        <v>130.9</v>
      </c>
      <c r="M934" s="5"/>
      <c r="N934" s="15">
        <v>42261.666666666664</v>
      </c>
      <c r="O934" s="14">
        <v>103.82</v>
      </c>
      <c r="Q934" s="15">
        <v>42261.666666666664</v>
      </c>
      <c r="R934" s="14">
        <v>139.12</v>
      </c>
      <c r="S934" s="5"/>
      <c r="T934" s="15">
        <v>42261.666666666664</v>
      </c>
      <c r="U934" s="14">
        <v>45.65</v>
      </c>
      <c r="W934" s="15">
        <v>42261.666666666664</v>
      </c>
      <c r="X934" s="14">
        <v>21.43</v>
      </c>
      <c r="Z934" s="15">
        <v>42261.666666666664</v>
      </c>
      <c r="AA934" s="14">
        <v>123.58</v>
      </c>
      <c r="AC934" s="15">
        <v>42261.666666666664</v>
      </c>
      <c r="AD934" s="14">
        <v>16.88</v>
      </c>
      <c r="AF934" s="15">
        <v>42261.666666666664</v>
      </c>
      <c r="AG934" s="14">
        <v>1953.03</v>
      </c>
      <c r="AH934" s="5"/>
      <c r="AI934" s="16">
        <f t="shared" si="154"/>
        <v>9.8073555166373616E-3</v>
      </c>
      <c r="AJ934" s="16">
        <f t="shared" si="155"/>
        <v>-7.8678206136906237E-4</v>
      </c>
      <c r="AK934" s="16">
        <f t="shared" si="156"/>
        <v>-1.8461538461538418E-2</v>
      </c>
      <c r="AL934" s="16">
        <f t="shared" si="157"/>
        <v>-3.5776813579965205E-3</v>
      </c>
      <c r="AM934" s="16">
        <f t="shared" si="158"/>
        <v>-6.3169984686065606E-3</v>
      </c>
      <c r="AN934" s="16">
        <f t="shared" si="159"/>
        <v>-1.1651037226484751E-2</v>
      </c>
      <c r="AO934" s="16">
        <f t="shared" si="160"/>
        <v>-1.7493986442159715E-3</v>
      </c>
      <c r="AP934" s="16">
        <f t="shared" si="161"/>
        <v>-5.5684454756380619E-3</v>
      </c>
      <c r="AQ934" s="16">
        <f t="shared" si="162"/>
        <v>-7.1503173455451652E-3</v>
      </c>
      <c r="AR934" s="16">
        <f t="shared" si="163"/>
        <v>1.1990407673860837E-2</v>
      </c>
      <c r="AS934" s="16">
        <f t="shared" si="164"/>
        <v>-4.0896458529868784E-3</v>
      </c>
    </row>
    <row r="935" spans="1:45" x14ac:dyDescent="0.2">
      <c r="A935" s="4"/>
      <c r="B935" s="13">
        <v>42262.666666666664</v>
      </c>
      <c r="C935" s="14">
        <v>29.07</v>
      </c>
      <c r="D935" s="5"/>
      <c r="E935" s="15">
        <v>42262.666666666664</v>
      </c>
      <c r="F935" s="14">
        <v>38.5</v>
      </c>
      <c r="G935" s="5"/>
      <c r="H935" s="15">
        <v>42262.666666666664</v>
      </c>
      <c r="I935" s="14">
        <v>9.92</v>
      </c>
      <c r="J935" s="2"/>
      <c r="K935" s="15">
        <v>42262.666666666664</v>
      </c>
      <c r="L935" s="14">
        <v>132.26</v>
      </c>
      <c r="M935" s="5"/>
      <c r="N935" s="15">
        <v>42262.666666666664</v>
      </c>
      <c r="O935" s="14">
        <v>103.43</v>
      </c>
      <c r="Q935" s="15">
        <v>42262.666666666664</v>
      </c>
      <c r="R935" s="14">
        <v>140.91999999999999</v>
      </c>
      <c r="S935" s="5"/>
      <c r="T935" s="15">
        <v>42262.666666666664</v>
      </c>
      <c r="U935" s="14">
        <v>46.37</v>
      </c>
      <c r="W935" s="15">
        <v>42262.666666666664</v>
      </c>
      <c r="X935" s="14">
        <v>21.44</v>
      </c>
      <c r="Z935" s="15">
        <v>42262.666666666664</v>
      </c>
      <c r="AA935" s="14">
        <v>126.22</v>
      </c>
      <c r="AC935" s="15">
        <v>42262.666666666664</v>
      </c>
      <c r="AD935" s="14">
        <v>16.899999999999999</v>
      </c>
      <c r="AF935" s="15">
        <v>42262.666666666664</v>
      </c>
      <c r="AG935" s="14">
        <v>1978.09</v>
      </c>
      <c r="AH935" s="5"/>
      <c r="AI935" s="16">
        <f t="shared" si="154"/>
        <v>8.3246618106140868E-3</v>
      </c>
      <c r="AJ935" s="16">
        <f t="shared" si="155"/>
        <v>1.049868766404205E-2</v>
      </c>
      <c r="AK935" s="16">
        <f t="shared" si="156"/>
        <v>3.6572622779519337E-2</v>
      </c>
      <c r="AL935" s="16">
        <f t="shared" si="157"/>
        <v>1.0389610389610171E-2</v>
      </c>
      <c r="AM935" s="16">
        <f t="shared" si="158"/>
        <v>-3.7565016374493387E-3</v>
      </c>
      <c r="AN935" s="16">
        <f t="shared" si="159"/>
        <v>1.2938470385278844E-2</v>
      </c>
      <c r="AO935" s="16">
        <f t="shared" si="160"/>
        <v>1.5772179627601357E-2</v>
      </c>
      <c r="AP935" s="16">
        <f t="shared" si="161"/>
        <v>4.6663555762949116E-4</v>
      </c>
      <c r="AQ935" s="16">
        <f t="shared" si="162"/>
        <v>2.136268004531483E-2</v>
      </c>
      <c r="AR935" s="16">
        <f t="shared" si="163"/>
        <v>1.1848341232227888E-3</v>
      </c>
      <c r="AS935" s="16">
        <f t="shared" si="164"/>
        <v>1.2831344116577714E-2</v>
      </c>
    </row>
    <row r="936" spans="1:45" x14ac:dyDescent="0.2">
      <c r="A936" s="4"/>
      <c r="B936" s="13">
        <v>42263.666666666664</v>
      </c>
      <c r="C936" s="14">
        <v>29.1</v>
      </c>
      <c r="D936" s="5"/>
      <c r="E936" s="15">
        <v>42263.666666666664</v>
      </c>
      <c r="F936" s="14">
        <v>39.15</v>
      </c>
      <c r="G936" s="5"/>
      <c r="H936" s="15">
        <v>42263.666666666664</v>
      </c>
      <c r="I936" s="14">
        <v>10.41</v>
      </c>
      <c r="J936" s="2"/>
      <c r="K936" s="15">
        <v>42263.666666666664</v>
      </c>
      <c r="L936" s="14">
        <v>132.58000000000001</v>
      </c>
      <c r="M936" s="5"/>
      <c r="N936" s="15">
        <v>42263.666666666664</v>
      </c>
      <c r="O936" s="14">
        <v>103.96</v>
      </c>
      <c r="Q936" s="15">
        <v>42263.666666666664</v>
      </c>
      <c r="R936" s="14">
        <v>141.76</v>
      </c>
      <c r="S936" s="5"/>
      <c r="T936" s="15">
        <v>42263.666666666664</v>
      </c>
      <c r="U936" s="14">
        <v>46.19</v>
      </c>
      <c r="W936" s="15">
        <v>42263.666666666664</v>
      </c>
      <c r="X936" s="14">
        <v>21.56</v>
      </c>
      <c r="Z936" s="15">
        <v>42263.666666666664</v>
      </c>
      <c r="AA936" s="14">
        <v>129.36000000000001</v>
      </c>
      <c r="AC936" s="15">
        <v>42263.666666666664</v>
      </c>
      <c r="AD936" s="14">
        <v>17.48</v>
      </c>
      <c r="AF936" s="15">
        <v>42263.666666666664</v>
      </c>
      <c r="AG936" s="14">
        <v>1995.31</v>
      </c>
      <c r="AH936" s="5"/>
      <c r="AI936" s="16">
        <f t="shared" si="154"/>
        <v>1.0319917440659854E-3</v>
      </c>
      <c r="AJ936" s="16">
        <f t="shared" si="155"/>
        <v>1.6883116883116944E-2</v>
      </c>
      <c r="AK936" s="16">
        <f t="shared" si="156"/>
        <v>4.9395161290322509E-2</v>
      </c>
      <c r="AL936" s="16">
        <f t="shared" si="157"/>
        <v>2.4194767881446921E-3</v>
      </c>
      <c r="AM936" s="16">
        <f t="shared" si="158"/>
        <v>5.1242386154886077E-3</v>
      </c>
      <c r="AN936" s="16">
        <f t="shared" si="159"/>
        <v>5.9608288390575748E-3</v>
      </c>
      <c r="AO936" s="16">
        <f t="shared" si="160"/>
        <v>-3.8818201423334031E-3</v>
      </c>
      <c r="AP936" s="16">
        <f t="shared" si="161"/>
        <v>5.5970149253730117E-3</v>
      </c>
      <c r="AQ936" s="16">
        <f t="shared" si="162"/>
        <v>2.487719854222803E-2</v>
      </c>
      <c r="AR936" s="16">
        <f t="shared" si="163"/>
        <v>3.4319526627219155E-2</v>
      </c>
      <c r="AS936" s="16">
        <f t="shared" si="164"/>
        <v>8.7053672987578157E-3</v>
      </c>
    </row>
    <row r="937" spans="1:45" x14ac:dyDescent="0.2">
      <c r="A937" s="4"/>
      <c r="B937" s="13">
        <v>42264.666666666664</v>
      </c>
      <c r="C937" s="14">
        <v>28.48</v>
      </c>
      <c r="D937" s="5"/>
      <c r="E937" s="15">
        <v>42264.666666666664</v>
      </c>
      <c r="F937" s="14">
        <v>39.380000000000003</v>
      </c>
      <c r="G937" s="5"/>
      <c r="H937" s="15">
        <v>42264.666666666664</v>
      </c>
      <c r="I937" s="14">
        <v>10.42</v>
      </c>
      <c r="J937" s="2"/>
      <c r="K937" s="15">
        <v>42264.666666666664</v>
      </c>
      <c r="L937" s="14">
        <v>131.47</v>
      </c>
      <c r="M937" s="5"/>
      <c r="N937" s="15">
        <v>42264.666666666664</v>
      </c>
      <c r="O937" s="14">
        <v>104.2</v>
      </c>
      <c r="Q937" s="15">
        <v>42264.666666666664</v>
      </c>
      <c r="R937" s="14">
        <v>141.5</v>
      </c>
      <c r="S937" s="5"/>
      <c r="T937" s="15">
        <v>42264.666666666664</v>
      </c>
      <c r="U937" s="14">
        <v>45.23</v>
      </c>
      <c r="W937" s="15">
        <v>42264.666666666664</v>
      </c>
      <c r="X937" s="14">
        <v>21.49</v>
      </c>
      <c r="Z937" s="15">
        <v>42264.666666666664</v>
      </c>
      <c r="AA937" s="14">
        <v>126.47</v>
      </c>
      <c r="AC937" s="15">
        <v>42264.666666666664</v>
      </c>
      <c r="AD937" s="14">
        <v>17.47</v>
      </c>
      <c r="AF937" s="15">
        <v>42264.666666666664</v>
      </c>
      <c r="AG937" s="14">
        <v>1990.2</v>
      </c>
      <c r="AH937" s="5"/>
      <c r="AI937" s="16">
        <f t="shared" si="154"/>
        <v>-2.1305841924398661E-2</v>
      </c>
      <c r="AJ937" s="16">
        <f t="shared" si="155"/>
        <v>5.8748403575989983E-3</v>
      </c>
      <c r="AK937" s="16">
        <f t="shared" si="156"/>
        <v>9.6061479346776224E-4</v>
      </c>
      <c r="AL937" s="16">
        <f t="shared" si="157"/>
        <v>-8.3723035148590697E-3</v>
      </c>
      <c r="AM937" s="16">
        <f t="shared" si="158"/>
        <v>2.3085802231628261E-3</v>
      </c>
      <c r="AN937" s="16">
        <f t="shared" si="159"/>
        <v>-1.8340857787809695E-3</v>
      </c>
      <c r="AO937" s="16">
        <f t="shared" si="160"/>
        <v>-2.0783719419787849E-2</v>
      </c>
      <c r="AP937" s="16">
        <f t="shared" si="161"/>
        <v>-3.2467532467532756E-3</v>
      </c>
      <c r="AQ937" s="16">
        <f t="shared" si="162"/>
        <v>-2.2340754483611724E-2</v>
      </c>
      <c r="AR937" s="16">
        <f t="shared" si="163"/>
        <v>-5.7208237986283716E-4</v>
      </c>
      <c r="AS937" s="16">
        <f t="shared" si="164"/>
        <v>-2.5610055580335134E-3</v>
      </c>
    </row>
    <row r="938" spans="1:45" x14ac:dyDescent="0.2">
      <c r="A938" s="4"/>
      <c r="B938" s="13">
        <v>42265.666666666664</v>
      </c>
      <c r="C938" s="14">
        <v>28.36</v>
      </c>
      <c r="D938" s="5"/>
      <c r="E938" s="15">
        <v>42265.666666666664</v>
      </c>
      <c r="F938" s="14">
        <v>38.979999999999997</v>
      </c>
      <c r="G938" s="5"/>
      <c r="H938" s="15">
        <v>42265.666666666664</v>
      </c>
      <c r="I938" s="14">
        <v>10.26</v>
      </c>
      <c r="J938" s="2"/>
      <c r="K938" s="15">
        <v>42265.666666666664</v>
      </c>
      <c r="L938" s="14">
        <v>129.1</v>
      </c>
      <c r="M938" s="5"/>
      <c r="N938" s="15">
        <v>42265.666666666664</v>
      </c>
      <c r="O938" s="14">
        <v>102.84</v>
      </c>
      <c r="Q938" s="15">
        <v>42265.666666666664</v>
      </c>
      <c r="R938" s="14">
        <v>138.03</v>
      </c>
      <c r="S938" s="5"/>
      <c r="T938" s="15">
        <v>42265.666666666664</v>
      </c>
      <c r="U938" s="14">
        <v>44.57</v>
      </c>
      <c r="W938" s="15">
        <v>42265.666666666664</v>
      </c>
      <c r="X938" s="14">
        <v>21.11</v>
      </c>
      <c r="Z938" s="15">
        <v>42265.666666666664</v>
      </c>
      <c r="AA938" s="14">
        <v>123.73</v>
      </c>
      <c r="AC938" s="15">
        <v>42265.666666666664</v>
      </c>
      <c r="AD938" s="14">
        <v>17.37</v>
      </c>
      <c r="AF938" s="15">
        <v>42265.666666666664</v>
      </c>
      <c r="AG938" s="14">
        <v>1958.03</v>
      </c>
      <c r="AH938" s="5"/>
      <c r="AI938" s="16">
        <f t="shared" si="154"/>
        <v>-4.2134831460673983E-3</v>
      </c>
      <c r="AJ938" s="16">
        <f t="shared" si="155"/>
        <v>-1.0157440325038181E-2</v>
      </c>
      <c r="AK938" s="16">
        <f t="shared" si="156"/>
        <v>-1.5355086372360827E-2</v>
      </c>
      <c r="AL938" s="16">
        <f t="shared" si="157"/>
        <v>-1.8026926294972268E-2</v>
      </c>
      <c r="AM938" s="16">
        <f t="shared" si="158"/>
        <v>-1.305182341650668E-2</v>
      </c>
      <c r="AN938" s="16">
        <f t="shared" si="159"/>
        <v>-2.4522968197879802E-2</v>
      </c>
      <c r="AO938" s="16">
        <f t="shared" si="160"/>
        <v>-1.4592084899403002E-2</v>
      </c>
      <c r="AP938" s="16">
        <f t="shared" si="161"/>
        <v>-1.7682643089809158E-2</v>
      </c>
      <c r="AQ938" s="16">
        <f t="shared" si="162"/>
        <v>-2.1665217047521113E-2</v>
      </c>
      <c r="AR938" s="16">
        <f t="shared" si="163"/>
        <v>-5.7240984544932871E-3</v>
      </c>
      <c r="AS938" s="16">
        <f t="shared" si="164"/>
        <v>-1.6164204602552523E-2</v>
      </c>
    </row>
    <row r="939" spans="1:45" x14ac:dyDescent="0.2">
      <c r="A939" s="4"/>
      <c r="B939" s="13">
        <v>42268.666666666664</v>
      </c>
      <c r="C939" s="14">
        <v>28.8</v>
      </c>
      <c r="D939" s="5"/>
      <c r="E939" s="15">
        <v>42268.666666666664</v>
      </c>
      <c r="F939" s="14">
        <v>39.19</v>
      </c>
      <c r="G939" s="5"/>
      <c r="H939" s="15">
        <v>42268.666666666664</v>
      </c>
      <c r="I939" s="14">
        <v>10.029999999999999</v>
      </c>
      <c r="J939" s="2"/>
      <c r="K939" s="15">
        <v>42268.666666666664</v>
      </c>
      <c r="L939" s="14">
        <v>130.97999999999999</v>
      </c>
      <c r="M939" s="5"/>
      <c r="N939" s="15">
        <v>42268.666666666664</v>
      </c>
      <c r="O939" s="14">
        <v>103.41</v>
      </c>
      <c r="Q939" s="15">
        <v>42268.666666666664</v>
      </c>
      <c r="R939" s="14">
        <v>139.91</v>
      </c>
      <c r="S939" s="5"/>
      <c r="T939" s="15">
        <v>42268.666666666664</v>
      </c>
      <c r="U939" s="14">
        <v>44.8</v>
      </c>
      <c r="W939" s="15">
        <v>42268.666666666664</v>
      </c>
      <c r="X939" s="14">
        <v>21.24</v>
      </c>
      <c r="Z939" s="15">
        <v>42268.666666666664</v>
      </c>
      <c r="AA939" s="14">
        <v>125.17</v>
      </c>
      <c r="AC939" s="15">
        <v>42268.666666666664</v>
      </c>
      <c r="AD939" s="14">
        <v>17.61</v>
      </c>
      <c r="AF939" s="15">
        <v>42268.666666666664</v>
      </c>
      <c r="AG939" s="14">
        <v>1966.97</v>
      </c>
      <c r="AH939" s="5"/>
      <c r="AI939" s="16">
        <f t="shared" si="154"/>
        <v>1.5514809590973178E-2</v>
      </c>
      <c r="AJ939" s="16">
        <f t="shared" si="155"/>
        <v>5.3873781426372336E-3</v>
      </c>
      <c r="AK939" s="16">
        <f t="shared" si="156"/>
        <v>-2.2417153996101447E-2</v>
      </c>
      <c r="AL939" s="16">
        <f t="shared" si="157"/>
        <v>1.4562354763749008E-2</v>
      </c>
      <c r="AM939" s="16">
        <f t="shared" si="158"/>
        <v>5.5425904317385477E-3</v>
      </c>
      <c r="AN939" s="16">
        <f t="shared" si="159"/>
        <v>1.3620227486778269E-2</v>
      </c>
      <c r="AO939" s="16">
        <f t="shared" si="160"/>
        <v>5.1604218083911579E-3</v>
      </c>
      <c r="AP939" s="16">
        <f t="shared" si="161"/>
        <v>6.1582188536237759E-3</v>
      </c>
      <c r="AQ939" s="16">
        <f t="shared" si="162"/>
        <v>1.1638244564778022E-2</v>
      </c>
      <c r="AR939" s="16">
        <f t="shared" si="163"/>
        <v>1.3816925734024155E-2</v>
      </c>
      <c r="AS939" s="16">
        <f t="shared" si="164"/>
        <v>4.5658135983617232E-3</v>
      </c>
    </row>
    <row r="940" spans="1:45" x14ac:dyDescent="0.2">
      <c r="A940" s="4"/>
      <c r="B940" s="13">
        <v>42269.666666666664</v>
      </c>
      <c r="C940" s="14">
        <v>28.35</v>
      </c>
      <c r="D940" s="5"/>
      <c r="E940" s="15">
        <v>42269.666666666664</v>
      </c>
      <c r="F940" s="14">
        <v>38.79</v>
      </c>
      <c r="G940" s="5"/>
      <c r="H940" s="15">
        <v>42269.666666666664</v>
      </c>
      <c r="I940" s="14">
        <v>9.85</v>
      </c>
      <c r="J940" s="2"/>
      <c r="K940" s="15">
        <v>42269.666666666664</v>
      </c>
      <c r="L940" s="14">
        <v>129.30000000000001</v>
      </c>
      <c r="M940" s="5"/>
      <c r="N940" s="15">
        <v>42269.666666666664</v>
      </c>
      <c r="O940" s="14">
        <v>102.49</v>
      </c>
      <c r="Q940" s="15">
        <v>42269.666666666664</v>
      </c>
      <c r="R940" s="14">
        <v>137.94999999999999</v>
      </c>
      <c r="S940" s="5"/>
      <c r="T940" s="15">
        <v>42269.666666666664</v>
      </c>
      <c r="U940" s="14">
        <v>44.43</v>
      </c>
      <c r="W940" s="15">
        <v>42269.666666666664</v>
      </c>
      <c r="X940" s="14">
        <v>21.2</v>
      </c>
      <c r="Z940" s="15">
        <v>42269.666666666664</v>
      </c>
      <c r="AA940" s="14">
        <v>125.27</v>
      </c>
      <c r="AC940" s="15">
        <v>42269.666666666664</v>
      </c>
      <c r="AD940" s="14">
        <v>17.399999999999999</v>
      </c>
      <c r="AF940" s="15">
        <v>42269.666666666664</v>
      </c>
      <c r="AG940" s="14">
        <v>1942.74</v>
      </c>
      <c r="AH940" s="5"/>
      <c r="AI940" s="16">
        <f t="shared" si="154"/>
        <v>-1.5625E-2</v>
      </c>
      <c r="AJ940" s="16">
        <f t="shared" si="155"/>
        <v>-1.0206685378923108E-2</v>
      </c>
      <c r="AK940" s="16">
        <f t="shared" si="156"/>
        <v>-1.7946161515453585E-2</v>
      </c>
      <c r="AL940" s="16">
        <f t="shared" si="157"/>
        <v>-1.2826385707741528E-2</v>
      </c>
      <c r="AM940" s="16">
        <f t="shared" si="158"/>
        <v>-8.89662508461464E-3</v>
      </c>
      <c r="AN940" s="16">
        <f t="shared" si="159"/>
        <v>-1.4009005789436091E-2</v>
      </c>
      <c r="AO940" s="16">
        <f t="shared" si="160"/>
        <v>-8.2589285714285143E-3</v>
      </c>
      <c r="AP940" s="16">
        <f t="shared" si="161"/>
        <v>-1.8832391713746732E-3</v>
      </c>
      <c r="AQ940" s="16">
        <f t="shared" si="162"/>
        <v>7.9891347767024889E-4</v>
      </c>
      <c r="AR940" s="16">
        <f t="shared" si="163"/>
        <v>-1.1925042589437829E-2</v>
      </c>
      <c r="AS940" s="16">
        <f t="shared" si="164"/>
        <v>-1.2318439020422289E-2</v>
      </c>
    </row>
    <row r="941" spans="1:45" x14ac:dyDescent="0.2">
      <c r="A941" s="4"/>
      <c r="B941" s="13">
        <v>42270.666666666664</v>
      </c>
      <c r="C941" s="14">
        <v>28.58</v>
      </c>
      <c r="D941" s="5"/>
      <c r="E941" s="15">
        <v>42270.666666666664</v>
      </c>
      <c r="F941" s="14">
        <v>38.76</v>
      </c>
      <c r="G941" s="5"/>
      <c r="H941" s="15">
        <v>42270.666666666664</v>
      </c>
      <c r="I941" s="14">
        <v>9.81</v>
      </c>
      <c r="J941" s="2"/>
      <c r="K941" s="15">
        <v>42270.666666666664</v>
      </c>
      <c r="L941" s="14">
        <v>129.16</v>
      </c>
      <c r="M941" s="5"/>
      <c r="N941" s="15">
        <v>42270.666666666664</v>
      </c>
      <c r="O941" s="14">
        <v>101.57</v>
      </c>
      <c r="Q941" s="15">
        <v>42270.666666666664</v>
      </c>
      <c r="R941" s="14">
        <v>137.22</v>
      </c>
      <c r="S941" s="5"/>
      <c r="T941" s="15">
        <v>42270.666666666664</v>
      </c>
      <c r="U941" s="14">
        <v>43.98</v>
      </c>
      <c r="W941" s="15">
        <v>42270.666666666664</v>
      </c>
      <c r="X941" s="14">
        <v>21.24</v>
      </c>
      <c r="Z941" s="15">
        <v>42270.666666666664</v>
      </c>
      <c r="AA941" s="14">
        <v>125.42</v>
      </c>
      <c r="AC941" s="15">
        <v>42270.666666666664</v>
      </c>
      <c r="AD941" s="14">
        <v>17.399999999999999</v>
      </c>
      <c r="AF941" s="15">
        <v>42270.666666666664</v>
      </c>
      <c r="AG941" s="14">
        <v>1938.76</v>
      </c>
      <c r="AH941" s="5"/>
      <c r="AI941" s="16">
        <f t="shared" si="154"/>
        <v>8.112874779541368E-3</v>
      </c>
      <c r="AJ941" s="16">
        <f t="shared" si="155"/>
        <v>-7.7339520494978942E-4</v>
      </c>
      <c r="AK941" s="16">
        <f t="shared" si="156"/>
        <v>-4.0609137055837019E-3</v>
      </c>
      <c r="AL941" s="16">
        <f t="shared" si="157"/>
        <v>-1.0827532869297496E-3</v>
      </c>
      <c r="AM941" s="16">
        <f t="shared" si="158"/>
        <v>-8.9764855107815622E-3</v>
      </c>
      <c r="AN941" s="16">
        <f t="shared" si="159"/>
        <v>-5.2917723812975215E-3</v>
      </c>
      <c r="AO941" s="16">
        <f t="shared" si="160"/>
        <v>-1.0128291694800895E-2</v>
      </c>
      <c r="AP941" s="16">
        <f t="shared" si="161"/>
        <v>1.8867924528300772E-3</v>
      </c>
      <c r="AQ941" s="16">
        <f t="shared" si="162"/>
        <v>1.1974135866528179E-3</v>
      </c>
      <c r="AR941" s="16">
        <f t="shared" si="163"/>
        <v>0</v>
      </c>
      <c r="AS941" s="16">
        <f t="shared" si="164"/>
        <v>-2.0486529334856618E-3</v>
      </c>
    </row>
    <row r="942" spans="1:45" x14ac:dyDescent="0.2">
      <c r="A942" s="4"/>
      <c r="B942" s="13">
        <v>42271.666666666664</v>
      </c>
      <c r="C942" s="14">
        <v>28.75</v>
      </c>
      <c r="D942" s="5"/>
      <c r="E942" s="15">
        <v>42271.666666666664</v>
      </c>
      <c r="F942" s="14">
        <v>39.15</v>
      </c>
      <c r="G942" s="5"/>
      <c r="H942" s="15">
        <v>42271.666666666664</v>
      </c>
      <c r="I942" s="14">
        <v>10.38</v>
      </c>
      <c r="J942" s="2"/>
      <c r="K942" s="15">
        <v>42271.666666666664</v>
      </c>
      <c r="L942" s="14">
        <v>128.83000000000001</v>
      </c>
      <c r="M942" s="5"/>
      <c r="N942" s="15">
        <v>42271.666666666664</v>
      </c>
      <c r="O942" s="14">
        <v>100.62</v>
      </c>
      <c r="Q942" s="15">
        <v>42271.666666666664</v>
      </c>
      <c r="R942" s="14">
        <v>137.94</v>
      </c>
      <c r="S942" s="5"/>
      <c r="T942" s="15">
        <v>42271.666666666664</v>
      </c>
      <c r="U942" s="14">
        <v>44.09</v>
      </c>
      <c r="W942" s="15">
        <v>42271.666666666664</v>
      </c>
      <c r="X942" s="14">
        <v>21.28</v>
      </c>
      <c r="Z942" s="15">
        <v>42271.666666666664</v>
      </c>
      <c r="AA942" s="14">
        <v>124.28</v>
      </c>
      <c r="AC942" s="15">
        <v>42271.666666666664</v>
      </c>
      <c r="AD942" s="14">
        <v>17.54</v>
      </c>
      <c r="AF942" s="15">
        <v>42271.666666666664</v>
      </c>
      <c r="AG942" s="14">
        <v>1932.24</v>
      </c>
      <c r="AH942" s="5"/>
      <c r="AI942" s="16">
        <f t="shared" si="154"/>
        <v>5.9482155353394184E-3</v>
      </c>
      <c r="AJ942" s="16">
        <f t="shared" si="155"/>
        <v>1.0061919504644079E-2</v>
      </c>
      <c r="AK942" s="16">
        <f t="shared" si="156"/>
        <v>5.8103975535168217E-2</v>
      </c>
      <c r="AL942" s="16">
        <f t="shared" si="157"/>
        <v>-2.5549705791265698E-3</v>
      </c>
      <c r="AM942" s="16">
        <f t="shared" si="158"/>
        <v>-9.3531554592890531E-3</v>
      </c>
      <c r="AN942" s="16">
        <f t="shared" si="159"/>
        <v>5.2470485351989726E-3</v>
      </c>
      <c r="AO942" s="16">
        <f t="shared" si="160"/>
        <v>2.5011368804004341E-3</v>
      </c>
      <c r="AP942" s="16">
        <f t="shared" si="161"/>
        <v>1.8832391713747842E-3</v>
      </c>
      <c r="AQ942" s="16">
        <f t="shared" si="162"/>
        <v>-9.0894594163610787E-3</v>
      </c>
      <c r="AR942" s="16">
        <f t="shared" si="163"/>
        <v>8.0459770114942319E-3</v>
      </c>
      <c r="AS942" s="16">
        <f t="shared" si="164"/>
        <v>-3.3629742722152134E-3</v>
      </c>
    </row>
    <row r="943" spans="1:45" x14ac:dyDescent="0.2">
      <c r="A943" s="4"/>
      <c r="B943" s="13">
        <v>42272.666666666664</v>
      </c>
      <c r="C943" s="14">
        <v>28.68</v>
      </c>
      <c r="D943" s="5"/>
      <c r="E943" s="15">
        <v>42272.666666666664</v>
      </c>
      <c r="F943" s="14">
        <v>39.619999999999997</v>
      </c>
      <c r="G943" s="5"/>
      <c r="H943" s="15">
        <v>42272.666666666664</v>
      </c>
      <c r="I943" s="14">
        <v>10.220000000000001</v>
      </c>
      <c r="J943" s="2"/>
      <c r="K943" s="15">
        <v>42272.666666666664</v>
      </c>
      <c r="L943" s="14">
        <v>129.63999999999999</v>
      </c>
      <c r="M943" s="5"/>
      <c r="N943" s="15">
        <v>42272.666666666664</v>
      </c>
      <c r="O943" s="14">
        <v>100.3</v>
      </c>
      <c r="Q943" s="15">
        <v>42272.666666666664</v>
      </c>
      <c r="R943" s="14">
        <v>138.9</v>
      </c>
      <c r="S943" s="5"/>
      <c r="T943" s="15">
        <v>42272.666666666664</v>
      </c>
      <c r="U943" s="14">
        <v>44.22</v>
      </c>
      <c r="W943" s="15">
        <v>42272.666666666664</v>
      </c>
      <c r="X943" s="14">
        <v>21.26</v>
      </c>
      <c r="Z943" s="15">
        <v>42272.666666666664</v>
      </c>
      <c r="AA943" s="14">
        <v>124.33</v>
      </c>
      <c r="AC943" s="15">
        <v>42272.666666666664</v>
      </c>
      <c r="AD943" s="14">
        <v>17.13</v>
      </c>
      <c r="AF943" s="15">
        <v>42272.666666666664</v>
      </c>
      <c r="AG943" s="14">
        <v>1931.34</v>
      </c>
      <c r="AH943" s="5"/>
      <c r="AI943" s="16">
        <f t="shared" si="154"/>
        <v>-2.4347826086956736E-3</v>
      </c>
      <c r="AJ943" s="16">
        <f t="shared" si="155"/>
        <v>1.2005108556832678E-2</v>
      </c>
      <c r="AK943" s="16">
        <f t="shared" si="156"/>
        <v>-1.5414258188824692E-2</v>
      </c>
      <c r="AL943" s="16">
        <f t="shared" si="157"/>
        <v>6.2873554296356549E-3</v>
      </c>
      <c r="AM943" s="16">
        <f t="shared" si="158"/>
        <v>-3.1802822500497374E-3</v>
      </c>
      <c r="AN943" s="16">
        <f t="shared" si="159"/>
        <v>6.9595476294042058E-3</v>
      </c>
      <c r="AO943" s="16">
        <f t="shared" si="160"/>
        <v>2.9485144023586596E-3</v>
      </c>
      <c r="AP943" s="16">
        <f t="shared" si="161"/>
        <v>-9.3984962406012951E-4</v>
      </c>
      <c r="AQ943" s="16">
        <f t="shared" si="162"/>
        <v>4.0231734792395279E-4</v>
      </c>
      <c r="AR943" s="16">
        <f t="shared" si="163"/>
        <v>-2.3375142531356863E-2</v>
      </c>
      <c r="AS943" s="16">
        <f t="shared" si="164"/>
        <v>-4.6578064836666488E-4</v>
      </c>
    </row>
    <row r="944" spans="1:45" x14ac:dyDescent="0.2">
      <c r="A944" s="4"/>
      <c r="B944" s="13">
        <v>42275.666666666664</v>
      </c>
      <c r="C944" s="14">
        <v>28.11</v>
      </c>
      <c r="D944" s="5"/>
      <c r="E944" s="15">
        <v>42275.666666666664</v>
      </c>
      <c r="F944" s="14">
        <v>39.53</v>
      </c>
      <c r="G944" s="5"/>
      <c r="H944" s="15">
        <v>42275.666666666664</v>
      </c>
      <c r="I944" s="14">
        <v>9.9499999999999993</v>
      </c>
      <c r="J944" s="2"/>
      <c r="K944" s="15">
        <v>42275.666666666664</v>
      </c>
      <c r="L944" s="14">
        <v>128.62</v>
      </c>
      <c r="M944" s="5"/>
      <c r="N944" s="15">
        <v>42275.666666666664</v>
      </c>
      <c r="O944" s="14">
        <v>98.49</v>
      </c>
      <c r="Q944" s="15">
        <v>42275.666666666664</v>
      </c>
      <c r="R944" s="14">
        <v>136.13</v>
      </c>
      <c r="S944" s="5"/>
      <c r="T944" s="15">
        <v>42275.666666666664</v>
      </c>
      <c r="U944" s="14">
        <v>43.74</v>
      </c>
      <c r="W944" s="15">
        <v>42275.666666666664</v>
      </c>
      <c r="X944" s="14">
        <v>21.22</v>
      </c>
      <c r="Z944" s="15">
        <v>42275.666666666664</v>
      </c>
      <c r="AA944" s="14">
        <v>121.28</v>
      </c>
      <c r="AC944" s="15">
        <v>42275.666666666664</v>
      </c>
      <c r="AD944" s="14">
        <v>16.559999999999999</v>
      </c>
      <c r="AF944" s="15">
        <v>42275.666666666664</v>
      </c>
      <c r="AG944" s="14">
        <v>1881.77</v>
      </c>
      <c r="AH944" s="5"/>
      <c r="AI944" s="16">
        <f t="shared" si="154"/>
        <v>-1.9874476987447709E-2</v>
      </c>
      <c r="AJ944" s="16">
        <f t="shared" si="155"/>
        <v>-2.2715800100958639E-3</v>
      </c>
      <c r="AK944" s="16">
        <f t="shared" si="156"/>
        <v>-2.6418786692759433E-2</v>
      </c>
      <c r="AL944" s="16">
        <f t="shared" si="157"/>
        <v>-7.8679419932118355E-3</v>
      </c>
      <c r="AM944" s="16">
        <f t="shared" si="158"/>
        <v>-1.8045862412761737E-2</v>
      </c>
      <c r="AN944" s="16">
        <f t="shared" si="159"/>
        <v>-1.9942404607631414E-2</v>
      </c>
      <c r="AO944" s="16">
        <f t="shared" si="160"/>
        <v>-1.0854816824966029E-2</v>
      </c>
      <c r="AP944" s="16">
        <f t="shared" si="161"/>
        <v>-1.8814675446849893E-3</v>
      </c>
      <c r="AQ944" s="16">
        <f t="shared" si="162"/>
        <v>-2.453148877986E-2</v>
      </c>
      <c r="AR944" s="16">
        <f t="shared" si="163"/>
        <v>-3.3274956217162921E-2</v>
      </c>
      <c r="AS944" s="16">
        <f t="shared" si="164"/>
        <v>-2.5666117824929779E-2</v>
      </c>
    </row>
    <row r="945" spans="1:45" x14ac:dyDescent="0.2">
      <c r="A945" s="4"/>
      <c r="B945" s="13">
        <v>42276.666666666664</v>
      </c>
      <c r="C945" s="14">
        <v>27.27</v>
      </c>
      <c r="D945" s="5"/>
      <c r="E945" s="15">
        <v>42276.666666666664</v>
      </c>
      <c r="F945" s="14">
        <v>39.659999999999997</v>
      </c>
      <c r="G945" s="5"/>
      <c r="H945" s="15">
        <v>42276.666666666664</v>
      </c>
      <c r="I945" s="14">
        <v>9.84</v>
      </c>
      <c r="J945" s="2"/>
      <c r="K945" s="15">
        <v>42276.666666666664</v>
      </c>
      <c r="L945" s="14">
        <v>128.81</v>
      </c>
      <c r="M945" s="5"/>
      <c r="N945" s="15">
        <v>42276.666666666664</v>
      </c>
      <c r="O945" s="14">
        <v>99.42</v>
      </c>
      <c r="Q945" s="15">
        <v>42276.666666666664</v>
      </c>
      <c r="R945" s="14">
        <v>136.08000000000001</v>
      </c>
      <c r="S945" s="5"/>
      <c r="T945" s="15">
        <v>42276.666666666664</v>
      </c>
      <c r="U945" s="14">
        <v>43.53</v>
      </c>
      <c r="W945" s="15">
        <v>42276.666666666664</v>
      </c>
      <c r="X945" s="14">
        <v>21.26</v>
      </c>
      <c r="Z945" s="15">
        <v>42276.666666666664</v>
      </c>
      <c r="AA945" s="14">
        <v>122.58</v>
      </c>
      <c r="AC945" s="15">
        <v>42276.666666666664</v>
      </c>
      <c r="AD945" s="14">
        <v>16.440000000000001</v>
      </c>
      <c r="AF945" s="15">
        <v>42276.666666666664</v>
      </c>
      <c r="AG945" s="14">
        <v>1884.09</v>
      </c>
      <c r="AH945" s="5"/>
      <c r="AI945" s="16">
        <f t="shared" si="154"/>
        <v>-2.9882604055496254E-2</v>
      </c>
      <c r="AJ945" s="16">
        <f t="shared" si="155"/>
        <v>3.288641538072179E-3</v>
      </c>
      <c r="AK945" s="16">
        <f t="shared" si="156"/>
        <v>-1.1055276381909507E-2</v>
      </c>
      <c r="AL945" s="16">
        <f t="shared" si="157"/>
        <v>1.4772197169958812E-3</v>
      </c>
      <c r="AM945" s="16">
        <f t="shared" si="158"/>
        <v>9.4425830033506575E-3</v>
      </c>
      <c r="AN945" s="16">
        <f t="shared" si="159"/>
        <v>-3.6729596709017542E-4</v>
      </c>
      <c r="AO945" s="16">
        <f t="shared" si="160"/>
        <v>-4.8010973936900569E-3</v>
      </c>
      <c r="AP945" s="16">
        <f t="shared" si="161"/>
        <v>1.8850141376061114E-3</v>
      </c>
      <c r="AQ945" s="16">
        <f t="shared" si="162"/>
        <v>1.0718997361477633E-2</v>
      </c>
      <c r="AR945" s="16">
        <f t="shared" si="163"/>
        <v>-7.246376811594013E-3</v>
      </c>
      <c r="AS945" s="16">
        <f t="shared" si="164"/>
        <v>1.2328818080848958E-3</v>
      </c>
    </row>
    <row r="946" spans="1:45" x14ac:dyDescent="0.2">
      <c r="A946" s="4"/>
      <c r="B946" s="13">
        <v>42277.666666666664</v>
      </c>
      <c r="C946" s="14">
        <v>27.58</v>
      </c>
      <c r="D946" s="5"/>
      <c r="E946" s="15">
        <v>42277.666666666664</v>
      </c>
      <c r="F946" s="14">
        <v>40.119999999999997</v>
      </c>
      <c r="G946" s="5"/>
      <c r="H946" s="15">
        <v>42277.666666666664</v>
      </c>
      <c r="I946" s="14">
        <v>10.33</v>
      </c>
      <c r="J946" s="2"/>
      <c r="K946" s="15">
        <v>42277.666666666664</v>
      </c>
      <c r="L946" s="14">
        <v>130.4</v>
      </c>
      <c r="M946" s="5"/>
      <c r="N946" s="15">
        <v>42277.666666666664</v>
      </c>
      <c r="O946" s="14">
        <v>102.2</v>
      </c>
      <c r="Q946" s="15">
        <v>42277.666666666664</v>
      </c>
      <c r="R946" s="14">
        <v>138.47</v>
      </c>
      <c r="S946" s="5"/>
      <c r="T946" s="15">
        <v>42277.666666666664</v>
      </c>
      <c r="U946" s="14">
        <v>43.51</v>
      </c>
      <c r="W946" s="15">
        <v>42277.666666666664</v>
      </c>
      <c r="X946" s="14">
        <v>21.61</v>
      </c>
      <c r="Z946" s="15">
        <v>42277.666666666664</v>
      </c>
      <c r="AA946" s="14">
        <v>125.82</v>
      </c>
      <c r="AC946" s="15">
        <v>42277.666666666664</v>
      </c>
      <c r="AD946" s="14">
        <v>16.559999999999999</v>
      </c>
      <c r="AF946" s="15">
        <v>42277.666666666664</v>
      </c>
      <c r="AG946" s="14">
        <v>1920.03</v>
      </c>
      <c r="AH946" s="5"/>
      <c r="AI946" s="16">
        <f t="shared" si="154"/>
        <v>1.1367803447011271E-2</v>
      </c>
      <c r="AJ946" s="16">
        <f t="shared" si="155"/>
        <v>1.1598587997982968E-2</v>
      </c>
      <c r="AK946" s="16">
        <f t="shared" si="156"/>
        <v>4.9796747967479682E-2</v>
      </c>
      <c r="AL946" s="16">
        <f t="shared" si="157"/>
        <v>1.2343762130269331E-2</v>
      </c>
      <c r="AM946" s="16">
        <f t="shared" si="158"/>
        <v>2.7962180647757018E-2</v>
      </c>
      <c r="AN946" s="16">
        <f t="shared" si="159"/>
        <v>1.756319811875362E-2</v>
      </c>
      <c r="AO946" s="16">
        <f t="shared" si="160"/>
        <v>-4.5945325063179165E-4</v>
      </c>
      <c r="AP946" s="16">
        <f t="shared" si="161"/>
        <v>1.646284101599238E-2</v>
      </c>
      <c r="AQ946" s="16">
        <f t="shared" si="162"/>
        <v>2.6431718061673992E-2</v>
      </c>
      <c r="AR946" s="16">
        <f t="shared" si="163"/>
        <v>7.2992700729925808E-3</v>
      </c>
      <c r="AS946" s="16">
        <f t="shared" si="164"/>
        <v>1.9075521869974299E-2</v>
      </c>
    </row>
    <row r="947" spans="1:45" x14ac:dyDescent="0.2">
      <c r="A947" s="4"/>
      <c r="B947" s="13">
        <v>42278.666666666664</v>
      </c>
      <c r="C947" s="14">
        <v>27.4</v>
      </c>
      <c r="D947" s="5"/>
      <c r="E947" s="15">
        <v>42278.666666666664</v>
      </c>
      <c r="F947" s="14">
        <v>39.799999999999997</v>
      </c>
      <c r="G947" s="5"/>
      <c r="H947" s="15">
        <v>42278.666666666664</v>
      </c>
      <c r="I947" s="14">
        <v>10.6</v>
      </c>
      <c r="J947" s="2"/>
      <c r="K947" s="15">
        <v>42278.666666666664</v>
      </c>
      <c r="L947" s="14">
        <v>129.88</v>
      </c>
      <c r="M947" s="5"/>
      <c r="N947" s="15">
        <v>42278.666666666664</v>
      </c>
      <c r="O947" s="14">
        <v>102.67</v>
      </c>
      <c r="Q947" s="15">
        <v>42278.666666666664</v>
      </c>
      <c r="R947" s="14">
        <v>137.15</v>
      </c>
      <c r="S947" s="5"/>
      <c r="T947" s="15">
        <v>42278.666666666664</v>
      </c>
      <c r="U947" s="14">
        <v>42.96</v>
      </c>
      <c r="W947" s="15">
        <v>42278.666666666664</v>
      </c>
      <c r="X947" s="14">
        <v>21.42</v>
      </c>
      <c r="Z947" s="15">
        <v>42278.666666666664</v>
      </c>
      <c r="AA947" s="14">
        <v>125.67</v>
      </c>
      <c r="AC947" s="15">
        <v>42278.666666666664</v>
      </c>
      <c r="AD947" s="14">
        <v>15.99</v>
      </c>
      <c r="AF947" s="15">
        <v>42278.666666666664</v>
      </c>
      <c r="AG947" s="14">
        <v>1923.82</v>
      </c>
      <c r="AH947" s="5"/>
      <c r="AI947" s="16">
        <f t="shared" si="154"/>
        <v>-6.526468455402501E-3</v>
      </c>
      <c r="AJ947" s="16">
        <f t="shared" si="155"/>
        <v>-7.9760717846460993E-3</v>
      </c>
      <c r="AK947" s="16">
        <f t="shared" si="156"/>
        <v>2.6137463697966989E-2</v>
      </c>
      <c r="AL947" s="16">
        <f t="shared" si="157"/>
        <v>-3.9877300613497813E-3</v>
      </c>
      <c r="AM947" s="16">
        <f t="shared" si="158"/>
        <v>4.5988258317024577E-3</v>
      </c>
      <c r="AN947" s="16">
        <f t="shared" si="159"/>
        <v>-9.5327507763414143E-3</v>
      </c>
      <c r="AO947" s="16">
        <f t="shared" si="160"/>
        <v>-1.2640772236267472E-2</v>
      </c>
      <c r="AP947" s="16">
        <f t="shared" si="161"/>
        <v>-8.7922258213788407E-3</v>
      </c>
      <c r="AQ947" s="16">
        <f t="shared" si="162"/>
        <v>-1.192179303767249E-3</v>
      </c>
      <c r="AR947" s="16">
        <f t="shared" si="163"/>
        <v>-3.4420289855072395E-2</v>
      </c>
      <c r="AS947" s="16">
        <f t="shared" si="164"/>
        <v>1.9739274907162319E-3</v>
      </c>
    </row>
    <row r="948" spans="1:45" x14ac:dyDescent="0.2">
      <c r="A948" s="4"/>
      <c r="B948" s="13">
        <v>42279.666666666664</v>
      </c>
      <c r="C948" s="14">
        <v>27.6</v>
      </c>
      <c r="D948" s="5"/>
      <c r="E948" s="15">
        <v>42279.666666666664</v>
      </c>
      <c r="F948" s="14">
        <v>40.39</v>
      </c>
      <c r="G948" s="5"/>
      <c r="H948" s="15">
        <v>42279.666666666664</v>
      </c>
      <c r="I948" s="14">
        <v>10.61</v>
      </c>
      <c r="J948" s="2"/>
      <c r="K948" s="15">
        <v>42279.666666666664</v>
      </c>
      <c r="L948" s="14">
        <v>129.83000000000001</v>
      </c>
      <c r="M948" s="5"/>
      <c r="N948" s="15">
        <v>42279.666666666664</v>
      </c>
      <c r="O948" s="14">
        <v>103</v>
      </c>
      <c r="Q948" s="15">
        <v>42279.666666666664</v>
      </c>
      <c r="R948" s="14">
        <v>138.1</v>
      </c>
      <c r="S948" s="5"/>
      <c r="T948" s="15">
        <v>42279.666666666664</v>
      </c>
      <c r="U948" s="14">
        <v>42.84</v>
      </c>
      <c r="W948" s="15">
        <v>42279.666666666664</v>
      </c>
      <c r="X948" s="14">
        <v>21.66</v>
      </c>
      <c r="Z948" s="15">
        <v>42279.666666666664</v>
      </c>
      <c r="AA948" s="14">
        <v>127.07</v>
      </c>
      <c r="AC948" s="15">
        <v>42279.666666666664</v>
      </c>
      <c r="AD948" s="14">
        <v>16.5</v>
      </c>
      <c r="AF948" s="15">
        <v>42279.666666666664</v>
      </c>
      <c r="AG948" s="14">
        <v>1951.36</v>
      </c>
      <c r="AH948" s="5"/>
      <c r="AI948" s="16">
        <f t="shared" si="154"/>
        <v>7.2992700729928028E-3</v>
      </c>
      <c r="AJ948" s="16">
        <f t="shared" si="155"/>
        <v>1.4824120603015079E-2</v>
      </c>
      <c r="AK948" s="16">
        <f t="shared" si="156"/>
        <v>9.4339622641514964E-4</v>
      </c>
      <c r="AL948" s="16">
        <f t="shared" si="157"/>
        <v>-3.8497074222343386E-4</v>
      </c>
      <c r="AM948" s="16">
        <f t="shared" si="158"/>
        <v>3.2141813577482026E-3</v>
      </c>
      <c r="AN948" s="16">
        <f t="shared" si="159"/>
        <v>6.9267225665328169E-3</v>
      </c>
      <c r="AO948" s="16">
        <f t="shared" si="160"/>
        <v>-2.7932960893853886E-3</v>
      </c>
      <c r="AP948" s="16">
        <f t="shared" si="161"/>
        <v>1.1204481792717047E-2</v>
      </c>
      <c r="AQ948" s="16">
        <f t="shared" si="162"/>
        <v>1.1140288056019632E-2</v>
      </c>
      <c r="AR948" s="16">
        <f t="shared" si="163"/>
        <v>3.1894934333958735E-2</v>
      </c>
      <c r="AS948" s="16">
        <f t="shared" si="164"/>
        <v>1.4315268580220586E-2</v>
      </c>
    </row>
    <row r="949" spans="1:45" x14ac:dyDescent="0.2">
      <c r="A949" s="4"/>
      <c r="B949" s="13">
        <v>42282.666666666664</v>
      </c>
      <c r="C949" s="14">
        <v>27.7</v>
      </c>
      <c r="D949" s="5"/>
      <c r="E949" s="15">
        <v>42282.666666666664</v>
      </c>
      <c r="F949" s="14">
        <v>41.01</v>
      </c>
      <c r="G949" s="5"/>
      <c r="H949" s="15">
        <v>42282.666666666664</v>
      </c>
      <c r="I949" s="14">
        <v>11.13</v>
      </c>
      <c r="J949" s="2"/>
      <c r="K949" s="15">
        <v>42282.666666666664</v>
      </c>
      <c r="L949" s="14">
        <v>132.38</v>
      </c>
      <c r="M949" s="5"/>
      <c r="N949" s="15">
        <v>42282.666666666664</v>
      </c>
      <c r="O949" s="14">
        <v>103.85</v>
      </c>
      <c r="Q949" s="15">
        <v>42282.666666666664</v>
      </c>
      <c r="R949" s="14">
        <v>142.36000000000001</v>
      </c>
      <c r="S949" s="5"/>
      <c r="T949" s="15">
        <v>42282.666666666664</v>
      </c>
      <c r="U949" s="14">
        <v>44</v>
      </c>
      <c r="W949" s="15">
        <v>42282.666666666664</v>
      </c>
      <c r="X949" s="14">
        <v>21.96</v>
      </c>
      <c r="Z949" s="15">
        <v>42282.666666666664</v>
      </c>
      <c r="AA949" s="14">
        <v>133.80000000000001</v>
      </c>
      <c r="AC949" s="15">
        <v>42282.666666666664</v>
      </c>
      <c r="AD949" s="14">
        <v>16.41</v>
      </c>
      <c r="AF949" s="15">
        <v>42282.666666666664</v>
      </c>
      <c r="AG949" s="14">
        <v>1987.05</v>
      </c>
      <c r="AH949" s="5"/>
      <c r="AI949" s="16">
        <f t="shared" si="154"/>
        <v>3.6231884057971175E-3</v>
      </c>
      <c r="AJ949" s="16">
        <f t="shared" si="155"/>
        <v>1.5350334241148733E-2</v>
      </c>
      <c r="AK949" s="16">
        <f t="shared" si="156"/>
        <v>4.9010367577756897E-2</v>
      </c>
      <c r="AL949" s="16">
        <f t="shared" si="157"/>
        <v>1.9641069090348795E-2</v>
      </c>
      <c r="AM949" s="16">
        <f t="shared" si="158"/>
        <v>8.2524271844659491E-3</v>
      </c>
      <c r="AN949" s="16">
        <f t="shared" si="159"/>
        <v>3.0847212165098004E-2</v>
      </c>
      <c r="AO949" s="16">
        <f t="shared" si="160"/>
        <v>2.7077497665732864E-2</v>
      </c>
      <c r="AP949" s="16">
        <f t="shared" si="161"/>
        <v>1.3850415512465464E-2</v>
      </c>
      <c r="AQ949" s="16">
        <f t="shared" si="162"/>
        <v>5.2962933816007141E-2</v>
      </c>
      <c r="AR949" s="16">
        <f t="shared" si="163"/>
        <v>-5.4545454545454897E-3</v>
      </c>
      <c r="AS949" s="16">
        <f t="shared" si="164"/>
        <v>1.8289808133814311E-2</v>
      </c>
    </row>
    <row r="950" spans="1:45" x14ac:dyDescent="0.2">
      <c r="A950" s="4"/>
      <c r="B950" s="13">
        <v>42283.666666666664</v>
      </c>
      <c r="C950" s="14">
        <v>27.83</v>
      </c>
      <c r="D950" s="5"/>
      <c r="E950" s="15">
        <v>42283.666666666664</v>
      </c>
      <c r="F950" s="14">
        <v>40.96</v>
      </c>
      <c r="G950" s="5"/>
      <c r="H950" s="15">
        <v>42283.666666666664</v>
      </c>
      <c r="I950" s="14">
        <v>10.83</v>
      </c>
      <c r="J950" s="2"/>
      <c r="K950" s="15">
        <v>42283.666666666664</v>
      </c>
      <c r="L950" s="14">
        <v>131.19</v>
      </c>
      <c r="M950" s="5"/>
      <c r="N950" s="15">
        <v>42283.666666666664</v>
      </c>
      <c r="O950" s="14">
        <v>103.77</v>
      </c>
      <c r="Q950" s="15">
        <v>42283.666666666664</v>
      </c>
      <c r="R950" s="14">
        <v>142.11000000000001</v>
      </c>
      <c r="S950" s="5"/>
      <c r="T950" s="15">
        <v>42283.666666666664</v>
      </c>
      <c r="U950" s="14">
        <v>44.06</v>
      </c>
      <c r="W950" s="15">
        <v>42283.666666666664</v>
      </c>
      <c r="X950" s="14">
        <v>21.89</v>
      </c>
      <c r="Z950" s="15">
        <v>42283.666666666664</v>
      </c>
      <c r="AA950" s="14">
        <v>136.15</v>
      </c>
      <c r="AC950" s="15">
        <v>42283.666666666664</v>
      </c>
      <c r="AD950" s="14">
        <v>16.100000000000001</v>
      </c>
      <c r="AF950" s="15">
        <v>42283.666666666664</v>
      </c>
      <c r="AG950" s="14">
        <v>1979.92</v>
      </c>
      <c r="AH950" s="5"/>
      <c r="AI950" s="16">
        <f t="shared" si="154"/>
        <v>4.6931407942238934E-3</v>
      </c>
      <c r="AJ950" s="16">
        <f t="shared" si="155"/>
        <v>-1.2192148256522373E-3</v>
      </c>
      <c r="AK950" s="16">
        <f t="shared" si="156"/>
        <v>-2.695417789757415E-2</v>
      </c>
      <c r="AL950" s="16">
        <f t="shared" si="157"/>
        <v>-8.9892733041244677E-3</v>
      </c>
      <c r="AM950" s="16">
        <f t="shared" si="158"/>
        <v>-7.7034183919111321E-4</v>
      </c>
      <c r="AN950" s="16">
        <f t="shared" si="159"/>
        <v>-1.75611126720987E-3</v>
      </c>
      <c r="AO950" s="16">
        <f t="shared" si="160"/>
        <v>1.3636363636364557E-3</v>
      </c>
      <c r="AP950" s="16">
        <f t="shared" si="161"/>
        <v>-3.1876138433515333E-3</v>
      </c>
      <c r="AQ950" s="16">
        <f t="shared" si="162"/>
        <v>1.7563527653213784E-2</v>
      </c>
      <c r="AR950" s="16">
        <f t="shared" si="163"/>
        <v>-1.8890920170627545E-2</v>
      </c>
      <c r="AS950" s="16">
        <f t="shared" si="164"/>
        <v>-3.5882338139452408E-3</v>
      </c>
    </row>
    <row r="951" spans="1:45" x14ac:dyDescent="0.2">
      <c r="A951" s="4"/>
      <c r="B951" s="13">
        <v>42284.666666666664</v>
      </c>
      <c r="C951" s="14">
        <v>27.7</v>
      </c>
      <c r="D951" s="5"/>
      <c r="E951" s="15">
        <v>42284.666666666664</v>
      </c>
      <c r="F951" s="14">
        <v>41.52</v>
      </c>
      <c r="G951" s="5"/>
      <c r="H951" s="15">
        <v>42284.666666666664</v>
      </c>
      <c r="I951" s="14">
        <v>10.81</v>
      </c>
      <c r="J951" s="2"/>
      <c r="K951" s="15">
        <v>42284.666666666664</v>
      </c>
      <c r="L951" s="14">
        <v>132.68</v>
      </c>
      <c r="M951" s="5"/>
      <c r="N951" s="15">
        <v>42284.666666666664</v>
      </c>
      <c r="O951" s="14">
        <v>103.39</v>
      </c>
      <c r="Q951" s="15">
        <v>42284.666666666664</v>
      </c>
      <c r="R951" s="14">
        <v>143.36000000000001</v>
      </c>
      <c r="S951" s="5"/>
      <c r="T951" s="15">
        <v>42284.666666666664</v>
      </c>
      <c r="U951" s="14">
        <v>43.85</v>
      </c>
      <c r="W951" s="15">
        <v>42284.666666666664</v>
      </c>
      <c r="X951" s="14">
        <v>22.12</v>
      </c>
      <c r="Z951" s="15">
        <v>42284.666666666664</v>
      </c>
      <c r="AA951" s="14">
        <v>138.54</v>
      </c>
      <c r="AC951" s="15">
        <v>42284.666666666664</v>
      </c>
      <c r="AD951" s="14">
        <v>15.46</v>
      </c>
      <c r="AF951" s="15">
        <v>42284.666666666664</v>
      </c>
      <c r="AG951" s="14">
        <v>1995.83</v>
      </c>
      <c r="AH951" s="5"/>
      <c r="AI951" s="16">
        <f t="shared" si="154"/>
        <v>-4.6712181099533012E-3</v>
      </c>
      <c r="AJ951" s="16">
        <f t="shared" si="155"/>
        <v>1.3671875E-2</v>
      </c>
      <c r="AK951" s="16">
        <f t="shared" si="156"/>
        <v>-1.8467220683286989E-3</v>
      </c>
      <c r="AL951" s="16">
        <f t="shared" si="157"/>
        <v>1.1357572985746023E-2</v>
      </c>
      <c r="AM951" s="16">
        <f t="shared" si="158"/>
        <v>-3.6619446853618509E-3</v>
      </c>
      <c r="AN951" s="16">
        <f t="shared" si="159"/>
        <v>8.7960030961931057E-3</v>
      </c>
      <c r="AO951" s="16">
        <f t="shared" si="160"/>
        <v>-4.7662278710849382E-3</v>
      </c>
      <c r="AP951" s="16">
        <f t="shared" si="161"/>
        <v>1.0507080858839668E-2</v>
      </c>
      <c r="AQ951" s="16">
        <f t="shared" si="162"/>
        <v>1.7554168196841635E-2</v>
      </c>
      <c r="AR951" s="16">
        <f t="shared" si="163"/>
        <v>-3.9751552795031064E-2</v>
      </c>
      <c r="AS951" s="16">
        <f t="shared" si="164"/>
        <v>8.0356782092205759E-3</v>
      </c>
    </row>
    <row r="952" spans="1:45" x14ac:dyDescent="0.2">
      <c r="A952" s="4"/>
      <c r="B952" s="13">
        <v>42285.666666666664</v>
      </c>
      <c r="C952" s="14">
        <v>27.38</v>
      </c>
      <c r="D952" s="5"/>
      <c r="E952" s="15">
        <v>42285.666666666664</v>
      </c>
      <c r="F952" s="14">
        <v>41.98</v>
      </c>
      <c r="G952" s="5"/>
      <c r="H952" s="15">
        <v>42285.666666666664</v>
      </c>
      <c r="I952" s="14">
        <v>11.49</v>
      </c>
      <c r="J952" s="2"/>
      <c r="K952" s="15">
        <v>42285.666666666664</v>
      </c>
      <c r="L952" s="14">
        <v>133.75</v>
      </c>
      <c r="M952" s="5"/>
      <c r="N952" s="15">
        <v>42285.666666666664</v>
      </c>
      <c r="O952" s="14">
        <v>104.61</v>
      </c>
      <c r="Q952" s="15">
        <v>42285.666666666664</v>
      </c>
      <c r="R952" s="14">
        <v>145.44999999999999</v>
      </c>
      <c r="S952" s="5"/>
      <c r="T952" s="15">
        <v>42285.666666666664</v>
      </c>
      <c r="U952" s="14">
        <v>44.23</v>
      </c>
      <c r="W952" s="15">
        <v>42285.666666666664</v>
      </c>
      <c r="X952" s="14">
        <v>22.29</v>
      </c>
      <c r="Z952" s="15">
        <v>42285.666666666664</v>
      </c>
      <c r="AA952" s="14">
        <v>139.84</v>
      </c>
      <c r="AC952" s="15">
        <v>42285.666666666664</v>
      </c>
      <c r="AD952" s="14">
        <v>15.11</v>
      </c>
      <c r="AF952" s="15">
        <v>42285.666666666664</v>
      </c>
      <c r="AG952" s="14">
        <v>2013.43</v>
      </c>
      <c r="AH952" s="5"/>
      <c r="AI952" s="16">
        <f t="shared" si="154"/>
        <v>-1.1552346570397165E-2</v>
      </c>
      <c r="AJ952" s="16">
        <f t="shared" si="155"/>
        <v>1.107899807321755E-2</v>
      </c>
      <c r="AK952" s="16">
        <f t="shared" si="156"/>
        <v>6.2904717853839109E-2</v>
      </c>
      <c r="AL952" s="16">
        <f t="shared" si="157"/>
        <v>8.0645161290322509E-3</v>
      </c>
      <c r="AM952" s="16">
        <f t="shared" si="158"/>
        <v>1.1799980655769371E-2</v>
      </c>
      <c r="AN952" s="16">
        <f t="shared" si="159"/>
        <v>1.4578683035714191E-2</v>
      </c>
      <c r="AO952" s="16">
        <f t="shared" si="160"/>
        <v>8.6659064994296653E-3</v>
      </c>
      <c r="AP952" s="16">
        <f t="shared" si="161"/>
        <v>7.6853526220614921E-3</v>
      </c>
      <c r="AQ952" s="16">
        <f t="shared" si="162"/>
        <v>9.3835715316876733E-3</v>
      </c>
      <c r="AR952" s="16">
        <f t="shared" si="163"/>
        <v>-2.2639068564036302E-2</v>
      </c>
      <c r="AS952" s="16">
        <f t="shared" si="164"/>
        <v>8.818386335509576E-3</v>
      </c>
    </row>
    <row r="953" spans="1:45" x14ac:dyDescent="0.2">
      <c r="A953" s="4"/>
      <c r="B953" s="13">
        <v>42286.666666666664</v>
      </c>
      <c r="C953" s="14">
        <v>28.03</v>
      </c>
      <c r="D953" s="5"/>
      <c r="E953" s="15">
        <v>42286.666666666664</v>
      </c>
      <c r="F953" s="14">
        <v>42.02</v>
      </c>
      <c r="G953" s="5"/>
      <c r="H953" s="15">
        <v>42286.666666666664</v>
      </c>
      <c r="I953" s="14">
        <v>11.33</v>
      </c>
      <c r="J953" s="2"/>
      <c r="K953" s="15">
        <v>42286.666666666664</v>
      </c>
      <c r="L953" s="14">
        <v>133.03</v>
      </c>
      <c r="M953" s="5"/>
      <c r="N953" s="15">
        <v>42286.666666666664</v>
      </c>
      <c r="O953" s="14">
        <v>105.56</v>
      </c>
      <c r="Q953" s="15">
        <v>42286.666666666664</v>
      </c>
      <c r="R953" s="14">
        <v>145.56</v>
      </c>
      <c r="S953" s="5"/>
      <c r="T953" s="15">
        <v>42286.666666666664</v>
      </c>
      <c r="U953" s="14">
        <v>44.16</v>
      </c>
      <c r="W953" s="15">
        <v>42286.666666666664</v>
      </c>
      <c r="X953" s="14">
        <v>22.23</v>
      </c>
      <c r="Z953" s="15">
        <v>42286.666666666664</v>
      </c>
      <c r="AA953" s="14">
        <v>140.04</v>
      </c>
      <c r="AC953" s="15">
        <v>42286.666666666664</v>
      </c>
      <c r="AD953" s="14">
        <v>14.71</v>
      </c>
      <c r="AF953" s="15">
        <v>42286.666666666664</v>
      </c>
      <c r="AG953" s="14">
        <v>2014.89</v>
      </c>
      <c r="AH953" s="5"/>
      <c r="AI953" s="16">
        <f t="shared" si="154"/>
        <v>2.3739956172388776E-2</v>
      </c>
      <c r="AJ953" s="16">
        <f t="shared" si="155"/>
        <v>9.5283468318263509E-4</v>
      </c>
      <c r="AK953" s="16">
        <f t="shared" si="156"/>
        <v>-1.3925152306353383E-2</v>
      </c>
      <c r="AL953" s="16">
        <f t="shared" si="157"/>
        <v>-5.3831775700934337E-3</v>
      </c>
      <c r="AM953" s="16">
        <f t="shared" si="158"/>
        <v>9.081349775356129E-3</v>
      </c>
      <c r="AN953" s="16">
        <f t="shared" si="159"/>
        <v>7.5627363355112998E-4</v>
      </c>
      <c r="AO953" s="16">
        <f t="shared" si="160"/>
        <v>-1.5826362197604027E-3</v>
      </c>
      <c r="AP953" s="16">
        <f t="shared" si="161"/>
        <v>-2.6917900403767847E-3</v>
      </c>
      <c r="AQ953" s="16">
        <f t="shared" si="162"/>
        <v>1.4302059496567043E-3</v>
      </c>
      <c r="AR953" s="16">
        <f t="shared" si="163"/>
        <v>-2.6472534745201726E-2</v>
      </c>
      <c r="AS953" s="16">
        <f t="shared" si="164"/>
        <v>7.2513074703373093E-4</v>
      </c>
    </row>
    <row r="954" spans="1:45" x14ac:dyDescent="0.2">
      <c r="A954" s="4"/>
      <c r="B954" s="13">
        <v>42289.666666666664</v>
      </c>
      <c r="C954" s="14">
        <v>27.9</v>
      </c>
      <c r="D954" s="5"/>
      <c r="E954" s="15">
        <v>42289.666666666664</v>
      </c>
      <c r="F954" s="14">
        <v>42</v>
      </c>
      <c r="G954" s="5"/>
      <c r="H954" s="15">
        <v>42289.666666666664</v>
      </c>
      <c r="I954" s="14">
        <v>11.35</v>
      </c>
      <c r="J954" s="2"/>
      <c r="K954" s="15">
        <v>42289.666666666664</v>
      </c>
      <c r="L954" s="14">
        <v>133.4</v>
      </c>
      <c r="M954" s="5"/>
      <c r="N954" s="15">
        <v>42289.666666666664</v>
      </c>
      <c r="O954" s="14">
        <v>106.35</v>
      </c>
      <c r="Q954" s="15">
        <v>42289.666666666664</v>
      </c>
      <c r="R954" s="14">
        <v>144.36000000000001</v>
      </c>
      <c r="S954" s="5"/>
      <c r="T954" s="15">
        <v>42289.666666666664</v>
      </c>
      <c r="U954" s="14">
        <v>44.3</v>
      </c>
      <c r="W954" s="15">
        <v>42289.666666666664</v>
      </c>
      <c r="X954" s="14">
        <v>22.31</v>
      </c>
      <c r="Z954" s="15">
        <v>42289.666666666664</v>
      </c>
      <c r="AA954" s="14">
        <v>140.13999999999999</v>
      </c>
      <c r="AC954" s="15">
        <v>42289.666666666664</v>
      </c>
      <c r="AD954" s="14">
        <v>14.37</v>
      </c>
      <c r="AF954" s="15">
        <v>42289.666666666664</v>
      </c>
      <c r="AG954" s="14">
        <v>2017.46</v>
      </c>
      <c r="AH954" s="5"/>
      <c r="AI954" s="16">
        <f t="shared" si="154"/>
        <v>-4.6378879771674653E-3</v>
      </c>
      <c r="AJ954" s="16">
        <f t="shared" si="155"/>
        <v>-4.759638267491928E-4</v>
      </c>
      <c r="AK954" s="16">
        <f t="shared" si="156"/>
        <v>1.765225066195919E-3</v>
      </c>
      <c r="AL954" s="16">
        <f t="shared" si="157"/>
        <v>2.7813275201082899E-3</v>
      </c>
      <c r="AM954" s="16">
        <f t="shared" si="158"/>
        <v>7.4838954149298864E-3</v>
      </c>
      <c r="AN954" s="16">
        <f t="shared" si="159"/>
        <v>-8.2440230832645511E-3</v>
      </c>
      <c r="AO954" s="16">
        <f t="shared" si="160"/>
        <v>3.1702898550725056E-3</v>
      </c>
      <c r="AP954" s="16">
        <f t="shared" si="161"/>
        <v>3.598740440845738E-3</v>
      </c>
      <c r="AQ954" s="16">
        <f t="shared" si="162"/>
        <v>7.1408169094544505E-4</v>
      </c>
      <c r="AR954" s="16">
        <f t="shared" si="163"/>
        <v>-2.3113528212100776E-2</v>
      </c>
      <c r="AS954" s="16">
        <f t="shared" si="164"/>
        <v>1.2755038736604885E-3</v>
      </c>
    </row>
    <row r="955" spans="1:45" x14ac:dyDescent="0.2">
      <c r="A955" s="4"/>
      <c r="B955" s="13">
        <v>42290.666666666664</v>
      </c>
      <c r="C955" s="14">
        <v>27.95</v>
      </c>
      <c r="D955" s="5"/>
      <c r="E955" s="15">
        <v>42290.666666666664</v>
      </c>
      <c r="F955" s="14">
        <v>41.65</v>
      </c>
      <c r="G955" s="5"/>
      <c r="H955" s="15">
        <v>42290.666666666664</v>
      </c>
      <c r="I955" s="14">
        <v>10.97</v>
      </c>
      <c r="J955" s="2"/>
      <c r="K955" s="15">
        <v>42290.666666666664</v>
      </c>
      <c r="L955" s="14">
        <v>132.19</v>
      </c>
      <c r="M955" s="5"/>
      <c r="N955" s="15">
        <v>42290.666666666664</v>
      </c>
      <c r="O955" s="14">
        <v>106.59</v>
      </c>
      <c r="Q955" s="15">
        <v>42290.666666666664</v>
      </c>
      <c r="R955" s="14">
        <v>142.91</v>
      </c>
      <c r="S955" s="5"/>
      <c r="T955" s="15">
        <v>42290.666666666664</v>
      </c>
      <c r="U955" s="14">
        <v>44.36</v>
      </c>
      <c r="W955" s="15">
        <v>42290.666666666664</v>
      </c>
      <c r="X955" s="14">
        <v>22.24</v>
      </c>
      <c r="Z955" s="15">
        <v>42290.666666666664</v>
      </c>
      <c r="AA955" s="14">
        <v>139.04</v>
      </c>
      <c r="AC955" s="15">
        <v>42290.666666666664</v>
      </c>
      <c r="AD955" s="14">
        <v>14.62</v>
      </c>
      <c r="AF955" s="15">
        <v>42290.666666666664</v>
      </c>
      <c r="AG955" s="14">
        <v>2003.69</v>
      </c>
      <c r="AH955" s="5"/>
      <c r="AI955" s="16">
        <f t="shared" si="154"/>
        <v>1.7921146953405742E-3</v>
      </c>
      <c r="AJ955" s="16">
        <f t="shared" si="155"/>
        <v>-8.3333333333334147E-3</v>
      </c>
      <c r="AK955" s="16">
        <f t="shared" si="156"/>
        <v>-3.3480176211453605E-2</v>
      </c>
      <c r="AL955" s="16">
        <f t="shared" si="157"/>
        <v>-9.0704647676163042E-3</v>
      </c>
      <c r="AM955" s="16">
        <f t="shared" si="158"/>
        <v>2.2566995768689146E-3</v>
      </c>
      <c r="AN955" s="16">
        <f t="shared" si="159"/>
        <v>-1.0044333610418565E-2</v>
      </c>
      <c r="AO955" s="16">
        <f t="shared" si="160"/>
        <v>1.3544018058690988E-3</v>
      </c>
      <c r="AP955" s="16">
        <f t="shared" si="161"/>
        <v>-3.1376064545046711E-3</v>
      </c>
      <c r="AQ955" s="16">
        <f t="shared" si="162"/>
        <v>-7.8492935635792183E-3</v>
      </c>
      <c r="AR955" s="16">
        <f t="shared" si="163"/>
        <v>1.7397355601948439E-2</v>
      </c>
      <c r="AS955" s="16">
        <f t="shared" si="164"/>
        <v>-6.8254141346049124E-3</v>
      </c>
    </row>
    <row r="956" spans="1:45" x14ac:dyDescent="0.2">
      <c r="A956" s="4"/>
      <c r="B956" s="13">
        <v>42291.666666666664</v>
      </c>
      <c r="C956" s="14">
        <v>27.55</v>
      </c>
      <c r="D956" s="5"/>
      <c r="E956" s="15">
        <v>42291.666666666664</v>
      </c>
      <c r="F956" s="14">
        <v>41.68</v>
      </c>
      <c r="G956" s="5"/>
      <c r="H956" s="15">
        <v>42291.666666666664</v>
      </c>
      <c r="I956" s="14">
        <v>11.02</v>
      </c>
      <c r="J956" s="2"/>
      <c r="K956" s="15">
        <v>42291.666666666664</v>
      </c>
      <c r="L956" s="14">
        <v>131.18</v>
      </c>
      <c r="M956" s="5"/>
      <c r="N956" s="15">
        <v>42291.666666666664</v>
      </c>
      <c r="O956" s="14">
        <v>105.73</v>
      </c>
      <c r="Q956" s="15">
        <v>42291.666666666664</v>
      </c>
      <c r="R956" s="14">
        <v>143.28</v>
      </c>
      <c r="S956" s="5"/>
      <c r="T956" s="15">
        <v>42291.666666666664</v>
      </c>
      <c r="U956" s="14">
        <v>43.99</v>
      </c>
      <c r="W956" s="15">
        <v>42291.666666666664</v>
      </c>
      <c r="X956" s="14">
        <v>20.010000000000002</v>
      </c>
      <c r="Z956" s="15">
        <v>42291.666666666664</v>
      </c>
      <c r="AA956" s="14">
        <v>137.69999999999999</v>
      </c>
      <c r="AC956" s="15">
        <v>42291.666666666664</v>
      </c>
      <c r="AD956" s="14">
        <v>14.46</v>
      </c>
      <c r="AF956" s="15">
        <v>42291.666666666664</v>
      </c>
      <c r="AG956" s="14">
        <v>1994.24</v>
      </c>
      <c r="AH956" s="5"/>
      <c r="AI956" s="16">
        <f t="shared" si="154"/>
        <v>-1.4311270125223596E-2</v>
      </c>
      <c r="AJ956" s="16">
        <f t="shared" si="155"/>
        <v>7.2028811524615932E-4</v>
      </c>
      <c r="AK956" s="16">
        <f t="shared" si="156"/>
        <v>4.5578851412944044E-3</v>
      </c>
      <c r="AL956" s="16">
        <f t="shared" si="157"/>
        <v>-7.6405174370224316E-3</v>
      </c>
      <c r="AM956" s="16">
        <f t="shared" si="158"/>
        <v>-8.0682990899708651E-3</v>
      </c>
      <c r="AN956" s="16">
        <f t="shared" si="159"/>
        <v>2.5890420544398829E-3</v>
      </c>
      <c r="AO956" s="16">
        <f t="shared" si="160"/>
        <v>-8.3408476104598339E-3</v>
      </c>
      <c r="AP956" s="16">
        <f t="shared" si="161"/>
        <v>-0.10026978417266175</v>
      </c>
      <c r="AQ956" s="16">
        <f t="shared" si="162"/>
        <v>-9.6375143843498989E-3</v>
      </c>
      <c r="AR956" s="16">
        <f t="shared" si="163"/>
        <v>-1.0943912448700299E-2</v>
      </c>
      <c r="AS956" s="16">
        <f t="shared" si="164"/>
        <v>-4.7162984293978027E-3</v>
      </c>
    </row>
    <row r="957" spans="1:45" x14ac:dyDescent="0.2">
      <c r="A957" s="4"/>
      <c r="B957" s="13">
        <v>42292.666666666664</v>
      </c>
      <c r="C957" s="14">
        <v>27.97</v>
      </c>
      <c r="D957" s="5"/>
      <c r="E957" s="15">
        <v>42292.666666666664</v>
      </c>
      <c r="F957" s="14">
        <v>41.92</v>
      </c>
      <c r="G957" s="5"/>
      <c r="H957" s="15">
        <v>42292.666666666664</v>
      </c>
      <c r="I957" s="14">
        <v>10.11</v>
      </c>
      <c r="J957" s="2"/>
      <c r="K957" s="15">
        <v>42292.666666666664</v>
      </c>
      <c r="L957" s="14">
        <v>133.80000000000001</v>
      </c>
      <c r="M957" s="5"/>
      <c r="N957" s="15">
        <v>42292.666666666664</v>
      </c>
      <c r="O957" s="14">
        <v>107.89</v>
      </c>
      <c r="Q957" s="15">
        <v>42292.666666666664</v>
      </c>
      <c r="R957" s="14">
        <v>143.36000000000001</v>
      </c>
      <c r="S957" s="5"/>
      <c r="T957" s="15">
        <v>42292.666666666664</v>
      </c>
      <c r="U957" s="14">
        <v>44.67</v>
      </c>
      <c r="W957" s="15">
        <v>42292.666666666664</v>
      </c>
      <c r="X957" s="14">
        <v>19.78</v>
      </c>
      <c r="Z957" s="15">
        <v>42292.666666666664</v>
      </c>
      <c r="AA957" s="14">
        <v>139.84</v>
      </c>
      <c r="AC957" s="15">
        <v>42292.666666666664</v>
      </c>
      <c r="AD957" s="14">
        <v>14.75</v>
      </c>
      <c r="AF957" s="15">
        <v>42292.666666666664</v>
      </c>
      <c r="AG957" s="14">
        <v>2023.86</v>
      </c>
      <c r="AH957" s="5"/>
      <c r="AI957" s="16">
        <f t="shared" si="154"/>
        <v>1.5245009074410065E-2</v>
      </c>
      <c r="AJ957" s="16">
        <f t="shared" si="155"/>
        <v>5.7581573896352545E-3</v>
      </c>
      <c r="AK957" s="16">
        <f t="shared" si="156"/>
        <v>-8.2577132486388427E-2</v>
      </c>
      <c r="AL957" s="16">
        <f t="shared" si="157"/>
        <v>1.9972556792194007E-2</v>
      </c>
      <c r="AM957" s="16">
        <f t="shared" si="158"/>
        <v>2.0429395630379155E-2</v>
      </c>
      <c r="AN957" s="16">
        <f t="shared" si="159"/>
        <v>5.5834729201564848E-4</v>
      </c>
      <c r="AO957" s="16">
        <f t="shared" si="160"/>
        <v>1.5458058649693074E-2</v>
      </c>
      <c r="AP957" s="16">
        <f t="shared" si="161"/>
        <v>-1.1494252873563204E-2</v>
      </c>
      <c r="AQ957" s="16">
        <f t="shared" si="162"/>
        <v>1.5541031227305879E-2</v>
      </c>
      <c r="AR957" s="16">
        <f t="shared" si="163"/>
        <v>2.0055325034578075E-2</v>
      </c>
      <c r="AS957" s="16">
        <f t="shared" si="164"/>
        <v>1.4852775994865119E-2</v>
      </c>
    </row>
    <row r="958" spans="1:45" x14ac:dyDescent="0.2">
      <c r="A958" s="4"/>
      <c r="B958" s="13">
        <v>42293.666666666664</v>
      </c>
      <c r="C958" s="14">
        <v>27.76</v>
      </c>
      <c r="D958" s="5"/>
      <c r="E958" s="15">
        <v>42293.666666666664</v>
      </c>
      <c r="F958" s="14">
        <v>42.02</v>
      </c>
      <c r="G958" s="5"/>
      <c r="H958" s="15">
        <v>42293.666666666664</v>
      </c>
      <c r="I958" s="14">
        <v>9.9</v>
      </c>
      <c r="J958" s="2"/>
      <c r="K958" s="15">
        <v>42293.666666666664</v>
      </c>
      <c r="L958" s="14">
        <v>133.81</v>
      </c>
      <c r="M958" s="5"/>
      <c r="N958" s="15">
        <v>42293.666666666664</v>
      </c>
      <c r="O958" s="14">
        <v>108.24</v>
      </c>
      <c r="Q958" s="15">
        <v>42293.666666666664</v>
      </c>
      <c r="R958" s="14">
        <v>143.65</v>
      </c>
      <c r="S958" s="5"/>
      <c r="T958" s="15">
        <v>42293.666666666664</v>
      </c>
      <c r="U958" s="14">
        <v>44.7</v>
      </c>
      <c r="W958" s="15">
        <v>42293.666666666664</v>
      </c>
      <c r="X958" s="14">
        <v>19.63</v>
      </c>
      <c r="Z958" s="15">
        <v>42293.666666666664</v>
      </c>
      <c r="AA958" s="14">
        <v>144.58000000000001</v>
      </c>
      <c r="AC958" s="15">
        <v>42293.666666666664</v>
      </c>
      <c r="AD958" s="14">
        <v>15.13</v>
      </c>
      <c r="AF958" s="15">
        <v>42293.666666666664</v>
      </c>
      <c r="AG958" s="14">
        <v>2033.11</v>
      </c>
      <c r="AH958" s="5"/>
      <c r="AI958" s="16">
        <f t="shared" si="154"/>
        <v>-7.508044333214059E-3</v>
      </c>
      <c r="AJ958" s="16">
        <f t="shared" si="155"/>
        <v>2.3854961832061594E-3</v>
      </c>
      <c r="AK958" s="16">
        <f t="shared" si="156"/>
        <v>-2.0771513353115667E-2</v>
      </c>
      <c r="AL958" s="16">
        <f t="shared" si="157"/>
        <v>7.4738415545505532E-5</v>
      </c>
      <c r="AM958" s="16">
        <f t="shared" si="158"/>
        <v>3.2440448605060013E-3</v>
      </c>
      <c r="AN958" s="16">
        <f t="shared" si="159"/>
        <v>2.0228794642855874E-3</v>
      </c>
      <c r="AO958" s="16">
        <f t="shared" si="160"/>
        <v>6.7159167226327199E-4</v>
      </c>
      <c r="AP958" s="16">
        <f t="shared" si="161"/>
        <v>-7.5834175935288739E-3</v>
      </c>
      <c r="AQ958" s="16">
        <f t="shared" si="162"/>
        <v>3.3895881006865025E-2</v>
      </c>
      <c r="AR958" s="16">
        <f t="shared" si="163"/>
        <v>2.5762711864406818E-2</v>
      </c>
      <c r="AS958" s="16">
        <f t="shared" si="164"/>
        <v>4.5704742422894018E-3</v>
      </c>
    </row>
    <row r="959" spans="1:45" x14ac:dyDescent="0.2">
      <c r="A959" s="4"/>
      <c r="B959" s="13">
        <v>42296.666666666664</v>
      </c>
      <c r="C959" s="14">
        <v>27.93</v>
      </c>
      <c r="D959" s="5"/>
      <c r="E959" s="15">
        <v>42296.666666666664</v>
      </c>
      <c r="F959" s="14">
        <v>41.99</v>
      </c>
      <c r="G959" s="5"/>
      <c r="H959" s="15">
        <v>42296.666666666664</v>
      </c>
      <c r="I959" s="14">
        <v>10.17</v>
      </c>
      <c r="J959" s="2"/>
      <c r="K959" s="15">
        <v>42296.666666666664</v>
      </c>
      <c r="L959" s="14">
        <v>133.62</v>
      </c>
      <c r="M959" s="5"/>
      <c r="N959" s="15">
        <v>42296.666666666664</v>
      </c>
      <c r="O959" s="14">
        <v>109.47</v>
      </c>
      <c r="Q959" s="15">
        <v>42296.666666666664</v>
      </c>
      <c r="R959" s="14">
        <v>142.53</v>
      </c>
      <c r="S959" s="5"/>
      <c r="T959" s="15">
        <v>42296.666666666664</v>
      </c>
      <c r="U959" s="14">
        <v>44.7</v>
      </c>
      <c r="W959" s="15">
        <v>42296.666666666664</v>
      </c>
      <c r="X959" s="14">
        <v>19.62</v>
      </c>
      <c r="Z959" s="15">
        <v>42296.666666666664</v>
      </c>
      <c r="AA959" s="14">
        <v>144.63</v>
      </c>
      <c r="AC959" s="15">
        <v>42296.666666666664</v>
      </c>
      <c r="AD959" s="14">
        <v>15.21</v>
      </c>
      <c r="AF959" s="15">
        <v>42296.666666666664</v>
      </c>
      <c r="AG959" s="14">
        <v>2033.66</v>
      </c>
      <c r="AH959" s="5"/>
      <c r="AI959" s="16">
        <f t="shared" si="154"/>
        <v>6.1239193083573173E-3</v>
      </c>
      <c r="AJ959" s="16">
        <f t="shared" si="155"/>
        <v>-7.1394574012373369E-4</v>
      </c>
      <c r="AK959" s="16">
        <f t="shared" si="156"/>
        <v>2.7272727272727337E-2</v>
      </c>
      <c r="AL959" s="16">
        <f t="shared" si="157"/>
        <v>-1.4199237725132097E-3</v>
      </c>
      <c r="AM959" s="16">
        <f t="shared" si="158"/>
        <v>1.1363636363636465E-2</v>
      </c>
      <c r="AN959" s="16">
        <f t="shared" si="159"/>
        <v>-7.7967281587191239E-3</v>
      </c>
      <c r="AO959" s="16">
        <f t="shared" si="160"/>
        <v>0</v>
      </c>
      <c r="AP959" s="16">
        <f t="shared" si="161"/>
        <v>-5.0942435048384471E-4</v>
      </c>
      <c r="AQ959" s="16">
        <f t="shared" si="162"/>
        <v>3.4582929865800693E-4</v>
      </c>
      <c r="AR959" s="16">
        <f t="shared" si="163"/>
        <v>5.2875082617316327E-3</v>
      </c>
      <c r="AS959" s="16">
        <f t="shared" si="164"/>
        <v>2.7052151629769483E-4</v>
      </c>
    </row>
    <row r="960" spans="1:45" x14ac:dyDescent="0.2">
      <c r="A960" s="4"/>
      <c r="B960" s="13">
        <v>42297.666666666664</v>
      </c>
      <c r="C960" s="14">
        <v>28.44</v>
      </c>
      <c r="D960" s="5"/>
      <c r="E960" s="15">
        <v>42297.666666666664</v>
      </c>
      <c r="F960" s="14">
        <v>42.29</v>
      </c>
      <c r="G960" s="5"/>
      <c r="H960" s="15">
        <v>42297.666666666664</v>
      </c>
      <c r="I960" s="14">
        <v>9.9</v>
      </c>
      <c r="J960" s="2"/>
      <c r="K960" s="15">
        <v>42297.666666666664</v>
      </c>
      <c r="L960" s="14">
        <v>134.16</v>
      </c>
      <c r="M960" s="5"/>
      <c r="N960" s="15">
        <v>42297.666666666664</v>
      </c>
      <c r="O960" s="14">
        <v>109.84</v>
      </c>
      <c r="Q960" s="15">
        <v>42297.666666666664</v>
      </c>
      <c r="R960" s="14">
        <v>134.33000000000001</v>
      </c>
      <c r="S960" s="5"/>
      <c r="T960" s="15">
        <v>42297.666666666664</v>
      </c>
      <c r="U960" s="14">
        <v>45.24</v>
      </c>
      <c r="W960" s="15">
        <v>42297.666666666664</v>
      </c>
      <c r="X960" s="14">
        <v>19.579999999999998</v>
      </c>
      <c r="Z960" s="15">
        <v>42297.666666666664</v>
      </c>
      <c r="AA960" s="14">
        <v>143.58000000000001</v>
      </c>
      <c r="AC960" s="15">
        <v>42297.666666666664</v>
      </c>
      <c r="AD960" s="14">
        <v>14.2</v>
      </c>
      <c r="AF960" s="15">
        <v>42297.666666666664</v>
      </c>
      <c r="AG960" s="14">
        <v>2030.77</v>
      </c>
      <c r="AH960" s="5"/>
      <c r="AI960" s="16">
        <f t="shared" si="154"/>
        <v>1.8259935553168738E-2</v>
      </c>
      <c r="AJ960" s="16">
        <f t="shared" si="155"/>
        <v>7.1445582281495223E-3</v>
      </c>
      <c r="AK960" s="16">
        <f t="shared" si="156"/>
        <v>-2.6548672566371612E-2</v>
      </c>
      <c r="AL960" s="16">
        <f t="shared" si="157"/>
        <v>4.0413111809609603E-3</v>
      </c>
      <c r="AM960" s="16">
        <f t="shared" si="158"/>
        <v>3.3799214396639243E-3</v>
      </c>
      <c r="AN960" s="16">
        <f t="shared" si="159"/>
        <v>-5.7531747702238012E-2</v>
      </c>
      <c r="AO960" s="16">
        <f t="shared" si="160"/>
        <v>1.2080536912751683E-2</v>
      </c>
      <c r="AP960" s="16">
        <f t="shared" si="161"/>
        <v>-2.0387359836901986E-3</v>
      </c>
      <c r="AQ960" s="16">
        <f t="shared" si="162"/>
        <v>-7.2599045841110765E-3</v>
      </c>
      <c r="AR960" s="16">
        <f t="shared" si="163"/>
        <v>-6.6403681788297253E-2</v>
      </c>
      <c r="AS960" s="16">
        <f t="shared" si="164"/>
        <v>-1.4210831702448079E-3</v>
      </c>
    </row>
    <row r="961" spans="1:45" x14ac:dyDescent="0.2">
      <c r="A961" s="4"/>
      <c r="B961" s="13">
        <v>42298.666666666664</v>
      </c>
      <c r="C961" s="14">
        <v>28.44</v>
      </c>
      <c r="D961" s="5"/>
      <c r="E961" s="15">
        <v>42298.666666666664</v>
      </c>
      <c r="F961" s="14">
        <v>42.19</v>
      </c>
      <c r="G961" s="5"/>
      <c r="H961" s="15">
        <v>42298.666666666664</v>
      </c>
      <c r="I961" s="14">
        <v>9.8000000000000007</v>
      </c>
      <c r="J961" s="2"/>
      <c r="K961" s="15">
        <v>42298.666666666664</v>
      </c>
      <c r="L961" s="14">
        <v>133.22</v>
      </c>
      <c r="M961" s="5"/>
      <c r="N961" s="15">
        <v>42298.666666666664</v>
      </c>
      <c r="O961" s="14">
        <v>110.09</v>
      </c>
      <c r="Q961" s="15">
        <v>42298.666666666664</v>
      </c>
      <c r="R961" s="14">
        <v>134.6</v>
      </c>
      <c r="S961" s="5"/>
      <c r="T961" s="15">
        <v>42298.666666666664</v>
      </c>
      <c r="U961" s="14">
        <v>44.86</v>
      </c>
      <c r="W961" s="15">
        <v>42298.666666666664</v>
      </c>
      <c r="X961" s="14">
        <v>19.55</v>
      </c>
      <c r="Z961" s="15">
        <v>42298.666666666664</v>
      </c>
      <c r="AA961" s="14">
        <v>143.93</v>
      </c>
      <c r="AC961" s="15">
        <v>42298.666666666664</v>
      </c>
      <c r="AD961" s="14">
        <v>14.01</v>
      </c>
      <c r="AF961" s="15">
        <v>42298.666666666664</v>
      </c>
      <c r="AG961" s="14">
        <v>2018.94</v>
      </c>
      <c r="AH961" s="5"/>
      <c r="AI961" s="16">
        <f t="shared" si="154"/>
        <v>0</v>
      </c>
      <c r="AJ961" s="16">
        <f t="shared" si="155"/>
        <v>-2.3646252069047247E-3</v>
      </c>
      <c r="AK961" s="16">
        <f t="shared" si="156"/>
        <v>-1.0101010101010055E-2</v>
      </c>
      <c r="AL961" s="16">
        <f t="shared" si="157"/>
        <v>-7.0065593321406716E-3</v>
      </c>
      <c r="AM961" s="16">
        <f t="shared" si="158"/>
        <v>2.2760378732702424E-3</v>
      </c>
      <c r="AN961" s="16">
        <f t="shared" si="159"/>
        <v>2.0099754336333486E-3</v>
      </c>
      <c r="AO961" s="16">
        <f t="shared" si="160"/>
        <v>-8.3996463306809099E-3</v>
      </c>
      <c r="AP961" s="16">
        <f t="shared" si="161"/>
        <v>-1.5321756894789429E-3</v>
      </c>
      <c r="AQ961" s="16">
        <f t="shared" si="162"/>
        <v>2.4376654130100484E-3</v>
      </c>
      <c r="AR961" s="16">
        <f t="shared" si="163"/>
        <v>-1.3380281690140827E-2</v>
      </c>
      <c r="AS961" s="16">
        <f t="shared" si="164"/>
        <v>-5.8253765812966707E-3</v>
      </c>
    </row>
    <row r="962" spans="1:45" x14ac:dyDescent="0.2">
      <c r="A962" s="4"/>
      <c r="B962" s="13">
        <v>42299.666666666664</v>
      </c>
      <c r="C962" s="14">
        <v>28.88</v>
      </c>
      <c r="D962" s="5"/>
      <c r="E962" s="15">
        <v>42299.666666666664</v>
      </c>
      <c r="F962" s="14">
        <v>43.24</v>
      </c>
      <c r="G962" s="5"/>
      <c r="H962" s="15">
        <v>42299.666666666664</v>
      </c>
      <c r="I962" s="14">
        <v>9.73</v>
      </c>
      <c r="J962" s="2"/>
      <c r="K962" s="15">
        <v>42299.666666666664</v>
      </c>
      <c r="L962" s="14">
        <v>137.29</v>
      </c>
      <c r="M962" s="5"/>
      <c r="N962" s="15">
        <v>42299.666666666664</v>
      </c>
      <c r="O962" s="14">
        <v>113.25</v>
      </c>
      <c r="Q962" s="15">
        <v>42299.666666666664</v>
      </c>
      <c r="R962" s="14">
        <v>137.63</v>
      </c>
      <c r="S962" s="5"/>
      <c r="T962" s="15">
        <v>42299.666666666664</v>
      </c>
      <c r="U962" s="14">
        <v>45.89</v>
      </c>
      <c r="W962" s="15">
        <v>42299.666666666664</v>
      </c>
      <c r="X962" s="14">
        <v>19.63</v>
      </c>
      <c r="Z962" s="15">
        <v>42299.666666666664</v>
      </c>
      <c r="AA962" s="14">
        <v>147.57</v>
      </c>
      <c r="AC962" s="15">
        <v>42299.666666666664</v>
      </c>
      <c r="AD962" s="14">
        <v>14.11</v>
      </c>
      <c r="AF962" s="15">
        <v>42299.666666666664</v>
      </c>
      <c r="AG962" s="14">
        <v>2052.5100000000002</v>
      </c>
      <c r="AH962" s="5"/>
      <c r="AI962" s="16">
        <f t="shared" si="154"/>
        <v>1.5471167369901506E-2</v>
      </c>
      <c r="AJ962" s="16">
        <f t="shared" si="155"/>
        <v>2.4887414079165726E-2</v>
      </c>
      <c r="AK962" s="16">
        <f t="shared" si="156"/>
        <v>-7.1428571428571175E-3</v>
      </c>
      <c r="AL962" s="16">
        <f t="shared" si="157"/>
        <v>3.0550968323074468E-2</v>
      </c>
      <c r="AM962" s="16">
        <f t="shared" si="158"/>
        <v>2.8703787809973624E-2</v>
      </c>
      <c r="AN962" s="16">
        <f t="shared" si="159"/>
        <v>2.2511144130757721E-2</v>
      </c>
      <c r="AO962" s="16">
        <f t="shared" si="160"/>
        <v>2.2960320998662631E-2</v>
      </c>
      <c r="AP962" s="16">
        <f t="shared" si="161"/>
        <v>4.0920716112531341E-3</v>
      </c>
      <c r="AQ962" s="16">
        <f t="shared" si="162"/>
        <v>2.529007156256502E-2</v>
      </c>
      <c r="AR962" s="16">
        <f t="shared" si="163"/>
        <v>7.137758743754441E-3</v>
      </c>
      <c r="AS962" s="16">
        <f t="shared" si="164"/>
        <v>1.6627537222502875E-2</v>
      </c>
    </row>
    <row r="963" spans="1:45" x14ac:dyDescent="0.2">
      <c r="A963" s="4"/>
      <c r="B963" s="13">
        <v>42300.666666666664</v>
      </c>
      <c r="C963" s="14">
        <v>29.77</v>
      </c>
      <c r="D963" s="5"/>
      <c r="E963" s="15">
        <v>42300.666666666664</v>
      </c>
      <c r="F963" s="14">
        <v>42.79</v>
      </c>
      <c r="G963" s="5"/>
      <c r="H963" s="15">
        <v>42300.666666666664</v>
      </c>
      <c r="I963" s="14">
        <v>10</v>
      </c>
      <c r="J963" s="2"/>
      <c r="K963" s="15">
        <v>42300.666666666664</v>
      </c>
      <c r="L963" s="14">
        <v>137.78</v>
      </c>
      <c r="M963" s="5"/>
      <c r="N963" s="15">
        <v>42300.666666666664</v>
      </c>
      <c r="O963" s="14">
        <v>113.09</v>
      </c>
      <c r="Q963" s="15">
        <v>42300.666666666664</v>
      </c>
      <c r="R963" s="14">
        <v>138.19</v>
      </c>
      <c r="S963" s="5"/>
      <c r="T963" s="15">
        <v>42300.666666666664</v>
      </c>
      <c r="U963" s="14">
        <v>46.16</v>
      </c>
      <c r="W963" s="15">
        <v>42300.666666666664</v>
      </c>
      <c r="X963" s="14">
        <v>19.43</v>
      </c>
      <c r="Z963" s="15">
        <v>42300.666666666664</v>
      </c>
      <c r="AA963" s="14">
        <v>147.22</v>
      </c>
      <c r="AC963" s="15">
        <v>42300.666666666664</v>
      </c>
      <c r="AD963" s="14">
        <v>13.94</v>
      </c>
      <c r="AF963" s="15">
        <v>42300.666666666664</v>
      </c>
      <c r="AG963" s="14">
        <v>2075.15</v>
      </c>
      <c r="AH963" s="5"/>
      <c r="AI963" s="16">
        <f t="shared" si="154"/>
        <v>3.0817174515235468E-2</v>
      </c>
      <c r="AJ963" s="16">
        <f t="shared" si="155"/>
        <v>-1.040703052728964E-2</v>
      </c>
      <c r="AK963" s="16">
        <f t="shared" si="156"/>
        <v>2.7749229188078095E-2</v>
      </c>
      <c r="AL963" s="16">
        <f t="shared" si="157"/>
        <v>3.569087333382015E-3</v>
      </c>
      <c r="AM963" s="16">
        <f t="shared" si="158"/>
        <v>-1.4128035320087884E-3</v>
      </c>
      <c r="AN963" s="16">
        <f t="shared" si="159"/>
        <v>4.0688803313231325E-3</v>
      </c>
      <c r="AO963" s="16">
        <f t="shared" si="160"/>
        <v>5.8836347788189247E-3</v>
      </c>
      <c r="AP963" s="16">
        <f t="shared" si="161"/>
        <v>-1.0188487009679004E-2</v>
      </c>
      <c r="AQ963" s="16">
        <f t="shared" si="162"/>
        <v>-2.3717557769193931E-3</v>
      </c>
      <c r="AR963" s="16">
        <f t="shared" si="163"/>
        <v>-1.2048192771084376E-2</v>
      </c>
      <c r="AS963" s="16">
        <f t="shared" si="164"/>
        <v>1.1030396928638497E-2</v>
      </c>
    </row>
    <row r="964" spans="1:45" x14ac:dyDescent="0.2">
      <c r="A964" s="4"/>
      <c r="B964" s="13">
        <v>42303.666666666664</v>
      </c>
      <c r="C964" s="14">
        <v>28.82</v>
      </c>
      <c r="D964" s="5"/>
      <c r="E964" s="15">
        <v>42303.666666666664</v>
      </c>
      <c r="F964" s="14">
        <v>42.59</v>
      </c>
      <c r="G964" s="5"/>
      <c r="H964" s="15">
        <v>42303.666666666664</v>
      </c>
      <c r="I964" s="14">
        <v>10.3</v>
      </c>
      <c r="J964" s="2"/>
      <c r="K964" s="15">
        <v>42303.666666666664</v>
      </c>
      <c r="L964" s="14">
        <v>137</v>
      </c>
      <c r="M964" s="5"/>
      <c r="N964" s="15">
        <v>42303.666666666664</v>
      </c>
      <c r="O964" s="14">
        <v>113.52</v>
      </c>
      <c r="Q964" s="15">
        <v>42303.666666666664</v>
      </c>
      <c r="R964" s="14">
        <v>137.22</v>
      </c>
      <c r="S964" s="5"/>
      <c r="T964" s="15">
        <v>42303.666666666664</v>
      </c>
      <c r="U964" s="14">
        <v>46.36</v>
      </c>
      <c r="W964" s="15">
        <v>42303.666666666664</v>
      </c>
      <c r="X964" s="14">
        <v>19.34</v>
      </c>
      <c r="Z964" s="15">
        <v>42303.666666666664</v>
      </c>
      <c r="AA964" s="14">
        <v>147.41999999999999</v>
      </c>
      <c r="AC964" s="15">
        <v>42303.666666666664</v>
      </c>
      <c r="AD964" s="14">
        <v>14.35</v>
      </c>
      <c r="AF964" s="15">
        <v>42303.666666666664</v>
      </c>
      <c r="AG964" s="14">
        <v>2071.1799999999998</v>
      </c>
      <c r="AH964" s="5"/>
      <c r="AI964" s="16">
        <f t="shared" si="154"/>
        <v>-3.1911320120927122E-2</v>
      </c>
      <c r="AJ964" s="16">
        <f t="shared" si="155"/>
        <v>-4.6739892498246505E-3</v>
      </c>
      <c r="AK964" s="16">
        <f t="shared" si="156"/>
        <v>3.0000000000000027E-2</v>
      </c>
      <c r="AL964" s="16">
        <f t="shared" si="157"/>
        <v>-5.6611990129191714E-3</v>
      </c>
      <c r="AM964" s="16">
        <f t="shared" si="158"/>
        <v>3.8022813688212143E-3</v>
      </c>
      <c r="AN964" s="16">
        <f t="shared" si="159"/>
        <v>-7.0193212244011871E-3</v>
      </c>
      <c r="AO964" s="16">
        <f t="shared" si="160"/>
        <v>4.3327556325822858E-3</v>
      </c>
      <c r="AP964" s="16">
        <f t="shared" si="161"/>
        <v>-4.6320123520329215E-3</v>
      </c>
      <c r="AQ964" s="16">
        <f t="shared" si="162"/>
        <v>1.3585110718652427E-3</v>
      </c>
      <c r="AR964" s="16">
        <f t="shared" si="163"/>
        <v>2.941176470588247E-2</v>
      </c>
      <c r="AS964" s="16">
        <f t="shared" si="164"/>
        <v>-1.9131147145990957E-3</v>
      </c>
    </row>
    <row r="965" spans="1:45" x14ac:dyDescent="0.2">
      <c r="A965" s="4"/>
      <c r="B965" s="13">
        <v>42304.666666666664</v>
      </c>
      <c r="C965" s="14">
        <v>28.64</v>
      </c>
      <c r="D965" s="5"/>
      <c r="E965" s="15">
        <v>42304.666666666664</v>
      </c>
      <c r="F965" s="14">
        <v>42.61</v>
      </c>
      <c r="G965" s="5"/>
      <c r="H965" s="15">
        <v>42304.666666666664</v>
      </c>
      <c r="I965" s="14">
        <v>10.31</v>
      </c>
      <c r="J965" s="2"/>
      <c r="K965" s="15">
        <v>42304.666666666664</v>
      </c>
      <c r="L965" s="14">
        <v>135.63</v>
      </c>
      <c r="M965" s="5"/>
      <c r="N965" s="15">
        <v>42304.666666666664</v>
      </c>
      <c r="O965" s="14">
        <v>113.77</v>
      </c>
      <c r="Q965" s="15">
        <v>42304.666666666664</v>
      </c>
      <c r="R965" s="14">
        <v>131.68</v>
      </c>
      <c r="S965" s="5"/>
      <c r="T965" s="15">
        <v>42304.666666666664</v>
      </c>
      <c r="U965" s="14">
        <v>46.17</v>
      </c>
      <c r="W965" s="15">
        <v>42304.666666666664</v>
      </c>
      <c r="X965" s="14">
        <v>19.16</v>
      </c>
      <c r="Z965" s="15">
        <v>42304.666666666664</v>
      </c>
      <c r="AA965" s="14">
        <v>146.97999999999999</v>
      </c>
      <c r="AC965" s="15">
        <v>42304.666666666664</v>
      </c>
      <c r="AD965" s="14">
        <v>14.02</v>
      </c>
      <c r="AF965" s="15">
        <v>42304.666666666664</v>
      </c>
      <c r="AG965" s="14">
        <v>2065.89</v>
      </c>
      <c r="AH965" s="5"/>
      <c r="AI965" s="16">
        <f t="shared" si="154"/>
        <v>-6.2456627342123427E-3</v>
      </c>
      <c r="AJ965" s="16">
        <f t="shared" si="155"/>
        <v>4.695938013616896E-4</v>
      </c>
      <c r="AK965" s="16">
        <f t="shared" si="156"/>
        <v>9.7087378640781097E-4</v>
      </c>
      <c r="AL965" s="16">
        <f t="shared" si="157"/>
        <v>-1.0000000000000009E-2</v>
      </c>
      <c r="AM965" s="16">
        <f t="shared" si="158"/>
        <v>2.2022551092317766E-3</v>
      </c>
      <c r="AN965" s="16">
        <f t="shared" si="159"/>
        <v>-4.0373123451391879E-2</v>
      </c>
      <c r="AO965" s="16">
        <f t="shared" si="160"/>
        <v>-4.098360655737654E-3</v>
      </c>
      <c r="AP965" s="16">
        <f t="shared" si="161"/>
        <v>-9.3071354705274167E-3</v>
      </c>
      <c r="AQ965" s="16">
        <f t="shared" si="162"/>
        <v>-2.9846696513362581E-3</v>
      </c>
      <c r="AR965" s="16">
        <f t="shared" si="163"/>
        <v>-2.2996515679442497E-2</v>
      </c>
      <c r="AS965" s="16">
        <f t="shared" si="164"/>
        <v>-2.5540995953997614E-3</v>
      </c>
    </row>
    <row r="966" spans="1:45" x14ac:dyDescent="0.2">
      <c r="A966" s="4"/>
      <c r="B966" s="13">
        <v>42305.666666666664</v>
      </c>
      <c r="C966" s="14">
        <v>29.82</v>
      </c>
      <c r="D966" s="5"/>
      <c r="E966" s="15">
        <v>42305.666666666664</v>
      </c>
      <c r="F966" s="14">
        <v>42.73</v>
      </c>
      <c r="G966" s="5"/>
      <c r="H966" s="15">
        <v>42305.666666666664</v>
      </c>
      <c r="I966" s="14">
        <v>10.58</v>
      </c>
      <c r="J966" s="2"/>
      <c r="K966" s="15">
        <v>42305.666666666664</v>
      </c>
      <c r="L966" s="14">
        <v>138.16</v>
      </c>
      <c r="M966" s="5"/>
      <c r="N966" s="15">
        <v>42305.666666666664</v>
      </c>
      <c r="O966" s="14">
        <v>114.34</v>
      </c>
      <c r="Q966" s="15">
        <v>42305.666666666664</v>
      </c>
      <c r="R966" s="14">
        <v>134.52000000000001</v>
      </c>
      <c r="S966" s="5"/>
      <c r="T966" s="15">
        <v>42305.666666666664</v>
      </c>
      <c r="U966" s="14">
        <v>46.48</v>
      </c>
      <c r="W966" s="15">
        <v>42305.666666666664</v>
      </c>
      <c r="X966" s="14">
        <v>19.21</v>
      </c>
      <c r="Z966" s="15">
        <v>42305.666666666664</v>
      </c>
      <c r="AA966" s="14">
        <v>146.63</v>
      </c>
      <c r="AC966" s="15">
        <v>42305.666666666664</v>
      </c>
      <c r="AD966" s="14">
        <v>14.2</v>
      </c>
      <c r="AF966" s="15">
        <v>42305.666666666664</v>
      </c>
      <c r="AG966" s="14">
        <v>2090.35</v>
      </c>
      <c r="AH966" s="5"/>
      <c r="AI966" s="16">
        <f t="shared" ref="AI966:AI1029" si="165">C966/C965-1</f>
        <v>4.1201117318435676E-2</v>
      </c>
      <c r="AJ966" s="16">
        <f t="shared" ref="AJ966:AJ1029" si="166">F966/F965-1</f>
        <v>2.8162403191738239E-3</v>
      </c>
      <c r="AK966" s="16">
        <f t="shared" ref="AK966:AK1029" si="167">I966/I965-1</f>
        <v>2.6188166828321924E-2</v>
      </c>
      <c r="AL966" s="16">
        <f t="shared" ref="AL966:AL1029" si="168">L966/L965-1</f>
        <v>1.8653690186536842E-2</v>
      </c>
      <c r="AM966" s="16">
        <f t="shared" ref="AM966:AM1029" si="169">O966/O965-1</f>
        <v>5.0101081128592906E-3</v>
      </c>
      <c r="AN966" s="16">
        <f t="shared" ref="AN966:AN1029" si="170">R966/R965-1</f>
        <v>2.1567436208991486E-2</v>
      </c>
      <c r="AO966" s="16">
        <f t="shared" ref="AO966:AO1029" si="171">U966/U965-1</f>
        <v>6.7143166558369938E-3</v>
      </c>
      <c r="AP966" s="16">
        <f t="shared" ref="AP966:AP1029" si="172">X966/X965-1</f>
        <v>2.6096033402922547E-3</v>
      </c>
      <c r="AQ966" s="16">
        <f t="shared" ref="AQ966:AQ1029" si="173">AA966/AA965-1</f>
        <v>-2.3812763641311019E-3</v>
      </c>
      <c r="AR966" s="16">
        <f t="shared" ref="AR966:AR1029" si="174">AD966/AD965-1</f>
        <v>1.2838801711840153E-2</v>
      </c>
      <c r="AS966" s="16">
        <f t="shared" si="164"/>
        <v>1.1839933394323987E-2</v>
      </c>
    </row>
    <row r="967" spans="1:45" x14ac:dyDescent="0.2">
      <c r="A967" s="4"/>
      <c r="B967" s="13">
        <v>42306.666666666664</v>
      </c>
      <c r="C967" s="14">
        <v>30.13</v>
      </c>
      <c r="D967" s="5"/>
      <c r="E967" s="15">
        <v>42306.666666666664</v>
      </c>
      <c r="F967" s="14">
        <v>42.79</v>
      </c>
      <c r="G967" s="5"/>
      <c r="H967" s="15">
        <v>42306.666666666664</v>
      </c>
      <c r="I967" s="14">
        <v>10.51</v>
      </c>
      <c r="J967" s="2"/>
      <c r="K967" s="15">
        <v>42306.666666666664</v>
      </c>
      <c r="L967" s="14">
        <v>137.88999999999999</v>
      </c>
      <c r="M967" s="5"/>
      <c r="N967" s="15">
        <v>42306.666666666664</v>
      </c>
      <c r="O967" s="14">
        <v>115.04</v>
      </c>
      <c r="Q967" s="15">
        <v>42306.666666666664</v>
      </c>
      <c r="R967" s="14">
        <v>134.25</v>
      </c>
      <c r="S967" s="5"/>
      <c r="T967" s="15">
        <v>42306.666666666664</v>
      </c>
      <c r="U967" s="14">
        <v>46.4</v>
      </c>
      <c r="W967" s="15">
        <v>42306.666666666664</v>
      </c>
      <c r="X967" s="14">
        <v>19.32</v>
      </c>
      <c r="Z967" s="15">
        <v>42306.666666666664</v>
      </c>
      <c r="AA967" s="14">
        <v>146.38</v>
      </c>
      <c r="AC967" s="15">
        <v>42306.666666666664</v>
      </c>
      <c r="AD967" s="14">
        <v>14.11</v>
      </c>
      <c r="AF967" s="15">
        <v>42306.666666666664</v>
      </c>
      <c r="AG967" s="14">
        <v>2089.41</v>
      </c>
      <c r="AH967" s="5"/>
      <c r="AI967" s="16">
        <f t="shared" si="165"/>
        <v>1.0395707578806146E-2</v>
      </c>
      <c r="AJ967" s="16">
        <f t="shared" si="166"/>
        <v>1.404165691551551E-3</v>
      </c>
      <c r="AK967" s="16">
        <f t="shared" si="167"/>
        <v>-6.6162570888469441E-3</v>
      </c>
      <c r="AL967" s="16">
        <f t="shared" si="168"/>
        <v>-1.9542559351477529E-3</v>
      </c>
      <c r="AM967" s="16">
        <f t="shared" si="169"/>
        <v>6.1220920062969864E-3</v>
      </c>
      <c r="AN967" s="16">
        <f t="shared" si="170"/>
        <v>-2.007136485281058E-3</v>
      </c>
      <c r="AO967" s="16">
        <f t="shared" si="171"/>
        <v>-1.7211703958691649E-3</v>
      </c>
      <c r="AP967" s="16">
        <f t="shared" si="172"/>
        <v>5.7261842790212736E-3</v>
      </c>
      <c r="AQ967" s="16">
        <f t="shared" si="173"/>
        <v>-1.7049716974698592E-3</v>
      </c>
      <c r="AR967" s="16">
        <f t="shared" si="174"/>
        <v>-6.3380281690140761E-3</v>
      </c>
      <c r="AS967" s="16">
        <f t="shared" ref="AS967:AS1030" si="175">AG967/AG966-1</f>
        <v>-4.4968545937285054E-4</v>
      </c>
    </row>
    <row r="968" spans="1:45" x14ac:dyDescent="0.2">
      <c r="A968" s="4"/>
      <c r="B968" s="13">
        <v>42307.666666666664</v>
      </c>
      <c r="C968" s="14">
        <v>29.88</v>
      </c>
      <c r="D968" s="5"/>
      <c r="E968" s="15">
        <v>42307.666666666664</v>
      </c>
      <c r="F968" s="14">
        <v>42.35</v>
      </c>
      <c r="G968" s="5"/>
      <c r="H968" s="15">
        <v>42307.666666666664</v>
      </c>
      <c r="I968" s="14">
        <v>10.84</v>
      </c>
      <c r="J968" s="2"/>
      <c r="K968" s="15">
        <v>42307.666666666664</v>
      </c>
      <c r="L968" s="14">
        <v>136.02000000000001</v>
      </c>
      <c r="M968" s="5"/>
      <c r="N968" s="15">
        <v>42307.666666666664</v>
      </c>
      <c r="O968" s="14">
        <v>113.74</v>
      </c>
      <c r="Q968" s="15">
        <v>42307.666666666664</v>
      </c>
      <c r="R968" s="14">
        <v>133.80000000000001</v>
      </c>
      <c r="S968" s="5"/>
      <c r="T968" s="15">
        <v>42307.666666666664</v>
      </c>
      <c r="U968" s="14">
        <v>46.88</v>
      </c>
      <c r="W968" s="15">
        <v>42307.666666666664</v>
      </c>
      <c r="X968" s="14">
        <v>19.079999999999998</v>
      </c>
      <c r="Z968" s="15">
        <v>42307.666666666664</v>
      </c>
      <c r="AA968" s="14">
        <v>144.28</v>
      </c>
      <c r="AC968" s="15">
        <v>42307.666666666664</v>
      </c>
      <c r="AD968" s="14">
        <v>13.8</v>
      </c>
      <c r="AF968" s="15">
        <v>42307.666666666664</v>
      </c>
      <c r="AG968" s="14">
        <v>2079.36</v>
      </c>
      <c r="AH968" s="5"/>
      <c r="AI968" s="16">
        <f t="shared" si="165"/>
        <v>-8.2973780285430232E-3</v>
      </c>
      <c r="AJ968" s="16">
        <f t="shared" si="166"/>
        <v>-1.0282776349614386E-2</v>
      </c>
      <c r="AK968" s="16">
        <f t="shared" si="167"/>
        <v>3.1398667935299773E-2</v>
      </c>
      <c r="AL968" s="16">
        <f t="shared" si="168"/>
        <v>-1.3561534556530419E-2</v>
      </c>
      <c r="AM968" s="16">
        <f t="shared" si="169"/>
        <v>-1.1300417246175365E-2</v>
      </c>
      <c r="AN968" s="16">
        <f t="shared" si="170"/>
        <v>-3.3519553072625108E-3</v>
      </c>
      <c r="AO968" s="16">
        <f t="shared" si="171"/>
        <v>1.0344827586207028E-2</v>
      </c>
      <c r="AP968" s="16">
        <f t="shared" si="172"/>
        <v>-1.2422360248447339E-2</v>
      </c>
      <c r="AQ968" s="16">
        <f t="shared" si="173"/>
        <v>-1.4346222161497391E-2</v>
      </c>
      <c r="AR968" s="16">
        <f t="shared" si="174"/>
        <v>-2.1970233876683065E-2</v>
      </c>
      <c r="AS968" s="16">
        <f t="shared" si="175"/>
        <v>-4.8099702786910115E-3</v>
      </c>
    </row>
    <row r="969" spans="1:45" x14ac:dyDescent="0.2">
      <c r="A969" s="4"/>
      <c r="B969" s="13">
        <v>42310.666666666664</v>
      </c>
      <c r="C969" s="14">
        <v>30.3</v>
      </c>
      <c r="D969" s="5"/>
      <c r="E969" s="15">
        <v>42310.666666666664</v>
      </c>
      <c r="F969" s="14">
        <v>42.24</v>
      </c>
      <c r="G969" s="5"/>
      <c r="H969" s="15">
        <v>42310.666666666664</v>
      </c>
      <c r="I969" s="14">
        <v>10.76</v>
      </c>
      <c r="J969" s="2"/>
      <c r="K969" s="15">
        <v>42310.666666666664</v>
      </c>
      <c r="L969" s="14">
        <v>138.4</v>
      </c>
      <c r="M969" s="5"/>
      <c r="N969" s="15">
        <v>42310.666666666664</v>
      </c>
      <c r="O969" s="14">
        <v>115.04</v>
      </c>
      <c r="Q969" s="15">
        <v>42310.666666666664</v>
      </c>
      <c r="R969" s="14">
        <v>134.08000000000001</v>
      </c>
      <c r="S969" s="5"/>
      <c r="T969" s="15">
        <v>42310.666666666664</v>
      </c>
      <c r="U969" s="14">
        <v>46.78</v>
      </c>
      <c r="W969" s="15">
        <v>42310.666666666664</v>
      </c>
      <c r="X969" s="14">
        <v>19.2</v>
      </c>
      <c r="Z969" s="15">
        <v>42310.666666666664</v>
      </c>
      <c r="AA969" s="14">
        <v>146.68</v>
      </c>
      <c r="AC969" s="15">
        <v>42310.666666666664</v>
      </c>
      <c r="AD969" s="14">
        <v>14.25</v>
      </c>
      <c r="AF969" s="15">
        <v>42310.666666666664</v>
      </c>
      <c r="AG969" s="14">
        <v>2104.0500000000002</v>
      </c>
      <c r="AH969" s="5"/>
      <c r="AI969" s="16">
        <f t="shared" si="165"/>
        <v>1.4056224899598346E-2</v>
      </c>
      <c r="AJ969" s="16">
        <f t="shared" si="166"/>
        <v>-2.5974025974025983E-3</v>
      </c>
      <c r="AK969" s="16">
        <f t="shared" si="167"/>
        <v>-7.3800738007380184E-3</v>
      </c>
      <c r="AL969" s="16">
        <f t="shared" si="168"/>
        <v>1.7497426848992692E-2</v>
      </c>
      <c r="AM969" s="16">
        <f t="shared" si="169"/>
        <v>1.1429576226481553E-2</v>
      </c>
      <c r="AN969" s="16">
        <f t="shared" si="170"/>
        <v>2.0926756352765974E-3</v>
      </c>
      <c r="AO969" s="16">
        <f t="shared" si="171"/>
        <v>-2.1331058020478411E-3</v>
      </c>
      <c r="AP969" s="16">
        <f t="shared" si="172"/>
        <v>6.2893081761006275E-3</v>
      </c>
      <c r="AQ969" s="16">
        <f t="shared" si="173"/>
        <v>1.6634322151372283E-2</v>
      </c>
      <c r="AR969" s="16">
        <f t="shared" si="174"/>
        <v>3.2608695652173836E-2</v>
      </c>
      <c r="AS969" s="16">
        <f t="shared" si="175"/>
        <v>1.1873845798707316E-2</v>
      </c>
    </row>
    <row r="970" spans="1:45" x14ac:dyDescent="0.2">
      <c r="A970" s="4"/>
      <c r="B970" s="13">
        <v>42311.666666666664</v>
      </c>
      <c r="C970" s="14">
        <v>30.64</v>
      </c>
      <c r="D970" s="5"/>
      <c r="E970" s="15">
        <v>42311.666666666664</v>
      </c>
      <c r="F970" s="14">
        <v>42.16</v>
      </c>
      <c r="G970" s="5"/>
      <c r="H970" s="15">
        <v>42311.666666666664</v>
      </c>
      <c r="I970" s="14">
        <v>10.97</v>
      </c>
      <c r="J970" s="2"/>
      <c r="K970" s="15">
        <v>42311.666666666664</v>
      </c>
      <c r="L970" s="14">
        <v>137.94</v>
      </c>
      <c r="M970" s="5"/>
      <c r="N970" s="15">
        <v>42311.666666666664</v>
      </c>
      <c r="O970" s="14">
        <v>115.54</v>
      </c>
      <c r="Q970" s="15">
        <v>42311.666666666664</v>
      </c>
      <c r="R970" s="14">
        <v>135.52000000000001</v>
      </c>
      <c r="S970" s="5"/>
      <c r="T970" s="15">
        <v>42311.666666666664</v>
      </c>
      <c r="U970" s="14">
        <v>46.45</v>
      </c>
      <c r="W970" s="15">
        <v>42311.666666666664</v>
      </c>
      <c r="X970" s="14">
        <v>19.37</v>
      </c>
      <c r="Z970" s="15">
        <v>42311.666666666664</v>
      </c>
      <c r="AA970" s="14">
        <v>147.62</v>
      </c>
      <c r="AC970" s="15">
        <v>42311.666666666664</v>
      </c>
      <c r="AD970" s="14">
        <v>13.89</v>
      </c>
      <c r="AF970" s="15">
        <v>42311.666666666664</v>
      </c>
      <c r="AG970" s="14">
        <v>2109.79</v>
      </c>
      <c r="AH970" s="5"/>
      <c r="AI970" s="16">
        <f t="shared" si="165"/>
        <v>1.1221122112211157E-2</v>
      </c>
      <c r="AJ970" s="16">
        <f t="shared" si="166"/>
        <v>-1.8939393939395588E-3</v>
      </c>
      <c r="AK970" s="16">
        <f t="shared" si="167"/>
        <v>1.9516728624535462E-2</v>
      </c>
      <c r="AL970" s="16">
        <f t="shared" si="168"/>
        <v>-3.3236994219654203E-3</v>
      </c>
      <c r="AM970" s="16">
        <f t="shared" si="169"/>
        <v>4.346314325452072E-3</v>
      </c>
      <c r="AN970" s="16">
        <f t="shared" si="170"/>
        <v>1.0739856801909253E-2</v>
      </c>
      <c r="AO970" s="16">
        <f t="shared" si="171"/>
        <v>-7.0542967079948449E-3</v>
      </c>
      <c r="AP970" s="16">
        <f t="shared" si="172"/>
        <v>8.8541666666668295E-3</v>
      </c>
      <c r="AQ970" s="16">
        <f t="shared" si="173"/>
        <v>6.4085083174256763E-3</v>
      </c>
      <c r="AR970" s="16">
        <f t="shared" si="174"/>
        <v>-2.5263157894736765E-2</v>
      </c>
      <c r="AS970" s="16">
        <f t="shared" si="175"/>
        <v>2.7280720515194812E-3</v>
      </c>
    </row>
    <row r="971" spans="1:45" x14ac:dyDescent="0.2">
      <c r="A971" s="4"/>
      <c r="B971" s="13">
        <v>42312.666666666664</v>
      </c>
      <c r="C971" s="14">
        <v>30.5</v>
      </c>
      <c r="D971" s="5"/>
      <c r="E971" s="15">
        <v>42312.666666666664</v>
      </c>
      <c r="F971" s="14">
        <v>41.97</v>
      </c>
      <c r="G971" s="5"/>
      <c r="H971" s="15">
        <v>42312.666666666664</v>
      </c>
      <c r="I971" s="14">
        <v>11.41</v>
      </c>
      <c r="J971" s="2"/>
      <c r="K971" s="15">
        <v>42312.666666666664</v>
      </c>
      <c r="L971" s="14">
        <v>137.43</v>
      </c>
      <c r="M971" s="5"/>
      <c r="N971" s="15">
        <v>42312.666666666664</v>
      </c>
      <c r="O971" s="14">
        <v>113.25</v>
      </c>
      <c r="Q971" s="15">
        <v>42312.666666666664</v>
      </c>
      <c r="R971" s="14">
        <v>135.28</v>
      </c>
      <c r="S971" s="5"/>
      <c r="T971" s="15">
        <v>42312.666666666664</v>
      </c>
      <c r="U971" s="14">
        <v>46.14</v>
      </c>
      <c r="W971" s="15">
        <v>42312.666666666664</v>
      </c>
      <c r="X971" s="14">
        <v>19.46</v>
      </c>
      <c r="Z971" s="15">
        <v>42312.666666666664</v>
      </c>
      <c r="AA971" s="14">
        <v>147.37</v>
      </c>
      <c r="AC971" s="15">
        <v>42312.666666666664</v>
      </c>
      <c r="AD971" s="14">
        <v>15.44</v>
      </c>
      <c r="AF971" s="15">
        <v>42312.666666666664</v>
      </c>
      <c r="AG971" s="14">
        <v>2102.31</v>
      </c>
      <c r="AH971" s="5"/>
      <c r="AI971" s="16">
        <f t="shared" si="165"/>
        <v>-4.5691906005221883E-3</v>
      </c>
      <c r="AJ971" s="16">
        <f t="shared" si="166"/>
        <v>-4.506641366223807E-3</v>
      </c>
      <c r="AK971" s="16">
        <f t="shared" si="167"/>
        <v>4.0109389243391025E-2</v>
      </c>
      <c r="AL971" s="16">
        <f t="shared" si="168"/>
        <v>-3.6972596781208455E-3</v>
      </c>
      <c r="AM971" s="16">
        <f t="shared" si="169"/>
        <v>-1.9819975765968501E-2</v>
      </c>
      <c r="AN971" s="16">
        <f t="shared" si="170"/>
        <v>-1.7709563164108877E-3</v>
      </c>
      <c r="AO971" s="16">
        <f t="shared" si="171"/>
        <v>-6.6738428417654205E-3</v>
      </c>
      <c r="AP971" s="16">
        <f t="shared" si="172"/>
        <v>4.6463603510582541E-3</v>
      </c>
      <c r="AQ971" s="16">
        <f t="shared" si="173"/>
        <v>-1.6935374610486109E-3</v>
      </c>
      <c r="AR971" s="16">
        <f t="shared" si="174"/>
        <v>0.11159107271418289</v>
      </c>
      <c r="AS971" s="16">
        <f t="shared" si="175"/>
        <v>-3.5453765540646165E-3</v>
      </c>
    </row>
    <row r="972" spans="1:45" x14ac:dyDescent="0.2">
      <c r="A972" s="4"/>
      <c r="B972" s="13">
        <v>42313.666666666664</v>
      </c>
      <c r="C972" s="14">
        <v>30.23</v>
      </c>
      <c r="D972" s="5"/>
      <c r="E972" s="15">
        <v>42313.666666666664</v>
      </c>
      <c r="F972" s="14">
        <v>42.33</v>
      </c>
      <c r="G972" s="5"/>
      <c r="H972" s="15">
        <v>42313.666666666664</v>
      </c>
      <c r="I972" s="14">
        <v>11.35</v>
      </c>
      <c r="J972" s="2"/>
      <c r="K972" s="15">
        <v>42313.666666666664</v>
      </c>
      <c r="L972" s="14">
        <v>136.57</v>
      </c>
      <c r="M972" s="5"/>
      <c r="N972" s="15">
        <v>42313.666666666664</v>
      </c>
      <c r="O972" s="14">
        <v>113</v>
      </c>
      <c r="Q972" s="15">
        <v>42313.666666666664</v>
      </c>
      <c r="R972" s="14">
        <v>133.62</v>
      </c>
      <c r="S972" s="5"/>
      <c r="T972" s="15">
        <v>42313.666666666664</v>
      </c>
      <c r="U972" s="14">
        <v>46.2</v>
      </c>
      <c r="W972" s="15">
        <v>42313.666666666664</v>
      </c>
      <c r="X972" s="14">
        <v>19.54</v>
      </c>
      <c r="Z972" s="15">
        <v>42313.666666666664</v>
      </c>
      <c r="AA972" s="14">
        <v>147.87</v>
      </c>
      <c r="AC972" s="15">
        <v>42313.666666666664</v>
      </c>
      <c r="AD972" s="14">
        <v>15.45</v>
      </c>
      <c r="AF972" s="15">
        <v>42313.666666666664</v>
      </c>
      <c r="AG972" s="14">
        <v>2099.9299999999998</v>
      </c>
      <c r="AH972" s="5"/>
      <c r="AI972" s="16">
        <f t="shared" si="165"/>
        <v>-8.8524590163934214E-3</v>
      </c>
      <c r="AJ972" s="16">
        <f t="shared" si="166"/>
        <v>8.5775553967120111E-3</v>
      </c>
      <c r="AK972" s="16">
        <f t="shared" si="167"/>
        <v>-5.2585451358457824E-3</v>
      </c>
      <c r="AL972" s="16">
        <f t="shared" si="168"/>
        <v>-6.2577312086153913E-3</v>
      </c>
      <c r="AM972" s="16">
        <f t="shared" si="169"/>
        <v>-2.2075055187638082E-3</v>
      </c>
      <c r="AN972" s="16">
        <f t="shared" si="170"/>
        <v>-1.2270845653459483E-2</v>
      </c>
      <c r="AO972" s="16">
        <f t="shared" si="171"/>
        <v>1.3003901170351995E-3</v>
      </c>
      <c r="AP972" s="16">
        <f t="shared" si="172"/>
        <v>4.1109969167523186E-3</v>
      </c>
      <c r="AQ972" s="16">
        <f t="shared" si="173"/>
        <v>3.3928207912057307E-3</v>
      </c>
      <c r="AR972" s="16">
        <f t="shared" si="174"/>
        <v>6.4766839378238572E-4</v>
      </c>
      <c r="AS972" s="16">
        <f t="shared" si="175"/>
        <v>-1.1320880364932284E-3</v>
      </c>
    </row>
    <row r="973" spans="1:45" x14ac:dyDescent="0.2">
      <c r="A973" s="4"/>
      <c r="B973" s="13">
        <v>42314.666666666664</v>
      </c>
      <c r="C973" s="14">
        <v>30.27</v>
      </c>
      <c r="D973" s="5"/>
      <c r="E973" s="15">
        <v>42314.666666666664</v>
      </c>
      <c r="F973" s="14">
        <v>41.96</v>
      </c>
      <c r="G973" s="5"/>
      <c r="H973" s="15">
        <v>42314.666666666664</v>
      </c>
      <c r="I973" s="14">
        <v>11.41</v>
      </c>
      <c r="J973" s="2"/>
      <c r="K973" s="15">
        <v>42314.666666666664</v>
      </c>
      <c r="L973" s="14">
        <v>136.33000000000001</v>
      </c>
      <c r="M973" s="5"/>
      <c r="N973" s="15">
        <v>42314.666666666664</v>
      </c>
      <c r="O973" s="14">
        <v>115.67</v>
      </c>
      <c r="Q973" s="15">
        <v>42314.666666666664</v>
      </c>
      <c r="R973" s="14">
        <v>132.05000000000001</v>
      </c>
      <c r="S973" s="5"/>
      <c r="T973" s="15">
        <v>42314.666666666664</v>
      </c>
      <c r="U973" s="14">
        <v>45.78</v>
      </c>
      <c r="W973" s="15">
        <v>42314.666666666664</v>
      </c>
      <c r="X973" s="14">
        <v>19.59</v>
      </c>
      <c r="Z973" s="15">
        <v>42314.666666666664</v>
      </c>
      <c r="AA973" s="14">
        <v>149.27000000000001</v>
      </c>
      <c r="AC973" s="15">
        <v>42314.666666666664</v>
      </c>
      <c r="AD973" s="14">
        <v>15.49</v>
      </c>
      <c r="AF973" s="15">
        <v>42314.666666666664</v>
      </c>
      <c r="AG973" s="14">
        <v>2099.1999999999998</v>
      </c>
      <c r="AH973" s="5"/>
      <c r="AI973" s="16">
        <f t="shared" si="165"/>
        <v>1.3231888852134333E-3</v>
      </c>
      <c r="AJ973" s="16">
        <f t="shared" si="166"/>
        <v>-8.7408457358846281E-3</v>
      </c>
      <c r="AK973" s="16">
        <f t="shared" si="167"/>
        <v>5.2863436123349317E-3</v>
      </c>
      <c r="AL973" s="16">
        <f t="shared" si="168"/>
        <v>-1.7573405579555113E-3</v>
      </c>
      <c r="AM973" s="16">
        <f t="shared" si="169"/>
        <v>2.3628318584070884E-2</v>
      </c>
      <c r="AN973" s="16">
        <f t="shared" si="170"/>
        <v>-1.174973806316415E-2</v>
      </c>
      <c r="AO973" s="16">
        <f t="shared" si="171"/>
        <v>-9.0909090909091494E-3</v>
      </c>
      <c r="AP973" s="16">
        <f t="shared" si="172"/>
        <v>2.5588536335721113E-3</v>
      </c>
      <c r="AQ973" s="16">
        <f t="shared" si="173"/>
        <v>9.467775748968732E-3</v>
      </c>
      <c r="AR973" s="16">
        <f t="shared" si="174"/>
        <v>2.5889967637540146E-3</v>
      </c>
      <c r="AS973" s="16">
        <f t="shared" si="175"/>
        <v>-3.4763063530685034E-4</v>
      </c>
    </row>
    <row r="974" spans="1:45" x14ac:dyDescent="0.2">
      <c r="A974" s="4"/>
      <c r="B974" s="13">
        <v>42317.666666666664</v>
      </c>
      <c r="C974" s="14">
        <v>30.14</v>
      </c>
      <c r="D974" s="5"/>
      <c r="E974" s="15">
        <v>42317.666666666664</v>
      </c>
      <c r="F974" s="14">
        <v>41.54</v>
      </c>
      <c r="G974" s="5"/>
      <c r="H974" s="15">
        <v>42317.666666666664</v>
      </c>
      <c r="I974" s="14">
        <v>10.99</v>
      </c>
      <c r="J974" s="2"/>
      <c r="K974" s="15">
        <v>42317.666666666664</v>
      </c>
      <c r="L974" s="14">
        <v>134</v>
      </c>
      <c r="M974" s="5"/>
      <c r="N974" s="15">
        <v>42317.666666666664</v>
      </c>
      <c r="O974" s="14">
        <v>116.42</v>
      </c>
      <c r="Q974" s="15">
        <v>42317.666666666664</v>
      </c>
      <c r="R974" s="14">
        <v>129.24</v>
      </c>
      <c r="S974" s="5"/>
      <c r="T974" s="15">
        <v>42317.666666666664</v>
      </c>
      <c r="U974" s="14">
        <v>45.3</v>
      </c>
      <c r="W974" s="15">
        <v>42317.666666666664</v>
      </c>
      <c r="X974" s="14">
        <v>19.5</v>
      </c>
      <c r="Z974" s="15">
        <v>42317.666666666664</v>
      </c>
      <c r="AA974" s="14">
        <v>148.41999999999999</v>
      </c>
      <c r="AC974" s="15">
        <v>42317.666666666664</v>
      </c>
      <c r="AD974" s="14">
        <v>15.02</v>
      </c>
      <c r="AF974" s="15">
        <v>42317.666666666664</v>
      </c>
      <c r="AG974" s="14">
        <v>2078.58</v>
      </c>
      <c r="AH974" s="5"/>
      <c r="AI974" s="16">
        <f t="shared" si="165"/>
        <v>-4.2946812025107528E-3</v>
      </c>
      <c r="AJ974" s="16">
        <f t="shared" si="166"/>
        <v>-1.0009532888465289E-2</v>
      </c>
      <c r="AK974" s="16">
        <f t="shared" si="167"/>
        <v>-3.6809815950920255E-2</v>
      </c>
      <c r="AL974" s="16">
        <f t="shared" si="168"/>
        <v>-1.70908824176631E-2</v>
      </c>
      <c r="AM974" s="16">
        <f t="shared" si="169"/>
        <v>6.4839629981845448E-3</v>
      </c>
      <c r="AN974" s="16">
        <f t="shared" si="170"/>
        <v>-2.1279818250662608E-2</v>
      </c>
      <c r="AO974" s="16">
        <f t="shared" si="171"/>
        <v>-1.0484927916120657E-2</v>
      </c>
      <c r="AP974" s="16">
        <f t="shared" si="172"/>
        <v>-4.5941807044410643E-3</v>
      </c>
      <c r="AQ974" s="16">
        <f t="shared" si="173"/>
        <v>-5.6943793126550402E-3</v>
      </c>
      <c r="AR974" s="16">
        <f t="shared" si="174"/>
        <v>-3.0342156229825723E-2</v>
      </c>
      <c r="AS974" s="16">
        <f t="shared" si="175"/>
        <v>-9.8227896341462895E-3</v>
      </c>
    </row>
    <row r="975" spans="1:45" x14ac:dyDescent="0.2">
      <c r="A975" s="4"/>
      <c r="B975" s="13">
        <v>42318.666666666664</v>
      </c>
      <c r="C975" s="14">
        <v>29.19</v>
      </c>
      <c r="D975" s="5"/>
      <c r="E975" s="15">
        <v>42318.666666666664</v>
      </c>
      <c r="F975" s="14">
        <v>41.77</v>
      </c>
      <c r="G975" s="5"/>
      <c r="H975" s="15">
        <v>42318.666666666664</v>
      </c>
      <c r="I975" s="14">
        <v>11.27</v>
      </c>
      <c r="J975" s="2"/>
      <c r="K975" s="15">
        <v>42318.666666666664</v>
      </c>
      <c r="L975" s="14">
        <v>134.72999999999999</v>
      </c>
      <c r="M975" s="5"/>
      <c r="N975" s="15">
        <v>42318.666666666664</v>
      </c>
      <c r="O975" s="14">
        <v>117.42</v>
      </c>
      <c r="Q975" s="15">
        <v>42318.666666666664</v>
      </c>
      <c r="R975" s="14">
        <v>129.4</v>
      </c>
      <c r="S975" s="5"/>
      <c r="T975" s="15">
        <v>42318.666666666664</v>
      </c>
      <c r="U975" s="14">
        <v>45.1</v>
      </c>
      <c r="W975" s="15">
        <v>42318.666666666664</v>
      </c>
      <c r="X975" s="14">
        <v>19.559999999999999</v>
      </c>
      <c r="Z975" s="15">
        <v>42318.666666666664</v>
      </c>
      <c r="AA975" s="14">
        <v>150.27000000000001</v>
      </c>
      <c r="AC975" s="15">
        <v>42318.666666666664</v>
      </c>
      <c r="AD975" s="14">
        <v>14.43</v>
      </c>
      <c r="AF975" s="15">
        <v>42318.666666666664</v>
      </c>
      <c r="AG975" s="14">
        <v>2081.7199999999998</v>
      </c>
      <c r="AH975" s="5"/>
      <c r="AI975" s="16">
        <f t="shared" si="165"/>
        <v>-3.151957531519578E-2</v>
      </c>
      <c r="AJ975" s="16">
        <f t="shared" si="166"/>
        <v>5.5368319691864176E-3</v>
      </c>
      <c r="AK975" s="16">
        <f t="shared" si="167"/>
        <v>2.5477707006369421E-2</v>
      </c>
      <c r="AL975" s="16">
        <f t="shared" si="168"/>
        <v>5.4477611940297876E-3</v>
      </c>
      <c r="AM975" s="16">
        <f t="shared" si="169"/>
        <v>8.5895894176257759E-3</v>
      </c>
      <c r="AN975" s="16">
        <f t="shared" si="170"/>
        <v>1.2380068090374063E-3</v>
      </c>
      <c r="AO975" s="16">
        <f t="shared" si="171"/>
        <v>-4.4150110375275053E-3</v>
      </c>
      <c r="AP975" s="16">
        <f t="shared" si="172"/>
        <v>3.0769230769229772E-3</v>
      </c>
      <c r="AQ975" s="16">
        <f t="shared" si="173"/>
        <v>1.2464627408705242E-2</v>
      </c>
      <c r="AR975" s="16">
        <f t="shared" si="174"/>
        <v>-3.928095872170434E-2</v>
      </c>
      <c r="AS975" s="16">
        <f t="shared" si="175"/>
        <v>1.5106466914911465E-3</v>
      </c>
    </row>
    <row r="976" spans="1:45" x14ac:dyDescent="0.2">
      <c r="A976" s="4"/>
      <c r="B976" s="13">
        <v>42319.666666666664</v>
      </c>
      <c r="C976" s="14">
        <v>29.03</v>
      </c>
      <c r="D976" s="5"/>
      <c r="E976" s="15">
        <v>42319.666666666664</v>
      </c>
      <c r="F976" s="14">
        <v>42.04</v>
      </c>
      <c r="G976" s="5"/>
      <c r="H976" s="15">
        <v>42319.666666666664</v>
      </c>
      <c r="I976" s="14">
        <v>11.29</v>
      </c>
      <c r="J976" s="2"/>
      <c r="K976" s="15">
        <v>42319.666666666664</v>
      </c>
      <c r="L976" s="14">
        <v>134.96</v>
      </c>
      <c r="M976" s="5"/>
      <c r="N976" s="15">
        <v>42319.666666666664</v>
      </c>
      <c r="O976" s="14">
        <v>116.52</v>
      </c>
      <c r="Q976" s="15">
        <v>42319.666666666664</v>
      </c>
      <c r="R976" s="14">
        <v>128.97</v>
      </c>
      <c r="S976" s="5"/>
      <c r="T976" s="15">
        <v>42319.666666666664</v>
      </c>
      <c r="U976" s="14">
        <v>45.32</v>
      </c>
      <c r="W976" s="15">
        <v>42319.666666666664</v>
      </c>
      <c r="X976" s="14">
        <v>19.190000000000001</v>
      </c>
      <c r="Z976" s="15">
        <v>42319.666666666664</v>
      </c>
      <c r="AA976" s="14">
        <v>153.01</v>
      </c>
      <c r="AC976" s="15">
        <v>42319.666666666664</v>
      </c>
      <c r="AD976" s="14">
        <v>14.61</v>
      </c>
      <c r="AF976" s="15">
        <v>42319.666666666664</v>
      </c>
      <c r="AG976" s="14">
        <v>2075</v>
      </c>
      <c r="AH976" s="5"/>
      <c r="AI976" s="16">
        <f t="shared" si="165"/>
        <v>-5.4813292223364618E-3</v>
      </c>
      <c r="AJ976" s="16">
        <f t="shared" si="166"/>
        <v>6.4639693559971345E-3</v>
      </c>
      <c r="AK976" s="16">
        <f t="shared" si="167"/>
        <v>1.7746228926351915E-3</v>
      </c>
      <c r="AL976" s="16">
        <f t="shared" si="168"/>
        <v>1.7071179395831138E-3</v>
      </c>
      <c r="AM976" s="16">
        <f t="shared" si="169"/>
        <v>-7.6647930505876483E-3</v>
      </c>
      <c r="AN976" s="16">
        <f t="shared" si="170"/>
        <v>-3.3230293663061294E-3</v>
      </c>
      <c r="AO976" s="16">
        <f t="shared" si="171"/>
        <v>4.8780487804878092E-3</v>
      </c>
      <c r="AP976" s="16">
        <f t="shared" si="172"/>
        <v>-1.8916155419222758E-2</v>
      </c>
      <c r="AQ976" s="16">
        <f t="shared" si="173"/>
        <v>1.8233845744326738E-2</v>
      </c>
      <c r="AR976" s="16">
        <f t="shared" si="174"/>
        <v>1.2474012474012364E-2</v>
      </c>
      <c r="AS976" s="16">
        <f t="shared" si="175"/>
        <v>-3.2280998405164185E-3</v>
      </c>
    </row>
    <row r="977" spans="1:45" x14ac:dyDescent="0.2">
      <c r="A977" s="4"/>
      <c r="B977" s="13">
        <v>42320.666666666664</v>
      </c>
      <c r="C977" s="14">
        <v>28.93</v>
      </c>
      <c r="D977" s="5"/>
      <c r="E977" s="15">
        <v>42320.666666666664</v>
      </c>
      <c r="F977" s="14">
        <v>41.58</v>
      </c>
      <c r="G977" s="5"/>
      <c r="H977" s="15">
        <v>42320.666666666664</v>
      </c>
      <c r="I977" s="14">
        <v>10.89</v>
      </c>
      <c r="J977" s="2"/>
      <c r="K977" s="15">
        <v>42320.666666666664</v>
      </c>
      <c r="L977" s="14">
        <v>132.78</v>
      </c>
      <c r="M977" s="5"/>
      <c r="N977" s="15">
        <v>42320.666666666664</v>
      </c>
      <c r="O977" s="14">
        <v>116.21</v>
      </c>
      <c r="Q977" s="15">
        <v>42320.666666666664</v>
      </c>
      <c r="R977" s="14">
        <v>127.08</v>
      </c>
      <c r="S977" s="5"/>
      <c r="T977" s="15">
        <v>42320.666666666664</v>
      </c>
      <c r="U977" s="14">
        <v>44.83</v>
      </c>
      <c r="W977" s="15">
        <v>42320.666666666664</v>
      </c>
      <c r="X977" s="14">
        <v>18.98</v>
      </c>
      <c r="Z977" s="15">
        <v>42320.666666666664</v>
      </c>
      <c r="AA977" s="14">
        <v>150.47</v>
      </c>
      <c r="AC977" s="15">
        <v>42320.666666666664</v>
      </c>
      <c r="AD977" s="14">
        <v>14.2</v>
      </c>
      <c r="AF977" s="15">
        <v>42320.666666666664</v>
      </c>
      <c r="AG977" s="14">
        <v>2045.97</v>
      </c>
      <c r="AH977" s="5"/>
      <c r="AI977" s="16">
        <f t="shared" si="165"/>
        <v>-3.4447123665174439E-3</v>
      </c>
      <c r="AJ977" s="16">
        <f t="shared" si="166"/>
        <v>-1.0941960038059029E-2</v>
      </c>
      <c r="AK977" s="16">
        <f t="shared" si="167"/>
        <v>-3.5429583702391354E-2</v>
      </c>
      <c r="AL977" s="16">
        <f t="shared" si="168"/>
        <v>-1.6152934202726787E-2</v>
      </c>
      <c r="AM977" s="16">
        <f t="shared" si="169"/>
        <v>-2.6604874699622805E-3</v>
      </c>
      <c r="AN977" s="16">
        <f t="shared" si="170"/>
        <v>-1.4654570830425651E-2</v>
      </c>
      <c r="AO977" s="16">
        <f t="shared" si="171"/>
        <v>-1.0812003530450198E-2</v>
      </c>
      <c r="AP977" s="16">
        <f t="shared" si="172"/>
        <v>-1.0943199583116292E-2</v>
      </c>
      <c r="AQ977" s="16">
        <f t="shared" si="173"/>
        <v>-1.6600222207698745E-2</v>
      </c>
      <c r="AR977" s="16">
        <f t="shared" si="174"/>
        <v>-2.8062970568104029E-2</v>
      </c>
      <c r="AS977" s="16">
        <f t="shared" si="175"/>
        <v>-1.3990361445783139E-2</v>
      </c>
    </row>
    <row r="978" spans="1:45" x14ac:dyDescent="0.2">
      <c r="A978" s="4"/>
      <c r="B978" s="13">
        <v>42321.666666666664</v>
      </c>
      <c r="C978" s="14">
        <v>28.09</v>
      </c>
      <c r="D978" s="5"/>
      <c r="E978" s="15">
        <v>42321.666666666664</v>
      </c>
      <c r="F978" s="14">
        <v>41.38</v>
      </c>
      <c r="G978" s="5"/>
      <c r="H978" s="15">
        <v>42321.666666666664</v>
      </c>
      <c r="I978" s="14">
        <v>10.37</v>
      </c>
      <c r="J978" s="2"/>
      <c r="K978" s="15">
        <v>42321.666666666664</v>
      </c>
      <c r="L978" s="14">
        <v>131.96</v>
      </c>
      <c r="M978" s="5"/>
      <c r="N978" s="15">
        <v>42321.666666666664</v>
      </c>
      <c r="O978" s="14">
        <v>114.84</v>
      </c>
      <c r="Q978" s="15">
        <v>42321.666666666664</v>
      </c>
      <c r="R978" s="14">
        <v>125.84</v>
      </c>
      <c r="S978" s="5"/>
      <c r="T978" s="15">
        <v>42321.666666666664</v>
      </c>
      <c r="U978" s="14">
        <v>44.23</v>
      </c>
      <c r="W978" s="15">
        <v>42321.666666666664</v>
      </c>
      <c r="X978" s="14">
        <v>18.809999999999999</v>
      </c>
      <c r="Z978" s="15">
        <v>42321.666666666664</v>
      </c>
      <c r="AA978" s="14">
        <v>151.07</v>
      </c>
      <c r="AC978" s="15">
        <v>42321.666666666664</v>
      </c>
      <c r="AD978" s="14">
        <v>13.81</v>
      </c>
      <c r="AF978" s="15">
        <v>42321.666666666664</v>
      </c>
      <c r="AG978" s="14">
        <v>2023.04</v>
      </c>
      <c r="AH978" s="5"/>
      <c r="AI978" s="16">
        <f t="shared" si="165"/>
        <v>-2.9035603180089908E-2</v>
      </c>
      <c r="AJ978" s="16">
        <f t="shared" si="166"/>
        <v>-4.8100048100047088E-3</v>
      </c>
      <c r="AK978" s="16">
        <f t="shared" si="167"/>
        <v>-4.7750229568411462E-2</v>
      </c>
      <c r="AL978" s="16">
        <f t="shared" si="168"/>
        <v>-6.1756288597679676E-3</v>
      </c>
      <c r="AM978" s="16">
        <f t="shared" si="169"/>
        <v>-1.1789002667584425E-2</v>
      </c>
      <c r="AN978" s="16">
        <f t="shared" si="170"/>
        <v>-9.7576329870947554E-3</v>
      </c>
      <c r="AO978" s="16">
        <f t="shared" si="171"/>
        <v>-1.3383894713361655E-2</v>
      </c>
      <c r="AP978" s="16">
        <f t="shared" si="172"/>
        <v>-8.9567966280296174E-3</v>
      </c>
      <c r="AQ978" s="16">
        <f t="shared" si="173"/>
        <v>3.9875058151126463E-3</v>
      </c>
      <c r="AR978" s="16">
        <f t="shared" si="174"/>
        <v>-2.746478873239433E-2</v>
      </c>
      <c r="AS978" s="16">
        <f t="shared" si="175"/>
        <v>-1.1207397957936904E-2</v>
      </c>
    </row>
    <row r="979" spans="1:45" x14ac:dyDescent="0.2">
      <c r="A979" s="4"/>
      <c r="B979" s="13">
        <v>42324.666666666664</v>
      </c>
      <c r="C979" s="14">
        <v>28.54</v>
      </c>
      <c r="D979" s="5"/>
      <c r="E979" s="15">
        <v>42324.666666666664</v>
      </c>
      <c r="F979" s="14">
        <v>41.96</v>
      </c>
      <c r="G979" s="5"/>
      <c r="H979" s="15">
        <v>42324.666666666664</v>
      </c>
      <c r="I979" s="14">
        <v>11.14</v>
      </c>
      <c r="J979" s="2"/>
      <c r="K979" s="15">
        <v>42324.666666666664</v>
      </c>
      <c r="L979" s="14">
        <v>133.30000000000001</v>
      </c>
      <c r="M979" s="5"/>
      <c r="N979" s="15">
        <v>42324.666666666664</v>
      </c>
      <c r="O979" s="14">
        <v>115.92</v>
      </c>
      <c r="Q979" s="15">
        <v>42324.666666666664</v>
      </c>
      <c r="R979" s="14">
        <v>127.71</v>
      </c>
      <c r="S979" s="5"/>
      <c r="T979" s="15">
        <v>42324.666666666664</v>
      </c>
      <c r="U979" s="14">
        <v>45.04</v>
      </c>
      <c r="W979" s="15">
        <v>42324.666666666664</v>
      </c>
      <c r="X979" s="14">
        <v>19.29</v>
      </c>
      <c r="Z979" s="15">
        <v>42324.666666666664</v>
      </c>
      <c r="AA979" s="14">
        <v>151.47</v>
      </c>
      <c r="AC979" s="15">
        <v>42324.666666666664</v>
      </c>
      <c r="AD979" s="14">
        <v>14.29</v>
      </c>
      <c r="AF979" s="15">
        <v>42324.666666666664</v>
      </c>
      <c r="AG979" s="14">
        <v>2053.19</v>
      </c>
      <c r="AH979" s="5"/>
      <c r="AI979" s="16">
        <f t="shared" si="165"/>
        <v>1.601993592025619E-2</v>
      </c>
      <c r="AJ979" s="16">
        <f t="shared" si="166"/>
        <v>1.4016433059448996E-2</v>
      </c>
      <c r="AK979" s="16">
        <f t="shared" si="167"/>
        <v>7.4252651880424514E-2</v>
      </c>
      <c r="AL979" s="16">
        <f t="shared" si="168"/>
        <v>1.0154592300697152E-2</v>
      </c>
      <c r="AM979" s="16">
        <f t="shared" si="169"/>
        <v>9.4043887147334804E-3</v>
      </c>
      <c r="AN979" s="16">
        <f t="shared" si="170"/>
        <v>1.4860139860139787E-2</v>
      </c>
      <c r="AO979" s="16">
        <f t="shared" si="171"/>
        <v>1.8313361971512565E-2</v>
      </c>
      <c r="AP979" s="16">
        <f t="shared" si="172"/>
        <v>2.5518341307815051E-2</v>
      </c>
      <c r="AQ979" s="16">
        <f t="shared" si="173"/>
        <v>2.6477791752168578E-3</v>
      </c>
      <c r="AR979" s="16">
        <f t="shared" si="174"/>
        <v>3.4757422157856599E-2</v>
      </c>
      <c r="AS979" s="16">
        <f t="shared" si="175"/>
        <v>1.4903313824738973E-2</v>
      </c>
    </row>
    <row r="980" spans="1:45" x14ac:dyDescent="0.2">
      <c r="A980" s="4"/>
      <c r="B980" s="13">
        <v>42325.666666666664</v>
      </c>
      <c r="C980" s="14">
        <v>28.42</v>
      </c>
      <c r="D980" s="5"/>
      <c r="E980" s="15">
        <v>42325.666666666664</v>
      </c>
      <c r="F980" s="14">
        <v>41.67</v>
      </c>
      <c r="G980" s="5"/>
      <c r="H980" s="15">
        <v>42325.666666666664</v>
      </c>
      <c r="I980" s="14">
        <v>11.71</v>
      </c>
      <c r="J980" s="2"/>
      <c r="K980" s="15">
        <v>42325.666666666664</v>
      </c>
      <c r="L980" s="14">
        <v>133.09</v>
      </c>
      <c r="M980" s="5"/>
      <c r="N980" s="15">
        <v>42325.666666666664</v>
      </c>
      <c r="O980" s="14">
        <v>116.13</v>
      </c>
      <c r="Q980" s="15">
        <v>42325.666666666664</v>
      </c>
      <c r="R980" s="14">
        <v>127.82</v>
      </c>
      <c r="S980" s="5"/>
      <c r="T980" s="15">
        <v>42325.666666666664</v>
      </c>
      <c r="U980" s="14">
        <v>45.08</v>
      </c>
      <c r="W980" s="15">
        <v>42325.666666666664</v>
      </c>
      <c r="X980" s="14">
        <v>19.97</v>
      </c>
      <c r="Z980" s="15">
        <v>42325.666666666664</v>
      </c>
      <c r="AA980" s="14">
        <v>151.27000000000001</v>
      </c>
      <c r="AC980" s="15">
        <v>42325.666666666664</v>
      </c>
      <c r="AD980" s="14">
        <v>14.27</v>
      </c>
      <c r="AF980" s="15">
        <v>42325.666666666664</v>
      </c>
      <c r="AG980" s="14">
        <v>2050.44</v>
      </c>
      <c r="AH980" s="5"/>
      <c r="AI980" s="16">
        <f t="shared" si="165"/>
        <v>-4.2046250875962254E-3</v>
      </c>
      <c r="AJ980" s="16">
        <f t="shared" si="166"/>
        <v>-6.9113441372735673E-3</v>
      </c>
      <c r="AK980" s="16">
        <f t="shared" si="167"/>
        <v>5.116696588868952E-2</v>
      </c>
      <c r="AL980" s="16">
        <f t="shared" si="168"/>
        <v>-1.5753938484621699E-3</v>
      </c>
      <c r="AM980" s="16">
        <f t="shared" si="169"/>
        <v>1.8115942028984477E-3</v>
      </c>
      <c r="AN980" s="16">
        <f t="shared" si="170"/>
        <v>8.6132644272174375E-4</v>
      </c>
      <c r="AO980" s="16">
        <f t="shared" si="171"/>
        <v>8.8809946714030197E-4</v>
      </c>
      <c r="AP980" s="16">
        <f t="shared" si="172"/>
        <v>3.5251425609123865E-2</v>
      </c>
      <c r="AQ980" s="16">
        <f t="shared" si="173"/>
        <v>-1.3203934772560988E-3</v>
      </c>
      <c r="AR980" s="16">
        <f t="shared" si="174"/>
        <v>-1.3995801259621965E-3</v>
      </c>
      <c r="AS980" s="16">
        <f t="shared" si="175"/>
        <v>-1.3393792099123392E-3</v>
      </c>
    </row>
    <row r="981" spans="1:45" x14ac:dyDescent="0.2">
      <c r="A981" s="4"/>
      <c r="B981" s="13">
        <v>42326.666666666664</v>
      </c>
      <c r="C981" s="14">
        <v>29.32</v>
      </c>
      <c r="D981" s="5"/>
      <c r="E981" s="15">
        <v>42326.666666666664</v>
      </c>
      <c r="F981" s="14">
        <v>42.28</v>
      </c>
      <c r="G981" s="5"/>
      <c r="H981" s="15">
        <v>42326.666666666664</v>
      </c>
      <c r="I981" s="14">
        <v>12.06</v>
      </c>
      <c r="J981" s="2"/>
      <c r="K981" s="15">
        <v>42326.666666666664</v>
      </c>
      <c r="L981" s="14">
        <v>136.22</v>
      </c>
      <c r="M981" s="5"/>
      <c r="N981" s="15">
        <v>42326.666666666664</v>
      </c>
      <c r="O981" s="14">
        <v>118.14</v>
      </c>
      <c r="Q981" s="15">
        <v>42326.666666666664</v>
      </c>
      <c r="R981" s="14">
        <v>129.72999999999999</v>
      </c>
      <c r="S981" s="5"/>
      <c r="T981" s="15">
        <v>42326.666666666664</v>
      </c>
      <c r="U981" s="14">
        <v>45.38</v>
      </c>
      <c r="W981" s="15">
        <v>42326.666666666664</v>
      </c>
      <c r="X981" s="14">
        <v>20.309999999999999</v>
      </c>
      <c r="Z981" s="15">
        <v>42326.666666666664</v>
      </c>
      <c r="AA981" s="14">
        <v>152.26</v>
      </c>
      <c r="AC981" s="15">
        <v>42326.666666666664</v>
      </c>
      <c r="AD981" s="14">
        <v>14.74</v>
      </c>
      <c r="AF981" s="15">
        <v>42326.666666666664</v>
      </c>
      <c r="AG981" s="14">
        <v>2083.58</v>
      </c>
      <c r="AH981" s="5"/>
      <c r="AI981" s="16">
        <f t="shared" si="165"/>
        <v>3.1667839549612831E-2</v>
      </c>
      <c r="AJ981" s="16">
        <f t="shared" si="166"/>
        <v>1.4638828893688505E-2</v>
      </c>
      <c r="AK981" s="16">
        <f t="shared" si="167"/>
        <v>2.9888983774551736E-2</v>
      </c>
      <c r="AL981" s="16">
        <f t="shared" si="168"/>
        <v>2.3517920204372933E-2</v>
      </c>
      <c r="AM981" s="16">
        <f t="shared" si="169"/>
        <v>1.7308189098424132E-2</v>
      </c>
      <c r="AN981" s="16">
        <f t="shared" si="170"/>
        <v>1.494288843686431E-2</v>
      </c>
      <c r="AO981" s="16">
        <f t="shared" si="171"/>
        <v>6.6548358473825786E-3</v>
      </c>
      <c r="AP981" s="16">
        <f t="shared" si="172"/>
        <v>1.7025538307461119E-2</v>
      </c>
      <c r="AQ981" s="16">
        <f t="shared" si="173"/>
        <v>6.5445891452369231E-3</v>
      </c>
      <c r="AR981" s="16">
        <f t="shared" si="174"/>
        <v>3.2936229852838173E-2</v>
      </c>
      <c r="AS981" s="16">
        <f t="shared" si="175"/>
        <v>1.6162384658902518E-2</v>
      </c>
    </row>
    <row r="982" spans="1:45" x14ac:dyDescent="0.2">
      <c r="A982" s="4"/>
      <c r="B982" s="13">
        <v>42327.666666666664</v>
      </c>
      <c r="C982" s="14">
        <v>29.7</v>
      </c>
      <c r="D982" s="5"/>
      <c r="E982" s="15">
        <v>42327.666666666664</v>
      </c>
      <c r="F982" s="14">
        <v>43.11</v>
      </c>
      <c r="G982" s="5"/>
      <c r="H982" s="15">
        <v>42327.666666666664</v>
      </c>
      <c r="I982" s="14">
        <v>12.02</v>
      </c>
      <c r="J982" s="2"/>
      <c r="K982" s="15">
        <v>42327.666666666664</v>
      </c>
      <c r="L982" s="14">
        <v>136.63</v>
      </c>
      <c r="M982" s="5"/>
      <c r="N982" s="15">
        <v>42327.666666666664</v>
      </c>
      <c r="O982" s="14">
        <v>118.71</v>
      </c>
      <c r="Q982" s="15">
        <v>42327.666666666664</v>
      </c>
      <c r="R982" s="14">
        <v>130.61000000000001</v>
      </c>
      <c r="S982" s="5"/>
      <c r="T982" s="15">
        <v>42327.666666666664</v>
      </c>
      <c r="U982" s="14">
        <v>45.76</v>
      </c>
      <c r="W982" s="15">
        <v>42327.666666666664</v>
      </c>
      <c r="X982" s="14">
        <v>20.23</v>
      </c>
      <c r="Z982" s="15">
        <v>42327.666666666664</v>
      </c>
      <c r="AA982" s="14">
        <v>151.02000000000001</v>
      </c>
      <c r="AC982" s="15">
        <v>42327.666666666664</v>
      </c>
      <c r="AD982" s="14">
        <v>14.79</v>
      </c>
      <c r="AF982" s="15">
        <v>42327.666666666664</v>
      </c>
      <c r="AG982" s="14">
        <v>2081.2399999999998</v>
      </c>
      <c r="AH982" s="5"/>
      <c r="AI982" s="16">
        <f t="shared" si="165"/>
        <v>1.2960436562073685E-2</v>
      </c>
      <c r="AJ982" s="16">
        <f t="shared" si="166"/>
        <v>1.963103122043508E-2</v>
      </c>
      <c r="AK982" s="16">
        <f t="shared" si="167"/>
        <v>-3.3167495854063977E-3</v>
      </c>
      <c r="AL982" s="16">
        <f t="shared" si="168"/>
        <v>3.0098370283364595E-3</v>
      </c>
      <c r="AM982" s="16">
        <f t="shared" si="169"/>
        <v>4.8247841543931358E-3</v>
      </c>
      <c r="AN982" s="16">
        <f t="shared" si="170"/>
        <v>6.7833192014186139E-3</v>
      </c>
      <c r="AO982" s="16">
        <f t="shared" si="171"/>
        <v>8.3737329219919499E-3</v>
      </c>
      <c r="AP982" s="16">
        <f t="shared" si="172"/>
        <v>-3.9389463318560969E-3</v>
      </c>
      <c r="AQ982" s="16">
        <f t="shared" si="173"/>
        <v>-8.1439642716404359E-3</v>
      </c>
      <c r="AR982" s="16">
        <f t="shared" si="174"/>
        <v>3.3921302578017176E-3</v>
      </c>
      <c r="AS982" s="16">
        <f t="shared" si="175"/>
        <v>-1.1230670288638889E-3</v>
      </c>
    </row>
    <row r="983" spans="1:45" x14ac:dyDescent="0.2">
      <c r="A983" s="4"/>
      <c r="B983" s="13">
        <v>42328.666666666664</v>
      </c>
      <c r="C983" s="14">
        <v>29.83</v>
      </c>
      <c r="D983" s="5"/>
      <c r="E983" s="15">
        <v>42328.666666666664</v>
      </c>
      <c r="F983" s="14">
        <v>42.43</v>
      </c>
      <c r="G983" s="5"/>
      <c r="H983" s="15">
        <v>42328.666666666664</v>
      </c>
      <c r="I983" s="14">
        <v>12.38</v>
      </c>
      <c r="J983" s="2"/>
      <c r="K983" s="15">
        <v>42328.666666666664</v>
      </c>
      <c r="L983" s="14">
        <v>136.63</v>
      </c>
      <c r="M983" s="5"/>
      <c r="N983" s="15">
        <v>42328.666666666664</v>
      </c>
      <c r="O983" s="14">
        <v>120.07</v>
      </c>
      <c r="Q983" s="15">
        <v>42328.666666666664</v>
      </c>
      <c r="R983" s="14">
        <v>132.29</v>
      </c>
      <c r="S983" s="5"/>
      <c r="T983" s="15">
        <v>42328.666666666664</v>
      </c>
      <c r="U983" s="14">
        <v>45.39</v>
      </c>
      <c r="W983" s="15">
        <v>42328.666666666664</v>
      </c>
      <c r="X983" s="14">
        <v>20.02</v>
      </c>
      <c r="Z983" s="15">
        <v>42328.666666666664</v>
      </c>
      <c r="AA983" s="14">
        <v>152.96</v>
      </c>
      <c r="AC983" s="15">
        <v>42328.666666666664</v>
      </c>
      <c r="AD983" s="14">
        <v>14.67</v>
      </c>
      <c r="AF983" s="15">
        <v>42328.666666666664</v>
      </c>
      <c r="AG983" s="14">
        <v>2089.17</v>
      </c>
      <c r="AH983" s="5"/>
      <c r="AI983" s="16">
        <f t="shared" si="165"/>
        <v>4.3771043771043683E-3</v>
      </c>
      <c r="AJ983" s="16">
        <f t="shared" si="166"/>
        <v>-1.5773602412433307E-2</v>
      </c>
      <c r="AK983" s="16">
        <f t="shared" si="167"/>
        <v>2.9950083194675736E-2</v>
      </c>
      <c r="AL983" s="16">
        <f t="shared" si="168"/>
        <v>0</v>
      </c>
      <c r="AM983" s="16">
        <f t="shared" si="169"/>
        <v>1.1456490607362424E-2</v>
      </c>
      <c r="AN983" s="16">
        <f t="shared" si="170"/>
        <v>1.2862721078018335E-2</v>
      </c>
      <c r="AO983" s="16">
        <f t="shared" si="171"/>
        <v>-8.0856643356642666E-3</v>
      </c>
      <c r="AP983" s="16">
        <f t="shared" si="172"/>
        <v>-1.038062283737029E-2</v>
      </c>
      <c r="AQ983" s="16">
        <f t="shared" si="173"/>
        <v>1.2845980664812684E-2</v>
      </c>
      <c r="AR983" s="16">
        <f t="shared" si="174"/>
        <v>-8.1135902636916279E-3</v>
      </c>
      <c r="AS983" s="16">
        <f t="shared" si="175"/>
        <v>3.8102285176146999E-3</v>
      </c>
    </row>
    <row r="984" spans="1:45" x14ac:dyDescent="0.2">
      <c r="A984" s="4"/>
      <c r="B984" s="13">
        <v>42331.666666666664</v>
      </c>
      <c r="C984" s="14">
        <v>29.44</v>
      </c>
      <c r="D984" s="5"/>
      <c r="E984" s="15">
        <v>42331.666666666664</v>
      </c>
      <c r="F984" s="14">
        <v>42.96</v>
      </c>
      <c r="G984" s="5"/>
      <c r="H984" s="15">
        <v>42331.666666666664</v>
      </c>
      <c r="I984" s="14">
        <v>12.5</v>
      </c>
      <c r="J984" s="2"/>
      <c r="K984" s="15">
        <v>42331.666666666664</v>
      </c>
      <c r="L984" s="14">
        <v>135.99</v>
      </c>
      <c r="M984" s="5"/>
      <c r="N984" s="15">
        <v>42331.666666666664</v>
      </c>
      <c r="O984" s="14">
        <v>119.42</v>
      </c>
      <c r="Q984" s="15">
        <v>42331.666666666664</v>
      </c>
      <c r="R984" s="14">
        <v>132.25</v>
      </c>
      <c r="S984" s="5"/>
      <c r="T984" s="15">
        <v>42331.666666666664</v>
      </c>
      <c r="U984" s="14">
        <v>44.99</v>
      </c>
      <c r="W984" s="15">
        <v>42331.666666666664</v>
      </c>
      <c r="X984" s="14">
        <v>20.09</v>
      </c>
      <c r="Z984" s="15">
        <v>42331.666666666664</v>
      </c>
      <c r="AA984" s="14">
        <v>152.61000000000001</v>
      </c>
      <c r="AC984" s="15">
        <v>42331.666666666664</v>
      </c>
      <c r="AD984" s="14">
        <v>14.52</v>
      </c>
      <c r="AF984" s="15">
        <v>42331.666666666664</v>
      </c>
      <c r="AG984" s="14">
        <v>2086.59</v>
      </c>
      <c r="AH984" s="5"/>
      <c r="AI984" s="16">
        <f t="shared" si="165"/>
        <v>-1.3074086490110548E-2</v>
      </c>
      <c r="AJ984" s="16">
        <f t="shared" si="166"/>
        <v>1.2491161913740223E-2</v>
      </c>
      <c r="AK984" s="16">
        <f t="shared" si="167"/>
        <v>9.6930533117931539E-3</v>
      </c>
      <c r="AL984" s="16">
        <f t="shared" si="168"/>
        <v>-4.6841835614431782E-3</v>
      </c>
      <c r="AM984" s="16">
        <f t="shared" si="169"/>
        <v>-5.4135087865411213E-3</v>
      </c>
      <c r="AN984" s="16">
        <f t="shared" si="170"/>
        <v>-3.0236601405997376E-4</v>
      </c>
      <c r="AO984" s="16">
        <f t="shared" si="171"/>
        <v>-8.8125137695527211E-3</v>
      </c>
      <c r="AP984" s="16">
        <f t="shared" si="172"/>
        <v>3.4965034965035446E-3</v>
      </c>
      <c r="AQ984" s="16">
        <f t="shared" si="173"/>
        <v>-2.2881799163179117E-3</v>
      </c>
      <c r="AR984" s="16">
        <f t="shared" si="174"/>
        <v>-1.0224948875255602E-2</v>
      </c>
      <c r="AS984" s="16">
        <f t="shared" si="175"/>
        <v>-1.2349401915593416E-3</v>
      </c>
    </row>
    <row r="985" spans="1:45" x14ac:dyDescent="0.2">
      <c r="A985" s="4"/>
      <c r="B985" s="13">
        <v>42332.666666666664</v>
      </c>
      <c r="C985" s="14">
        <v>29.72</v>
      </c>
      <c r="D985" s="5"/>
      <c r="E985" s="15">
        <v>42332.666666666664</v>
      </c>
      <c r="F985" s="14">
        <v>43.36</v>
      </c>
      <c r="G985" s="5"/>
      <c r="H985" s="15">
        <v>42332.666666666664</v>
      </c>
      <c r="I985" s="14">
        <v>12.33</v>
      </c>
      <c r="J985" s="2"/>
      <c r="K985" s="15">
        <v>42332.666666666664</v>
      </c>
      <c r="L985" s="14">
        <v>135.54</v>
      </c>
      <c r="M985" s="5"/>
      <c r="N985" s="15">
        <v>42332.666666666664</v>
      </c>
      <c r="O985" s="14">
        <v>117.95</v>
      </c>
      <c r="Q985" s="15">
        <v>42332.666666666664</v>
      </c>
      <c r="R985" s="14">
        <v>132.38999999999999</v>
      </c>
      <c r="S985" s="5"/>
      <c r="T985" s="15">
        <v>42332.666666666664</v>
      </c>
      <c r="U985" s="14">
        <v>45.19</v>
      </c>
      <c r="W985" s="15">
        <v>42332.666666666664</v>
      </c>
      <c r="X985" s="14">
        <v>19.97</v>
      </c>
      <c r="Z985" s="15">
        <v>42332.666666666664</v>
      </c>
      <c r="AA985" s="14">
        <v>152.96</v>
      </c>
      <c r="AC985" s="15">
        <v>42332.666666666664</v>
      </c>
      <c r="AD985" s="14">
        <v>14.55</v>
      </c>
      <c r="AF985" s="15">
        <v>42332.666666666664</v>
      </c>
      <c r="AG985" s="14">
        <v>2089.14</v>
      </c>
      <c r="AH985" s="5"/>
      <c r="AI985" s="16">
        <f t="shared" si="165"/>
        <v>9.5108695652172948E-3</v>
      </c>
      <c r="AJ985" s="16">
        <f t="shared" si="166"/>
        <v>9.3109869646181842E-3</v>
      </c>
      <c r="AK985" s="16">
        <f t="shared" si="167"/>
        <v>-1.3599999999999945E-2</v>
      </c>
      <c r="AL985" s="16">
        <f t="shared" si="168"/>
        <v>-3.3090668431503545E-3</v>
      </c>
      <c r="AM985" s="16">
        <f t="shared" si="169"/>
        <v>-1.2309495896834721E-2</v>
      </c>
      <c r="AN985" s="16">
        <f t="shared" si="170"/>
        <v>1.0586011342152979E-3</v>
      </c>
      <c r="AO985" s="16">
        <f t="shared" si="171"/>
        <v>4.4454323182927524E-3</v>
      </c>
      <c r="AP985" s="16">
        <f t="shared" si="172"/>
        <v>-5.9731209556993514E-3</v>
      </c>
      <c r="AQ985" s="16">
        <f t="shared" si="173"/>
        <v>2.2934276915012042E-3</v>
      </c>
      <c r="AR985" s="16">
        <f t="shared" si="174"/>
        <v>2.0661157024794985E-3</v>
      </c>
      <c r="AS985" s="16">
        <f t="shared" si="175"/>
        <v>1.2220896294909966E-3</v>
      </c>
    </row>
    <row r="986" spans="1:45" x14ac:dyDescent="0.2">
      <c r="A986" s="4"/>
      <c r="B986" s="13">
        <v>42333.666666666664</v>
      </c>
      <c r="C986" s="14">
        <v>29.51</v>
      </c>
      <c r="D986" s="5"/>
      <c r="E986" s="15">
        <v>42333.666666666664</v>
      </c>
      <c r="F986" s="14">
        <v>43.36</v>
      </c>
      <c r="G986" s="5"/>
      <c r="H986" s="15">
        <v>42333.666666666664</v>
      </c>
      <c r="I986" s="14">
        <v>12.42</v>
      </c>
      <c r="J986" s="2"/>
      <c r="K986" s="15">
        <v>42333.666666666664</v>
      </c>
      <c r="L986" s="14">
        <v>135.13</v>
      </c>
      <c r="M986" s="5"/>
      <c r="N986" s="15">
        <v>42333.666666666664</v>
      </c>
      <c r="O986" s="14">
        <v>118.67</v>
      </c>
      <c r="Q986" s="15">
        <v>42333.666666666664</v>
      </c>
      <c r="R986" s="14">
        <v>131.81</v>
      </c>
      <c r="S986" s="5"/>
      <c r="T986" s="15">
        <v>42333.666666666664</v>
      </c>
      <c r="U986" s="14">
        <v>44.92</v>
      </c>
      <c r="W986" s="15">
        <v>42333.666666666664</v>
      </c>
      <c r="X986" s="14">
        <v>20.079999999999998</v>
      </c>
      <c r="Z986" s="15">
        <v>42333.666666666664</v>
      </c>
      <c r="AA986" s="14">
        <v>151.47</v>
      </c>
      <c r="AC986" s="15">
        <v>42333.666666666664</v>
      </c>
      <c r="AD986" s="14">
        <v>15.31</v>
      </c>
      <c r="AF986" s="15">
        <v>42333.666666666664</v>
      </c>
      <c r="AG986" s="14">
        <v>2088.87</v>
      </c>
      <c r="AH986" s="5"/>
      <c r="AI986" s="16">
        <f t="shared" si="165"/>
        <v>-7.0659488559891015E-3</v>
      </c>
      <c r="AJ986" s="16">
        <f t="shared" si="166"/>
        <v>0</v>
      </c>
      <c r="AK986" s="16">
        <f t="shared" si="167"/>
        <v>7.2992700729925808E-3</v>
      </c>
      <c r="AL986" s="16">
        <f t="shared" si="168"/>
        <v>-3.024937287885443E-3</v>
      </c>
      <c r="AM986" s="16">
        <f t="shared" si="169"/>
        <v>6.1042814752012564E-3</v>
      </c>
      <c r="AN986" s="16">
        <f t="shared" si="170"/>
        <v>-4.3809955434699344E-3</v>
      </c>
      <c r="AO986" s="16">
        <f t="shared" si="171"/>
        <v>-5.9747731799070225E-3</v>
      </c>
      <c r="AP986" s="16">
        <f t="shared" si="172"/>
        <v>5.5082623935902575E-3</v>
      </c>
      <c r="AQ986" s="16">
        <f t="shared" si="173"/>
        <v>-9.7411087866109414E-3</v>
      </c>
      <c r="AR986" s="16">
        <f t="shared" si="174"/>
        <v>5.2233676975945054E-2</v>
      </c>
      <c r="AS986" s="16">
        <f t="shared" si="175"/>
        <v>-1.2923978287715521E-4</v>
      </c>
    </row>
    <row r="987" spans="1:45" x14ac:dyDescent="0.2">
      <c r="A987" s="4"/>
      <c r="B987" s="13">
        <v>42335.666666666664</v>
      </c>
      <c r="C987" s="14">
        <v>29.45</v>
      </c>
      <c r="D987" s="5"/>
      <c r="E987" s="15">
        <v>42335.666666666664</v>
      </c>
      <c r="F987" s="14">
        <v>43.15</v>
      </c>
      <c r="G987" s="5"/>
      <c r="H987" s="15">
        <v>42335.666666666664</v>
      </c>
      <c r="I987" s="14">
        <v>12.54</v>
      </c>
      <c r="J987" s="2"/>
      <c r="K987" s="15">
        <v>42335.666666666664</v>
      </c>
      <c r="L987" s="14">
        <v>134.63</v>
      </c>
      <c r="M987" s="5"/>
      <c r="N987" s="15">
        <v>42335.666666666664</v>
      </c>
      <c r="O987" s="14">
        <v>115.13</v>
      </c>
      <c r="Q987" s="15">
        <v>42335.666666666664</v>
      </c>
      <c r="R987" s="14">
        <v>132.25</v>
      </c>
      <c r="S987" s="5"/>
      <c r="T987" s="15">
        <v>42335.666666666664</v>
      </c>
      <c r="U987" s="14">
        <v>45.23</v>
      </c>
      <c r="W987" s="15">
        <v>42335.666666666664</v>
      </c>
      <c r="X987" s="14">
        <v>19.96</v>
      </c>
      <c r="Z987" s="15">
        <v>42335.666666666664</v>
      </c>
      <c r="AA987" s="14">
        <v>151.47</v>
      </c>
      <c r="AC987" s="15">
        <v>42335.666666666664</v>
      </c>
      <c r="AD987" s="14">
        <v>15.44</v>
      </c>
      <c r="AF987" s="15">
        <v>42335.666666666664</v>
      </c>
      <c r="AG987" s="14">
        <v>2090.11</v>
      </c>
      <c r="AH987" s="5"/>
      <c r="AI987" s="16">
        <f t="shared" si="165"/>
        <v>-2.0332090816672643E-3</v>
      </c>
      <c r="AJ987" s="16">
        <f t="shared" si="166"/>
        <v>-4.8431734317343489E-3</v>
      </c>
      <c r="AK987" s="16">
        <f t="shared" si="167"/>
        <v>9.6618357487923134E-3</v>
      </c>
      <c r="AL987" s="16">
        <f t="shared" si="168"/>
        <v>-3.7001406053429609E-3</v>
      </c>
      <c r="AM987" s="16">
        <f t="shared" si="169"/>
        <v>-2.9830622735316448E-2</v>
      </c>
      <c r="AN987" s="16">
        <f t="shared" si="170"/>
        <v>3.3381382292694273E-3</v>
      </c>
      <c r="AO987" s="16">
        <f t="shared" si="171"/>
        <v>6.9011576135351582E-3</v>
      </c>
      <c r="AP987" s="16">
        <f t="shared" si="172"/>
        <v>-5.9760956175297641E-3</v>
      </c>
      <c r="AQ987" s="16">
        <f t="shared" si="173"/>
        <v>0</v>
      </c>
      <c r="AR987" s="16">
        <f t="shared" si="174"/>
        <v>8.4911822338340492E-3</v>
      </c>
      <c r="AS987" s="16">
        <f t="shared" si="175"/>
        <v>5.9362238913873711E-4</v>
      </c>
    </row>
    <row r="988" spans="1:45" x14ac:dyDescent="0.2">
      <c r="A988" s="4"/>
      <c r="B988" s="13">
        <v>42338.666666666664</v>
      </c>
      <c r="C988" s="14">
        <v>29.58</v>
      </c>
      <c r="D988" s="5"/>
      <c r="E988" s="15">
        <v>42338.666666666664</v>
      </c>
      <c r="F988" s="14">
        <v>42.62</v>
      </c>
      <c r="G988" s="5"/>
      <c r="H988" s="15">
        <v>42338.666666666664</v>
      </c>
      <c r="I988" s="14">
        <v>12.33</v>
      </c>
      <c r="J988" s="2"/>
      <c r="K988" s="15">
        <v>42338.666666666664</v>
      </c>
      <c r="L988" s="14">
        <v>134.09</v>
      </c>
      <c r="M988" s="5"/>
      <c r="N988" s="15">
        <v>42338.666666666664</v>
      </c>
      <c r="O988" s="14">
        <v>113.47</v>
      </c>
      <c r="Q988" s="15">
        <v>42338.666666666664</v>
      </c>
      <c r="R988" s="14">
        <v>133.16999999999999</v>
      </c>
      <c r="S988" s="5"/>
      <c r="T988" s="15">
        <v>42338.666666666664</v>
      </c>
      <c r="U988" s="14">
        <v>45.45</v>
      </c>
      <c r="W988" s="15">
        <v>42338.666666666664</v>
      </c>
      <c r="X988" s="14">
        <v>19.61</v>
      </c>
      <c r="Z988" s="15">
        <v>42338.666666666664</v>
      </c>
      <c r="AA988" s="14">
        <v>149.37</v>
      </c>
      <c r="AC988" s="15">
        <v>42338.666666666664</v>
      </c>
      <c r="AD988" s="14">
        <v>15.35</v>
      </c>
      <c r="AF988" s="15">
        <v>42338.666666666664</v>
      </c>
      <c r="AG988" s="14">
        <v>2080.41</v>
      </c>
      <c r="AH988" s="5"/>
      <c r="AI988" s="16">
        <f t="shared" si="165"/>
        <v>4.4142614601019314E-3</v>
      </c>
      <c r="AJ988" s="16">
        <f t="shared" si="166"/>
        <v>-1.2282734646581694E-2</v>
      </c>
      <c r="AK988" s="16">
        <f t="shared" si="167"/>
        <v>-1.6746411483253509E-2</v>
      </c>
      <c r="AL988" s="16">
        <f t="shared" si="168"/>
        <v>-4.0109930921784498E-3</v>
      </c>
      <c r="AM988" s="16">
        <f t="shared" si="169"/>
        <v>-1.4418483453487285E-2</v>
      </c>
      <c r="AN988" s="16">
        <f t="shared" si="170"/>
        <v>6.9565217391303058E-3</v>
      </c>
      <c r="AO988" s="16">
        <f t="shared" si="171"/>
        <v>4.8640282998011486E-3</v>
      </c>
      <c r="AP988" s="16">
        <f t="shared" si="172"/>
        <v>-1.7535070140280662E-2</v>
      </c>
      <c r="AQ988" s="16">
        <f t="shared" si="173"/>
        <v>-1.3864131511190259E-2</v>
      </c>
      <c r="AR988" s="16">
        <f t="shared" si="174"/>
        <v>-5.8290155440414715E-3</v>
      </c>
      <c r="AS988" s="16">
        <f t="shared" si="175"/>
        <v>-4.6409040672501511E-3</v>
      </c>
    </row>
    <row r="989" spans="1:45" x14ac:dyDescent="0.2">
      <c r="A989" s="4"/>
      <c r="B989" s="13">
        <v>42339.666666666664</v>
      </c>
      <c r="C989" s="14">
        <v>29.34</v>
      </c>
      <c r="D989" s="5"/>
      <c r="E989" s="15">
        <v>42339.666666666664</v>
      </c>
      <c r="F989" s="14">
        <v>42.89</v>
      </c>
      <c r="G989" s="5"/>
      <c r="H989" s="15">
        <v>42339.666666666664</v>
      </c>
      <c r="I989" s="14">
        <v>12.54</v>
      </c>
      <c r="J989" s="2"/>
      <c r="K989" s="15">
        <v>42339.666666666664</v>
      </c>
      <c r="L989" s="14">
        <v>136.43</v>
      </c>
      <c r="M989" s="5"/>
      <c r="N989" s="15">
        <v>42339.666666666664</v>
      </c>
      <c r="O989" s="14">
        <v>115.39</v>
      </c>
      <c r="Q989" s="15">
        <v>42339.666666666664</v>
      </c>
      <c r="R989" s="14">
        <v>134.94999999999999</v>
      </c>
      <c r="S989" s="5"/>
      <c r="T989" s="15">
        <v>42339.666666666664</v>
      </c>
      <c r="U989" s="14">
        <v>45.58</v>
      </c>
      <c r="W989" s="15">
        <v>42339.666666666664</v>
      </c>
      <c r="X989" s="14">
        <v>19.66</v>
      </c>
      <c r="Z989" s="15">
        <v>42339.666666666664</v>
      </c>
      <c r="AA989" s="14">
        <v>150.52000000000001</v>
      </c>
      <c r="AC989" s="15">
        <v>42339.666666666664</v>
      </c>
      <c r="AD989" s="14">
        <v>15.81</v>
      </c>
      <c r="AF989" s="15">
        <v>42339.666666666664</v>
      </c>
      <c r="AG989" s="14">
        <v>2102.63</v>
      </c>
      <c r="AH989" s="5"/>
      <c r="AI989" s="16">
        <f t="shared" si="165"/>
        <v>-8.1135902636916279E-3</v>
      </c>
      <c r="AJ989" s="16">
        <f t="shared" si="166"/>
        <v>6.3350539652746729E-3</v>
      </c>
      <c r="AK989" s="16">
        <f t="shared" si="167"/>
        <v>1.703163017031617E-2</v>
      </c>
      <c r="AL989" s="16">
        <f t="shared" si="168"/>
        <v>1.7450965769259419E-2</v>
      </c>
      <c r="AM989" s="16">
        <f t="shared" si="169"/>
        <v>1.6920772010222906E-2</v>
      </c>
      <c r="AN989" s="16">
        <f t="shared" si="170"/>
        <v>1.3366373807914611E-2</v>
      </c>
      <c r="AO989" s="16">
        <f t="shared" si="171"/>
        <v>2.8602860286026655E-3</v>
      </c>
      <c r="AP989" s="16">
        <f t="shared" si="172"/>
        <v>2.5497195308517018E-3</v>
      </c>
      <c r="AQ989" s="16">
        <f t="shared" si="173"/>
        <v>7.699002477070449E-3</v>
      </c>
      <c r="AR989" s="16">
        <f t="shared" si="174"/>
        <v>2.9967426710097778E-2</v>
      </c>
      <c r="AS989" s="16">
        <f t="shared" si="175"/>
        <v>1.0680586999677999E-2</v>
      </c>
    </row>
    <row r="990" spans="1:45" x14ac:dyDescent="0.2">
      <c r="A990" s="4"/>
      <c r="B990" s="13">
        <v>42340.666666666664</v>
      </c>
      <c r="C990" s="14">
        <v>29.07</v>
      </c>
      <c r="D990" s="5"/>
      <c r="E990" s="15">
        <v>42340.666666666664</v>
      </c>
      <c r="F990" s="14">
        <v>42.77</v>
      </c>
      <c r="G990" s="5"/>
      <c r="H990" s="15">
        <v>42340.666666666664</v>
      </c>
      <c r="I990" s="14">
        <v>12.89</v>
      </c>
      <c r="J990" s="2"/>
      <c r="K990" s="15">
        <v>42340.666666666664</v>
      </c>
      <c r="L990" s="14">
        <v>135.27000000000001</v>
      </c>
      <c r="M990" s="5"/>
      <c r="N990" s="15">
        <v>42340.666666666664</v>
      </c>
      <c r="O990" s="14">
        <v>114</v>
      </c>
      <c r="Q990" s="15">
        <v>42340.666666666664</v>
      </c>
      <c r="R990" s="14">
        <v>133.44</v>
      </c>
      <c r="S990" s="5"/>
      <c r="T990" s="15">
        <v>42340.666666666664</v>
      </c>
      <c r="U990" s="14">
        <v>44.92</v>
      </c>
      <c r="W990" s="15">
        <v>42340.666666666664</v>
      </c>
      <c r="X990" s="14">
        <v>19.45</v>
      </c>
      <c r="Z990" s="15">
        <v>42340.666666666664</v>
      </c>
      <c r="AA990" s="14">
        <v>149.52000000000001</v>
      </c>
      <c r="AC990" s="15">
        <v>42340.666666666664</v>
      </c>
      <c r="AD990" s="14">
        <v>15.47</v>
      </c>
      <c r="AF990" s="15">
        <v>42340.666666666664</v>
      </c>
      <c r="AG990" s="14">
        <v>2079.5100000000002</v>
      </c>
      <c r="AH990" s="5"/>
      <c r="AI990" s="16">
        <f t="shared" si="165"/>
        <v>-9.2024539877300082E-3</v>
      </c>
      <c r="AJ990" s="16">
        <f t="shared" si="166"/>
        <v>-2.7978549778502337E-3</v>
      </c>
      <c r="AK990" s="16">
        <f t="shared" si="167"/>
        <v>2.7910685805422775E-2</v>
      </c>
      <c r="AL990" s="16">
        <f t="shared" si="168"/>
        <v>-8.5025287693322182E-3</v>
      </c>
      <c r="AM990" s="16">
        <f t="shared" si="169"/>
        <v>-1.2046104515122669E-2</v>
      </c>
      <c r="AN990" s="16">
        <f t="shared" si="170"/>
        <v>-1.1189329381252278E-2</v>
      </c>
      <c r="AO990" s="16">
        <f t="shared" si="171"/>
        <v>-1.4480035103115352E-2</v>
      </c>
      <c r="AP990" s="16">
        <f t="shared" si="172"/>
        <v>-1.0681586978636859E-2</v>
      </c>
      <c r="AQ990" s="16">
        <f t="shared" si="173"/>
        <v>-6.6436353972894047E-3</v>
      </c>
      <c r="AR990" s="16">
        <f t="shared" si="174"/>
        <v>-2.1505376344086002E-2</v>
      </c>
      <c r="AS990" s="16">
        <f t="shared" si="175"/>
        <v>-1.0995752937987158E-2</v>
      </c>
    </row>
    <row r="991" spans="1:45" x14ac:dyDescent="0.2">
      <c r="A991" s="4"/>
      <c r="B991" s="13">
        <v>42341.666666666664</v>
      </c>
      <c r="C991" s="14">
        <v>28.8</v>
      </c>
      <c r="D991" s="5"/>
      <c r="E991" s="15">
        <v>42341.666666666664</v>
      </c>
      <c r="F991" s="14">
        <v>42.46</v>
      </c>
      <c r="G991" s="5"/>
      <c r="H991" s="15">
        <v>42341.666666666664</v>
      </c>
      <c r="I991" s="14">
        <v>12.68</v>
      </c>
      <c r="J991" s="2"/>
      <c r="K991" s="15">
        <v>42341.666666666664</v>
      </c>
      <c r="L991" s="14">
        <v>132.66</v>
      </c>
      <c r="M991" s="5"/>
      <c r="N991" s="15">
        <v>42341.666666666664</v>
      </c>
      <c r="O991" s="14">
        <v>111.89</v>
      </c>
      <c r="Q991" s="15">
        <v>42341.666666666664</v>
      </c>
      <c r="R991" s="14">
        <v>132.69</v>
      </c>
      <c r="S991" s="5"/>
      <c r="T991" s="15">
        <v>42341.666666666664</v>
      </c>
      <c r="U991" s="14">
        <v>44.56</v>
      </c>
      <c r="W991" s="15">
        <v>42341.666666666664</v>
      </c>
      <c r="X991" s="14">
        <v>19.68</v>
      </c>
      <c r="Z991" s="15">
        <v>42341.666666666664</v>
      </c>
      <c r="AA991" s="14">
        <v>149.82</v>
      </c>
      <c r="AC991" s="15">
        <v>42341.666666666664</v>
      </c>
      <c r="AD991" s="14">
        <v>15.51</v>
      </c>
      <c r="AF991" s="15">
        <v>42341.666666666664</v>
      </c>
      <c r="AG991" s="14">
        <v>2049.62</v>
      </c>
      <c r="AH991" s="5"/>
      <c r="AI991" s="16">
        <f t="shared" si="165"/>
        <v>-9.2879256965944235E-3</v>
      </c>
      <c r="AJ991" s="16">
        <f t="shared" si="166"/>
        <v>-7.248071077858409E-3</v>
      </c>
      <c r="AK991" s="16">
        <f t="shared" si="167"/>
        <v>-1.6291698991466319E-2</v>
      </c>
      <c r="AL991" s="16">
        <f t="shared" si="168"/>
        <v>-1.9294743845642115E-2</v>
      </c>
      <c r="AM991" s="16">
        <f t="shared" si="169"/>
        <v>-1.8508771929824586E-2</v>
      </c>
      <c r="AN991" s="16">
        <f t="shared" si="170"/>
        <v>-5.620503597122295E-3</v>
      </c>
      <c r="AO991" s="16">
        <f t="shared" si="171"/>
        <v>-8.0142475512021694E-3</v>
      </c>
      <c r="AP991" s="16">
        <f t="shared" si="172"/>
        <v>1.1825192802056517E-2</v>
      </c>
      <c r="AQ991" s="16">
        <f t="shared" si="173"/>
        <v>2.0064205457461792E-3</v>
      </c>
      <c r="AR991" s="16">
        <f t="shared" si="174"/>
        <v>2.5856496444731647E-3</v>
      </c>
      <c r="AS991" s="16">
        <f t="shared" si="175"/>
        <v>-1.4373578391063457E-2</v>
      </c>
    </row>
    <row r="992" spans="1:45" x14ac:dyDescent="0.2">
      <c r="A992" s="4"/>
      <c r="B992" s="13">
        <v>42342.666666666664</v>
      </c>
      <c r="C992" s="14">
        <v>29.76</v>
      </c>
      <c r="D992" s="5"/>
      <c r="E992" s="15">
        <v>42342.666666666664</v>
      </c>
      <c r="F992" s="14">
        <v>43.29</v>
      </c>
      <c r="G992" s="5"/>
      <c r="H992" s="15">
        <v>42342.666666666664</v>
      </c>
      <c r="I992" s="14">
        <v>13.09</v>
      </c>
      <c r="J992" s="2"/>
      <c r="K992" s="15">
        <v>42342.666666666664</v>
      </c>
      <c r="L992" s="14">
        <v>136.47999999999999</v>
      </c>
      <c r="M992" s="5"/>
      <c r="N992" s="15">
        <v>42342.666666666664</v>
      </c>
      <c r="O992" s="14">
        <v>114.24</v>
      </c>
      <c r="Q992" s="15">
        <v>42342.666666666664</v>
      </c>
      <c r="R992" s="14">
        <v>134.13</v>
      </c>
      <c r="S992" s="5"/>
      <c r="T992" s="15">
        <v>42342.666666666664</v>
      </c>
      <c r="U992" s="14">
        <v>45.71</v>
      </c>
      <c r="W992" s="15">
        <v>42342.666666666664</v>
      </c>
      <c r="X992" s="14">
        <v>19.89</v>
      </c>
      <c r="Z992" s="15">
        <v>42342.666666666664</v>
      </c>
      <c r="AA992" s="14">
        <v>152.11000000000001</v>
      </c>
      <c r="AC992" s="15">
        <v>42342.666666666664</v>
      </c>
      <c r="AD992" s="14">
        <v>15.36</v>
      </c>
      <c r="AF992" s="15">
        <v>42342.666666666664</v>
      </c>
      <c r="AG992" s="14">
        <v>2091.69</v>
      </c>
      <c r="AH992" s="5"/>
      <c r="AI992" s="16">
        <f t="shared" si="165"/>
        <v>3.3333333333333437E-2</v>
      </c>
      <c r="AJ992" s="16">
        <f t="shared" si="166"/>
        <v>1.9547809703249985E-2</v>
      </c>
      <c r="AK992" s="16">
        <f t="shared" si="167"/>
        <v>3.2334384858044185E-2</v>
      </c>
      <c r="AL992" s="16">
        <f t="shared" si="168"/>
        <v>2.8795416855118328E-2</v>
      </c>
      <c r="AM992" s="16">
        <f t="shared" si="169"/>
        <v>2.100277057824651E-2</v>
      </c>
      <c r="AN992" s="16">
        <f t="shared" si="170"/>
        <v>1.0852362649785174E-2</v>
      </c>
      <c r="AO992" s="16">
        <f t="shared" si="171"/>
        <v>2.5807899461400385E-2</v>
      </c>
      <c r="AP992" s="16">
        <f t="shared" si="172"/>
        <v>1.0670731707317138E-2</v>
      </c>
      <c r="AQ992" s="16">
        <f t="shared" si="173"/>
        <v>1.528500867707927E-2</v>
      </c>
      <c r="AR992" s="16">
        <f t="shared" si="174"/>
        <v>-9.6711798839458352E-3</v>
      </c>
      <c r="AS992" s="16">
        <f t="shared" si="175"/>
        <v>2.0525755993794137E-2</v>
      </c>
    </row>
    <row r="993" spans="1:45" x14ac:dyDescent="0.2">
      <c r="A993" s="4"/>
      <c r="B993" s="13">
        <v>42345.666666666664</v>
      </c>
      <c r="C993" s="14">
        <v>29.57</v>
      </c>
      <c r="D993" s="5"/>
      <c r="E993" s="15">
        <v>42345.666666666664</v>
      </c>
      <c r="F993" s="14">
        <v>43.2</v>
      </c>
      <c r="G993" s="5"/>
      <c r="H993" s="15">
        <v>42345.666666666664</v>
      </c>
      <c r="I993" s="14">
        <v>12.54</v>
      </c>
      <c r="J993" s="2"/>
      <c r="K993" s="15">
        <v>42345.666666666664</v>
      </c>
      <c r="L993" s="14">
        <v>135.6</v>
      </c>
      <c r="M993" s="5"/>
      <c r="N993" s="15">
        <v>42345.666666666664</v>
      </c>
      <c r="O993" s="14">
        <v>113.83</v>
      </c>
      <c r="Q993" s="15">
        <v>42345.666666666664</v>
      </c>
      <c r="R993" s="14">
        <v>133.29</v>
      </c>
      <c r="S993" s="5"/>
      <c r="T993" s="15">
        <v>42345.666666666664</v>
      </c>
      <c r="U993" s="14">
        <v>46.06</v>
      </c>
      <c r="W993" s="15">
        <v>42345.666666666664</v>
      </c>
      <c r="X993" s="14">
        <v>20.170000000000002</v>
      </c>
      <c r="Z993" s="15">
        <v>42345.666666666664</v>
      </c>
      <c r="AA993" s="14">
        <v>151.51</v>
      </c>
      <c r="AC993" s="15">
        <v>42345.666666666664</v>
      </c>
      <c r="AD993" s="14">
        <v>15.41</v>
      </c>
      <c r="AF993" s="15">
        <v>42345.666666666664</v>
      </c>
      <c r="AG993" s="14">
        <v>2077.0700000000002</v>
      </c>
      <c r="AH993" s="5"/>
      <c r="AI993" s="16">
        <f t="shared" si="165"/>
        <v>-6.3844086021506152E-3</v>
      </c>
      <c r="AJ993" s="16">
        <f t="shared" si="166"/>
        <v>-2.0790020790020236E-3</v>
      </c>
      <c r="AK993" s="16">
        <f t="shared" si="167"/>
        <v>-4.2016806722689148E-2</v>
      </c>
      <c r="AL993" s="16">
        <f t="shared" si="168"/>
        <v>-6.4478311840562297E-3</v>
      </c>
      <c r="AM993" s="16">
        <f t="shared" si="169"/>
        <v>-3.5889355742296791E-3</v>
      </c>
      <c r="AN993" s="16">
        <f t="shared" si="170"/>
        <v>-6.2625810780586599E-3</v>
      </c>
      <c r="AO993" s="16">
        <f t="shared" si="171"/>
        <v>7.6569678407349961E-3</v>
      </c>
      <c r="AP993" s="16">
        <f t="shared" si="172"/>
        <v>1.4077425842131674E-2</v>
      </c>
      <c r="AQ993" s="16">
        <f t="shared" si="173"/>
        <v>-3.9445138386695611E-3</v>
      </c>
      <c r="AR993" s="16">
        <f t="shared" si="174"/>
        <v>3.2552083333334814E-3</v>
      </c>
      <c r="AS993" s="16">
        <f t="shared" si="175"/>
        <v>-6.9895634630370296E-3</v>
      </c>
    </row>
    <row r="994" spans="1:45" x14ac:dyDescent="0.2">
      <c r="A994" s="4"/>
      <c r="B994" s="13">
        <v>42346.666666666664</v>
      </c>
      <c r="C994" s="14">
        <v>29.56</v>
      </c>
      <c r="D994" s="5"/>
      <c r="E994" s="15">
        <v>42346.666666666664</v>
      </c>
      <c r="F994" s="14">
        <v>43.01</v>
      </c>
      <c r="G994" s="5"/>
      <c r="H994" s="15">
        <v>42346.666666666664</v>
      </c>
      <c r="I994" s="14">
        <v>12.7</v>
      </c>
      <c r="J994" s="2"/>
      <c r="K994" s="15">
        <v>42346.666666666664</v>
      </c>
      <c r="L994" s="14">
        <v>133.36000000000001</v>
      </c>
      <c r="M994" s="5"/>
      <c r="N994" s="15">
        <v>42346.666666666664</v>
      </c>
      <c r="O994" s="14">
        <v>112.48</v>
      </c>
      <c r="Q994" s="15">
        <v>42346.666666666664</v>
      </c>
      <c r="R994" s="14">
        <v>131.86000000000001</v>
      </c>
      <c r="S994" s="5"/>
      <c r="T994" s="15">
        <v>42346.666666666664</v>
      </c>
      <c r="U994" s="14">
        <v>45.7</v>
      </c>
      <c r="W994" s="15">
        <v>42346.666666666664</v>
      </c>
      <c r="X994" s="14">
        <v>19.87</v>
      </c>
      <c r="Z994" s="15">
        <v>42346.666666666664</v>
      </c>
      <c r="AA994" s="14">
        <v>150.62</v>
      </c>
      <c r="AC994" s="15">
        <v>42346.666666666664</v>
      </c>
      <c r="AD994" s="14">
        <v>15.11</v>
      </c>
      <c r="AF994" s="15">
        <v>42346.666666666664</v>
      </c>
      <c r="AG994" s="14">
        <v>2063.59</v>
      </c>
      <c r="AH994" s="5"/>
      <c r="AI994" s="16">
        <f t="shared" si="165"/>
        <v>-3.3818058843426702E-4</v>
      </c>
      <c r="AJ994" s="16">
        <f t="shared" si="166"/>
        <v>-4.3981481481482065E-3</v>
      </c>
      <c r="AK994" s="16">
        <f t="shared" si="167"/>
        <v>1.2759170653907415E-2</v>
      </c>
      <c r="AL994" s="16">
        <f t="shared" si="168"/>
        <v>-1.6519174041297768E-2</v>
      </c>
      <c r="AM994" s="16">
        <f t="shared" si="169"/>
        <v>-1.1859790916278645E-2</v>
      </c>
      <c r="AN994" s="16">
        <f t="shared" si="170"/>
        <v>-1.0728486758196265E-2</v>
      </c>
      <c r="AO994" s="16">
        <f t="shared" si="171"/>
        <v>-7.815892314372519E-3</v>
      </c>
      <c r="AP994" s="16">
        <f t="shared" si="172"/>
        <v>-1.4873574615765994E-2</v>
      </c>
      <c r="AQ994" s="16">
        <f t="shared" si="173"/>
        <v>-5.874199722790463E-3</v>
      </c>
      <c r="AR994" s="16">
        <f t="shared" si="174"/>
        <v>-1.94678780012979E-2</v>
      </c>
      <c r="AS994" s="16">
        <f t="shared" si="175"/>
        <v>-6.489911269239812E-3</v>
      </c>
    </row>
    <row r="995" spans="1:45" x14ac:dyDescent="0.2">
      <c r="A995" s="4"/>
      <c r="B995" s="13">
        <v>42347.666666666664</v>
      </c>
      <c r="C995" s="14">
        <v>28.91</v>
      </c>
      <c r="D995" s="5"/>
      <c r="E995" s="15">
        <v>42347.666666666664</v>
      </c>
      <c r="F995" s="14">
        <v>42.66</v>
      </c>
      <c r="G995" s="5"/>
      <c r="H995" s="15">
        <v>42347.666666666664</v>
      </c>
      <c r="I995" s="14">
        <v>12.42</v>
      </c>
      <c r="J995" s="2"/>
      <c r="K995" s="15">
        <v>42347.666666666664</v>
      </c>
      <c r="L995" s="14">
        <v>131.71</v>
      </c>
      <c r="M995" s="5"/>
      <c r="N995" s="15">
        <v>42347.666666666664</v>
      </c>
      <c r="O995" s="14">
        <v>111.47</v>
      </c>
      <c r="Q995" s="15">
        <v>42347.666666666664</v>
      </c>
      <c r="R995" s="14">
        <v>130.47999999999999</v>
      </c>
      <c r="S995" s="5"/>
      <c r="T995" s="15">
        <v>42347.666666666664</v>
      </c>
      <c r="U995" s="14">
        <v>45.36</v>
      </c>
      <c r="W995" s="15">
        <v>42347.666666666664</v>
      </c>
      <c r="X995" s="14">
        <v>19.71</v>
      </c>
      <c r="Z995" s="15">
        <v>42347.666666666664</v>
      </c>
      <c r="AA995" s="14">
        <v>152.01</v>
      </c>
      <c r="AC995" s="15">
        <v>42347.666666666664</v>
      </c>
      <c r="AD995" s="14">
        <v>14.97</v>
      </c>
      <c r="AF995" s="15">
        <v>42347.666666666664</v>
      </c>
      <c r="AG995" s="14">
        <v>2047.62</v>
      </c>
      <c r="AH995" s="5"/>
      <c r="AI995" s="16">
        <f t="shared" si="165"/>
        <v>-2.1989174560216429E-2</v>
      </c>
      <c r="AJ995" s="16">
        <f t="shared" si="166"/>
        <v>-8.1376424087421517E-3</v>
      </c>
      <c r="AK995" s="16">
        <f t="shared" si="167"/>
        <v>-2.2047244094488105E-2</v>
      </c>
      <c r="AL995" s="16">
        <f t="shared" si="168"/>
        <v>-1.2372525494901088E-2</v>
      </c>
      <c r="AM995" s="16">
        <f t="shared" si="169"/>
        <v>-8.9793741109530645E-3</v>
      </c>
      <c r="AN995" s="16">
        <f t="shared" si="170"/>
        <v>-1.0465645381465327E-2</v>
      </c>
      <c r="AO995" s="16">
        <f t="shared" si="171"/>
        <v>-7.4398249452954923E-3</v>
      </c>
      <c r="AP995" s="16">
        <f t="shared" si="172"/>
        <v>-8.0523402113739095E-3</v>
      </c>
      <c r="AQ995" s="16">
        <f t="shared" si="173"/>
        <v>9.2285221086176872E-3</v>
      </c>
      <c r="AR995" s="16">
        <f t="shared" si="174"/>
        <v>-9.2653871608205929E-3</v>
      </c>
      <c r="AS995" s="16">
        <f t="shared" si="175"/>
        <v>-7.7389403902908827E-3</v>
      </c>
    </row>
    <row r="996" spans="1:45" x14ac:dyDescent="0.2">
      <c r="A996" s="4"/>
      <c r="B996" s="13">
        <v>42348.666666666664</v>
      </c>
      <c r="C996" s="14">
        <v>29.04</v>
      </c>
      <c r="D996" s="5"/>
      <c r="E996" s="15">
        <v>42348.666666666664</v>
      </c>
      <c r="F996" s="14">
        <v>42.76</v>
      </c>
      <c r="G996" s="5"/>
      <c r="H996" s="15">
        <v>42348.666666666664</v>
      </c>
      <c r="I996" s="14">
        <v>12.29</v>
      </c>
      <c r="J996" s="2"/>
      <c r="K996" s="15">
        <v>42348.666666666664</v>
      </c>
      <c r="L996" s="14">
        <v>131.71</v>
      </c>
      <c r="M996" s="5"/>
      <c r="N996" s="15">
        <v>42348.666666666664</v>
      </c>
      <c r="O996" s="14">
        <v>110.76</v>
      </c>
      <c r="Q996" s="15">
        <v>42348.666666666664</v>
      </c>
      <c r="R996" s="14">
        <v>130.65</v>
      </c>
      <c r="S996" s="5"/>
      <c r="T996" s="15">
        <v>42348.666666666664</v>
      </c>
      <c r="U996" s="14">
        <v>45.32</v>
      </c>
      <c r="W996" s="15">
        <v>42348.666666666664</v>
      </c>
      <c r="X996" s="14">
        <v>19.850000000000001</v>
      </c>
      <c r="Z996" s="15">
        <v>42348.666666666664</v>
      </c>
      <c r="AA996" s="14">
        <v>152.91</v>
      </c>
      <c r="AC996" s="15">
        <v>42348.666666666664</v>
      </c>
      <c r="AD996" s="14">
        <v>15.14</v>
      </c>
      <c r="AF996" s="15">
        <v>42348.666666666664</v>
      </c>
      <c r="AG996" s="14">
        <v>2052.23</v>
      </c>
      <c r="AH996" s="5"/>
      <c r="AI996" s="16">
        <f t="shared" si="165"/>
        <v>4.4967139398131017E-3</v>
      </c>
      <c r="AJ996" s="16">
        <f t="shared" si="166"/>
        <v>2.3441162681669958E-3</v>
      </c>
      <c r="AK996" s="16">
        <f t="shared" si="167"/>
        <v>-1.046698872785834E-2</v>
      </c>
      <c r="AL996" s="16">
        <f t="shared" si="168"/>
        <v>0</v>
      </c>
      <c r="AM996" s="16">
        <f t="shared" si="169"/>
        <v>-6.3694267515923553E-3</v>
      </c>
      <c r="AN996" s="16">
        <f t="shared" si="170"/>
        <v>1.3028816676885491E-3</v>
      </c>
      <c r="AO996" s="16">
        <f t="shared" si="171"/>
        <v>-8.818342151675207E-4</v>
      </c>
      <c r="AP996" s="16">
        <f t="shared" si="172"/>
        <v>7.102993404363378E-3</v>
      </c>
      <c r="AQ996" s="16">
        <f t="shared" si="173"/>
        <v>5.9206631142687538E-3</v>
      </c>
      <c r="AR996" s="16">
        <f t="shared" si="174"/>
        <v>1.1356045424181671E-2</v>
      </c>
      <c r="AS996" s="16">
        <f t="shared" si="175"/>
        <v>2.2513943016770899E-3</v>
      </c>
    </row>
    <row r="997" spans="1:45" x14ac:dyDescent="0.2">
      <c r="A997" s="4"/>
      <c r="B997" s="13">
        <v>42349.666666666664</v>
      </c>
      <c r="C997" s="14">
        <v>28.3</v>
      </c>
      <c r="D997" s="5"/>
      <c r="E997" s="15">
        <v>42349.666666666664</v>
      </c>
      <c r="F997" s="14">
        <v>42.27</v>
      </c>
      <c r="G997" s="5"/>
      <c r="H997" s="15">
        <v>42349.666666666664</v>
      </c>
      <c r="I997" s="14">
        <v>11.89</v>
      </c>
      <c r="J997" s="2"/>
      <c r="K997" s="15">
        <v>42349.666666666664</v>
      </c>
      <c r="L997" s="14">
        <v>130.31</v>
      </c>
      <c r="M997" s="5"/>
      <c r="N997" s="15">
        <v>42349.666666666664</v>
      </c>
      <c r="O997" s="14">
        <v>108.04</v>
      </c>
      <c r="Q997" s="15">
        <v>42349.666666666664</v>
      </c>
      <c r="R997" s="14">
        <v>128.54</v>
      </c>
      <c r="S997" s="5"/>
      <c r="T997" s="15">
        <v>42349.666666666664</v>
      </c>
      <c r="U997" s="14">
        <v>44.82</v>
      </c>
      <c r="W997" s="15">
        <v>42349.666666666664</v>
      </c>
      <c r="X997" s="14">
        <v>19.79</v>
      </c>
      <c r="Z997" s="15">
        <v>42349.666666666664</v>
      </c>
      <c r="AA997" s="14">
        <v>150.97</v>
      </c>
      <c r="AC997" s="15">
        <v>42349.666666666664</v>
      </c>
      <c r="AD997" s="14">
        <v>14.47</v>
      </c>
      <c r="AF997" s="15">
        <v>42349.666666666664</v>
      </c>
      <c r="AG997" s="14">
        <v>2012.37</v>
      </c>
      <c r="AH997" s="5"/>
      <c r="AI997" s="16">
        <f t="shared" si="165"/>
        <v>-2.5482093663911742E-2</v>
      </c>
      <c r="AJ997" s="16">
        <f t="shared" si="166"/>
        <v>-1.1459307764265514E-2</v>
      </c>
      <c r="AK997" s="16">
        <f t="shared" si="167"/>
        <v>-3.2546786004881922E-2</v>
      </c>
      <c r="AL997" s="16">
        <f t="shared" si="168"/>
        <v>-1.0629413104547902E-2</v>
      </c>
      <c r="AM997" s="16">
        <f t="shared" si="169"/>
        <v>-2.4557602022390768E-2</v>
      </c>
      <c r="AN997" s="16">
        <f t="shared" si="170"/>
        <v>-1.615001913509384E-2</v>
      </c>
      <c r="AO997" s="16">
        <f t="shared" si="171"/>
        <v>-1.103265666372466E-2</v>
      </c>
      <c r="AP997" s="16">
        <f t="shared" si="172"/>
        <v>-3.0226700251890781E-3</v>
      </c>
      <c r="AQ997" s="16">
        <f t="shared" si="173"/>
        <v>-1.2687201621869093E-2</v>
      </c>
      <c r="AR997" s="16">
        <f t="shared" si="174"/>
        <v>-4.4253632760898332E-2</v>
      </c>
      <c r="AS997" s="16">
        <f t="shared" si="175"/>
        <v>-1.9422774250449582E-2</v>
      </c>
    </row>
    <row r="998" spans="1:45" x14ac:dyDescent="0.2">
      <c r="A998" s="4"/>
      <c r="B998" s="13">
        <v>42352.666666666664</v>
      </c>
      <c r="C998" s="14">
        <v>28.12</v>
      </c>
      <c r="D998" s="5"/>
      <c r="E998" s="15">
        <v>42352.666666666664</v>
      </c>
      <c r="F998" s="14">
        <v>42.45</v>
      </c>
      <c r="G998" s="5"/>
      <c r="H998" s="15">
        <v>42352.666666666664</v>
      </c>
      <c r="I998" s="14">
        <v>12.07</v>
      </c>
      <c r="J998" s="2"/>
      <c r="K998" s="15">
        <v>42352.666666666664</v>
      </c>
      <c r="L998" s="14">
        <v>132.02000000000001</v>
      </c>
      <c r="M998" s="5"/>
      <c r="N998" s="15">
        <v>42352.666666666664</v>
      </c>
      <c r="O998" s="14">
        <v>109.35</v>
      </c>
      <c r="Q998" s="15">
        <v>42352.666666666664</v>
      </c>
      <c r="R998" s="14">
        <v>129.84</v>
      </c>
      <c r="S998" s="5"/>
      <c r="T998" s="15">
        <v>42352.666666666664</v>
      </c>
      <c r="U998" s="14">
        <v>45.45</v>
      </c>
      <c r="W998" s="15">
        <v>42352.666666666664</v>
      </c>
      <c r="X998" s="14">
        <v>20.13</v>
      </c>
      <c r="Z998" s="15">
        <v>42352.666666666664</v>
      </c>
      <c r="AA998" s="14">
        <v>150.97</v>
      </c>
      <c r="AC998" s="15">
        <v>42352.666666666664</v>
      </c>
      <c r="AD998" s="14">
        <v>14.57</v>
      </c>
      <c r="AF998" s="15">
        <v>42352.666666666664</v>
      </c>
      <c r="AG998" s="14">
        <v>2021.94</v>
      </c>
      <c r="AH998" s="5"/>
      <c r="AI998" s="16">
        <f t="shared" si="165"/>
        <v>-6.3604240282685298E-3</v>
      </c>
      <c r="AJ998" s="16">
        <f t="shared" si="166"/>
        <v>4.2583392476933657E-3</v>
      </c>
      <c r="AK998" s="16">
        <f t="shared" si="167"/>
        <v>1.5138772077375906E-2</v>
      </c>
      <c r="AL998" s="16">
        <f t="shared" si="168"/>
        <v>1.3122553909907131E-2</v>
      </c>
      <c r="AM998" s="16">
        <f t="shared" si="169"/>
        <v>1.2125138837467464E-2</v>
      </c>
      <c r="AN998" s="16">
        <f t="shared" si="170"/>
        <v>1.0113583320367381E-2</v>
      </c>
      <c r="AO998" s="16">
        <f t="shared" si="171"/>
        <v>1.4056224899598346E-2</v>
      </c>
      <c r="AP998" s="16">
        <f t="shared" si="172"/>
        <v>1.7180394138453847E-2</v>
      </c>
      <c r="AQ998" s="16">
        <f t="shared" si="173"/>
        <v>0</v>
      </c>
      <c r="AR998" s="16">
        <f t="shared" si="174"/>
        <v>6.9108500345542723E-3</v>
      </c>
      <c r="AS998" s="16">
        <f t="shared" si="175"/>
        <v>4.7555866962836202E-3</v>
      </c>
    </row>
    <row r="999" spans="1:45" x14ac:dyDescent="0.2">
      <c r="A999" s="4"/>
      <c r="B999" s="13">
        <v>42353.666666666664</v>
      </c>
      <c r="C999" s="14">
        <v>27.62</v>
      </c>
      <c r="D999" s="5"/>
      <c r="E999" s="15">
        <v>42353.666666666664</v>
      </c>
      <c r="F999" s="14">
        <v>43.07</v>
      </c>
      <c r="G999" s="5"/>
      <c r="H999" s="15">
        <v>42353.666666666664</v>
      </c>
      <c r="I999" s="14">
        <v>11.86</v>
      </c>
      <c r="J999" s="2"/>
      <c r="K999" s="15">
        <v>42353.666666666664</v>
      </c>
      <c r="L999" s="14">
        <v>134.88</v>
      </c>
      <c r="M999" s="5"/>
      <c r="N999" s="15">
        <v>42353.666666666664</v>
      </c>
      <c r="O999" s="14">
        <v>112.16</v>
      </c>
      <c r="Q999" s="15">
        <v>42353.666666666664</v>
      </c>
      <c r="R999" s="14">
        <v>131.61000000000001</v>
      </c>
      <c r="S999" s="5"/>
      <c r="T999" s="15">
        <v>42353.666666666664</v>
      </c>
      <c r="U999" s="14">
        <v>45.55</v>
      </c>
      <c r="W999" s="15">
        <v>42353.666666666664</v>
      </c>
      <c r="X999" s="14">
        <v>19.88</v>
      </c>
      <c r="Z999" s="15">
        <v>42353.666666666664</v>
      </c>
      <c r="AA999" s="14">
        <v>151.27000000000001</v>
      </c>
      <c r="AC999" s="15">
        <v>42353.666666666664</v>
      </c>
      <c r="AD999" s="14">
        <v>14.74</v>
      </c>
      <c r="AF999" s="15">
        <v>42353.666666666664</v>
      </c>
      <c r="AG999" s="14">
        <v>2043.41</v>
      </c>
      <c r="AH999" s="5"/>
      <c r="AI999" s="16">
        <f t="shared" si="165"/>
        <v>-1.7780938833570459E-2</v>
      </c>
      <c r="AJ999" s="16">
        <f t="shared" si="166"/>
        <v>1.460541813898697E-2</v>
      </c>
      <c r="AK999" s="16">
        <f t="shared" si="167"/>
        <v>-1.7398508699254411E-2</v>
      </c>
      <c r="AL999" s="16">
        <f t="shared" si="168"/>
        <v>2.1663384335706581E-2</v>
      </c>
      <c r="AM999" s="16">
        <f t="shared" si="169"/>
        <v>2.5697302240512032E-2</v>
      </c>
      <c r="AN999" s="16">
        <f t="shared" si="170"/>
        <v>1.3632162661737501E-2</v>
      </c>
      <c r="AO999" s="16">
        <f t="shared" si="171"/>
        <v>2.2002200220021528E-3</v>
      </c>
      <c r="AP999" s="16">
        <f t="shared" si="172"/>
        <v>-1.2419274714356665E-2</v>
      </c>
      <c r="AQ999" s="16">
        <f t="shared" si="173"/>
        <v>1.9871497648540348E-3</v>
      </c>
      <c r="AR999" s="16">
        <f t="shared" si="174"/>
        <v>1.1667810569663706E-2</v>
      </c>
      <c r="AS999" s="16">
        <f t="shared" si="175"/>
        <v>1.0618514891638675E-2</v>
      </c>
    </row>
    <row r="1000" spans="1:45" x14ac:dyDescent="0.2">
      <c r="A1000" s="4"/>
      <c r="B1000" s="13">
        <v>42354.666666666664</v>
      </c>
      <c r="C1000" s="14">
        <v>27.84</v>
      </c>
      <c r="D1000" s="5"/>
      <c r="E1000" s="15">
        <v>42354.666666666664</v>
      </c>
      <c r="F1000" s="14">
        <v>43.84</v>
      </c>
      <c r="G1000" s="5"/>
      <c r="H1000" s="15">
        <v>42354.666666666664</v>
      </c>
      <c r="I1000" s="14">
        <v>12.26</v>
      </c>
      <c r="J1000" s="2"/>
      <c r="K1000" s="15">
        <v>42354.666666666664</v>
      </c>
      <c r="L1000" s="14">
        <v>135.88</v>
      </c>
      <c r="M1000" s="5"/>
      <c r="N1000" s="15">
        <v>42354.666666666664</v>
      </c>
      <c r="O1000" s="14">
        <v>113.79</v>
      </c>
      <c r="Q1000" s="15">
        <v>42354.666666666664</v>
      </c>
      <c r="R1000" s="14">
        <v>133.04</v>
      </c>
      <c r="S1000" s="5"/>
      <c r="T1000" s="15">
        <v>42354.666666666664</v>
      </c>
      <c r="U1000" s="14">
        <v>46.51</v>
      </c>
      <c r="W1000" s="15">
        <v>42354.666666666664</v>
      </c>
      <c r="X1000" s="14">
        <v>20.100000000000001</v>
      </c>
      <c r="Z1000" s="15">
        <v>42354.666666666664</v>
      </c>
      <c r="AA1000" s="14">
        <v>154.56</v>
      </c>
      <c r="AC1000" s="15">
        <v>42354.666666666664</v>
      </c>
      <c r="AD1000" s="14">
        <v>15.63</v>
      </c>
      <c r="AF1000" s="15">
        <v>42354.666666666664</v>
      </c>
      <c r="AG1000" s="14">
        <v>2073.0700000000002</v>
      </c>
      <c r="AH1000" s="5"/>
      <c r="AI1000" s="16">
        <f t="shared" si="165"/>
        <v>7.9652425778420355E-3</v>
      </c>
      <c r="AJ1000" s="16">
        <f t="shared" si="166"/>
        <v>1.7877873229626307E-2</v>
      </c>
      <c r="AK1000" s="16">
        <f t="shared" si="167"/>
        <v>3.3726812816188945E-2</v>
      </c>
      <c r="AL1000" s="16">
        <f t="shared" si="168"/>
        <v>7.4139976275207076E-3</v>
      </c>
      <c r="AM1000" s="16">
        <f t="shared" si="169"/>
        <v>1.4532810271041363E-2</v>
      </c>
      <c r="AN1000" s="16">
        <f t="shared" si="170"/>
        <v>1.0865435757161146E-2</v>
      </c>
      <c r="AO1000" s="16">
        <f t="shared" si="171"/>
        <v>2.1075740944017651E-2</v>
      </c>
      <c r="AP1000" s="16">
        <f t="shared" si="172"/>
        <v>1.1066398390342069E-2</v>
      </c>
      <c r="AQ1000" s="16">
        <f t="shared" si="173"/>
        <v>2.1749190189726875E-2</v>
      </c>
      <c r="AR1000" s="16">
        <f t="shared" si="174"/>
        <v>6.0379918588873815E-2</v>
      </c>
      <c r="AS1000" s="16">
        <f t="shared" si="175"/>
        <v>1.4514952946300674E-2</v>
      </c>
    </row>
    <row r="1001" spans="1:45" x14ac:dyDescent="0.2">
      <c r="A1001" s="4"/>
      <c r="B1001" s="13">
        <v>42355.666666666664</v>
      </c>
      <c r="C1001" s="14">
        <v>27.25</v>
      </c>
      <c r="D1001" s="5"/>
      <c r="E1001" s="15">
        <v>42355.666666666664</v>
      </c>
      <c r="F1001" s="14">
        <v>43.49</v>
      </c>
      <c r="G1001" s="5"/>
      <c r="H1001" s="15">
        <v>42355.666666666664</v>
      </c>
      <c r="I1001" s="14">
        <v>12.25</v>
      </c>
      <c r="J1001" s="2"/>
      <c r="K1001" s="15">
        <v>42355.666666666664</v>
      </c>
      <c r="L1001" s="14">
        <v>133.97</v>
      </c>
      <c r="M1001" s="5"/>
      <c r="N1001" s="15">
        <v>42355.666666666664</v>
      </c>
      <c r="O1001" s="14">
        <v>112.01</v>
      </c>
      <c r="Q1001" s="15">
        <v>42355.666666666664</v>
      </c>
      <c r="R1001" s="14">
        <v>130.62</v>
      </c>
      <c r="S1001" s="5"/>
      <c r="T1001" s="15">
        <v>42355.666666666664</v>
      </c>
      <c r="U1001" s="14">
        <v>46.1</v>
      </c>
      <c r="W1001" s="15">
        <v>42355.666666666664</v>
      </c>
      <c r="X1001" s="14">
        <v>19.66</v>
      </c>
      <c r="Z1001" s="15">
        <v>42355.666666666664</v>
      </c>
      <c r="AA1001" s="14">
        <v>152.41</v>
      </c>
      <c r="AC1001" s="15">
        <v>42355.666666666664</v>
      </c>
      <c r="AD1001" s="14">
        <v>15.56</v>
      </c>
      <c r="AF1001" s="15">
        <v>42355.666666666664</v>
      </c>
      <c r="AG1001" s="14">
        <v>2041.89</v>
      </c>
      <c r="AH1001" s="5"/>
      <c r="AI1001" s="16">
        <f t="shared" si="165"/>
        <v>-2.1192528735632155E-2</v>
      </c>
      <c r="AJ1001" s="16">
        <f t="shared" si="166"/>
        <v>-7.9835766423358434E-3</v>
      </c>
      <c r="AK1001" s="16">
        <f t="shared" si="167"/>
        <v>-8.1566068515492862E-4</v>
      </c>
      <c r="AL1001" s="16">
        <f t="shared" si="168"/>
        <v>-1.4056520459228672E-2</v>
      </c>
      <c r="AM1001" s="16">
        <f t="shared" si="169"/>
        <v>-1.5642850865629665E-2</v>
      </c>
      <c r="AN1001" s="16">
        <f t="shared" si="170"/>
        <v>-1.8190018039687228E-2</v>
      </c>
      <c r="AO1001" s="16">
        <f t="shared" si="171"/>
        <v>-8.8153085357987049E-3</v>
      </c>
      <c r="AP1001" s="16">
        <f t="shared" si="172"/>
        <v>-2.189054726368167E-2</v>
      </c>
      <c r="AQ1001" s="16">
        <f t="shared" si="173"/>
        <v>-1.3910455486542461E-2</v>
      </c>
      <c r="AR1001" s="16">
        <f t="shared" si="174"/>
        <v>-4.4785668586052596E-3</v>
      </c>
      <c r="AS1001" s="16">
        <f t="shared" si="175"/>
        <v>-1.5040495497016582E-2</v>
      </c>
    </row>
    <row r="1002" spans="1:45" x14ac:dyDescent="0.2">
      <c r="A1002" s="4"/>
      <c r="B1002" s="13">
        <v>42356.666666666664</v>
      </c>
      <c r="C1002" s="14">
        <v>26.51</v>
      </c>
      <c r="D1002" s="5"/>
      <c r="E1002" s="15">
        <v>42356.666666666664</v>
      </c>
      <c r="F1002" s="14">
        <v>42.5</v>
      </c>
      <c r="G1002" s="5"/>
      <c r="H1002" s="15">
        <v>42356.666666666664</v>
      </c>
      <c r="I1002" s="14">
        <v>11.8</v>
      </c>
      <c r="J1002" s="2"/>
      <c r="K1002" s="15">
        <v>42356.666666666664</v>
      </c>
      <c r="L1002" s="14">
        <v>129.53</v>
      </c>
      <c r="M1002" s="5"/>
      <c r="N1002" s="15">
        <v>42356.666666666664</v>
      </c>
      <c r="O1002" s="14">
        <v>107.72</v>
      </c>
      <c r="Q1002" s="15">
        <v>42356.666666666664</v>
      </c>
      <c r="R1002" s="14">
        <v>128.85</v>
      </c>
      <c r="S1002" s="5"/>
      <c r="T1002" s="15">
        <v>42356.666666666664</v>
      </c>
      <c r="U1002" s="14">
        <v>45.56</v>
      </c>
      <c r="W1002" s="15">
        <v>42356.666666666664</v>
      </c>
      <c r="X1002" s="14">
        <v>19.62</v>
      </c>
      <c r="Z1002" s="15">
        <v>42356.666666666664</v>
      </c>
      <c r="AA1002" s="14">
        <v>151.07</v>
      </c>
      <c r="AC1002" s="15">
        <v>42356.666666666664</v>
      </c>
      <c r="AD1002" s="14">
        <v>15.36</v>
      </c>
      <c r="AF1002" s="15">
        <v>42356.666666666664</v>
      </c>
      <c r="AG1002" s="14">
        <v>2005.55</v>
      </c>
      <c r="AH1002" s="5"/>
      <c r="AI1002" s="16">
        <f t="shared" si="165"/>
        <v>-2.7155963302752273E-2</v>
      </c>
      <c r="AJ1002" s="16">
        <f t="shared" si="166"/>
        <v>-2.2763853759484975E-2</v>
      </c>
      <c r="AK1002" s="16">
        <f t="shared" si="167"/>
        <v>-3.6734693877551017E-2</v>
      </c>
      <c r="AL1002" s="16">
        <f t="shared" si="168"/>
        <v>-3.3141748152571426E-2</v>
      </c>
      <c r="AM1002" s="16">
        <f t="shared" si="169"/>
        <v>-3.8300151772163282E-2</v>
      </c>
      <c r="AN1002" s="16">
        <f t="shared" si="170"/>
        <v>-1.355075792374838E-2</v>
      </c>
      <c r="AO1002" s="16">
        <f t="shared" si="171"/>
        <v>-1.1713665943600904E-2</v>
      </c>
      <c r="AP1002" s="16">
        <f t="shared" si="172"/>
        <v>-2.0345879959308144E-3</v>
      </c>
      <c r="AQ1002" s="16">
        <f t="shared" si="173"/>
        <v>-8.7920740108916595E-3</v>
      </c>
      <c r="AR1002" s="16">
        <f t="shared" si="174"/>
        <v>-1.2853470437018011E-2</v>
      </c>
      <c r="AS1002" s="16">
        <f t="shared" si="175"/>
        <v>-1.7797236873680844E-2</v>
      </c>
    </row>
    <row r="1003" spans="1:45" x14ac:dyDescent="0.2">
      <c r="A1003" s="4"/>
      <c r="B1003" s="13">
        <v>42359.666666666664</v>
      </c>
      <c r="C1003" s="14">
        <v>26.83</v>
      </c>
      <c r="D1003" s="5"/>
      <c r="E1003" s="15">
        <v>42359.666666666664</v>
      </c>
      <c r="F1003" s="14">
        <v>42.78</v>
      </c>
      <c r="G1003" s="5"/>
      <c r="H1003" s="15">
        <v>42359.666666666664</v>
      </c>
      <c r="I1003" s="14">
        <v>11.66</v>
      </c>
      <c r="J1003" s="2"/>
      <c r="K1003" s="15">
        <v>42359.666666666664</v>
      </c>
      <c r="L1003" s="14">
        <v>131.19</v>
      </c>
      <c r="M1003" s="5"/>
      <c r="N1003" s="15">
        <v>42359.666666666664</v>
      </c>
      <c r="O1003" s="14">
        <v>106.59</v>
      </c>
      <c r="Q1003" s="15">
        <v>42359.666666666664</v>
      </c>
      <c r="R1003" s="14">
        <v>129.41999999999999</v>
      </c>
      <c r="S1003" s="5"/>
      <c r="T1003" s="15">
        <v>42359.666666666664</v>
      </c>
      <c r="U1003" s="14">
        <v>45.9</v>
      </c>
      <c r="W1003" s="15">
        <v>42359.666666666664</v>
      </c>
      <c r="X1003" s="14">
        <v>19.850000000000001</v>
      </c>
      <c r="Z1003" s="15">
        <v>42359.666666666664</v>
      </c>
      <c r="AA1003" s="14">
        <v>151.66</v>
      </c>
      <c r="AC1003" s="15">
        <v>42359.666666666664</v>
      </c>
      <c r="AD1003" s="14">
        <v>15.5</v>
      </c>
      <c r="AF1003" s="15">
        <v>42359.666666666664</v>
      </c>
      <c r="AG1003" s="14">
        <v>2021.15</v>
      </c>
      <c r="AH1003" s="5"/>
      <c r="AI1003" s="16">
        <f t="shared" si="165"/>
        <v>1.2070916635231965E-2</v>
      </c>
      <c r="AJ1003" s="16">
        <f t="shared" si="166"/>
        <v>6.5882352941177835E-3</v>
      </c>
      <c r="AK1003" s="16">
        <f t="shared" si="167"/>
        <v>-1.1864406779661052E-2</v>
      </c>
      <c r="AL1003" s="16">
        <f t="shared" si="168"/>
        <v>1.2815563962016441E-2</v>
      </c>
      <c r="AM1003" s="16">
        <f t="shared" si="169"/>
        <v>-1.0490159673226862E-2</v>
      </c>
      <c r="AN1003" s="16">
        <f t="shared" si="170"/>
        <v>4.423748544819528E-3</v>
      </c>
      <c r="AO1003" s="16">
        <f t="shared" si="171"/>
        <v>7.4626865671640896E-3</v>
      </c>
      <c r="AP1003" s="16">
        <f t="shared" si="172"/>
        <v>1.1722731906218087E-2</v>
      </c>
      <c r="AQ1003" s="16">
        <f t="shared" si="173"/>
        <v>3.9054742834447875E-3</v>
      </c>
      <c r="AR1003" s="16">
        <f t="shared" si="174"/>
        <v>9.1145833333334814E-3</v>
      </c>
      <c r="AS1003" s="16">
        <f t="shared" si="175"/>
        <v>7.7784148986563828E-3</v>
      </c>
    </row>
    <row r="1004" spans="1:45" x14ac:dyDescent="0.2">
      <c r="A1004" s="4"/>
      <c r="B1004" s="13">
        <v>42360.666666666664</v>
      </c>
      <c r="C1004" s="14">
        <v>26.81</v>
      </c>
      <c r="D1004" s="5"/>
      <c r="E1004" s="15">
        <v>42360.666666666664</v>
      </c>
      <c r="F1004" s="14">
        <v>43.29</v>
      </c>
      <c r="G1004" s="5"/>
      <c r="H1004" s="15">
        <v>42360.666666666664</v>
      </c>
      <c r="I1004" s="14">
        <v>11.62</v>
      </c>
      <c r="J1004" s="2"/>
      <c r="K1004" s="15">
        <v>42360.666666666664</v>
      </c>
      <c r="L1004" s="14">
        <v>133.13999999999999</v>
      </c>
      <c r="M1004" s="5"/>
      <c r="N1004" s="15">
        <v>42360.666666666664</v>
      </c>
      <c r="O1004" s="14">
        <v>106.74</v>
      </c>
      <c r="Q1004" s="15">
        <v>42360.666666666664</v>
      </c>
      <c r="R1004" s="14">
        <v>131.75</v>
      </c>
      <c r="S1004" s="5"/>
      <c r="T1004" s="15">
        <v>42360.666666666664</v>
      </c>
      <c r="U1004" s="14">
        <v>46.34</v>
      </c>
      <c r="W1004" s="15">
        <v>42360.666666666664</v>
      </c>
      <c r="X1004" s="14">
        <v>20.18</v>
      </c>
      <c r="Z1004" s="15">
        <v>42360.666666666664</v>
      </c>
      <c r="AA1004" s="14">
        <v>152.11000000000001</v>
      </c>
      <c r="AC1004" s="15">
        <v>42360.666666666664</v>
      </c>
      <c r="AD1004" s="14">
        <v>15.33</v>
      </c>
      <c r="AF1004" s="15">
        <v>42360.666666666664</v>
      </c>
      <c r="AG1004" s="14">
        <v>2038.97</v>
      </c>
      <c r="AH1004" s="5"/>
      <c r="AI1004" s="16">
        <f t="shared" si="165"/>
        <v>-7.4543421543049604E-4</v>
      </c>
      <c r="AJ1004" s="16">
        <f t="shared" si="166"/>
        <v>1.1921458625525849E-2</v>
      </c>
      <c r="AK1004" s="16">
        <f t="shared" si="167"/>
        <v>-3.4305317324185847E-3</v>
      </c>
      <c r="AL1004" s="16">
        <f t="shared" si="168"/>
        <v>1.4863937800137172E-2</v>
      </c>
      <c r="AM1004" s="16">
        <f t="shared" si="169"/>
        <v>1.4072614691809093E-3</v>
      </c>
      <c r="AN1004" s="16">
        <f t="shared" si="170"/>
        <v>1.8003399783650176E-2</v>
      </c>
      <c r="AO1004" s="16">
        <f t="shared" si="171"/>
        <v>9.5860566448802143E-3</v>
      </c>
      <c r="AP1004" s="16">
        <f t="shared" si="172"/>
        <v>1.6624685138538986E-2</v>
      </c>
      <c r="AQ1004" s="16">
        <f t="shared" si="173"/>
        <v>2.9671633917975893E-3</v>
      </c>
      <c r="AR1004" s="16">
        <f t="shared" si="174"/>
        <v>-1.0967741935483888E-2</v>
      </c>
      <c r="AS1004" s="16">
        <f t="shared" si="175"/>
        <v>8.8167627340869359E-3</v>
      </c>
    </row>
    <row r="1005" spans="1:45" x14ac:dyDescent="0.2">
      <c r="A1005" s="4"/>
      <c r="B1005" s="13">
        <v>42361.666666666664</v>
      </c>
      <c r="C1005" s="14">
        <v>27.15</v>
      </c>
      <c r="D1005" s="5"/>
      <c r="E1005" s="15">
        <v>42361.666666666664</v>
      </c>
      <c r="F1005" s="14">
        <v>43.67</v>
      </c>
      <c r="G1005" s="5"/>
      <c r="H1005" s="15">
        <v>42361.666666666664</v>
      </c>
      <c r="I1005" s="14">
        <v>11.82</v>
      </c>
      <c r="J1005" s="2"/>
      <c r="K1005" s="15">
        <v>42361.666666666664</v>
      </c>
      <c r="L1005" s="14">
        <v>134.15</v>
      </c>
      <c r="M1005" s="5"/>
      <c r="N1005" s="15">
        <v>42361.666666666664</v>
      </c>
      <c r="O1005" s="14">
        <v>105.56</v>
      </c>
      <c r="Q1005" s="15">
        <v>42361.666666666664</v>
      </c>
      <c r="R1005" s="14">
        <v>132.33000000000001</v>
      </c>
      <c r="S1005" s="5"/>
      <c r="T1005" s="15">
        <v>42361.666666666664</v>
      </c>
      <c r="U1005" s="14">
        <v>46.95</v>
      </c>
      <c r="W1005" s="15">
        <v>42361.666666666664</v>
      </c>
      <c r="X1005" s="14">
        <v>20.36</v>
      </c>
      <c r="Z1005" s="15">
        <v>42361.666666666664</v>
      </c>
      <c r="AA1005" s="14">
        <v>154.41</v>
      </c>
      <c r="AC1005" s="15">
        <v>42361.666666666664</v>
      </c>
      <c r="AD1005" s="14">
        <v>15.31</v>
      </c>
      <c r="AF1005" s="15">
        <v>42361.666666666664</v>
      </c>
      <c r="AG1005" s="14">
        <v>2064.29</v>
      </c>
      <c r="AH1005" s="5"/>
      <c r="AI1005" s="16">
        <f t="shared" si="165"/>
        <v>1.2681835136143293E-2</v>
      </c>
      <c r="AJ1005" s="16">
        <f t="shared" si="166"/>
        <v>8.7780087780089389E-3</v>
      </c>
      <c r="AK1005" s="16">
        <f t="shared" si="167"/>
        <v>1.7211703958692093E-2</v>
      </c>
      <c r="AL1005" s="16">
        <f t="shared" si="168"/>
        <v>7.5859996995644163E-3</v>
      </c>
      <c r="AM1005" s="16">
        <f t="shared" si="169"/>
        <v>-1.105489975641738E-2</v>
      </c>
      <c r="AN1005" s="16">
        <f t="shared" si="170"/>
        <v>4.4022770398481903E-3</v>
      </c>
      <c r="AO1005" s="16">
        <f t="shared" si="171"/>
        <v>1.3163573586534305E-2</v>
      </c>
      <c r="AP1005" s="16">
        <f t="shared" si="172"/>
        <v>8.9197224975223754E-3</v>
      </c>
      <c r="AQ1005" s="16">
        <f t="shared" si="173"/>
        <v>1.5120636381565911E-2</v>
      </c>
      <c r="AR1005" s="16">
        <f t="shared" si="174"/>
        <v>-1.3046314416177429E-3</v>
      </c>
      <c r="AS1005" s="16">
        <f t="shared" si="175"/>
        <v>1.2418034595898853E-2</v>
      </c>
    </row>
    <row r="1006" spans="1:45" x14ac:dyDescent="0.2">
      <c r="A1006" s="4"/>
      <c r="B1006" s="13">
        <v>42362.666666666664</v>
      </c>
      <c r="C1006" s="14">
        <v>27.01</v>
      </c>
      <c r="D1006" s="5"/>
      <c r="E1006" s="15">
        <v>42362.666666666664</v>
      </c>
      <c r="F1006" s="14">
        <v>43.54</v>
      </c>
      <c r="G1006" s="5"/>
      <c r="H1006" s="15">
        <v>42362.666666666664</v>
      </c>
      <c r="I1006" s="14">
        <v>11.73</v>
      </c>
      <c r="J1006" s="2"/>
      <c r="K1006" s="15">
        <v>42362.666666666664</v>
      </c>
      <c r="L1006" s="14">
        <v>133.88999999999999</v>
      </c>
      <c r="M1006" s="5"/>
      <c r="N1006" s="15">
        <v>42362.666666666664</v>
      </c>
      <c r="O1006" s="14">
        <v>105.86</v>
      </c>
      <c r="Q1006" s="15">
        <v>42362.666666666664</v>
      </c>
      <c r="R1006" s="14">
        <v>132.05000000000001</v>
      </c>
      <c r="S1006" s="5"/>
      <c r="T1006" s="15">
        <v>42362.666666666664</v>
      </c>
      <c r="U1006" s="14">
        <v>46.71</v>
      </c>
      <c r="W1006" s="15">
        <v>42362.666666666664</v>
      </c>
      <c r="X1006" s="14">
        <v>20.28</v>
      </c>
      <c r="Z1006" s="15">
        <v>42362.666666666664</v>
      </c>
      <c r="AA1006" s="14">
        <v>153.81</v>
      </c>
      <c r="AC1006" s="15">
        <v>42362.666666666664</v>
      </c>
      <c r="AD1006" s="14">
        <v>15.37</v>
      </c>
      <c r="AF1006" s="15">
        <v>42362.666666666664</v>
      </c>
      <c r="AG1006" s="14">
        <v>2060.9899999999998</v>
      </c>
      <c r="AH1006" s="5"/>
      <c r="AI1006" s="16">
        <f t="shared" si="165"/>
        <v>-5.1565377532227785E-3</v>
      </c>
      <c r="AJ1006" s="16">
        <f t="shared" si="166"/>
        <v>-2.9768719945042488E-3</v>
      </c>
      <c r="AK1006" s="16">
        <f t="shared" si="167"/>
        <v>-7.6142131979695105E-3</v>
      </c>
      <c r="AL1006" s="16">
        <f t="shared" si="168"/>
        <v>-1.9381289601194673E-3</v>
      </c>
      <c r="AM1006" s="16">
        <f t="shared" si="169"/>
        <v>2.8419856006063338E-3</v>
      </c>
      <c r="AN1006" s="16">
        <f t="shared" si="170"/>
        <v>-2.1159223154235685E-3</v>
      </c>
      <c r="AO1006" s="16">
        <f t="shared" si="171"/>
        <v>-5.1118210862620694E-3</v>
      </c>
      <c r="AP1006" s="16">
        <f t="shared" si="172"/>
        <v>-3.9292730844793233E-3</v>
      </c>
      <c r="AQ1006" s="16">
        <f t="shared" si="173"/>
        <v>-3.8857586943850109E-3</v>
      </c>
      <c r="AR1006" s="16">
        <f t="shared" si="174"/>
        <v>3.9190071848465013E-3</v>
      </c>
      <c r="AS1006" s="16">
        <f t="shared" si="175"/>
        <v>-1.5986125980361754E-3</v>
      </c>
    </row>
    <row r="1007" spans="1:45" x14ac:dyDescent="0.2">
      <c r="A1007" s="4"/>
      <c r="B1007" s="13">
        <v>42366.666666666664</v>
      </c>
      <c r="C1007" s="14">
        <v>26.71</v>
      </c>
      <c r="D1007" s="5"/>
      <c r="E1007" s="15">
        <v>42366.666666666664</v>
      </c>
      <c r="F1007" s="14">
        <v>43.49</v>
      </c>
      <c r="G1007" s="5"/>
      <c r="H1007" s="15">
        <v>42366.666666666664</v>
      </c>
      <c r="I1007" s="14">
        <v>11.71</v>
      </c>
      <c r="J1007" s="2"/>
      <c r="K1007" s="15">
        <v>42366.666666666664</v>
      </c>
      <c r="L1007" s="14">
        <v>133.12</v>
      </c>
      <c r="M1007" s="5"/>
      <c r="N1007" s="15">
        <v>42366.666666666664</v>
      </c>
      <c r="O1007" s="14">
        <v>107.25</v>
      </c>
      <c r="Q1007" s="15">
        <v>42366.666666666664</v>
      </c>
      <c r="R1007" s="14">
        <v>131.44</v>
      </c>
      <c r="S1007" s="5"/>
      <c r="T1007" s="15">
        <v>42366.666666666664</v>
      </c>
      <c r="U1007" s="14">
        <v>46.75</v>
      </c>
      <c r="W1007" s="15">
        <v>42366.666666666664</v>
      </c>
      <c r="X1007" s="14">
        <v>20.25</v>
      </c>
      <c r="Z1007" s="15">
        <v>42366.666666666664</v>
      </c>
      <c r="AA1007" s="14">
        <v>154.16</v>
      </c>
      <c r="AC1007" s="15">
        <v>42366.666666666664</v>
      </c>
      <c r="AD1007" s="14">
        <v>15.26</v>
      </c>
      <c r="AF1007" s="15">
        <v>42366.666666666664</v>
      </c>
      <c r="AG1007" s="14">
        <v>2056.5</v>
      </c>
      <c r="AH1007" s="5"/>
      <c r="AI1007" s="16">
        <f t="shared" si="165"/>
        <v>-1.1106997408367292E-2</v>
      </c>
      <c r="AJ1007" s="16">
        <f t="shared" si="166"/>
        <v>-1.1483693155718289E-3</v>
      </c>
      <c r="AK1007" s="16">
        <f t="shared" si="167"/>
        <v>-1.7050298380221207E-3</v>
      </c>
      <c r="AL1007" s="16">
        <f t="shared" si="168"/>
        <v>-5.7509896183433051E-3</v>
      </c>
      <c r="AM1007" s="16">
        <f t="shared" si="169"/>
        <v>1.3130549782731871E-2</v>
      </c>
      <c r="AN1007" s="16">
        <f t="shared" si="170"/>
        <v>-4.6194623248770883E-3</v>
      </c>
      <c r="AO1007" s="16">
        <f t="shared" si="171"/>
        <v>8.5634767715681015E-4</v>
      </c>
      <c r="AP1007" s="16">
        <f t="shared" si="172"/>
        <v>-1.4792899408284654E-3</v>
      </c>
      <c r="AQ1007" s="16">
        <f t="shared" si="173"/>
        <v>2.2755347506664414E-3</v>
      </c>
      <c r="AR1007" s="16">
        <f t="shared" si="174"/>
        <v>-7.1567989590110015E-3</v>
      </c>
      <c r="AS1007" s="16">
        <f t="shared" si="175"/>
        <v>-2.1785646703768036E-3</v>
      </c>
    </row>
    <row r="1008" spans="1:45" x14ac:dyDescent="0.2">
      <c r="A1008" s="4"/>
      <c r="B1008" s="13">
        <v>42367.666666666664</v>
      </c>
      <c r="C1008" s="14">
        <v>27.19</v>
      </c>
      <c r="D1008" s="5"/>
      <c r="E1008" s="15">
        <v>42367.666666666664</v>
      </c>
      <c r="F1008" s="14">
        <v>43.71</v>
      </c>
      <c r="G1008" s="5"/>
      <c r="H1008" s="15">
        <v>42367.666666666664</v>
      </c>
      <c r="I1008" s="14">
        <v>11.91</v>
      </c>
      <c r="J1008" s="2"/>
      <c r="K1008" s="15">
        <v>42367.666666666664</v>
      </c>
      <c r="L1008" s="14">
        <v>134.13999999999999</v>
      </c>
      <c r="M1008" s="5"/>
      <c r="N1008" s="15">
        <v>42367.666666666664</v>
      </c>
      <c r="O1008" s="14">
        <v>107.08</v>
      </c>
      <c r="Q1008" s="15">
        <v>42367.666666666664</v>
      </c>
      <c r="R1008" s="14">
        <v>133.51</v>
      </c>
      <c r="S1008" s="5"/>
      <c r="T1008" s="15">
        <v>42367.666666666664</v>
      </c>
      <c r="U1008" s="14">
        <v>47.21</v>
      </c>
      <c r="W1008" s="15">
        <v>42367.666666666664</v>
      </c>
      <c r="X1008" s="14">
        <v>20.54</v>
      </c>
      <c r="Z1008" s="15">
        <v>42367.666666666664</v>
      </c>
      <c r="AA1008" s="14">
        <v>156.05000000000001</v>
      </c>
      <c r="AC1008" s="15">
        <v>42367.666666666664</v>
      </c>
      <c r="AD1008" s="14">
        <v>15.81</v>
      </c>
      <c r="AF1008" s="15">
        <v>42367.666666666664</v>
      </c>
      <c r="AG1008" s="14">
        <v>2078.36</v>
      </c>
      <c r="AH1008" s="5"/>
      <c r="AI1008" s="16">
        <f t="shared" si="165"/>
        <v>1.7970797454136989E-2</v>
      </c>
      <c r="AJ1008" s="16">
        <f t="shared" si="166"/>
        <v>5.0586341687743897E-3</v>
      </c>
      <c r="AK1008" s="16">
        <f t="shared" si="167"/>
        <v>1.7079419299743659E-2</v>
      </c>
      <c r="AL1008" s="16">
        <f t="shared" si="168"/>
        <v>7.6622596153845812E-3</v>
      </c>
      <c r="AM1008" s="16">
        <f t="shared" si="169"/>
        <v>-1.585081585081638E-3</v>
      </c>
      <c r="AN1008" s="16">
        <f t="shared" si="170"/>
        <v>1.5748630553864773E-2</v>
      </c>
      <c r="AO1008" s="16">
        <f t="shared" si="171"/>
        <v>9.8395721925133017E-3</v>
      </c>
      <c r="AP1008" s="16">
        <f t="shared" si="172"/>
        <v>1.4320987654320882E-2</v>
      </c>
      <c r="AQ1008" s="16">
        <f t="shared" si="173"/>
        <v>1.2259989621172807E-2</v>
      </c>
      <c r="AR1008" s="16">
        <f t="shared" si="174"/>
        <v>3.6041939711664472E-2</v>
      </c>
      <c r="AS1008" s="16">
        <f t="shared" si="175"/>
        <v>1.0629710673474513E-2</v>
      </c>
    </row>
    <row r="1009" spans="1:45" x14ac:dyDescent="0.2">
      <c r="A1009" s="4"/>
      <c r="B1009" s="13">
        <v>42368.666666666664</v>
      </c>
      <c r="C1009" s="14">
        <v>26.83</v>
      </c>
      <c r="D1009" s="5"/>
      <c r="E1009" s="15">
        <v>42368.666666666664</v>
      </c>
      <c r="F1009" s="14">
        <v>43.57</v>
      </c>
      <c r="G1009" s="5"/>
      <c r="H1009" s="15">
        <v>42368.666666666664</v>
      </c>
      <c r="I1009" s="14">
        <v>11.67</v>
      </c>
      <c r="J1009" s="2"/>
      <c r="K1009" s="15">
        <v>42368.666666666664</v>
      </c>
      <c r="L1009" s="14">
        <v>133.26</v>
      </c>
      <c r="M1009" s="5"/>
      <c r="N1009" s="15">
        <v>42368.666666666664</v>
      </c>
      <c r="O1009" s="14">
        <v>106.34</v>
      </c>
      <c r="Q1009" s="15">
        <v>42368.666666666664</v>
      </c>
      <c r="R1009" s="14">
        <v>133.09</v>
      </c>
      <c r="S1009" s="5"/>
      <c r="T1009" s="15">
        <v>42368.666666666664</v>
      </c>
      <c r="U1009" s="14">
        <v>46.77</v>
      </c>
      <c r="W1009" s="15">
        <v>42368.666666666664</v>
      </c>
      <c r="X1009" s="14">
        <v>20.56</v>
      </c>
      <c r="Z1009" s="15">
        <v>42368.666666666664</v>
      </c>
      <c r="AA1009" s="14">
        <v>154.91</v>
      </c>
      <c r="AC1009" s="15">
        <v>42368.666666666664</v>
      </c>
      <c r="AD1009" s="14">
        <v>15.87</v>
      </c>
      <c r="AF1009" s="15">
        <v>42368.666666666664</v>
      </c>
      <c r="AG1009" s="14">
        <v>2063.36</v>
      </c>
      <c r="AH1009" s="5"/>
      <c r="AI1009" s="16">
        <f t="shared" si="165"/>
        <v>-1.3240161824200181E-2</v>
      </c>
      <c r="AJ1009" s="16">
        <f t="shared" si="166"/>
        <v>-3.202928391672355E-3</v>
      </c>
      <c r="AK1009" s="16">
        <f t="shared" si="167"/>
        <v>-2.0151133501259411E-2</v>
      </c>
      <c r="AL1009" s="16">
        <f t="shared" si="168"/>
        <v>-6.5603101237512451E-3</v>
      </c>
      <c r="AM1009" s="16">
        <f t="shared" si="169"/>
        <v>-6.9107209562943028E-3</v>
      </c>
      <c r="AN1009" s="16">
        <f t="shared" si="170"/>
        <v>-3.1458317729008423E-3</v>
      </c>
      <c r="AO1009" s="16">
        <f t="shared" si="171"/>
        <v>-9.3200593094683315E-3</v>
      </c>
      <c r="AP1009" s="16">
        <f t="shared" si="172"/>
        <v>9.7370983446931625E-4</v>
      </c>
      <c r="AQ1009" s="16">
        <f t="shared" si="173"/>
        <v>-7.3053508490869001E-3</v>
      </c>
      <c r="AR1009" s="16">
        <f t="shared" si="174"/>
        <v>3.7950664136621182E-3</v>
      </c>
      <c r="AS1009" s="16">
        <f t="shared" si="175"/>
        <v>-7.2172289689947933E-3</v>
      </c>
    </row>
    <row r="1010" spans="1:45" x14ac:dyDescent="0.2">
      <c r="A1010" s="4"/>
      <c r="B1010" s="13">
        <v>42369.666666666664</v>
      </c>
      <c r="C1010" s="14">
        <v>26.32</v>
      </c>
      <c r="D1010" s="5"/>
      <c r="E1010" s="15">
        <v>42369.666666666664</v>
      </c>
      <c r="F1010" s="14">
        <v>42.96</v>
      </c>
      <c r="G1010" s="5"/>
      <c r="H1010" s="15">
        <v>42369.666666666664</v>
      </c>
      <c r="I1010" s="14">
        <v>11.44</v>
      </c>
      <c r="J1010" s="2"/>
      <c r="K1010" s="15">
        <v>42369.666666666664</v>
      </c>
      <c r="L1010" s="14">
        <v>132.04</v>
      </c>
      <c r="M1010" s="5"/>
      <c r="N1010" s="15">
        <v>42369.666666666664</v>
      </c>
      <c r="O1010" s="14">
        <v>105.08</v>
      </c>
      <c r="Q1010" s="15">
        <v>42369.666666666664</v>
      </c>
      <c r="R1010" s="14">
        <v>131.44999999999999</v>
      </c>
      <c r="S1010" s="5"/>
      <c r="T1010" s="15">
        <v>42369.666666666664</v>
      </c>
      <c r="U1010" s="14">
        <v>46.22</v>
      </c>
      <c r="W1010" s="15">
        <v>42369.666666666664</v>
      </c>
      <c r="X1010" s="14">
        <v>20.43</v>
      </c>
      <c r="Z1010" s="15">
        <v>42369.666666666664</v>
      </c>
      <c r="AA1010" s="14">
        <v>155.41</v>
      </c>
      <c r="AC1010" s="15">
        <v>42369.666666666664</v>
      </c>
      <c r="AD1010" s="14">
        <v>16</v>
      </c>
      <c r="AF1010" s="15">
        <v>42369.666666666664</v>
      </c>
      <c r="AG1010" s="14">
        <v>2043.94</v>
      </c>
      <c r="AH1010" s="5"/>
      <c r="AI1010" s="16">
        <f t="shared" si="165"/>
        <v>-1.9008572493477427E-2</v>
      </c>
      <c r="AJ1010" s="16">
        <f t="shared" si="166"/>
        <v>-1.4000459031443646E-2</v>
      </c>
      <c r="AK1010" s="16">
        <f t="shared" si="167"/>
        <v>-1.9708654670094305E-2</v>
      </c>
      <c r="AL1010" s="16">
        <f t="shared" si="168"/>
        <v>-9.155035269398204E-3</v>
      </c>
      <c r="AM1010" s="16">
        <f t="shared" si="169"/>
        <v>-1.1848786909911646E-2</v>
      </c>
      <c r="AN1010" s="16">
        <f t="shared" si="170"/>
        <v>-1.2322488541588461E-2</v>
      </c>
      <c r="AO1010" s="16">
        <f t="shared" si="171"/>
        <v>-1.175967500534536E-2</v>
      </c>
      <c r="AP1010" s="16">
        <f t="shared" si="172"/>
        <v>-6.3229571984435573E-3</v>
      </c>
      <c r="AQ1010" s="16">
        <f t="shared" si="173"/>
        <v>3.2276805887290205E-3</v>
      </c>
      <c r="AR1010" s="16">
        <f t="shared" si="174"/>
        <v>8.1915563957153381E-3</v>
      </c>
      <c r="AS1010" s="16">
        <f t="shared" si="175"/>
        <v>-9.411833126550917E-3</v>
      </c>
    </row>
    <row r="1011" spans="1:45" x14ac:dyDescent="0.2">
      <c r="A1011" s="4"/>
      <c r="B1011" s="13">
        <v>42373.666666666664</v>
      </c>
      <c r="C1011" s="14">
        <v>26.34</v>
      </c>
      <c r="D1011" s="5"/>
      <c r="E1011" s="15">
        <v>42373.666666666664</v>
      </c>
      <c r="F1011" s="14">
        <v>42.4</v>
      </c>
      <c r="G1011" s="5"/>
      <c r="H1011" s="15">
        <v>42373.666666666664</v>
      </c>
      <c r="I1011" s="14">
        <v>11</v>
      </c>
      <c r="J1011" s="2"/>
      <c r="K1011" s="15">
        <v>42373.666666666664</v>
      </c>
      <c r="L1011" s="14">
        <v>130.75</v>
      </c>
      <c r="M1011" s="5"/>
      <c r="N1011" s="15">
        <v>42373.666666666664</v>
      </c>
      <c r="O1011" s="14">
        <v>102.98</v>
      </c>
      <c r="Q1011" s="15">
        <v>42373.666666666664</v>
      </c>
      <c r="R1011" s="14">
        <v>129.85</v>
      </c>
      <c r="S1011" s="5"/>
      <c r="T1011" s="15">
        <v>42373.666666666664</v>
      </c>
      <c r="U1011" s="14">
        <v>45.87</v>
      </c>
      <c r="W1011" s="15">
        <v>42373.666666666664</v>
      </c>
      <c r="X1011" s="14">
        <v>20.49</v>
      </c>
      <c r="Z1011" s="15">
        <v>42373.666666666664</v>
      </c>
      <c r="AA1011" s="14">
        <v>153.21</v>
      </c>
      <c r="AC1011" s="15">
        <v>42373.666666666664</v>
      </c>
      <c r="AD1011" s="14">
        <v>14.89</v>
      </c>
      <c r="AF1011" s="15">
        <v>42373.666666666664</v>
      </c>
      <c r="AG1011" s="14">
        <v>2012.66</v>
      </c>
      <c r="AH1011" s="5"/>
      <c r="AI1011" s="16">
        <f t="shared" si="165"/>
        <v>7.5987841945290846E-4</v>
      </c>
      <c r="AJ1011" s="16">
        <f t="shared" si="166"/>
        <v>-1.3035381750465591E-2</v>
      </c>
      <c r="AK1011" s="16">
        <f t="shared" si="167"/>
        <v>-3.8461538461538436E-2</v>
      </c>
      <c r="AL1011" s="16">
        <f t="shared" si="168"/>
        <v>-9.7697667373523034E-3</v>
      </c>
      <c r="AM1011" s="16">
        <f t="shared" si="169"/>
        <v>-1.9984773505900222E-2</v>
      </c>
      <c r="AN1011" s="16">
        <f t="shared" si="170"/>
        <v>-1.2171928489920103E-2</v>
      </c>
      <c r="AO1011" s="16">
        <f t="shared" si="171"/>
        <v>-7.5724794461272671E-3</v>
      </c>
      <c r="AP1011" s="16">
        <f t="shared" si="172"/>
        <v>2.936857562408246E-3</v>
      </c>
      <c r="AQ1011" s="16">
        <f t="shared" si="173"/>
        <v>-1.415610321086147E-2</v>
      </c>
      <c r="AR1011" s="16">
        <f t="shared" si="174"/>
        <v>-6.9374999999999964E-2</v>
      </c>
      <c r="AS1011" s="16">
        <f t="shared" si="175"/>
        <v>-1.5303776040392569E-2</v>
      </c>
    </row>
    <row r="1012" spans="1:45" x14ac:dyDescent="0.2">
      <c r="A1012" s="4"/>
      <c r="B1012" s="13">
        <v>42374.666666666664</v>
      </c>
      <c r="C1012" s="14">
        <v>25.68</v>
      </c>
      <c r="D1012" s="5"/>
      <c r="E1012" s="15">
        <v>42374.666666666664</v>
      </c>
      <c r="F1012" s="14">
        <v>42.55</v>
      </c>
      <c r="G1012" s="5"/>
      <c r="H1012" s="15">
        <v>42374.666666666664</v>
      </c>
      <c r="I1012" s="14">
        <v>10.77</v>
      </c>
      <c r="J1012" s="2"/>
      <c r="K1012" s="15">
        <v>42374.666666666664</v>
      </c>
      <c r="L1012" s="14">
        <v>131.25</v>
      </c>
      <c r="M1012" s="5"/>
      <c r="N1012" s="15">
        <v>42374.666666666664</v>
      </c>
      <c r="O1012" s="14">
        <v>100.9</v>
      </c>
      <c r="Q1012" s="15">
        <v>42374.666666666664</v>
      </c>
      <c r="R1012" s="14">
        <v>129.76</v>
      </c>
      <c r="S1012" s="5"/>
      <c r="T1012" s="15">
        <v>42374.666666666664</v>
      </c>
      <c r="U1012" s="14">
        <v>46.5</v>
      </c>
      <c r="W1012" s="15">
        <v>42374.666666666664</v>
      </c>
      <c r="X1012" s="14">
        <v>20.97</v>
      </c>
      <c r="Z1012" s="15">
        <v>42374.666666666664</v>
      </c>
      <c r="AA1012" s="14">
        <v>153.36000000000001</v>
      </c>
      <c r="AC1012" s="15">
        <v>42374.666666666664</v>
      </c>
      <c r="AD1012" s="14">
        <v>14.9</v>
      </c>
      <c r="AF1012" s="15">
        <v>42374.666666666664</v>
      </c>
      <c r="AG1012" s="14">
        <v>2016.71</v>
      </c>
      <c r="AH1012" s="5"/>
      <c r="AI1012" s="16">
        <f t="shared" si="165"/>
        <v>-2.5056947608200431E-2</v>
      </c>
      <c r="AJ1012" s="16">
        <f t="shared" si="166"/>
        <v>3.5377358490564781E-3</v>
      </c>
      <c r="AK1012" s="16">
        <f t="shared" si="167"/>
        <v>-2.0909090909090988E-2</v>
      </c>
      <c r="AL1012" s="16">
        <f t="shared" si="168"/>
        <v>3.8240917782026429E-3</v>
      </c>
      <c r="AM1012" s="16">
        <f t="shared" si="169"/>
        <v>-2.0198096717809255E-2</v>
      </c>
      <c r="AN1012" s="16">
        <f t="shared" si="170"/>
        <v>-6.9310743165196254E-4</v>
      </c>
      <c r="AO1012" s="16">
        <f t="shared" si="171"/>
        <v>1.373446697187708E-2</v>
      </c>
      <c r="AP1012" s="16">
        <f t="shared" si="172"/>
        <v>2.3426061493411421E-2</v>
      </c>
      <c r="AQ1012" s="16">
        <f t="shared" si="173"/>
        <v>9.790483649891879E-4</v>
      </c>
      <c r="AR1012" s="16">
        <f t="shared" si="174"/>
        <v>6.7159167226327199E-4</v>
      </c>
      <c r="AS1012" s="16">
        <f t="shared" si="175"/>
        <v>2.0122623791400951E-3</v>
      </c>
    </row>
    <row r="1013" spans="1:45" x14ac:dyDescent="0.2">
      <c r="A1013" s="4"/>
      <c r="B1013" s="13">
        <v>42375.666666666664</v>
      </c>
      <c r="C1013" s="14">
        <v>25.18</v>
      </c>
      <c r="D1013" s="5"/>
      <c r="E1013" s="15">
        <v>42375.666666666664</v>
      </c>
      <c r="F1013" s="14">
        <v>42.32</v>
      </c>
      <c r="G1013" s="5"/>
      <c r="H1013" s="15">
        <v>42375.666666666664</v>
      </c>
      <c r="I1013" s="14">
        <v>11.77</v>
      </c>
      <c r="J1013" s="2"/>
      <c r="K1013" s="15">
        <v>42375.666666666664</v>
      </c>
      <c r="L1013" s="14">
        <v>131.33000000000001</v>
      </c>
      <c r="M1013" s="5"/>
      <c r="N1013" s="15">
        <v>42375.666666666664</v>
      </c>
      <c r="O1013" s="14">
        <v>100.36</v>
      </c>
      <c r="Q1013" s="15">
        <v>42375.666666666664</v>
      </c>
      <c r="R1013" s="14">
        <v>129.11000000000001</v>
      </c>
      <c r="S1013" s="5"/>
      <c r="T1013" s="15">
        <v>42375.666666666664</v>
      </c>
      <c r="U1013" s="14">
        <v>45.52</v>
      </c>
      <c r="W1013" s="15">
        <v>42375.666666666664</v>
      </c>
      <c r="X1013" s="14">
        <v>21.18</v>
      </c>
      <c r="Z1013" s="15">
        <v>42375.666666666664</v>
      </c>
      <c r="AA1013" s="14">
        <v>150.91999999999999</v>
      </c>
      <c r="AC1013" s="15">
        <v>42375.666666666664</v>
      </c>
      <c r="AD1013" s="14">
        <v>14.6</v>
      </c>
      <c r="AF1013" s="15">
        <v>42375.666666666664</v>
      </c>
      <c r="AG1013" s="14">
        <v>1990.26</v>
      </c>
      <c r="AH1013" s="5"/>
      <c r="AI1013" s="16">
        <f t="shared" si="165"/>
        <v>-1.947040498442365E-2</v>
      </c>
      <c r="AJ1013" s="16">
        <f t="shared" si="166"/>
        <v>-5.4054054054053502E-3</v>
      </c>
      <c r="AK1013" s="16">
        <f t="shared" si="167"/>
        <v>9.2850510677808806E-2</v>
      </c>
      <c r="AL1013" s="16">
        <f t="shared" si="168"/>
        <v>6.0952380952383756E-4</v>
      </c>
      <c r="AM1013" s="16">
        <f t="shared" si="169"/>
        <v>-5.3518334985134253E-3</v>
      </c>
      <c r="AN1013" s="16">
        <f t="shared" si="170"/>
        <v>-5.0092478421699393E-3</v>
      </c>
      <c r="AO1013" s="16">
        <f t="shared" si="171"/>
        <v>-2.1075268817204229E-2</v>
      </c>
      <c r="AP1013" s="16">
        <f t="shared" si="172"/>
        <v>1.0014306151645336E-2</v>
      </c>
      <c r="AQ1013" s="16">
        <f t="shared" si="173"/>
        <v>-1.5910276473656948E-2</v>
      </c>
      <c r="AR1013" s="16">
        <f t="shared" si="174"/>
        <v>-2.0134228187919545E-2</v>
      </c>
      <c r="AS1013" s="16">
        <f t="shared" si="175"/>
        <v>-1.3115420660382515E-2</v>
      </c>
    </row>
    <row r="1014" spans="1:45" x14ac:dyDescent="0.2">
      <c r="A1014" s="4"/>
      <c r="B1014" s="13">
        <v>42376.666666666664</v>
      </c>
      <c r="C1014" s="14">
        <v>24.11</v>
      </c>
      <c r="D1014" s="5"/>
      <c r="E1014" s="15">
        <v>42376.666666666664</v>
      </c>
      <c r="F1014" s="14">
        <v>41.62</v>
      </c>
      <c r="G1014" s="5"/>
      <c r="H1014" s="15">
        <v>42376.666666666664</v>
      </c>
      <c r="I1014" s="14">
        <v>11.46</v>
      </c>
      <c r="J1014" s="2"/>
      <c r="K1014" s="15">
        <v>42376.666666666664</v>
      </c>
      <c r="L1014" s="14">
        <v>129.47999999999999</v>
      </c>
      <c r="M1014" s="5"/>
      <c r="N1014" s="15">
        <v>42376.666666666664</v>
      </c>
      <c r="O1014" s="14">
        <v>99.5</v>
      </c>
      <c r="Q1014" s="15">
        <v>42376.666666666664</v>
      </c>
      <c r="R1014" s="14">
        <v>126.9</v>
      </c>
      <c r="S1014" s="5"/>
      <c r="T1014" s="15">
        <v>42376.666666666664</v>
      </c>
      <c r="U1014" s="14">
        <v>45.27</v>
      </c>
      <c r="W1014" s="15">
        <v>42376.666666666664</v>
      </c>
      <c r="X1014" s="14">
        <v>21.68</v>
      </c>
      <c r="Z1014" s="15">
        <v>42376.666666666664</v>
      </c>
      <c r="AA1014" s="14">
        <v>144.53</v>
      </c>
      <c r="AC1014" s="15">
        <v>42376.666666666664</v>
      </c>
      <c r="AD1014" s="14">
        <v>14.38</v>
      </c>
      <c r="AF1014" s="15">
        <v>42376.666666666664</v>
      </c>
      <c r="AG1014" s="14">
        <v>1943.09</v>
      </c>
      <c r="AH1014" s="5"/>
      <c r="AI1014" s="16">
        <f t="shared" si="165"/>
        <v>-4.2494042891183526E-2</v>
      </c>
      <c r="AJ1014" s="16">
        <f t="shared" si="166"/>
        <v>-1.6540642722117305E-2</v>
      </c>
      <c r="AK1014" s="16">
        <f t="shared" si="167"/>
        <v>-2.6338147833474879E-2</v>
      </c>
      <c r="AL1014" s="16">
        <f t="shared" si="168"/>
        <v>-1.4086651945480977E-2</v>
      </c>
      <c r="AM1014" s="16">
        <f t="shared" si="169"/>
        <v>-8.5691510561977102E-3</v>
      </c>
      <c r="AN1014" s="16">
        <f t="shared" si="170"/>
        <v>-1.7117186894895831E-2</v>
      </c>
      <c r="AO1014" s="16">
        <f t="shared" si="171"/>
        <v>-5.4920913884006772E-3</v>
      </c>
      <c r="AP1014" s="16">
        <f t="shared" si="172"/>
        <v>2.3607176581680767E-2</v>
      </c>
      <c r="AQ1014" s="16">
        <f t="shared" si="173"/>
        <v>-4.2340312748475939E-2</v>
      </c>
      <c r="AR1014" s="16">
        <f t="shared" si="174"/>
        <v>-1.5068493150684814E-2</v>
      </c>
      <c r="AS1014" s="16">
        <f t="shared" si="175"/>
        <v>-2.3700421050516063E-2</v>
      </c>
    </row>
    <row r="1015" spans="1:45" x14ac:dyDescent="0.2">
      <c r="A1015" s="4"/>
      <c r="B1015" s="13">
        <v>42377.666666666664</v>
      </c>
      <c r="C1015" s="14">
        <v>24.24</v>
      </c>
      <c r="D1015" s="5"/>
      <c r="E1015" s="15">
        <v>42377.666666666664</v>
      </c>
      <c r="F1015" s="14">
        <v>41.51</v>
      </c>
      <c r="G1015" s="5"/>
      <c r="H1015" s="15">
        <v>42377.666666666664</v>
      </c>
      <c r="I1015" s="14">
        <v>11.14</v>
      </c>
      <c r="J1015" s="2"/>
      <c r="K1015" s="15">
        <v>42377.666666666664</v>
      </c>
      <c r="L1015" s="14">
        <v>128.33000000000001</v>
      </c>
      <c r="M1015" s="5"/>
      <c r="N1015" s="15">
        <v>42377.666666666664</v>
      </c>
      <c r="O1015" s="14">
        <v>99.25</v>
      </c>
      <c r="Q1015" s="15">
        <v>42377.666666666664</v>
      </c>
      <c r="R1015" s="14">
        <v>125.73</v>
      </c>
      <c r="S1015" s="5"/>
      <c r="T1015" s="15">
        <v>42377.666666666664</v>
      </c>
      <c r="U1015" s="14">
        <v>44.83</v>
      </c>
      <c r="W1015" s="15">
        <v>42377.666666666664</v>
      </c>
      <c r="X1015" s="14">
        <v>21.18</v>
      </c>
      <c r="Z1015" s="15">
        <v>42377.666666666664</v>
      </c>
      <c r="AA1015" s="14">
        <v>141.94</v>
      </c>
      <c r="AC1015" s="15">
        <v>42377.666666666664</v>
      </c>
      <c r="AD1015" s="14">
        <v>14.07</v>
      </c>
      <c r="AF1015" s="15">
        <v>42377.666666666664</v>
      </c>
      <c r="AG1015" s="14">
        <v>1922.03</v>
      </c>
      <c r="AH1015" s="5"/>
      <c r="AI1015" s="16">
        <f t="shared" si="165"/>
        <v>5.3919535462463308E-3</v>
      </c>
      <c r="AJ1015" s="16">
        <f t="shared" si="166"/>
        <v>-2.6429601153291626E-3</v>
      </c>
      <c r="AK1015" s="16">
        <f t="shared" si="167"/>
        <v>-2.7923211169284534E-2</v>
      </c>
      <c r="AL1015" s="16">
        <f t="shared" si="168"/>
        <v>-8.8816805684274192E-3</v>
      </c>
      <c r="AM1015" s="16">
        <f t="shared" si="169"/>
        <v>-2.5125628140703071E-3</v>
      </c>
      <c r="AN1015" s="16">
        <f t="shared" si="170"/>
        <v>-9.2198581560283266E-3</v>
      </c>
      <c r="AO1015" s="16">
        <f t="shared" si="171"/>
        <v>-9.7194610117076197E-3</v>
      </c>
      <c r="AP1015" s="16">
        <f t="shared" si="172"/>
        <v>-2.3062730627306238E-2</v>
      </c>
      <c r="AQ1015" s="16">
        <f t="shared" si="173"/>
        <v>-1.7920154985124226E-2</v>
      </c>
      <c r="AR1015" s="16">
        <f t="shared" si="174"/>
        <v>-2.1557719054242086E-2</v>
      </c>
      <c r="AS1015" s="16">
        <f t="shared" si="175"/>
        <v>-1.083840686741222E-2</v>
      </c>
    </row>
    <row r="1016" spans="1:45" x14ac:dyDescent="0.2">
      <c r="A1016" s="4"/>
      <c r="B1016" s="13">
        <v>42380.666666666664</v>
      </c>
      <c r="C1016" s="14">
        <v>24.63</v>
      </c>
      <c r="D1016" s="5"/>
      <c r="E1016" s="15">
        <v>42380.666666666664</v>
      </c>
      <c r="F1016" s="14">
        <v>41.58</v>
      </c>
      <c r="G1016" s="5"/>
      <c r="H1016" s="15">
        <v>42380.666666666664</v>
      </c>
      <c r="I1016" s="14">
        <v>11.5</v>
      </c>
      <c r="J1016" s="2"/>
      <c r="K1016" s="15">
        <v>42380.666666666664</v>
      </c>
      <c r="L1016" s="14">
        <v>128.36000000000001</v>
      </c>
      <c r="M1016" s="5"/>
      <c r="N1016" s="15">
        <v>42380.666666666664</v>
      </c>
      <c r="O1016" s="14">
        <v>99.92</v>
      </c>
      <c r="Q1016" s="15">
        <v>42380.666666666664</v>
      </c>
      <c r="R1016" s="14">
        <v>127.26</v>
      </c>
      <c r="S1016" s="5"/>
      <c r="T1016" s="15">
        <v>42380.666666666664</v>
      </c>
      <c r="U1016" s="14">
        <v>45.09</v>
      </c>
      <c r="W1016" s="15">
        <v>42380.666666666664</v>
      </c>
      <c r="X1016" s="14">
        <v>21.41</v>
      </c>
      <c r="Z1016" s="15">
        <v>42380.666666666664</v>
      </c>
      <c r="AA1016" s="14">
        <v>142.58000000000001</v>
      </c>
      <c r="AC1016" s="15">
        <v>42380.666666666664</v>
      </c>
      <c r="AD1016" s="14">
        <v>13.86</v>
      </c>
      <c r="AF1016" s="15">
        <v>42380.666666666664</v>
      </c>
      <c r="AG1016" s="14">
        <v>1923.67</v>
      </c>
      <c r="AH1016" s="5"/>
      <c r="AI1016" s="16">
        <f t="shared" si="165"/>
        <v>1.6089108910891214E-2</v>
      </c>
      <c r="AJ1016" s="16">
        <f t="shared" si="166"/>
        <v>1.6863406408094139E-3</v>
      </c>
      <c r="AK1016" s="16">
        <f t="shared" si="167"/>
        <v>3.2315978456014305E-2</v>
      </c>
      <c r="AL1016" s="16">
        <f t="shared" si="168"/>
        <v>2.337723057741492E-4</v>
      </c>
      <c r="AM1016" s="16">
        <f t="shared" si="169"/>
        <v>6.7506297229218415E-3</v>
      </c>
      <c r="AN1016" s="16">
        <f t="shared" si="170"/>
        <v>1.2168933428776008E-2</v>
      </c>
      <c r="AO1016" s="16">
        <f t="shared" si="171"/>
        <v>5.7996877091235355E-3</v>
      </c>
      <c r="AP1016" s="16">
        <f t="shared" si="172"/>
        <v>1.0859301227573281E-2</v>
      </c>
      <c r="AQ1016" s="16">
        <f t="shared" si="173"/>
        <v>4.5089474425814569E-3</v>
      </c>
      <c r="AR1016" s="16">
        <f t="shared" si="174"/>
        <v>-1.4925373134328401E-2</v>
      </c>
      <c r="AS1016" s="16">
        <f t="shared" si="175"/>
        <v>8.5326451720324492E-4</v>
      </c>
    </row>
    <row r="1017" spans="1:45" x14ac:dyDescent="0.2">
      <c r="A1017" s="4"/>
      <c r="B1017" s="13">
        <v>42381.666666666664</v>
      </c>
      <c r="C1017" s="14">
        <v>24.99</v>
      </c>
      <c r="D1017" s="5"/>
      <c r="E1017" s="15">
        <v>42381.666666666664</v>
      </c>
      <c r="F1017" s="14">
        <v>42.12</v>
      </c>
      <c r="G1017" s="5"/>
      <c r="H1017" s="15">
        <v>42381.666666666664</v>
      </c>
      <c r="I1017" s="14">
        <v>11.66</v>
      </c>
      <c r="J1017" s="2"/>
      <c r="K1017" s="15">
        <v>42381.666666666664</v>
      </c>
      <c r="L1017" s="14">
        <v>128.80000000000001</v>
      </c>
      <c r="M1017" s="5"/>
      <c r="N1017" s="15">
        <v>42381.666666666664</v>
      </c>
      <c r="O1017" s="14">
        <v>101.46</v>
      </c>
      <c r="Q1017" s="15">
        <v>42381.666666666664</v>
      </c>
      <c r="R1017" s="14">
        <v>126.94</v>
      </c>
      <c r="S1017" s="5"/>
      <c r="T1017" s="15">
        <v>42381.666666666664</v>
      </c>
      <c r="U1017" s="14">
        <v>44.93</v>
      </c>
      <c r="W1017" s="15">
        <v>42381.666666666664</v>
      </c>
      <c r="X1017" s="14">
        <v>21.21</v>
      </c>
      <c r="Z1017" s="15">
        <v>42381.666666666664</v>
      </c>
      <c r="AA1017" s="14">
        <v>142.88</v>
      </c>
      <c r="AC1017" s="15">
        <v>42381.666666666664</v>
      </c>
      <c r="AD1017" s="14">
        <v>14</v>
      </c>
      <c r="AF1017" s="15">
        <v>42381.666666666664</v>
      </c>
      <c r="AG1017" s="14">
        <v>1938.68</v>
      </c>
      <c r="AH1017" s="5"/>
      <c r="AI1017" s="16">
        <f t="shared" si="165"/>
        <v>1.4616321559074219E-2</v>
      </c>
      <c r="AJ1017" s="16">
        <f t="shared" si="166"/>
        <v>1.298701298701288E-2</v>
      </c>
      <c r="AK1017" s="16">
        <f t="shared" si="167"/>
        <v>1.3913043478260834E-2</v>
      </c>
      <c r="AL1017" s="16">
        <f t="shared" si="168"/>
        <v>3.4278591461514019E-3</v>
      </c>
      <c r="AM1017" s="16">
        <f t="shared" si="169"/>
        <v>1.5412329863891072E-2</v>
      </c>
      <c r="AN1017" s="16">
        <f t="shared" si="170"/>
        <v>-2.5145371680025397E-3</v>
      </c>
      <c r="AO1017" s="16">
        <f t="shared" si="171"/>
        <v>-3.5484586382791283E-3</v>
      </c>
      <c r="AP1017" s="16">
        <f t="shared" si="172"/>
        <v>-9.3414292386735376E-3</v>
      </c>
      <c r="AQ1017" s="16">
        <f t="shared" si="173"/>
        <v>2.1040819189226401E-3</v>
      </c>
      <c r="AR1017" s="16">
        <f t="shared" si="174"/>
        <v>1.0101010101010166E-2</v>
      </c>
      <c r="AS1017" s="16">
        <f t="shared" si="175"/>
        <v>7.8027936184481561E-3</v>
      </c>
    </row>
    <row r="1018" spans="1:45" x14ac:dyDescent="0.2">
      <c r="A1018" s="4"/>
      <c r="B1018" s="13">
        <v>42382.666666666664</v>
      </c>
      <c r="C1018" s="14">
        <v>24.35</v>
      </c>
      <c r="D1018" s="5"/>
      <c r="E1018" s="15">
        <v>42382.666666666664</v>
      </c>
      <c r="F1018" s="14">
        <v>41.85</v>
      </c>
      <c r="G1018" s="5"/>
      <c r="H1018" s="15">
        <v>42382.666666666664</v>
      </c>
      <c r="I1018" s="14">
        <v>10.66</v>
      </c>
      <c r="J1018" s="2"/>
      <c r="K1018" s="15">
        <v>42382.666666666664</v>
      </c>
      <c r="L1018" s="14">
        <v>126.25</v>
      </c>
      <c r="M1018" s="5"/>
      <c r="N1018" s="15">
        <v>42382.666666666664</v>
      </c>
      <c r="O1018" s="14">
        <v>98.48</v>
      </c>
      <c r="Q1018" s="15">
        <v>42382.666666666664</v>
      </c>
      <c r="R1018" s="14">
        <v>125.29</v>
      </c>
      <c r="S1018" s="5"/>
      <c r="T1018" s="15">
        <v>42382.666666666664</v>
      </c>
      <c r="U1018" s="14">
        <v>44.15</v>
      </c>
      <c r="W1018" s="15">
        <v>42382.666666666664</v>
      </c>
      <c r="X1018" s="14">
        <v>20.64</v>
      </c>
      <c r="Z1018" s="15">
        <v>42382.666666666664</v>
      </c>
      <c r="AA1018" s="14">
        <v>140.88999999999999</v>
      </c>
      <c r="AC1018" s="15">
        <v>42382.666666666664</v>
      </c>
      <c r="AD1018" s="14">
        <v>13.35</v>
      </c>
      <c r="AF1018" s="15">
        <v>42382.666666666664</v>
      </c>
      <c r="AG1018" s="14">
        <v>1890.28</v>
      </c>
      <c r="AH1018" s="5"/>
      <c r="AI1018" s="16">
        <f t="shared" si="165"/>
        <v>-2.5610244097638901E-2</v>
      </c>
      <c r="AJ1018" s="16">
        <f t="shared" si="166"/>
        <v>-6.4102564102562765E-3</v>
      </c>
      <c r="AK1018" s="16">
        <f t="shared" si="167"/>
        <v>-8.5763293310463173E-2</v>
      </c>
      <c r="AL1018" s="16">
        <f t="shared" si="168"/>
        <v>-1.979813664596286E-2</v>
      </c>
      <c r="AM1018" s="16">
        <f t="shared" si="169"/>
        <v>-2.9371180760890847E-2</v>
      </c>
      <c r="AN1018" s="16">
        <f t="shared" si="170"/>
        <v>-1.2998266897746857E-2</v>
      </c>
      <c r="AO1018" s="16">
        <f t="shared" si="171"/>
        <v>-1.73603383040285E-2</v>
      </c>
      <c r="AP1018" s="16">
        <f t="shared" si="172"/>
        <v>-2.6874115983026914E-2</v>
      </c>
      <c r="AQ1018" s="16">
        <f t="shared" si="173"/>
        <v>-1.3927771556551005E-2</v>
      </c>
      <c r="AR1018" s="16">
        <f t="shared" si="174"/>
        <v>-4.6428571428571486E-2</v>
      </c>
      <c r="AS1018" s="16">
        <f t="shared" si="175"/>
        <v>-2.4965440402748285E-2</v>
      </c>
    </row>
    <row r="1019" spans="1:45" x14ac:dyDescent="0.2">
      <c r="A1019" s="4"/>
      <c r="B1019" s="13">
        <v>42383.666666666664</v>
      </c>
      <c r="C1019" s="14">
        <v>24.88</v>
      </c>
      <c r="D1019" s="5"/>
      <c r="E1019" s="15">
        <v>42383.666666666664</v>
      </c>
      <c r="F1019" s="14">
        <v>41.88</v>
      </c>
      <c r="G1019" s="5"/>
      <c r="H1019" s="15">
        <v>42383.666666666664</v>
      </c>
      <c r="I1019" s="14">
        <v>10.71</v>
      </c>
      <c r="J1019" s="2"/>
      <c r="K1019" s="15">
        <v>42383.666666666664</v>
      </c>
      <c r="L1019" s="14">
        <v>128.07</v>
      </c>
      <c r="M1019" s="5"/>
      <c r="N1019" s="15">
        <v>42383.666666666664</v>
      </c>
      <c r="O1019" s="14">
        <v>99.11</v>
      </c>
      <c r="Q1019" s="15">
        <v>42383.666666666664</v>
      </c>
      <c r="R1019" s="14">
        <v>126.95</v>
      </c>
      <c r="S1019" s="5"/>
      <c r="T1019" s="15">
        <v>42383.666666666664</v>
      </c>
      <c r="U1019" s="14">
        <v>44.87</v>
      </c>
      <c r="W1019" s="15">
        <v>42383.666666666664</v>
      </c>
      <c r="X1019" s="14">
        <v>21.02</v>
      </c>
      <c r="Z1019" s="15">
        <v>42383.666666666664</v>
      </c>
      <c r="AA1019" s="14">
        <v>144.97999999999999</v>
      </c>
      <c r="AC1019" s="15">
        <v>42383.666666666664</v>
      </c>
      <c r="AD1019" s="14">
        <v>13.75</v>
      </c>
      <c r="AF1019" s="15">
        <v>42383.666666666664</v>
      </c>
      <c r="AG1019" s="14">
        <v>1921.84</v>
      </c>
      <c r="AH1019" s="5"/>
      <c r="AI1019" s="16">
        <f t="shared" si="165"/>
        <v>2.1765913757700206E-2</v>
      </c>
      <c r="AJ1019" s="16">
        <f t="shared" si="166"/>
        <v>7.1684587813614087E-4</v>
      </c>
      <c r="AK1019" s="16">
        <f t="shared" si="167"/>
        <v>4.6904315196998336E-3</v>
      </c>
      <c r="AL1019" s="16">
        <f t="shared" si="168"/>
        <v>1.4415841584158429E-2</v>
      </c>
      <c r="AM1019" s="16">
        <f t="shared" si="169"/>
        <v>6.3972380178716204E-3</v>
      </c>
      <c r="AN1019" s="16">
        <f t="shared" si="170"/>
        <v>1.3249261712826144E-2</v>
      </c>
      <c r="AO1019" s="16">
        <f t="shared" si="171"/>
        <v>1.630804077010195E-2</v>
      </c>
      <c r="AP1019" s="16">
        <f t="shared" si="172"/>
        <v>1.8410852713178327E-2</v>
      </c>
      <c r="AQ1019" s="16">
        <f t="shared" si="173"/>
        <v>2.9029739513095398E-2</v>
      </c>
      <c r="AR1019" s="16">
        <f t="shared" si="174"/>
        <v>2.9962546816479474E-2</v>
      </c>
      <c r="AS1019" s="16">
        <f t="shared" si="175"/>
        <v>1.6695939225934708E-2</v>
      </c>
    </row>
    <row r="1020" spans="1:45" x14ac:dyDescent="0.2">
      <c r="A1020" s="4"/>
      <c r="B1020" s="13">
        <v>42384.666666666664</v>
      </c>
      <c r="C1020" s="14">
        <v>24.28</v>
      </c>
      <c r="D1020" s="5"/>
      <c r="E1020" s="15">
        <v>42384.666666666664</v>
      </c>
      <c r="F1020" s="14">
        <v>41.5</v>
      </c>
      <c r="G1020" s="5"/>
      <c r="H1020" s="15">
        <v>42384.666666666664</v>
      </c>
      <c r="I1020" s="14">
        <v>10.4</v>
      </c>
      <c r="J1020" s="2"/>
      <c r="K1020" s="15">
        <v>42384.666666666664</v>
      </c>
      <c r="L1020" s="14">
        <v>126.14</v>
      </c>
      <c r="M1020" s="5"/>
      <c r="N1020" s="15">
        <v>42384.666666666664</v>
      </c>
      <c r="O1020" s="14">
        <v>93.9</v>
      </c>
      <c r="Q1020" s="15">
        <v>42384.666666666664</v>
      </c>
      <c r="R1020" s="14">
        <v>124.2</v>
      </c>
      <c r="S1020" s="5"/>
      <c r="T1020" s="15">
        <v>42384.666666666664</v>
      </c>
      <c r="U1020" s="14">
        <v>44.43</v>
      </c>
      <c r="W1020" s="15">
        <v>42384.666666666664</v>
      </c>
      <c r="X1020" s="14">
        <v>20.64</v>
      </c>
      <c r="Z1020" s="15">
        <v>42384.666666666664</v>
      </c>
      <c r="AA1020" s="14">
        <v>142.13999999999999</v>
      </c>
      <c r="AC1020" s="15">
        <v>42384.666666666664</v>
      </c>
      <c r="AD1020" s="14">
        <v>13.67</v>
      </c>
      <c r="AF1020" s="15">
        <v>42384.666666666664</v>
      </c>
      <c r="AG1020" s="14">
        <v>1880.33</v>
      </c>
      <c r="AH1020" s="5"/>
      <c r="AI1020" s="16">
        <f t="shared" si="165"/>
        <v>-2.4115755627009516E-2</v>
      </c>
      <c r="AJ1020" s="16">
        <f t="shared" si="166"/>
        <v>-9.0735434574976681E-3</v>
      </c>
      <c r="AK1020" s="16">
        <f t="shared" si="167"/>
        <v>-2.8944911297852483E-2</v>
      </c>
      <c r="AL1020" s="16">
        <f t="shared" si="168"/>
        <v>-1.5069883657374827E-2</v>
      </c>
      <c r="AM1020" s="16">
        <f t="shared" si="169"/>
        <v>-5.2567853899707306E-2</v>
      </c>
      <c r="AN1020" s="16">
        <f t="shared" si="170"/>
        <v>-2.1662071681764483E-2</v>
      </c>
      <c r="AO1020" s="16">
        <f t="shared" si="171"/>
        <v>-9.806106529975489E-3</v>
      </c>
      <c r="AP1020" s="16">
        <f t="shared" si="172"/>
        <v>-1.807802093244526E-2</v>
      </c>
      <c r="AQ1020" s="16">
        <f t="shared" si="173"/>
        <v>-1.9588908815008965E-2</v>
      </c>
      <c r="AR1020" s="16">
        <f t="shared" si="174"/>
        <v>-5.8181818181818334E-3</v>
      </c>
      <c r="AS1020" s="16">
        <f t="shared" si="175"/>
        <v>-2.1599092536319309E-2</v>
      </c>
    </row>
    <row r="1021" spans="1:45" x14ac:dyDescent="0.2">
      <c r="A1021" s="4"/>
      <c r="B1021" s="13">
        <v>42388.666666666664</v>
      </c>
      <c r="C1021" s="14">
        <v>24.17</v>
      </c>
      <c r="D1021" s="5"/>
      <c r="E1021" s="15">
        <v>42388.666666666664</v>
      </c>
      <c r="F1021" s="14">
        <v>41.92</v>
      </c>
      <c r="G1021" s="5"/>
      <c r="H1021" s="15">
        <v>42388.666666666664</v>
      </c>
      <c r="I1021" s="14">
        <v>10.79</v>
      </c>
      <c r="J1021" s="2"/>
      <c r="K1021" s="15">
        <v>42388.666666666664</v>
      </c>
      <c r="L1021" s="14">
        <v>127.76</v>
      </c>
      <c r="M1021" s="5"/>
      <c r="N1021" s="15">
        <v>42388.666666666664</v>
      </c>
      <c r="O1021" s="14">
        <v>93.97</v>
      </c>
      <c r="Q1021" s="15">
        <v>42388.666666666664</v>
      </c>
      <c r="R1021" s="14">
        <v>122.37</v>
      </c>
      <c r="S1021" s="5"/>
      <c r="T1021" s="15">
        <v>42388.666666666664</v>
      </c>
      <c r="U1021" s="14">
        <v>44.87</v>
      </c>
      <c r="W1021" s="15">
        <v>42388.666666666664</v>
      </c>
      <c r="X1021" s="14">
        <v>20.85</v>
      </c>
      <c r="Z1021" s="15">
        <v>42388.666666666664</v>
      </c>
      <c r="AA1021" s="14">
        <v>142.13999999999999</v>
      </c>
      <c r="AC1021" s="15">
        <v>42388.666666666664</v>
      </c>
      <c r="AD1021" s="14">
        <v>13.65</v>
      </c>
      <c r="AF1021" s="15">
        <v>42388.666666666664</v>
      </c>
      <c r="AG1021" s="14">
        <v>1881.33</v>
      </c>
      <c r="AH1021" s="5"/>
      <c r="AI1021" s="16">
        <f t="shared" si="165"/>
        <v>-4.5304777594727952E-3</v>
      </c>
      <c r="AJ1021" s="16">
        <f t="shared" si="166"/>
        <v>1.0120481927710978E-2</v>
      </c>
      <c r="AK1021" s="16">
        <f t="shared" si="167"/>
        <v>3.7499999999999867E-2</v>
      </c>
      <c r="AL1021" s="16">
        <f t="shared" si="168"/>
        <v>1.2842872998255928E-2</v>
      </c>
      <c r="AM1021" s="16">
        <f t="shared" si="169"/>
        <v>7.4547390841317451E-4</v>
      </c>
      <c r="AN1021" s="16">
        <f t="shared" si="170"/>
        <v>-1.4734299516908189E-2</v>
      </c>
      <c r="AO1021" s="16">
        <f t="shared" si="171"/>
        <v>9.9032185460274924E-3</v>
      </c>
      <c r="AP1021" s="16">
        <f t="shared" si="172"/>
        <v>1.0174418604651292E-2</v>
      </c>
      <c r="AQ1021" s="16">
        <f t="shared" si="173"/>
        <v>0</v>
      </c>
      <c r="AR1021" s="16">
        <f t="shared" si="174"/>
        <v>-1.4630577907827069E-3</v>
      </c>
      <c r="AS1021" s="16">
        <f t="shared" si="175"/>
        <v>5.3182154196340647E-4</v>
      </c>
    </row>
    <row r="1022" spans="1:45" x14ac:dyDescent="0.2">
      <c r="A1022" s="4"/>
      <c r="B1022" s="13">
        <v>42389.666666666664</v>
      </c>
      <c r="C1022" s="14">
        <v>24.2</v>
      </c>
      <c r="D1022" s="5"/>
      <c r="E1022" s="15">
        <v>42389.666666666664</v>
      </c>
      <c r="F1022" s="14">
        <v>41.38</v>
      </c>
      <c r="G1022" s="5"/>
      <c r="H1022" s="15">
        <v>42389.666666666664</v>
      </c>
      <c r="I1022" s="14">
        <v>10.77</v>
      </c>
      <c r="J1022" s="2"/>
      <c r="K1022" s="15">
        <v>42389.666666666664</v>
      </c>
      <c r="L1022" s="14">
        <v>124.83</v>
      </c>
      <c r="M1022" s="5"/>
      <c r="N1022" s="15">
        <v>42389.666666666664</v>
      </c>
      <c r="O1022" s="14">
        <v>92.54</v>
      </c>
      <c r="Q1022" s="15">
        <v>42389.666666666664</v>
      </c>
      <c r="R1022" s="14">
        <v>116.4</v>
      </c>
      <c r="S1022" s="5"/>
      <c r="T1022" s="15">
        <v>42389.666666666664</v>
      </c>
      <c r="U1022" s="14">
        <v>44.42</v>
      </c>
      <c r="W1022" s="15">
        <v>42389.666666666664</v>
      </c>
      <c r="X1022" s="14">
        <v>20.28</v>
      </c>
      <c r="Z1022" s="15">
        <v>42389.666666666664</v>
      </c>
      <c r="AA1022" s="14">
        <v>139.69</v>
      </c>
      <c r="AC1022" s="15">
        <v>42389.666666666664</v>
      </c>
      <c r="AD1022" s="14">
        <v>13.25</v>
      </c>
      <c r="AF1022" s="15">
        <v>42389.666666666664</v>
      </c>
      <c r="AG1022" s="14">
        <v>1859.33</v>
      </c>
      <c r="AH1022" s="5"/>
      <c r="AI1022" s="16">
        <f t="shared" si="165"/>
        <v>1.2412081092261218E-3</v>
      </c>
      <c r="AJ1022" s="16">
        <f t="shared" si="166"/>
        <v>-1.288167938931295E-2</v>
      </c>
      <c r="AK1022" s="16">
        <f t="shared" si="167"/>
        <v>-1.853568118628357E-3</v>
      </c>
      <c r="AL1022" s="16">
        <f t="shared" si="168"/>
        <v>-2.2933625547902348E-2</v>
      </c>
      <c r="AM1022" s="16">
        <f t="shared" si="169"/>
        <v>-1.5217622645525064E-2</v>
      </c>
      <c r="AN1022" s="16">
        <f t="shared" si="170"/>
        <v>-4.8786467271390022E-2</v>
      </c>
      <c r="AO1022" s="16">
        <f t="shared" si="171"/>
        <v>-1.0028972587474816E-2</v>
      </c>
      <c r="AP1022" s="16">
        <f t="shared" si="172"/>
        <v>-2.7338129496402908E-2</v>
      </c>
      <c r="AQ1022" s="16">
        <f t="shared" si="173"/>
        <v>-1.7236527367384236E-2</v>
      </c>
      <c r="AR1022" s="16">
        <f t="shared" si="174"/>
        <v>-2.9304029304029311E-2</v>
      </c>
      <c r="AS1022" s="16">
        <f t="shared" si="175"/>
        <v>-1.1693854879261001E-2</v>
      </c>
    </row>
    <row r="1023" spans="1:45" x14ac:dyDescent="0.2">
      <c r="A1023" s="4"/>
      <c r="B1023" s="13">
        <v>42390.666666666664</v>
      </c>
      <c r="C1023" s="14">
        <v>24.08</v>
      </c>
      <c r="D1023" s="5"/>
      <c r="E1023" s="15">
        <v>42390.666666666664</v>
      </c>
      <c r="F1023" s="14">
        <v>41.39</v>
      </c>
      <c r="G1023" s="5"/>
      <c r="H1023" s="15">
        <v>42390.666666666664</v>
      </c>
      <c r="I1023" s="14">
        <v>10.24</v>
      </c>
      <c r="J1023" s="2"/>
      <c r="K1023" s="15">
        <v>42390.666666666664</v>
      </c>
      <c r="L1023" s="14">
        <v>125.62</v>
      </c>
      <c r="M1023" s="5"/>
      <c r="N1023" s="15">
        <v>42390.666666666664</v>
      </c>
      <c r="O1023" s="14">
        <v>94.02</v>
      </c>
      <c r="Q1023" s="15">
        <v>42390.666666666664</v>
      </c>
      <c r="R1023" s="14">
        <v>117.4</v>
      </c>
      <c r="S1023" s="5"/>
      <c r="T1023" s="15">
        <v>42390.666666666664</v>
      </c>
      <c r="U1023" s="14">
        <v>45.87</v>
      </c>
      <c r="W1023" s="15">
        <v>42390.666666666664</v>
      </c>
      <c r="X1023" s="14">
        <v>20.63</v>
      </c>
      <c r="Z1023" s="15">
        <v>42390.666666666664</v>
      </c>
      <c r="AA1023" s="14">
        <v>142.63</v>
      </c>
      <c r="AC1023" s="15">
        <v>42390.666666666664</v>
      </c>
      <c r="AD1023" s="14">
        <v>13.33</v>
      </c>
      <c r="AF1023" s="15">
        <v>42390.666666666664</v>
      </c>
      <c r="AG1023" s="14">
        <v>1868.99</v>
      </c>
      <c r="AH1023" s="5"/>
      <c r="AI1023" s="16">
        <f t="shared" si="165"/>
        <v>-4.9586776859504855E-3</v>
      </c>
      <c r="AJ1023" s="16">
        <f t="shared" si="166"/>
        <v>2.4166263895586404E-4</v>
      </c>
      <c r="AK1023" s="16">
        <f t="shared" si="167"/>
        <v>-4.9210770659238623E-2</v>
      </c>
      <c r="AL1023" s="16">
        <f t="shared" si="168"/>
        <v>6.3286069053913874E-3</v>
      </c>
      <c r="AM1023" s="16">
        <f t="shared" si="169"/>
        <v>1.5993084071752595E-2</v>
      </c>
      <c r="AN1023" s="16">
        <f t="shared" si="170"/>
        <v>8.5910652920961894E-3</v>
      </c>
      <c r="AO1023" s="16">
        <f t="shared" si="171"/>
        <v>3.2642953624493432E-2</v>
      </c>
      <c r="AP1023" s="16">
        <f t="shared" si="172"/>
        <v>1.7258382642997949E-2</v>
      </c>
      <c r="AQ1023" s="16">
        <f t="shared" si="173"/>
        <v>2.1046603192784064E-2</v>
      </c>
      <c r="AR1023" s="16">
        <f t="shared" si="174"/>
        <v>6.0377358490566468E-3</v>
      </c>
      <c r="AS1023" s="16">
        <f t="shared" si="175"/>
        <v>5.195419855539507E-3</v>
      </c>
    </row>
    <row r="1024" spans="1:45" x14ac:dyDescent="0.2">
      <c r="A1024" s="4"/>
      <c r="B1024" s="13">
        <v>42391.666666666664</v>
      </c>
      <c r="C1024" s="14">
        <v>25.36</v>
      </c>
      <c r="D1024" s="5"/>
      <c r="E1024" s="15">
        <v>42391.666666666664</v>
      </c>
      <c r="F1024" s="14">
        <v>42.06</v>
      </c>
      <c r="G1024" s="5"/>
      <c r="H1024" s="15">
        <v>42391.666666666664</v>
      </c>
      <c r="I1024" s="14">
        <v>10.07</v>
      </c>
      <c r="J1024" s="2"/>
      <c r="K1024" s="15">
        <v>42391.666666666664</v>
      </c>
      <c r="L1024" s="14">
        <v>127.04</v>
      </c>
      <c r="M1024" s="5"/>
      <c r="N1024" s="15">
        <v>42391.666666666664</v>
      </c>
      <c r="O1024" s="14">
        <v>96.9</v>
      </c>
      <c r="Q1024" s="15">
        <v>42391.666666666664</v>
      </c>
      <c r="R1024" s="14">
        <v>117.01</v>
      </c>
      <c r="S1024" s="5"/>
      <c r="T1024" s="15">
        <v>42391.666666666664</v>
      </c>
      <c r="U1024" s="14">
        <v>47.04</v>
      </c>
      <c r="W1024" s="15">
        <v>42391.666666666664</v>
      </c>
      <c r="X1024" s="14">
        <v>20.9</v>
      </c>
      <c r="Z1024" s="15">
        <v>42391.666666666664</v>
      </c>
      <c r="AA1024" s="14">
        <v>140.88999999999999</v>
      </c>
      <c r="AC1024" s="15">
        <v>42391.666666666664</v>
      </c>
      <c r="AD1024" s="14">
        <v>13.5</v>
      </c>
      <c r="AF1024" s="15">
        <v>42391.666666666664</v>
      </c>
      <c r="AG1024" s="14">
        <v>1906.9</v>
      </c>
      <c r="AH1024" s="5"/>
      <c r="AI1024" s="16">
        <f t="shared" si="165"/>
        <v>5.315614617940212E-2</v>
      </c>
      <c r="AJ1024" s="16">
        <f t="shared" si="166"/>
        <v>1.6187484899734317E-2</v>
      </c>
      <c r="AK1024" s="16">
        <f t="shared" si="167"/>
        <v>-1.66015625E-2</v>
      </c>
      <c r="AL1024" s="16">
        <f t="shared" si="168"/>
        <v>1.1303932494825641E-2</v>
      </c>
      <c r="AM1024" s="16">
        <f t="shared" si="169"/>
        <v>3.0631780472240022E-2</v>
      </c>
      <c r="AN1024" s="16">
        <f t="shared" si="170"/>
        <v>-3.3219761499148071E-3</v>
      </c>
      <c r="AO1024" s="16">
        <f t="shared" si="171"/>
        <v>2.5506867233485941E-2</v>
      </c>
      <c r="AP1024" s="16">
        <f t="shared" si="172"/>
        <v>1.3087736306349962E-2</v>
      </c>
      <c r="AQ1024" s="16">
        <f t="shared" si="173"/>
        <v>-1.219939704129569E-2</v>
      </c>
      <c r="AR1024" s="16">
        <f t="shared" si="174"/>
        <v>1.2753188297074169E-2</v>
      </c>
      <c r="AS1024" s="16">
        <f t="shared" si="175"/>
        <v>2.0283682630725774E-2</v>
      </c>
    </row>
    <row r="1025" spans="1:45" x14ac:dyDescent="0.2">
      <c r="A1025" s="4"/>
      <c r="B1025" s="13">
        <v>42394.666666666664</v>
      </c>
      <c r="C1025" s="14">
        <v>24.86</v>
      </c>
      <c r="D1025" s="5"/>
      <c r="E1025" s="15">
        <v>42394.666666666664</v>
      </c>
      <c r="F1025" s="14">
        <v>42.16</v>
      </c>
      <c r="G1025" s="5"/>
      <c r="H1025" s="15">
        <v>42394.666666666664</v>
      </c>
      <c r="I1025" s="14">
        <v>9.91</v>
      </c>
      <c r="J1025" s="2"/>
      <c r="K1025" s="15">
        <v>42394.666666666664</v>
      </c>
      <c r="L1025" s="14">
        <v>124.13</v>
      </c>
      <c r="M1025" s="5"/>
      <c r="N1025" s="15">
        <v>42394.666666666664</v>
      </c>
      <c r="O1025" s="14">
        <v>95.29</v>
      </c>
      <c r="Q1025" s="15">
        <v>42394.666666666664</v>
      </c>
      <c r="R1025" s="14">
        <v>116.61</v>
      </c>
      <c r="S1025" s="5"/>
      <c r="T1025" s="15">
        <v>42394.666666666664</v>
      </c>
      <c r="U1025" s="14">
        <v>47.03</v>
      </c>
      <c r="W1025" s="15">
        <v>42394.666666666664</v>
      </c>
      <c r="X1025" s="14">
        <v>21.15</v>
      </c>
      <c r="Z1025" s="15">
        <v>42394.666666666664</v>
      </c>
      <c r="AA1025" s="14">
        <v>139.88999999999999</v>
      </c>
      <c r="AC1025" s="15">
        <v>42394.666666666664</v>
      </c>
      <c r="AD1025" s="14">
        <v>13.09</v>
      </c>
      <c r="AF1025" s="15">
        <v>42394.666666666664</v>
      </c>
      <c r="AG1025" s="14">
        <v>1877.08</v>
      </c>
      <c r="AH1025" s="5"/>
      <c r="AI1025" s="16">
        <f t="shared" si="165"/>
        <v>-1.9716088328075698E-2</v>
      </c>
      <c r="AJ1025" s="16">
        <f t="shared" si="166"/>
        <v>2.377555872562942E-3</v>
      </c>
      <c r="AK1025" s="16">
        <f t="shared" si="167"/>
        <v>-1.5888778550148919E-2</v>
      </c>
      <c r="AL1025" s="16">
        <f t="shared" si="168"/>
        <v>-2.2906171284634791E-2</v>
      </c>
      <c r="AM1025" s="16">
        <f t="shared" si="169"/>
        <v>-1.6615067079463364E-2</v>
      </c>
      <c r="AN1025" s="16">
        <f t="shared" si="170"/>
        <v>-3.4185112383557925E-3</v>
      </c>
      <c r="AO1025" s="16">
        <f t="shared" si="171"/>
        <v>-2.1258503401355711E-4</v>
      </c>
      <c r="AP1025" s="16">
        <f t="shared" si="172"/>
        <v>1.1961722488038173E-2</v>
      </c>
      <c r="AQ1025" s="16">
        <f t="shared" si="173"/>
        <v>-7.0977358222726883E-3</v>
      </c>
      <c r="AR1025" s="16">
        <f t="shared" si="174"/>
        <v>-3.0370370370370381E-2</v>
      </c>
      <c r="AS1025" s="16">
        <f t="shared" si="175"/>
        <v>-1.5637946405160252E-2</v>
      </c>
    </row>
    <row r="1026" spans="1:45" x14ac:dyDescent="0.2">
      <c r="A1026" s="4"/>
      <c r="B1026" s="13">
        <v>42395.666666666664</v>
      </c>
      <c r="C1026" s="14">
        <v>25</v>
      </c>
      <c r="D1026" s="5"/>
      <c r="E1026" s="15">
        <v>42395.666666666664</v>
      </c>
      <c r="F1026" s="14">
        <v>42.08</v>
      </c>
      <c r="G1026" s="5"/>
      <c r="H1026" s="15">
        <v>42395.666666666664</v>
      </c>
      <c r="I1026" s="14">
        <v>9.7799999999999994</v>
      </c>
      <c r="J1026" s="2"/>
      <c r="K1026" s="15">
        <v>42395.666666666664</v>
      </c>
      <c r="L1026" s="14">
        <v>125.89</v>
      </c>
      <c r="M1026" s="5"/>
      <c r="N1026" s="15">
        <v>42395.666666666664</v>
      </c>
      <c r="O1026" s="14">
        <v>96.27</v>
      </c>
      <c r="Q1026" s="15">
        <v>42395.666666666664</v>
      </c>
      <c r="R1026" s="14">
        <v>117.09</v>
      </c>
      <c r="S1026" s="5"/>
      <c r="T1026" s="15">
        <v>42395.666666666664</v>
      </c>
      <c r="U1026" s="14">
        <v>48.25</v>
      </c>
      <c r="W1026" s="15">
        <v>42395.666666666664</v>
      </c>
      <c r="X1026" s="14">
        <v>21.33</v>
      </c>
      <c r="Z1026" s="15">
        <v>42395.666666666664</v>
      </c>
      <c r="AA1026" s="14">
        <v>141.24</v>
      </c>
      <c r="AC1026" s="15">
        <v>42395.666666666664</v>
      </c>
      <c r="AD1026" s="14">
        <v>12.9</v>
      </c>
      <c r="AF1026" s="15">
        <v>42395.666666666664</v>
      </c>
      <c r="AG1026" s="14">
        <v>1903.63</v>
      </c>
      <c r="AH1026" s="5"/>
      <c r="AI1026" s="16">
        <f t="shared" si="165"/>
        <v>5.6315366049879412E-3</v>
      </c>
      <c r="AJ1026" s="16">
        <f t="shared" si="166"/>
        <v>-1.8975332068310591E-3</v>
      </c>
      <c r="AK1026" s="16">
        <f t="shared" si="167"/>
        <v>-1.3118062563067689E-2</v>
      </c>
      <c r="AL1026" s="16">
        <f t="shared" si="168"/>
        <v>1.417868363812147E-2</v>
      </c>
      <c r="AM1026" s="16">
        <f t="shared" si="169"/>
        <v>1.0284395004722224E-2</v>
      </c>
      <c r="AN1026" s="16">
        <f t="shared" si="170"/>
        <v>4.1162850527398653E-3</v>
      </c>
      <c r="AO1026" s="16">
        <f t="shared" si="171"/>
        <v>2.5940888794386607E-2</v>
      </c>
      <c r="AP1026" s="16">
        <f t="shared" si="172"/>
        <v>8.5106382978723527E-3</v>
      </c>
      <c r="AQ1026" s="16">
        <f t="shared" si="173"/>
        <v>9.6504396311389851E-3</v>
      </c>
      <c r="AR1026" s="16">
        <f t="shared" si="174"/>
        <v>-1.4514896867838023E-2</v>
      </c>
      <c r="AS1026" s="16">
        <f t="shared" si="175"/>
        <v>1.4144309246276299E-2</v>
      </c>
    </row>
    <row r="1027" spans="1:45" x14ac:dyDescent="0.2">
      <c r="A1027" s="4"/>
      <c r="B1027" s="13">
        <v>42396.666666666664</v>
      </c>
      <c r="C1027" s="14">
        <v>23.36</v>
      </c>
      <c r="D1027" s="5"/>
      <c r="E1027" s="15">
        <v>42396.666666666664</v>
      </c>
      <c r="F1027" s="14">
        <v>42.09</v>
      </c>
      <c r="G1027" s="5"/>
      <c r="H1027" s="15">
        <v>42396.666666666664</v>
      </c>
      <c r="I1027" s="14">
        <v>9.1199999999999992</v>
      </c>
      <c r="J1027" s="2"/>
      <c r="K1027" s="15">
        <v>42396.666666666664</v>
      </c>
      <c r="L1027" s="14">
        <v>125.19</v>
      </c>
      <c r="M1027" s="5"/>
      <c r="N1027" s="15">
        <v>42396.666666666664</v>
      </c>
      <c r="O1027" s="14">
        <v>94.32</v>
      </c>
      <c r="Q1027" s="15">
        <v>42396.666666666664</v>
      </c>
      <c r="R1027" s="14">
        <v>115.54</v>
      </c>
      <c r="S1027" s="5"/>
      <c r="T1027" s="15">
        <v>42396.666666666664</v>
      </c>
      <c r="U1027" s="14">
        <v>49.03</v>
      </c>
      <c r="W1027" s="15">
        <v>42396.666666666664</v>
      </c>
      <c r="X1027" s="14">
        <v>21.32</v>
      </c>
      <c r="Z1027" s="15">
        <v>42396.666666666664</v>
      </c>
      <c r="AA1027" s="14">
        <v>139.69</v>
      </c>
      <c r="AC1027" s="15">
        <v>42396.666666666664</v>
      </c>
      <c r="AD1027" s="14">
        <v>12.54</v>
      </c>
      <c r="AF1027" s="15">
        <v>42396.666666666664</v>
      </c>
      <c r="AG1027" s="14">
        <v>1882.95</v>
      </c>
      <c r="AH1027" s="5"/>
      <c r="AI1027" s="16">
        <f t="shared" si="165"/>
        <v>-6.5599999999999992E-2</v>
      </c>
      <c r="AJ1027" s="16">
        <f t="shared" si="166"/>
        <v>2.3764258555147855E-4</v>
      </c>
      <c r="AK1027" s="16">
        <f t="shared" si="167"/>
        <v>-6.7484662576687171E-2</v>
      </c>
      <c r="AL1027" s="16">
        <f t="shared" si="168"/>
        <v>-5.5604098816427472E-3</v>
      </c>
      <c r="AM1027" s="16">
        <f t="shared" si="169"/>
        <v>-2.0255531318167708E-2</v>
      </c>
      <c r="AN1027" s="16">
        <f t="shared" si="170"/>
        <v>-1.3237680416773423E-2</v>
      </c>
      <c r="AO1027" s="16">
        <f t="shared" si="171"/>
        <v>1.616580310880833E-2</v>
      </c>
      <c r="AP1027" s="16">
        <f t="shared" si="172"/>
        <v>-4.6882325363328814E-4</v>
      </c>
      <c r="AQ1027" s="16">
        <f t="shared" si="173"/>
        <v>-1.0974228263948005E-2</v>
      </c>
      <c r="AR1027" s="16">
        <f t="shared" si="174"/>
        <v>-2.7906976744186185E-2</v>
      </c>
      <c r="AS1027" s="16">
        <f t="shared" si="175"/>
        <v>-1.0863455608495332E-2</v>
      </c>
    </row>
    <row r="1028" spans="1:45" x14ac:dyDescent="0.2">
      <c r="A1028" s="4"/>
      <c r="B1028" s="13">
        <v>42397.666666666664</v>
      </c>
      <c r="C1028" s="14">
        <v>23.52</v>
      </c>
      <c r="D1028" s="5"/>
      <c r="E1028" s="15">
        <v>42397.666666666664</v>
      </c>
      <c r="F1028" s="14">
        <v>42.57</v>
      </c>
      <c r="G1028" s="5"/>
      <c r="H1028" s="15">
        <v>42397.666666666664</v>
      </c>
      <c r="I1028" s="14">
        <v>9.44</v>
      </c>
      <c r="J1028" s="2"/>
      <c r="K1028" s="15">
        <v>42397.666666666664</v>
      </c>
      <c r="L1028" s="14">
        <v>126.01</v>
      </c>
      <c r="M1028" s="5"/>
      <c r="N1028" s="15">
        <v>42397.666666666664</v>
      </c>
      <c r="O1028" s="14">
        <v>93.53</v>
      </c>
      <c r="Q1028" s="15">
        <v>42397.666666666664</v>
      </c>
      <c r="R1028" s="14">
        <v>116.74</v>
      </c>
      <c r="S1028" s="5"/>
      <c r="T1028" s="15">
        <v>42397.666666666664</v>
      </c>
      <c r="U1028" s="14">
        <v>49.01</v>
      </c>
      <c r="W1028" s="15">
        <v>42397.666666666664</v>
      </c>
      <c r="X1028" s="14">
        <v>21.41</v>
      </c>
      <c r="Z1028" s="15">
        <v>42397.666666666664</v>
      </c>
      <c r="AA1028" s="14">
        <v>140.74</v>
      </c>
      <c r="AC1028" s="15">
        <v>42397.666666666664</v>
      </c>
      <c r="AD1028" s="14">
        <v>12.65</v>
      </c>
      <c r="AF1028" s="15">
        <v>42397.666666666664</v>
      </c>
      <c r="AG1028" s="14">
        <v>1893.36</v>
      </c>
      <c r="AH1028" s="5"/>
      <c r="AI1028" s="16">
        <f t="shared" si="165"/>
        <v>6.8493150684931781E-3</v>
      </c>
      <c r="AJ1028" s="16">
        <f t="shared" si="166"/>
        <v>1.1404133998574428E-2</v>
      </c>
      <c r="AK1028" s="16">
        <f t="shared" si="167"/>
        <v>3.5087719298245723E-2</v>
      </c>
      <c r="AL1028" s="16">
        <f t="shared" si="168"/>
        <v>6.550043933221561E-3</v>
      </c>
      <c r="AM1028" s="16">
        <f t="shared" si="169"/>
        <v>-8.3757421543679822E-3</v>
      </c>
      <c r="AN1028" s="16">
        <f t="shared" si="170"/>
        <v>1.0386013501817448E-2</v>
      </c>
      <c r="AO1028" s="16">
        <f t="shared" si="171"/>
        <v>-4.0791352233338074E-4</v>
      </c>
      <c r="AP1028" s="16">
        <f t="shared" si="172"/>
        <v>4.2213883677297837E-3</v>
      </c>
      <c r="AQ1028" s="16">
        <f t="shared" si="173"/>
        <v>7.5166439974230226E-3</v>
      </c>
      <c r="AR1028" s="16">
        <f t="shared" si="174"/>
        <v>8.7719298245614308E-3</v>
      </c>
      <c r="AS1028" s="16">
        <f t="shared" si="175"/>
        <v>5.5285589102205268E-3</v>
      </c>
    </row>
    <row r="1029" spans="1:45" x14ac:dyDescent="0.2">
      <c r="A1029" s="4"/>
      <c r="B1029" s="13">
        <v>42398.666666666664</v>
      </c>
      <c r="C1029" s="14">
        <v>24.34</v>
      </c>
      <c r="D1029" s="5"/>
      <c r="E1029" s="15">
        <v>42398.666666666664</v>
      </c>
      <c r="F1029" s="14">
        <v>42.92</v>
      </c>
      <c r="G1029" s="5"/>
      <c r="H1029" s="15">
        <v>42398.666666666664</v>
      </c>
      <c r="I1029" s="14">
        <v>9.18</v>
      </c>
      <c r="J1029" s="2"/>
      <c r="K1029" s="15">
        <v>42398.666666666664</v>
      </c>
      <c r="L1029" s="14">
        <v>129.77000000000001</v>
      </c>
      <c r="M1029" s="5"/>
      <c r="N1029" s="15">
        <v>42398.666666666664</v>
      </c>
      <c r="O1029" s="14">
        <v>95.82</v>
      </c>
      <c r="Q1029" s="15">
        <v>42398.666666666664</v>
      </c>
      <c r="R1029" s="14">
        <v>119.19</v>
      </c>
      <c r="S1029" s="5"/>
      <c r="T1029" s="15">
        <v>42398.666666666664</v>
      </c>
      <c r="U1029" s="14">
        <v>49.97</v>
      </c>
      <c r="W1029" s="15">
        <v>42398.666666666664</v>
      </c>
      <c r="X1029" s="14">
        <v>22.12</v>
      </c>
      <c r="Z1029" s="15">
        <v>42398.666666666664</v>
      </c>
      <c r="AA1029" s="14">
        <v>145.18</v>
      </c>
      <c r="AC1029" s="15">
        <v>42398.666666666664</v>
      </c>
      <c r="AD1029" s="14">
        <v>12.75</v>
      </c>
      <c r="AF1029" s="15">
        <v>42398.666666666664</v>
      </c>
      <c r="AG1029" s="14">
        <v>1940.24</v>
      </c>
      <c r="AH1029" s="5"/>
      <c r="AI1029" s="16">
        <f t="shared" si="165"/>
        <v>3.4863945578231359E-2</v>
      </c>
      <c r="AJ1029" s="16">
        <f t="shared" si="166"/>
        <v>8.2217524077989879E-3</v>
      </c>
      <c r="AK1029" s="16">
        <f t="shared" si="167"/>
        <v>-2.7542372881355859E-2</v>
      </c>
      <c r="AL1029" s="16">
        <f t="shared" si="168"/>
        <v>2.9838901674470231E-2</v>
      </c>
      <c r="AM1029" s="16">
        <f t="shared" si="169"/>
        <v>2.4484122741366354E-2</v>
      </c>
      <c r="AN1029" s="16">
        <f t="shared" si="170"/>
        <v>2.0986808291930892E-2</v>
      </c>
      <c r="AO1029" s="16">
        <f t="shared" si="171"/>
        <v>1.9587839216486547E-2</v>
      </c>
      <c r="AP1029" s="16">
        <f t="shared" si="172"/>
        <v>3.3162073797291081E-2</v>
      </c>
      <c r="AQ1029" s="16">
        <f t="shared" si="173"/>
        <v>3.1547534460707682E-2</v>
      </c>
      <c r="AR1029" s="16">
        <f t="shared" si="174"/>
        <v>7.905138339920903E-3</v>
      </c>
      <c r="AS1029" s="16">
        <f t="shared" si="175"/>
        <v>2.476021464486422E-2</v>
      </c>
    </row>
    <row r="1030" spans="1:45" x14ac:dyDescent="0.2">
      <c r="A1030" s="4"/>
      <c r="B1030" s="13">
        <v>42401.666666666664</v>
      </c>
      <c r="C1030" s="14">
        <v>24.11</v>
      </c>
      <c r="D1030" s="5"/>
      <c r="E1030" s="15">
        <v>42401.666666666664</v>
      </c>
      <c r="F1030" s="14">
        <v>43</v>
      </c>
      <c r="G1030" s="5"/>
      <c r="H1030" s="15">
        <v>42401.666666666664</v>
      </c>
      <c r="I1030" s="14">
        <v>9.41</v>
      </c>
      <c r="J1030" s="2"/>
      <c r="K1030" s="15">
        <v>42401.666666666664</v>
      </c>
      <c r="L1030" s="14">
        <v>128.66</v>
      </c>
      <c r="M1030" s="5"/>
      <c r="N1030" s="15">
        <v>42401.666666666664</v>
      </c>
      <c r="O1030" s="14">
        <v>95.15</v>
      </c>
      <c r="Q1030" s="15">
        <v>42401.666666666664</v>
      </c>
      <c r="R1030" s="14">
        <v>119.23</v>
      </c>
      <c r="S1030" s="5"/>
      <c r="T1030" s="15">
        <v>42401.666666666664</v>
      </c>
      <c r="U1030" s="14">
        <v>50.76</v>
      </c>
      <c r="W1030" s="15">
        <v>42401.666666666664</v>
      </c>
      <c r="X1030" s="14">
        <v>22.5</v>
      </c>
      <c r="Z1030" s="15">
        <v>42401.666666666664</v>
      </c>
      <c r="AA1030" s="14">
        <v>142.88</v>
      </c>
      <c r="AC1030" s="15">
        <v>42401.666666666664</v>
      </c>
      <c r="AD1030" s="14">
        <v>13.13</v>
      </c>
      <c r="AF1030" s="15">
        <v>42401.666666666664</v>
      </c>
      <c r="AG1030" s="14">
        <v>1939.38</v>
      </c>
      <c r="AH1030" s="5"/>
      <c r="AI1030" s="16">
        <f t="shared" ref="AI1030:AI1093" si="176">C1030/C1029-1</f>
        <v>-9.4494658997534842E-3</v>
      </c>
      <c r="AJ1030" s="16">
        <f t="shared" ref="AJ1030:AJ1093" si="177">F1030/F1029-1</f>
        <v>1.8639328984155767E-3</v>
      </c>
      <c r="AK1030" s="16">
        <f t="shared" ref="AK1030:AK1093" si="178">I1030/I1029-1</f>
        <v>2.5054466230936878E-2</v>
      </c>
      <c r="AL1030" s="16">
        <f t="shared" ref="AL1030:AL1093" si="179">L1030/L1029-1</f>
        <v>-8.5535948216075575E-3</v>
      </c>
      <c r="AM1030" s="16">
        <f t="shared" ref="AM1030:AM1093" si="180">O1030/O1029-1</f>
        <v>-6.9922771863910604E-3</v>
      </c>
      <c r="AN1030" s="16">
        <f t="shared" ref="AN1030:AN1093" si="181">R1030/R1029-1</f>
        <v>3.35598624045641E-4</v>
      </c>
      <c r="AO1030" s="16">
        <f t="shared" ref="AO1030:AO1093" si="182">U1030/U1029-1</f>
        <v>1.5809485691414826E-2</v>
      </c>
      <c r="AP1030" s="16">
        <f t="shared" ref="AP1030:AP1093" si="183">X1030/X1029-1</f>
        <v>1.7179023508137492E-2</v>
      </c>
      <c r="AQ1030" s="16">
        <f t="shared" ref="AQ1030:AQ1093" si="184">AA1030/AA1029-1</f>
        <v>-1.5842402534784528E-2</v>
      </c>
      <c r="AR1030" s="16">
        <f t="shared" ref="AR1030:AR1093" si="185">AD1030/AD1029-1</f>
        <v>2.9803921568627434E-2</v>
      </c>
      <c r="AS1030" s="16">
        <f t="shared" si="175"/>
        <v>-4.4324413474616797E-4</v>
      </c>
    </row>
    <row r="1031" spans="1:45" x14ac:dyDescent="0.2">
      <c r="A1031" s="4"/>
      <c r="B1031" s="13">
        <v>42402.666666666664</v>
      </c>
      <c r="C1031" s="14">
        <v>23.62</v>
      </c>
      <c r="D1031" s="5"/>
      <c r="E1031" s="15">
        <v>42402.666666666664</v>
      </c>
      <c r="F1031" s="14">
        <v>42.44</v>
      </c>
      <c r="G1031" s="5"/>
      <c r="H1031" s="15">
        <v>42402.666666666664</v>
      </c>
      <c r="I1031" s="14">
        <v>9.15</v>
      </c>
      <c r="J1031" s="2"/>
      <c r="K1031" s="15">
        <v>42402.666666666664</v>
      </c>
      <c r="L1031" s="14">
        <v>125.7</v>
      </c>
      <c r="M1031" s="5"/>
      <c r="N1031" s="15">
        <v>42402.666666666664</v>
      </c>
      <c r="O1031" s="14">
        <v>93.12</v>
      </c>
      <c r="Q1031" s="15">
        <v>42402.666666666664</v>
      </c>
      <c r="R1031" s="14">
        <v>117.43</v>
      </c>
      <c r="S1031" s="5"/>
      <c r="T1031" s="15">
        <v>42402.666666666664</v>
      </c>
      <c r="U1031" s="14">
        <v>49.91</v>
      </c>
      <c r="W1031" s="15">
        <v>42402.666666666664</v>
      </c>
      <c r="X1031" s="14">
        <v>22.29</v>
      </c>
      <c r="Z1031" s="15">
        <v>42402.666666666664</v>
      </c>
      <c r="AA1031" s="14">
        <v>140.88999999999999</v>
      </c>
      <c r="AC1031" s="15">
        <v>42402.666666666664</v>
      </c>
      <c r="AD1031" s="14">
        <v>12.19</v>
      </c>
      <c r="AF1031" s="15">
        <v>42402.666666666664</v>
      </c>
      <c r="AG1031" s="14">
        <v>1903.03</v>
      </c>
      <c r="AH1031" s="5"/>
      <c r="AI1031" s="16">
        <f t="shared" si="176"/>
        <v>-2.03235172127747E-2</v>
      </c>
      <c r="AJ1031" s="16">
        <f t="shared" si="177"/>
        <v>-1.3023255813953583E-2</v>
      </c>
      <c r="AK1031" s="16">
        <f t="shared" si="178"/>
        <v>-2.7630180658873571E-2</v>
      </c>
      <c r="AL1031" s="16">
        <f t="shared" si="179"/>
        <v>-2.3006373387222112E-2</v>
      </c>
      <c r="AM1031" s="16">
        <f t="shared" si="180"/>
        <v>-2.1334734629532282E-2</v>
      </c>
      <c r="AN1031" s="16">
        <f t="shared" si="181"/>
        <v>-1.5096871592719885E-2</v>
      </c>
      <c r="AO1031" s="16">
        <f t="shared" si="182"/>
        <v>-1.6745468873128444E-2</v>
      </c>
      <c r="AP1031" s="16">
        <f t="shared" si="183"/>
        <v>-9.3333333333334156E-3</v>
      </c>
      <c r="AQ1031" s="16">
        <f t="shared" si="184"/>
        <v>-1.3927771556551005E-2</v>
      </c>
      <c r="AR1031" s="16">
        <f t="shared" si="185"/>
        <v>-7.1591774562071664E-2</v>
      </c>
      <c r="AS1031" s="16">
        <f t="shared" ref="AS1031:AS1094" si="186">AG1031/AG1030-1</f>
        <v>-1.8743103466056232E-2</v>
      </c>
    </row>
    <row r="1032" spans="1:45" x14ac:dyDescent="0.2">
      <c r="A1032" s="4"/>
      <c r="B1032" s="13">
        <v>42403.666666666664</v>
      </c>
      <c r="C1032" s="14">
        <v>24.09</v>
      </c>
      <c r="D1032" s="5"/>
      <c r="E1032" s="15">
        <v>42403.666666666664</v>
      </c>
      <c r="F1032" s="14">
        <v>42.72</v>
      </c>
      <c r="G1032" s="5"/>
      <c r="H1032" s="15">
        <v>42403.666666666664</v>
      </c>
      <c r="I1032" s="14">
        <v>9.07</v>
      </c>
      <c r="J1032" s="2"/>
      <c r="K1032" s="15">
        <v>42403.666666666664</v>
      </c>
      <c r="L1032" s="14">
        <v>126.24</v>
      </c>
      <c r="M1032" s="5"/>
      <c r="N1032" s="15">
        <v>42403.666666666664</v>
      </c>
      <c r="O1032" s="14">
        <v>95.14</v>
      </c>
      <c r="Q1032" s="15">
        <v>42403.666666666664</v>
      </c>
      <c r="R1032" s="14">
        <v>119.13</v>
      </c>
      <c r="S1032" s="5"/>
      <c r="T1032" s="15">
        <v>42403.666666666664</v>
      </c>
      <c r="U1032" s="14">
        <v>50.62</v>
      </c>
      <c r="W1032" s="15">
        <v>42403.666666666664</v>
      </c>
      <c r="X1032" s="14">
        <v>22.09</v>
      </c>
      <c r="Z1032" s="15">
        <v>42403.666666666664</v>
      </c>
      <c r="AA1032" s="14">
        <v>143.03</v>
      </c>
      <c r="AC1032" s="15">
        <v>42403.666666666664</v>
      </c>
      <c r="AD1032" s="14">
        <v>11.57</v>
      </c>
      <c r="AF1032" s="15">
        <v>42403.666666666664</v>
      </c>
      <c r="AG1032" s="14">
        <v>1912.53</v>
      </c>
      <c r="AH1032" s="5"/>
      <c r="AI1032" s="16">
        <f t="shared" si="176"/>
        <v>1.9898391193903464E-2</v>
      </c>
      <c r="AJ1032" s="16">
        <f t="shared" si="177"/>
        <v>6.5975494816210567E-3</v>
      </c>
      <c r="AK1032" s="16">
        <f t="shared" si="178"/>
        <v>-8.7431693989070691E-3</v>
      </c>
      <c r="AL1032" s="16">
        <f t="shared" si="179"/>
        <v>4.2959427207636125E-3</v>
      </c>
      <c r="AM1032" s="16">
        <f t="shared" si="180"/>
        <v>2.1692439862542878E-2</v>
      </c>
      <c r="AN1032" s="16">
        <f t="shared" si="181"/>
        <v>1.4476709529080978E-2</v>
      </c>
      <c r="AO1032" s="16">
        <f t="shared" si="182"/>
        <v>1.4225606090963794E-2</v>
      </c>
      <c r="AP1032" s="16">
        <f t="shared" si="183"/>
        <v>-8.9726334679227637E-3</v>
      </c>
      <c r="AQ1032" s="16">
        <f t="shared" si="184"/>
        <v>1.518915465966364E-2</v>
      </c>
      <c r="AR1032" s="16">
        <f t="shared" si="185"/>
        <v>-5.0861361771944114E-2</v>
      </c>
      <c r="AS1032" s="16">
        <f t="shared" si="186"/>
        <v>4.992039011471272E-3</v>
      </c>
    </row>
    <row r="1033" spans="1:45" x14ac:dyDescent="0.2">
      <c r="A1033" s="4"/>
      <c r="B1033" s="13">
        <v>42404.666666666664</v>
      </c>
      <c r="C1033" s="14">
        <v>24.15</v>
      </c>
      <c r="D1033" s="5"/>
      <c r="E1033" s="15">
        <v>42404.666666666664</v>
      </c>
      <c r="F1033" s="14">
        <v>42.53</v>
      </c>
      <c r="G1033" s="5"/>
      <c r="H1033" s="15">
        <v>42404.666666666664</v>
      </c>
      <c r="I1033" s="14">
        <v>8.9700000000000006</v>
      </c>
      <c r="J1033" s="2"/>
      <c r="K1033" s="15">
        <v>42404.666666666664</v>
      </c>
      <c r="L1033" s="14">
        <v>127.44</v>
      </c>
      <c r="M1033" s="5"/>
      <c r="N1033" s="15">
        <v>42404.666666666664</v>
      </c>
      <c r="O1033" s="14">
        <v>95.43</v>
      </c>
      <c r="Q1033" s="15">
        <v>42404.666666666664</v>
      </c>
      <c r="R1033" s="14">
        <v>121.93</v>
      </c>
      <c r="S1033" s="5"/>
      <c r="T1033" s="15">
        <v>42404.666666666664</v>
      </c>
      <c r="U1033" s="14">
        <v>50.43</v>
      </c>
      <c r="W1033" s="15">
        <v>42404.666666666664</v>
      </c>
      <c r="X1033" s="14">
        <v>22.14</v>
      </c>
      <c r="Z1033" s="15">
        <v>42404.666666666664</v>
      </c>
      <c r="AA1033" s="14">
        <v>145.58000000000001</v>
      </c>
      <c r="AC1033" s="15">
        <v>42404.666666666664</v>
      </c>
      <c r="AD1033" s="14">
        <v>11.69</v>
      </c>
      <c r="AF1033" s="15">
        <v>42404.666666666664</v>
      </c>
      <c r="AG1033" s="14">
        <v>1915.45</v>
      </c>
      <c r="AH1033" s="5"/>
      <c r="AI1033" s="16">
        <f t="shared" si="176"/>
        <v>2.4906600249066102E-3</v>
      </c>
      <c r="AJ1033" s="16">
        <f t="shared" si="177"/>
        <v>-4.4475655430711303E-3</v>
      </c>
      <c r="AK1033" s="16">
        <f t="shared" si="178"/>
        <v>-1.1025358324145529E-2</v>
      </c>
      <c r="AL1033" s="16">
        <f t="shared" si="179"/>
        <v>9.5057034220531467E-3</v>
      </c>
      <c r="AM1033" s="16">
        <f t="shared" si="180"/>
        <v>3.0481395837713698E-3</v>
      </c>
      <c r="AN1033" s="16">
        <f t="shared" si="181"/>
        <v>2.3503735415092875E-2</v>
      </c>
      <c r="AO1033" s="16">
        <f t="shared" si="182"/>
        <v>-3.7534571315684939E-3</v>
      </c>
      <c r="AP1033" s="16">
        <f t="shared" si="183"/>
        <v>2.2634676324129188E-3</v>
      </c>
      <c r="AQ1033" s="16">
        <f t="shared" si="184"/>
        <v>1.7828427602600838E-2</v>
      </c>
      <c r="AR1033" s="16">
        <f t="shared" si="185"/>
        <v>1.0371650821088929E-2</v>
      </c>
      <c r="AS1033" s="16">
        <f t="shared" si="186"/>
        <v>1.5267734362336416E-3</v>
      </c>
    </row>
    <row r="1034" spans="1:45" x14ac:dyDescent="0.2">
      <c r="A1034" s="4"/>
      <c r="B1034" s="13">
        <v>42405.666666666664</v>
      </c>
      <c r="C1034" s="14">
        <v>23.51</v>
      </c>
      <c r="D1034" s="5"/>
      <c r="E1034" s="15">
        <v>42405.666666666664</v>
      </c>
      <c r="F1034" s="14">
        <v>42.44</v>
      </c>
      <c r="G1034" s="5"/>
      <c r="H1034" s="15">
        <v>42405.666666666664</v>
      </c>
      <c r="I1034" s="14">
        <v>8.2799999999999994</v>
      </c>
      <c r="J1034" s="2"/>
      <c r="K1034" s="15">
        <v>42405.666666666664</v>
      </c>
      <c r="L1034" s="14">
        <v>126.56</v>
      </c>
      <c r="M1034" s="5"/>
      <c r="N1034" s="15">
        <v>42405.666666666664</v>
      </c>
      <c r="O1034" s="14">
        <v>93.9</v>
      </c>
      <c r="Q1034" s="15">
        <v>42405.666666666664</v>
      </c>
      <c r="R1034" s="14">
        <v>122.81</v>
      </c>
      <c r="S1034" s="5"/>
      <c r="T1034" s="15">
        <v>42405.666666666664</v>
      </c>
      <c r="U1034" s="14">
        <v>50.97</v>
      </c>
      <c r="W1034" s="15">
        <v>42405.666666666664</v>
      </c>
      <c r="X1034" s="14">
        <v>22.33</v>
      </c>
      <c r="Z1034" s="15">
        <v>42405.666666666664</v>
      </c>
      <c r="AA1034" s="14">
        <v>142.38999999999999</v>
      </c>
      <c r="AC1034" s="15">
        <v>42405.666666666664</v>
      </c>
      <c r="AD1034" s="14">
        <v>10.84</v>
      </c>
      <c r="AF1034" s="15">
        <v>42405.666666666664</v>
      </c>
      <c r="AG1034" s="14">
        <v>1880.05</v>
      </c>
      <c r="AH1034" s="5"/>
      <c r="AI1034" s="16">
        <f t="shared" si="176"/>
        <v>-2.6501035196687228E-2</v>
      </c>
      <c r="AJ1034" s="16">
        <f t="shared" si="177"/>
        <v>-2.1161533035505276E-3</v>
      </c>
      <c r="AK1034" s="16">
        <f t="shared" si="178"/>
        <v>-7.6923076923077094E-2</v>
      </c>
      <c r="AL1034" s="16">
        <f t="shared" si="179"/>
        <v>-6.9052102950407646E-3</v>
      </c>
      <c r="AM1034" s="16">
        <f t="shared" si="180"/>
        <v>-1.6032694121345448E-2</v>
      </c>
      <c r="AN1034" s="16">
        <f t="shared" si="181"/>
        <v>7.2172558025096478E-3</v>
      </c>
      <c r="AO1034" s="16">
        <f t="shared" si="182"/>
        <v>1.0707911957168248E-2</v>
      </c>
      <c r="AP1034" s="16">
        <f t="shared" si="183"/>
        <v>8.5817524841913517E-3</v>
      </c>
      <c r="AQ1034" s="16">
        <f t="shared" si="184"/>
        <v>-2.1912350597609764E-2</v>
      </c>
      <c r="AR1034" s="16">
        <f t="shared" si="185"/>
        <v>-7.2711719418306231E-2</v>
      </c>
      <c r="AS1034" s="16">
        <f t="shared" si="186"/>
        <v>-1.8481296823200877E-2</v>
      </c>
    </row>
    <row r="1035" spans="1:45" x14ac:dyDescent="0.2">
      <c r="A1035" s="4"/>
      <c r="B1035" s="13">
        <v>42408.666666666664</v>
      </c>
      <c r="C1035" s="14">
        <v>23.75</v>
      </c>
      <c r="D1035" s="5"/>
      <c r="E1035" s="15">
        <v>42408.666666666664</v>
      </c>
      <c r="F1035" s="14">
        <v>42.65</v>
      </c>
      <c r="G1035" s="5"/>
      <c r="H1035" s="15">
        <v>42408.666666666664</v>
      </c>
      <c r="I1035" s="14">
        <v>8.33</v>
      </c>
      <c r="J1035" s="2"/>
      <c r="K1035" s="15">
        <v>42408.666666666664</v>
      </c>
      <c r="L1035" s="14">
        <v>126.78</v>
      </c>
      <c r="M1035" s="5"/>
      <c r="N1035" s="15">
        <v>42408.666666666664</v>
      </c>
      <c r="O1035" s="14">
        <v>92.12</v>
      </c>
      <c r="Q1035" s="15">
        <v>42408.666666666664</v>
      </c>
      <c r="R1035" s="14">
        <v>121.29</v>
      </c>
      <c r="S1035" s="5"/>
      <c r="T1035" s="15">
        <v>42408.666666666664</v>
      </c>
      <c r="U1035" s="14">
        <v>50.74</v>
      </c>
      <c r="W1035" s="15">
        <v>42408.666666666664</v>
      </c>
      <c r="X1035" s="14">
        <v>22.3</v>
      </c>
      <c r="Z1035" s="15">
        <v>42408.666666666664</v>
      </c>
      <c r="AA1035" s="14">
        <v>140.54</v>
      </c>
      <c r="AC1035" s="15">
        <v>42408.666666666664</v>
      </c>
      <c r="AD1035" s="14">
        <v>9.8699999999999992</v>
      </c>
      <c r="AF1035" s="15">
        <v>42408.666666666664</v>
      </c>
      <c r="AG1035" s="14">
        <v>1853.44</v>
      </c>
      <c r="AH1035" s="5"/>
      <c r="AI1035" s="16">
        <f t="shared" si="176"/>
        <v>1.0208421948107116E-2</v>
      </c>
      <c r="AJ1035" s="16">
        <f t="shared" si="177"/>
        <v>4.9481621112159591E-3</v>
      </c>
      <c r="AK1035" s="16">
        <f t="shared" si="178"/>
        <v>6.0386473429951959E-3</v>
      </c>
      <c r="AL1035" s="16">
        <f t="shared" si="179"/>
        <v>1.7383059418456526E-3</v>
      </c>
      <c r="AM1035" s="16">
        <f t="shared" si="180"/>
        <v>-1.8956336528221485E-2</v>
      </c>
      <c r="AN1035" s="16">
        <f t="shared" si="181"/>
        <v>-1.2376842276687561E-2</v>
      </c>
      <c r="AO1035" s="16">
        <f t="shared" si="182"/>
        <v>-4.5124583088090864E-3</v>
      </c>
      <c r="AP1035" s="16">
        <f t="shared" si="183"/>
        <v>-1.3434841021047195E-3</v>
      </c>
      <c r="AQ1035" s="16">
        <f t="shared" si="184"/>
        <v>-1.2992485427347433E-2</v>
      </c>
      <c r="AR1035" s="16">
        <f t="shared" si="185"/>
        <v>-8.9483394833948404E-2</v>
      </c>
      <c r="AS1035" s="16">
        <f t="shared" si="186"/>
        <v>-1.4153878886199789E-2</v>
      </c>
    </row>
    <row r="1036" spans="1:45" x14ac:dyDescent="0.2">
      <c r="A1036" s="4"/>
      <c r="B1036" s="13">
        <v>42409.666666666664</v>
      </c>
      <c r="C1036" s="14">
        <v>23.75</v>
      </c>
      <c r="D1036" s="5"/>
      <c r="E1036" s="15">
        <v>42409.666666666664</v>
      </c>
      <c r="F1036" s="14">
        <v>43.3</v>
      </c>
      <c r="G1036" s="5"/>
      <c r="H1036" s="15">
        <v>42409.666666666664</v>
      </c>
      <c r="I1036" s="14">
        <v>8.61</v>
      </c>
      <c r="J1036" s="2"/>
      <c r="K1036" s="15">
        <v>42409.666666666664</v>
      </c>
      <c r="L1036" s="14">
        <v>127.72</v>
      </c>
      <c r="M1036" s="5"/>
      <c r="N1036" s="15">
        <v>42409.666666666664</v>
      </c>
      <c r="O1036" s="14">
        <v>92.32</v>
      </c>
      <c r="Q1036" s="15">
        <v>42409.666666666664</v>
      </c>
      <c r="R1036" s="14">
        <v>118.51</v>
      </c>
      <c r="S1036" s="5"/>
      <c r="T1036" s="15">
        <v>42409.666666666664</v>
      </c>
      <c r="U1036" s="14">
        <v>50.15</v>
      </c>
      <c r="W1036" s="15">
        <v>42409.666666666664</v>
      </c>
      <c r="X1036" s="14">
        <v>21.94</v>
      </c>
      <c r="Z1036" s="15">
        <v>42409.666666666664</v>
      </c>
      <c r="AA1036" s="14">
        <v>141.09</v>
      </c>
      <c r="AC1036" s="15">
        <v>42409.666666666664</v>
      </c>
      <c r="AD1036" s="14">
        <v>9.8800000000000008</v>
      </c>
      <c r="AF1036" s="15">
        <v>42409.666666666664</v>
      </c>
      <c r="AG1036" s="14">
        <v>1852.21</v>
      </c>
      <c r="AH1036" s="5"/>
      <c r="AI1036" s="16">
        <f t="shared" si="176"/>
        <v>0</v>
      </c>
      <c r="AJ1036" s="16">
        <f t="shared" si="177"/>
        <v>1.5240328253223856E-2</v>
      </c>
      <c r="AK1036" s="16">
        <f t="shared" si="178"/>
        <v>3.3613445378151141E-2</v>
      </c>
      <c r="AL1036" s="16">
        <f t="shared" si="179"/>
        <v>7.4144186780249477E-3</v>
      </c>
      <c r="AM1036" s="16">
        <f t="shared" si="180"/>
        <v>2.1710811984367862E-3</v>
      </c>
      <c r="AN1036" s="16">
        <f t="shared" si="181"/>
        <v>-2.2920273724132301E-2</v>
      </c>
      <c r="AO1036" s="16">
        <f t="shared" si="182"/>
        <v>-1.1627906976744207E-2</v>
      </c>
      <c r="AP1036" s="16">
        <f t="shared" si="183"/>
        <v>-1.6143497757847514E-2</v>
      </c>
      <c r="AQ1036" s="16">
        <f t="shared" si="184"/>
        <v>3.9134765902946178E-3</v>
      </c>
      <c r="AR1036" s="16">
        <f t="shared" si="185"/>
        <v>1.0131712259373593E-3</v>
      </c>
      <c r="AS1036" s="16">
        <f t="shared" si="186"/>
        <v>-6.636308701657434E-4</v>
      </c>
    </row>
    <row r="1037" spans="1:45" x14ac:dyDescent="0.2">
      <c r="A1037" s="4"/>
      <c r="B1037" s="13">
        <v>42410.666666666664</v>
      </c>
      <c r="C1037" s="14">
        <v>23.57</v>
      </c>
      <c r="D1037" s="5"/>
      <c r="E1037" s="15">
        <v>42410.666666666664</v>
      </c>
      <c r="F1037" s="14">
        <v>42.55</v>
      </c>
      <c r="G1037" s="5"/>
      <c r="H1037" s="15">
        <v>42410.666666666664</v>
      </c>
      <c r="I1037" s="14">
        <v>8.85</v>
      </c>
      <c r="J1037" s="2"/>
      <c r="K1037" s="15">
        <v>42410.666666666664</v>
      </c>
      <c r="L1037" s="14">
        <v>126.58</v>
      </c>
      <c r="M1037" s="5"/>
      <c r="N1037" s="15">
        <v>42410.666666666664</v>
      </c>
      <c r="O1037" s="14">
        <v>88.85</v>
      </c>
      <c r="Q1037" s="15">
        <v>42410.666666666664</v>
      </c>
      <c r="R1037" s="14">
        <v>114.8</v>
      </c>
      <c r="S1037" s="5"/>
      <c r="T1037" s="15">
        <v>42410.666666666664</v>
      </c>
      <c r="U1037" s="14">
        <v>49.98</v>
      </c>
      <c r="W1037" s="15">
        <v>42410.666666666664</v>
      </c>
      <c r="X1037" s="14">
        <v>21.93</v>
      </c>
      <c r="Z1037" s="15">
        <v>42410.666666666664</v>
      </c>
      <c r="AA1037" s="14">
        <v>141.19</v>
      </c>
      <c r="AC1037" s="15">
        <v>42410.666666666664</v>
      </c>
      <c r="AD1037" s="14">
        <v>9.58</v>
      </c>
      <c r="AF1037" s="15">
        <v>42410.666666666664</v>
      </c>
      <c r="AG1037" s="14">
        <v>1851.86</v>
      </c>
      <c r="AH1037" s="5"/>
      <c r="AI1037" s="16">
        <f t="shared" si="176"/>
        <v>-7.5789473684210185E-3</v>
      </c>
      <c r="AJ1037" s="16">
        <f t="shared" si="177"/>
        <v>-1.7321016166281789E-2</v>
      </c>
      <c r="AK1037" s="16">
        <f t="shared" si="178"/>
        <v>2.7874564459930307E-2</v>
      </c>
      <c r="AL1037" s="16">
        <f t="shared" si="179"/>
        <v>-8.9257751331036639E-3</v>
      </c>
      <c r="AM1037" s="16">
        <f t="shared" si="180"/>
        <v>-3.758665511265169E-2</v>
      </c>
      <c r="AN1037" s="16">
        <f t="shared" si="181"/>
        <v>-3.1305375073833464E-2</v>
      </c>
      <c r="AO1037" s="16">
        <f t="shared" si="182"/>
        <v>-3.3898305084746339E-3</v>
      </c>
      <c r="AP1037" s="16">
        <f t="shared" si="183"/>
        <v>-4.5578851412952925E-4</v>
      </c>
      <c r="AQ1037" s="16">
        <f t="shared" si="184"/>
        <v>7.0876745339853997E-4</v>
      </c>
      <c r="AR1037" s="16">
        <f t="shared" si="185"/>
        <v>-3.0364372469635748E-2</v>
      </c>
      <c r="AS1037" s="16">
        <f t="shared" si="186"/>
        <v>-1.8896345446794971E-4</v>
      </c>
    </row>
    <row r="1038" spans="1:45" x14ac:dyDescent="0.2">
      <c r="A1038" s="4"/>
      <c r="B1038" s="13">
        <v>42411.666666666664</v>
      </c>
      <c r="C1038" s="14">
        <v>23.43</v>
      </c>
      <c r="D1038" s="5"/>
      <c r="E1038" s="15">
        <v>42411.666666666664</v>
      </c>
      <c r="F1038" s="14">
        <v>42.41</v>
      </c>
      <c r="G1038" s="5"/>
      <c r="H1038" s="15">
        <v>42411.666666666664</v>
      </c>
      <c r="I1038" s="14">
        <v>8.64</v>
      </c>
      <c r="J1038" s="2"/>
      <c r="K1038" s="15">
        <v>42411.666666666664</v>
      </c>
      <c r="L1038" s="14">
        <v>125.09</v>
      </c>
      <c r="M1038" s="5"/>
      <c r="N1038" s="15">
        <v>42411.666666666664</v>
      </c>
      <c r="O1038" s="14">
        <v>90.31</v>
      </c>
      <c r="Q1038" s="15">
        <v>42411.666666666664</v>
      </c>
      <c r="R1038" s="14">
        <v>112.57</v>
      </c>
      <c r="S1038" s="5"/>
      <c r="T1038" s="15">
        <v>42411.666666666664</v>
      </c>
      <c r="U1038" s="14">
        <v>49.39</v>
      </c>
      <c r="W1038" s="15">
        <v>42411.666666666664</v>
      </c>
      <c r="X1038" s="14">
        <v>21.77</v>
      </c>
      <c r="Z1038" s="15">
        <v>42411.666666666664</v>
      </c>
      <c r="AA1038" s="14">
        <v>136.94999999999999</v>
      </c>
      <c r="AC1038" s="15">
        <v>42411.666666666664</v>
      </c>
      <c r="AD1038" s="14">
        <v>10.029999999999999</v>
      </c>
      <c r="AF1038" s="15">
        <v>42411.666666666664</v>
      </c>
      <c r="AG1038" s="14">
        <v>1829.08</v>
      </c>
      <c r="AH1038" s="5"/>
      <c r="AI1038" s="16">
        <f t="shared" si="176"/>
        <v>-5.9397539244803177E-3</v>
      </c>
      <c r="AJ1038" s="16">
        <f t="shared" si="177"/>
        <v>-3.2902467685076431E-3</v>
      </c>
      <c r="AK1038" s="16">
        <f t="shared" si="178"/>
        <v>-2.3728813559321882E-2</v>
      </c>
      <c r="AL1038" s="16">
        <f t="shared" si="179"/>
        <v>-1.1771211881813848E-2</v>
      </c>
      <c r="AM1038" s="16">
        <f t="shared" si="180"/>
        <v>1.6432189082723703E-2</v>
      </c>
      <c r="AN1038" s="16">
        <f t="shared" si="181"/>
        <v>-1.9425087108013939E-2</v>
      </c>
      <c r="AO1038" s="16">
        <f t="shared" si="182"/>
        <v>-1.1804721888755476E-2</v>
      </c>
      <c r="AP1038" s="16">
        <f t="shared" si="183"/>
        <v>-7.2959416324669402E-3</v>
      </c>
      <c r="AQ1038" s="16">
        <f t="shared" si="184"/>
        <v>-3.0030455414689516E-2</v>
      </c>
      <c r="AR1038" s="16">
        <f t="shared" si="185"/>
        <v>4.6972860125260807E-2</v>
      </c>
      <c r="AS1038" s="16">
        <f t="shared" si="186"/>
        <v>-1.2301145874958119E-2</v>
      </c>
    </row>
    <row r="1039" spans="1:45" x14ac:dyDescent="0.2">
      <c r="A1039" s="4"/>
      <c r="B1039" s="13">
        <v>42412.666666666664</v>
      </c>
      <c r="C1039" s="14">
        <v>23.5</v>
      </c>
      <c r="D1039" s="5"/>
      <c r="E1039" s="15">
        <v>42412.666666666664</v>
      </c>
      <c r="F1039" s="14">
        <v>43.11</v>
      </c>
      <c r="G1039" s="5"/>
      <c r="H1039" s="15">
        <v>42412.666666666664</v>
      </c>
      <c r="I1039" s="14">
        <v>8.74</v>
      </c>
      <c r="J1039" s="2"/>
      <c r="K1039" s="15">
        <v>42412.666666666664</v>
      </c>
      <c r="L1039" s="14">
        <v>128.07</v>
      </c>
      <c r="M1039" s="5"/>
      <c r="N1039" s="15">
        <v>42412.666666666664</v>
      </c>
      <c r="O1039" s="14">
        <v>91.15</v>
      </c>
      <c r="Q1039" s="15">
        <v>42412.666666666664</v>
      </c>
      <c r="R1039" s="14">
        <v>115.61</v>
      </c>
      <c r="S1039" s="5"/>
      <c r="T1039" s="15">
        <v>42412.666666666664</v>
      </c>
      <c r="U1039" s="14">
        <v>50.11</v>
      </c>
      <c r="W1039" s="15">
        <v>42412.666666666664</v>
      </c>
      <c r="X1039" s="14">
        <v>22.06</v>
      </c>
      <c r="Z1039" s="15">
        <v>42412.666666666664</v>
      </c>
      <c r="AA1039" s="14">
        <v>140.99</v>
      </c>
      <c r="AC1039" s="15">
        <v>42412.666666666664</v>
      </c>
      <c r="AD1039" s="14">
        <v>10.07</v>
      </c>
      <c r="AF1039" s="15">
        <v>42412.666666666664</v>
      </c>
      <c r="AG1039" s="14">
        <v>1864.78</v>
      </c>
      <c r="AH1039" s="5"/>
      <c r="AI1039" s="16">
        <f t="shared" si="176"/>
        <v>2.9876227059326688E-3</v>
      </c>
      <c r="AJ1039" s="16">
        <f t="shared" si="177"/>
        <v>1.650554114595626E-2</v>
      </c>
      <c r="AK1039" s="16">
        <f t="shared" si="178"/>
        <v>1.1574074074073959E-2</v>
      </c>
      <c r="AL1039" s="16">
        <f t="shared" si="179"/>
        <v>2.3822847549764159E-2</v>
      </c>
      <c r="AM1039" s="16">
        <f t="shared" si="180"/>
        <v>9.3012955375928463E-3</v>
      </c>
      <c r="AN1039" s="16">
        <f t="shared" si="181"/>
        <v>2.7005418850493124E-2</v>
      </c>
      <c r="AO1039" s="16">
        <f t="shared" si="182"/>
        <v>1.4577849767159368E-2</v>
      </c>
      <c r="AP1039" s="16">
        <f t="shared" si="183"/>
        <v>1.3321084060633925E-2</v>
      </c>
      <c r="AQ1039" s="16">
        <f t="shared" si="184"/>
        <v>2.9499817451624777E-2</v>
      </c>
      <c r="AR1039" s="16">
        <f t="shared" si="185"/>
        <v>3.9880358923232162E-3</v>
      </c>
      <c r="AS1039" s="16">
        <f t="shared" si="186"/>
        <v>1.9518009053731911E-2</v>
      </c>
    </row>
    <row r="1040" spans="1:45" x14ac:dyDescent="0.2">
      <c r="A1040" s="4"/>
      <c r="B1040" s="13">
        <v>42416.666666666664</v>
      </c>
      <c r="C1040" s="14">
        <v>24.16</v>
      </c>
      <c r="D1040" s="5"/>
      <c r="E1040" s="15">
        <v>42416.666666666664</v>
      </c>
      <c r="F1040" s="14">
        <v>43.36</v>
      </c>
      <c r="G1040" s="5"/>
      <c r="H1040" s="15">
        <v>42416.666666666664</v>
      </c>
      <c r="I1040" s="14">
        <v>8.9</v>
      </c>
      <c r="J1040" s="2"/>
      <c r="K1040" s="15">
        <v>42416.666666666664</v>
      </c>
      <c r="L1040" s="14">
        <v>128.56</v>
      </c>
      <c r="M1040" s="5"/>
      <c r="N1040" s="15">
        <v>42416.666666666664</v>
      </c>
      <c r="O1040" s="14">
        <v>92.91</v>
      </c>
      <c r="Q1040" s="15">
        <v>42416.666666666664</v>
      </c>
      <c r="R1040" s="14">
        <v>117.24</v>
      </c>
      <c r="S1040" s="5"/>
      <c r="T1040" s="15">
        <v>42416.666666666664</v>
      </c>
      <c r="U1040" s="14">
        <v>50.24</v>
      </c>
      <c r="W1040" s="15">
        <v>42416.666666666664</v>
      </c>
      <c r="X1040" s="14">
        <v>21.97</v>
      </c>
      <c r="Z1040" s="15">
        <v>42416.666666666664</v>
      </c>
      <c r="AA1040" s="14">
        <v>143.97999999999999</v>
      </c>
      <c r="AC1040" s="15">
        <v>42416.666666666664</v>
      </c>
      <c r="AD1040" s="14">
        <v>10.34</v>
      </c>
      <c r="AF1040" s="15">
        <v>42416.666666666664</v>
      </c>
      <c r="AG1040" s="14">
        <v>1895.58</v>
      </c>
      <c r="AH1040" s="5"/>
      <c r="AI1040" s="16">
        <f t="shared" si="176"/>
        <v>2.8085106382978786E-2</v>
      </c>
      <c r="AJ1040" s="16">
        <f t="shared" si="177"/>
        <v>5.7991185339827389E-3</v>
      </c>
      <c r="AK1040" s="16">
        <f t="shared" si="178"/>
        <v>1.8306636155606348E-2</v>
      </c>
      <c r="AL1040" s="16">
        <f t="shared" si="179"/>
        <v>3.826032638400978E-3</v>
      </c>
      <c r="AM1040" s="16">
        <f t="shared" si="180"/>
        <v>1.9308831596269727E-2</v>
      </c>
      <c r="AN1040" s="16">
        <f t="shared" si="181"/>
        <v>1.4099126373151138E-2</v>
      </c>
      <c r="AO1040" s="16">
        <f t="shared" si="182"/>
        <v>2.5942925563759989E-3</v>
      </c>
      <c r="AP1040" s="16">
        <f t="shared" si="183"/>
        <v>-4.079782411604671E-3</v>
      </c>
      <c r="AQ1040" s="16">
        <f t="shared" si="184"/>
        <v>2.1207177814029254E-2</v>
      </c>
      <c r="AR1040" s="16">
        <f t="shared" si="185"/>
        <v>2.6812313803376231E-2</v>
      </c>
      <c r="AS1040" s="16">
        <f t="shared" si="186"/>
        <v>1.651669365823305E-2</v>
      </c>
    </row>
    <row r="1041" spans="1:45" x14ac:dyDescent="0.2">
      <c r="A1041" s="4"/>
      <c r="B1041" s="13">
        <v>42417.666666666664</v>
      </c>
      <c r="C1041" s="14">
        <v>24.53</v>
      </c>
      <c r="D1041" s="5"/>
      <c r="E1041" s="15">
        <v>42417.666666666664</v>
      </c>
      <c r="F1041" s="14">
        <v>43.49</v>
      </c>
      <c r="G1041" s="5"/>
      <c r="H1041" s="15">
        <v>42417.666666666664</v>
      </c>
      <c r="I1041" s="14">
        <v>9.48</v>
      </c>
      <c r="J1041" s="2"/>
      <c r="K1041" s="15">
        <v>42417.666666666664</v>
      </c>
      <c r="L1041" s="14">
        <v>130.26</v>
      </c>
      <c r="M1041" s="5"/>
      <c r="N1041" s="15">
        <v>42417.666666666664</v>
      </c>
      <c r="O1041" s="14">
        <v>95.5</v>
      </c>
      <c r="Q1041" s="15">
        <v>42417.666666666664</v>
      </c>
      <c r="R1041" s="14">
        <v>120.45</v>
      </c>
      <c r="S1041" s="5"/>
      <c r="T1041" s="15">
        <v>42417.666666666664</v>
      </c>
      <c r="U1041" s="14">
        <v>50.32</v>
      </c>
      <c r="W1041" s="15">
        <v>42417.666666666664</v>
      </c>
      <c r="X1041" s="14">
        <v>22.04</v>
      </c>
      <c r="Z1041" s="15">
        <v>42417.666666666664</v>
      </c>
      <c r="AA1041" s="14">
        <v>146.38</v>
      </c>
      <c r="AC1041" s="15">
        <v>42417.666666666664</v>
      </c>
      <c r="AD1041" s="14">
        <v>11.25</v>
      </c>
      <c r="AF1041" s="15">
        <v>42417.666666666664</v>
      </c>
      <c r="AG1041" s="14">
        <v>1926.82</v>
      </c>
      <c r="AH1041" s="5"/>
      <c r="AI1041" s="16">
        <f t="shared" si="176"/>
        <v>1.531456953642385E-2</v>
      </c>
      <c r="AJ1041" s="16">
        <f t="shared" si="177"/>
        <v>2.998154981549872E-3</v>
      </c>
      <c r="AK1041" s="16">
        <f t="shared" si="178"/>
        <v>6.5168539325842767E-2</v>
      </c>
      <c r="AL1041" s="16">
        <f t="shared" si="179"/>
        <v>1.3223397635345302E-2</v>
      </c>
      <c r="AM1041" s="16">
        <f t="shared" si="180"/>
        <v>2.7876439565170719E-2</v>
      </c>
      <c r="AN1041" s="16">
        <f t="shared" si="181"/>
        <v>2.7379733879222101E-2</v>
      </c>
      <c r="AO1041" s="16">
        <f t="shared" si="182"/>
        <v>1.5923566878981443E-3</v>
      </c>
      <c r="AP1041" s="16">
        <f t="shared" si="183"/>
        <v>3.1861629494764898E-3</v>
      </c>
      <c r="AQ1041" s="16">
        <f t="shared" si="184"/>
        <v>1.6668981803028338E-2</v>
      </c>
      <c r="AR1041" s="16">
        <f t="shared" si="185"/>
        <v>8.8007736943907178E-2</v>
      </c>
      <c r="AS1041" s="16">
        <f t="shared" si="186"/>
        <v>1.6480443980206649E-2</v>
      </c>
    </row>
    <row r="1042" spans="1:45" x14ac:dyDescent="0.2">
      <c r="A1042" s="4"/>
      <c r="B1042" s="13">
        <v>42418.666666666664</v>
      </c>
      <c r="C1042" s="14">
        <v>24.07</v>
      </c>
      <c r="D1042" s="5"/>
      <c r="E1042" s="15">
        <v>42418.666666666664</v>
      </c>
      <c r="F1042" s="14">
        <v>43.61</v>
      </c>
      <c r="G1042" s="5"/>
      <c r="H1042" s="15">
        <v>42418.666666666664</v>
      </c>
      <c r="I1042" s="14">
        <v>9.0500000000000007</v>
      </c>
      <c r="J1042" s="2"/>
      <c r="K1042" s="15">
        <v>42418.666666666664</v>
      </c>
      <c r="L1042" s="14">
        <v>130.86000000000001</v>
      </c>
      <c r="M1042" s="5"/>
      <c r="N1042" s="15">
        <v>42418.666666666664</v>
      </c>
      <c r="O1042" s="14">
        <v>95.17</v>
      </c>
      <c r="Q1042" s="15">
        <v>42418.666666666664</v>
      </c>
      <c r="R1042" s="14">
        <v>126.51</v>
      </c>
      <c r="S1042" s="5"/>
      <c r="T1042" s="15">
        <v>42418.666666666664</v>
      </c>
      <c r="U1042" s="14">
        <v>50.94</v>
      </c>
      <c r="W1042" s="15">
        <v>42418.666666666664</v>
      </c>
      <c r="X1042" s="14">
        <v>21.37</v>
      </c>
      <c r="Z1042" s="15">
        <v>42418.666666666664</v>
      </c>
      <c r="AA1042" s="14">
        <v>145.08000000000001</v>
      </c>
      <c r="AC1042" s="15">
        <v>42418.666666666664</v>
      </c>
      <c r="AD1042" s="14">
        <v>11.12</v>
      </c>
      <c r="AF1042" s="15">
        <v>42418.666666666664</v>
      </c>
      <c r="AG1042" s="14">
        <v>1917.83</v>
      </c>
      <c r="AH1042" s="5"/>
      <c r="AI1042" s="16">
        <f t="shared" si="176"/>
        <v>-1.8752547900530048E-2</v>
      </c>
      <c r="AJ1042" s="16">
        <f t="shared" si="177"/>
        <v>2.7592550011497075E-3</v>
      </c>
      <c r="AK1042" s="16">
        <f t="shared" si="178"/>
        <v>-4.5358649789029482E-2</v>
      </c>
      <c r="AL1042" s="16">
        <f t="shared" si="179"/>
        <v>4.6061722708430342E-3</v>
      </c>
      <c r="AM1042" s="16">
        <f t="shared" si="180"/>
        <v>-3.4554973821989687E-3</v>
      </c>
      <c r="AN1042" s="16">
        <f t="shared" si="181"/>
        <v>5.031133250311326E-2</v>
      </c>
      <c r="AO1042" s="16">
        <f t="shared" si="182"/>
        <v>1.2321144674085849E-2</v>
      </c>
      <c r="AP1042" s="16">
        <f t="shared" si="183"/>
        <v>-3.0399274047186897E-2</v>
      </c>
      <c r="AQ1042" s="16">
        <f t="shared" si="184"/>
        <v>-8.8809946714031307E-3</v>
      </c>
      <c r="AR1042" s="16">
        <f t="shared" si="185"/>
        <v>-1.1555555555555652E-2</v>
      </c>
      <c r="AS1042" s="16">
        <f t="shared" si="186"/>
        <v>-4.6657186452289112E-3</v>
      </c>
    </row>
    <row r="1043" spans="1:45" x14ac:dyDescent="0.2">
      <c r="A1043" s="4"/>
      <c r="B1043" s="13">
        <v>42419.666666666664</v>
      </c>
      <c r="C1043" s="14">
        <v>24.01</v>
      </c>
      <c r="D1043" s="5"/>
      <c r="E1043" s="15">
        <v>42419.666666666664</v>
      </c>
      <c r="F1043" s="14">
        <v>43.77</v>
      </c>
      <c r="G1043" s="5"/>
      <c r="H1043" s="15">
        <v>42419.666666666664</v>
      </c>
      <c r="I1043" s="14">
        <v>8.92</v>
      </c>
      <c r="J1043" s="2"/>
      <c r="K1043" s="15">
        <v>42419.666666666664</v>
      </c>
      <c r="L1043" s="14">
        <v>131.05000000000001</v>
      </c>
      <c r="M1043" s="5"/>
      <c r="N1043" s="15">
        <v>42419.666666666664</v>
      </c>
      <c r="O1043" s="14">
        <v>95.01</v>
      </c>
      <c r="Q1043" s="15">
        <v>42419.666666666664</v>
      </c>
      <c r="R1043" s="14">
        <v>127.11</v>
      </c>
      <c r="S1043" s="5"/>
      <c r="T1043" s="15">
        <v>42419.666666666664</v>
      </c>
      <c r="U1043" s="14">
        <v>50.86</v>
      </c>
      <c r="W1043" s="15">
        <v>42419.666666666664</v>
      </c>
      <c r="X1043" s="14">
        <v>21.55</v>
      </c>
      <c r="Z1043" s="15">
        <v>42419.666666666664</v>
      </c>
      <c r="AA1043" s="14">
        <v>144.78</v>
      </c>
      <c r="AC1043" s="15">
        <v>42419.666666666664</v>
      </c>
      <c r="AD1043" s="14">
        <v>11.11</v>
      </c>
      <c r="AF1043" s="15">
        <v>42419.666666666664</v>
      </c>
      <c r="AG1043" s="14">
        <v>1917.78</v>
      </c>
      <c r="AH1043" s="5"/>
      <c r="AI1043" s="16">
        <f t="shared" si="176"/>
        <v>-2.49272953884494E-3</v>
      </c>
      <c r="AJ1043" s="16">
        <f t="shared" si="177"/>
        <v>3.6688832836506702E-3</v>
      </c>
      <c r="AK1043" s="16">
        <f t="shared" si="178"/>
        <v>-1.436464088397793E-2</v>
      </c>
      <c r="AL1043" s="16">
        <f t="shared" si="179"/>
        <v>1.4519333639002596E-3</v>
      </c>
      <c r="AM1043" s="16">
        <f t="shared" si="180"/>
        <v>-1.6812020594725308E-3</v>
      </c>
      <c r="AN1043" s="16">
        <f t="shared" si="181"/>
        <v>4.74270808631716E-3</v>
      </c>
      <c r="AO1043" s="16">
        <f t="shared" si="182"/>
        <v>-1.5704750687082214E-3</v>
      </c>
      <c r="AP1043" s="16">
        <f t="shared" si="183"/>
        <v>8.4230229293402736E-3</v>
      </c>
      <c r="AQ1043" s="16">
        <f t="shared" si="184"/>
        <v>-2.0678246484698848E-3</v>
      </c>
      <c r="AR1043" s="16">
        <f t="shared" si="185"/>
        <v>-8.9928057553956275E-4</v>
      </c>
      <c r="AS1043" s="16">
        <f t="shared" si="186"/>
        <v>-2.60711324778784E-5</v>
      </c>
    </row>
    <row r="1044" spans="1:45" x14ac:dyDescent="0.2">
      <c r="A1044" s="4"/>
      <c r="B1044" s="13">
        <v>42422.666666666664</v>
      </c>
      <c r="C1044" s="14">
        <v>24.22</v>
      </c>
      <c r="D1044" s="5"/>
      <c r="E1044" s="15">
        <v>42422.666666666664</v>
      </c>
      <c r="F1044" s="14">
        <v>43.94</v>
      </c>
      <c r="G1044" s="5"/>
      <c r="H1044" s="15">
        <v>42422.666666666664</v>
      </c>
      <c r="I1044" s="14">
        <v>9.19</v>
      </c>
      <c r="J1044" s="2"/>
      <c r="K1044" s="15">
        <v>42422.666666666664</v>
      </c>
      <c r="L1044" s="14">
        <v>131.99</v>
      </c>
      <c r="M1044" s="5"/>
      <c r="N1044" s="15">
        <v>42422.666666666664</v>
      </c>
      <c r="O1044" s="14">
        <v>96.37</v>
      </c>
      <c r="Q1044" s="15">
        <v>42422.666666666664</v>
      </c>
      <c r="R1044" s="14">
        <v>127.77</v>
      </c>
      <c r="S1044" s="5"/>
      <c r="T1044" s="15">
        <v>42422.666666666664</v>
      </c>
      <c r="U1044" s="14">
        <v>51.07</v>
      </c>
      <c r="W1044" s="15">
        <v>42422.666666666664</v>
      </c>
      <c r="X1044" s="14">
        <v>21.88</v>
      </c>
      <c r="Z1044" s="15">
        <v>42422.666666666664</v>
      </c>
      <c r="AA1044" s="14">
        <v>146.72999999999999</v>
      </c>
      <c r="AC1044" s="15">
        <v>42422.666666666664</v>
      </c>
      <c r="AD1044" s="14">
        <v>11.85</v>
      </c>
      <c r="AF1044" s="15">
        <v>42422.666666666664</v>
      </c>
      <c r="AG1044" s="14">
        <v>1945.5</v>
      </c>
      <c r="AH1044" s="5"/>
      <c r="AI1044" s="16">
        <f t="shared" si="176"/>
        <v>8.7463556851310464E-3</v>
      </c>
      <c r="AJ1044" s="16">
        <f t="shared" si="177"/>
        <v>3.8839387708475837E-3</v>
      </c>
      <c r="AK1044" s="16">
        <f t="shared" si="178"/>
        <v>3.0269058295964157E-2</v>
      </c>
      <c r="AL1044" s="16">
        <f t="shared" si="179"/>
        <v>7.1728347958794902E-3</v>
      </c>
      <c r="AM1044" s="16">
        <f t="shared" si="180"/>
        <v>1.4314282707083459E-2</v>
      </c>
      <c r="AN1044" s="16">
        <f t="shared" si="181"/>
        <v>5.1923530800093154E-3</v>
      </c>
      <c r="AO1044" s="16">
        <f t="shared" si="182"/>
        <v>4.1289815178922051E-3</v>
      </c>
      <c r="AP1044" s="16">
        <f t="shared" si="183"/>
        <v>1.5313225058004587E-2</v>
      </c>
      <c r="AQ1044" s="16">
        <f t="shared" si="184"/>
        <v>1.3468711147948564E-2</v>
      </c>
      <c r="AR1044" s="16">
        <f t="shared" si="185"/>
        <v>6.6606660666066686E-2</v>
      </c>
      <c r="AS1044" s="16">
        <f t="shared" si="186"/>
        <v>1.4454212683415291E-2</v>
      </c>
    </row>
    <row r="1045" spans="1:45" x14ac:dyDescent="0.2">
      <c r="A1045" s="4"/>
      <c r="B1045" s="13">
        <v>42423.666666666664</v>
      </c>
      <c r="C1045" s="14">
        <v>23.67</v>
      </c>
      <c r="D1045" s="5"/>
      <c r="E1045" s="15">
        <v>42423.666666666664</v>
      </c>
      <c r="F1045" s="14">
        <v>43.69</v>
      </c>
      <c r="G1045" s="5"/>
      <c r="H1045" s="15">
        <v>42423.666666666664</v>
      </c>
      <c r="I1045" s="14">
        <v>8.91</v>
      </c>
      <c r="J1045" s="2"/>
      <c r="K1045" s="15">
        <v>42423.666666666664</v>
      </c>
      <c r="L1045" s="14">
        <v>130.74</v>
      </c>
      <c r="M1045" s="5"/>
      <c r="N1045" s="15">
        <v>42423.666666666664</v>
      </c>
      <c r="O1045" s="14">
        <v>95.38</v>
      </c>
      <c r="Q1045" s="15">
        <v>42423.666666666664</v>
      </c>
      <c r="R1045" s="14">
        <v>126.46</v>
      </c>
      <c r="S1045" s="5"/>
      <c r="T1045" s="15">
        <v>42423.666666666664</v>
      </c>
      <c r="U1045" s="14">
        <v>50.63</v>
      </c>
      <c r="W1045" s="15">
        <v>42423.666666666664</v>
      </c>
      <c r="X1045" s="14">
        <v>22.16</v>
      </c>
      <c r="Z1045" s="15">
        <v>42423.666666666664</v>
      </c>
      <c r="AA1045" s="14">
        <v>145.78</v>
      </c>
      <c r="AC1045" s="15">
        <v>42423.666666666664</v>
      </c>
      <c r="AD1045" s="14">
        <v>11.81</v>
      </c>
      <c r="AF1045" s="15">
        <v>42423.666666666664</v>
      </c>
      <c r="AG1045" s="14">
        <v>1921.27</v>
      </c>
      <c r="AH1045" s="5"/>
      <c r="AI1045" s="16">
        <f t="shared" si="176"/>
        <v>-2.2708505367464826E-2</v>
      </c>
      <c r="AJ1045" s="16">
        <f t="shared" si="177"/>
        <v>-5.6895766954938587E-3</v>
      </c>
      <c r="AK1045" s="16">
        <f t="shared" si="178"/>
        <v>-3.0467899891186034E-2</v>
      </c>
      <c r="AL1045" s="16">
        <f t="shared" si="179"/>
        <v>-9.4704144253352496E-3</v>
      </c>
      <c r="AM1045" s="16">
        <f t="shared" si="180"/>
        <v>-1.0272906506174184E-2</v>
      </c>
      <c r="AN1045" s="16">
        <f t="shared" si="181"/>
        <v>-1.0252797996399776E-2</v>
      </c>
      <c r="AO1045" s="16">
        <f t="shared" si="182"/>
        <v>-8.6156256119052088E-3</v>
      </c>
      <c r="AP1045" s="16">
        <f t="shared" si="183"/>
        <v>1.2797074954296273E-2</v>
      </c>
      <c r="AQ1045" s="16">
        <f t="shared" si="184"/>
        <v>-6.4744769304163619E-3</v>
      </c>
      <c r="AR1045" s="16">
        <f t="shared" si="185"/>
        <v>-3.3755274261603185E-3</v>
      </c>
      <c r="AS1045" s="16">
        <f t="shared" si="186"/>
        <v>-1.2454381906964795E-2</v>
      </c>
    </row>
    <row r="1046" spans="1:45" x14ac:dyDescent="0.2">
      <c r="A1046" s="4"/>
      <c r="B1046" s="13">
        <v>42424.666666666664</v>
      </c>
      <c r="C1046" s="14">
        <v>24.03</v>
      </c>
      <c r="D1046" s="5"/>
      <c r="E1046" s="15">
        <v>42424.666666666664</v>
      </c>
      <c r="F1046" s="14">
        <v>43.91</v>
      </c>
      <c r="G1046" s="5"/>
      <c r="H1046" s="15">
        <v>42424.666666666664</v>
      </c>
      <c r="I1046" s="14">
        <v>9.16</v>
      </c>
      <c r="J1046" s="2"/>
      <c r="K1046" s="15">
        <v>42424.666666666664</v>
      </c>
      <c r="L1046" s="14">
        <v>131.03</v>
      </c>
      <c r="M1046" s="5"/>
      <c r="N1046" s="15">
        <v>42424.666666666664</v>
      </c>
      <c r="O1046" s="14">
        <v>95.43</v>
      </c>
      <c r="Q1046" s="15">
        <v>42424.666666666664</v>
      </c>
      <c r="R1046" s="14">
        <v>126.85</v>
      </c>
      <c r="S1046" s="5"/>
      <c r="T1046" s="15">
        <v>42424.666666666664</v>
      </c>
      <c r="U1046" s="14">
        <v>50.82</v>
      </c>
      <c r="W1046" s="15">
        <v>42424.666666666664</v>
      </c>
      <c r="X1046" s="14">
        <v>22.37</v>
      </c>
      <c r="Z1046" s="15">
        <v>42424.666666666664</v>
      </c>
      <c r="AA1046" s="14">
        <v>144.47999999999999</v>
      </c>
      <c r="AC1046" s="15">
        <v>42424.666666666664</v>
      </c>
      <c r="AD1046" s="14">
        <v>11.93</v>
      </c>
      <c r="AF1046" s="15">
        <v>42424.666666666664</v>
      </c>
      <c r="AG1046" s="14">
        <v>1929.8</v>
      </c>
      <c r="AH1046" s="5"/>
      <c r="AI1046" s="16">
        <f t="shared" si="176"/>
        <v>1.5209125475285079E-2</v>
      </c>
      <c r="AJ1046" s="16">
        <f t="shared" si="177"/>
        <v>5.0354772259098013E-3</v>
      </c>
      <c r="AK1046" s="16">
        <f t="shared" si="178"/>
        <v>2.8058361391694708E-2</v>
      </c>
      <c r="AL1046" s="16">
        <f t="shared" si="179"/>
        <v>2.2181428789964652E-3</v>
      </c>
      <c r="AM1046" s="16">
        <f t="shared" si="180"/>
        <v>5.2421891381859709E-4</v>
      </c>
      <c r="AN1046" s="16">
        <f t="shared" si="181"/>
        <v>3.0839791238337355E-3</v>
      </c>
      <c r="AO1046" s="16">
        <f t="shared" si="182"/>
        <v>3.7527157811574341E-3</v>
      </c>
      <c r="AP1046" s="16">
        <f t="shared" si="183"/>
        <v>9.4765342960290155E-3</v>
      </c>
      <c r="AQ1046" s="16">
        <f t="shared" si="184"/>
        <v>-8.9175469886130232E-3</v>
      </c>
      <c r="AR1046" s="16">
        <f t="shared" si="185"/>
        <v>1.01608806096527E-2</v>
      </c>
      <c r="AS1046" s="16">
        <f t="shared" si="186"/>
        <v>4.4397716094042305E-3</v>
      </c>
    </row>
    <row r="1047" spans="1:45" x14ac:dyDescent="0.2">
      <c r="A1047" s="4"/>
      <c r="B1047" s="13">
        <v>42425.666666666664</v>
      </c>
      <c r="C1047" s="14">
        <v>24.19</v>
      </c>
      <c r="D1047" s="5"/>
      <c r="E1047" s="15">
        <v>42425.666666666664</v>
      </c>
      <c r="F1047" s="14">
        <v>44.16</v>
      </c>
      <c r="G1047" s="5"/>
      <c r="H1047" s="15">
        <v>42425.666666666664</v>
      </c>
      <c r="I1047" s="14">
        <v>9.4499999999999993</v>
      </c>
      <c r="J1047" s="2"/>
      <c r="K1047" s="15">
        <v>42425.666666666664</v>
      </c>
      <c r="L1047" s="14">
        <v>132.31</v>
      </c>
      <c r="M1047" s="5"/>
      <c r="N1047" s="15">
        <v>42425.666666666664</v>
      </c>
      <c r="O1047" s="14">
        <v>95.65</v>
      </c>
      <c r="Q1047" s="15">
        <v>42425.666666666664</v>
      </c>
      <c r="R1047" s="14">
        <v>128.47</v>
      </c>
      <c r="S1047" s="5"/>
      <c r="T1047" s="15">
        <v>42425.666666666664</v>
      </c>
      <c r="U1047" s="14">
        <v>51.11</v>
      </c>
      <c r="W1047" s="15">
        <v>42425.666666666664</v>
      </c>
      <c r="X1047" s="14">
        <v>22.68</v>
      </c>
      <c r="Z1047" s="15">
        <v>42425.666666666664</v>
      </c>
      <c r="AA1047" s="14">
        <v>145.83000000000001</v>
      </c>
      <c r="AC1047" s="15">
        <v>42425.666666666664</v>
      </c>
      <c r="AD1047" s="14">
        <v>12.5</v>
      </c>
      <c r="AF1047" s="15">
        <v>42425.666666666664</v>
      </c>
      <c r="AG1047" s="14">
        <v>1951.7</v>
      </c>
      <c r="AH1047" s="5"/>
      <c r="AI1047" s="16">
        <f t="shared" si="176"/>
        <v>6.6583437369953646E-3</v>
      </c>
      <c r="AJ1047" s="16">
        <f t="shared" si="177"/>
        <v>5.6934639034389445E-3</v>
      </c>
      <c r="AK1047" s="16">
        <f t="shared" si="178"/>
        <v>3.1659388646288145E-2</v>
      </c>
      <c r="AL1047" s="16">
        <f t="shared" si="179"/>
        <v>9.7687552468901373E-3</v>
      </c>
      <c r="AM1047" s="16">
        <f t="shared" si="180"/>
        <v>2.3053547102587224E-3</v>
      </c>
      <c r="AN1047" s="16">
        <f t="shared" si="181"/>
        <v>1.2770989357508977E-2</v>
      </c>
      <c r="AO1047" s="16">
        <f t="shared" si="182"/>
        <v>5.7064147973238111E-3</v>
      </c>
      <c r="AP1047" s="16">
        <f t="shared" si="183"/>
        <v>1.3857845328564933E-2</v>
      </c>
      <c r="AQ1047" s="16">
        <f t="shared" si="184"/>
        <v>9.3438538205981025E-3</v>
      </c>
      <c r="AR1047" s="16">
        <f t="shared" si="185"/>
        <v>4.7778709136630404E-2</v>
      </c>
      <c r="AS1047" s="16">
        <f t="shared" si="186"/>
        <v>1.1348326251425123E-2</v>
      </c>
    </row>
    <row r="1048" spans="1:45" x14ac:dyDescent="0.2">
      <c r="A1048" s="4"/>
      <c r="B1048" s="13">
        <v>42426.666666666664</v>
      </c>
      <c r="C1048" s="14">
        <v>24.23</v>
      </c>
      <c r="D1048" s="5"/>
      <c r="E1048" s="15">
        <v>42426.666666666664</v>
      </c>
      <c r="F1048" s="14">
        <v>43.14</v>
      </c>
      <c r="G1048" s="5"/>
      <c r="H1048" s="15">
        <v>42426.666666666664</v>
      </c>
      <c r="I1048" s="14">
        <v>9.48</v>
      </c>
      <c r="J1048" s="2"/>
      <c r="K1048" s="15">
        <v>42426.666666666664</v>
      </c>
      <c r="L1048" s="14">
        <v>131.91999999999999</v>
      </c>
      <c r="M1048" s="5"/>
      <c r="N1048" s="15">
        <v>42426.666666666664</v>
      </c>
      <c r="O1048" s="14">
        <v>95.31</v>
      </c>
      <c r="Q1048" s="15">
        <v>42426.666666666664</v>
      </c>
      <c r="R1048" s="14">
        <v>126.11</v>
      </c>
      <c r="S1048" s="5"/>
      <c r="T1048" s="15">
        <v>42426.666666666664</v>
      </c>
      <c r="U1048" s="14">
        <v>51.02</v>
      </c>
      <c r="W1048" s="15">
        <v>42426.666666666664</v>
      </c>
      <c r="X1048" s="14">
        <v>22.17</v>
      </c>
      <c r="Z1048" s="15">
        <v>42426.666666666664</v>
      </c>
      <c r="AA1048" s="14">
        <v>146.68</v>
      </c>
      <c r="AC1048" s="15">
        <v>42426.666666666664</v>
      </c>
      <c r="AD1048" s="14">
        <v>12.69</v>
      </c>
      <c r="AF1048" s="15">
        <v>42426.666666666664</v>
      </c>
      <c r="AG1048" s="14">
        <v>1948.05</v>
      </c>
      <c r="AH1048" s="5"/>
      <c r="AI1048" s="16">
        <f t="shared" si="176"/>
        <v>1.6535758577924664E-3</v>
      </c>
      <c r="AJ1048" s="16">
        <f t="shared" si="177"/>
        <v>-2.309782608695643E-2</v>
      </c>
      <c r="AK1048" s="16">
        <f t="shared" si="178"/>
        <v>3.1746031746033854E-3</v>
      </c>
      <c r="AL1048" s="16">
        <f t="shared" si="179"/>
        <v>-2.9476230065755837E-3</v>
      </c>
      <c r="AM1048" s="16">
        <f t="shared" si="180"/>
        <v>-3.5546262415054874E-3</v>
      </c>
      <c r="AN1048" s="16">
        <f t="shared" si="181"/>
        <v>-1.8370047481902407E-2</v>
      </c>
      <c r="AO1048" s="16">
        <f t="shared" si="182"/>
        <v>-1.7609078458226124E-3</v>
      </c>
      <c r="AP1048" s="16">
        <f t="shared" si="183"/>
        <v>-2.2486772486772444E-2</v>
      </c>
      <c r="AQ1048" s="16">
        <f t="shared" si="184"/>
        <v>5.8287046561062983E-3</v>
      </c>
      <c r="AR1048" s="16">
        <f t="shared" si="185"/>
        <v>1.519999999999988E-2</v>
      </c>
      <c r="AS1048" s="16">
        <f t="shared" si="186"/>
        <v>-1.8701644719988364E-3</v>
      </c>
    </row>
    <row r="1049" spans="1:45" x14ac:dyDescent="0.2">
      <c r="A1049" s="4"/>
      <c r="B1049" s="13">
        <v>42429.666666666664</v>
      </c>
      <c r="C1049" s="14">
        <v>24.17</v>
      </c>
      <c r="D1049" s="5"/>
      <c r="E1049" s="15">
        <v>42429.666666666664</v>
      </c>
      <c r="F1049" s="14">
        <v>43.13</v>
      </c>
      <c r="G1049" s="5"/>
      <c r="H1049" s="15">
        <v>42429.666666666664</v>
      </c>
      <c r="I1049" s="14">
        <v>9.34</v>
      </c>
      <c r="J1049" s="2"/>
      <c r="K1049" s="15">
        <v>42429.666666666664</v>
      </c>
      <c r="L1049" s="14">
        <v>134.16999999999999</v>
      </c>
      <c r="M1049" s="5"/>
      <c r="N1049" s="15">
        <v>42429.666666666664</v>
      </c>
      <c r="O1049" s="14">
        <v>95.52</v>
      </c>
      <c r="Q1049" s="15">
        <v>42429.666666666664</v>
      </c>
      <c r="R1049" s="14">
        <v>125.16</v>
      </c>
      <c r="S1049" s="5"/>
      <c r="T1049" s="15">
        <v>42429.666666666664</v>
      </c>
      <c r="U1049" s="14">
        <v>50.73</v>
      </c>
      <c r="W1049" s="15">
        <v>42429.666666666664</v>
      </c>
      <c r="X1049" s="14">
        <v>22.11</v>
      </c>
      <c r="Z1049" s="15">
        <v>42429.666666666664</v>
      </c>
      <c r="AA1049" s="14">
        <v>145.38</v>
      </c>
      <c r="AC1049" s="15">
        <v>42429.666666666664</v>
      </c>
      <c r="AD1049" s="14">
        <v>12.8</v>
      </c>
      <c r="AF1049" s="15">
        <v>42429.666666666664</v>
      </c>
      <c r="AG1049" s="14">
        <v>1932.23</v>
      </c>
      <c r="AH1049" s="5"/>
      <c r="AI1049" s="16">
        <f t="shared" si="176"/>
        <v>-2.4762690879075455E-3</v>
      </c>
      <c r="AJ1049" s="16">
        <f t="shared" si="177"/>
        <v>-2.3180343069073572E-4</v>
      </c>
      <c r="AK1049" s="16">
        <f t="shared" si="178"/>
        <v>-1.4767932489451518E-2</v>
      </c>
      <c r="AL1049" s="16">
        <f t="shared" si="179"/>
        <v>1.7055791388720376E-2</v>
      </c>
      <c r="AM1049" s="16">
        <f t="shared" si="180"/>
        <v>2.2033364809568301E-3</v>
      </c>
      <c r="AN1049" s="16">
        <f t="shared" si="181"/>
        <v>-7.5331060185552801E-3</v>
      </c>
      <c r="AO1049" s="16">
        <f t="shared" si="182"/>
        <v>-5.6840454723638967E-3</v>
      </c>
      <c r="AP1049" s="16">
        <f t="shared" si="183"/>
        <v>-2.7063599458728715E-3</v>
      </c>
      <c r="AQ1049" s="16">
        <f t="shared" si="184"/>
        <v>-8.8628306517589683E-3</v>
      </c>
      <c r="AR1049" s="16">
        <f t="shared" si="185"/>
        <v>8.6682427107960258E-3</v>
      </c>
      <c r="AS1049" s="16">
        <f t="shared" si="186"/>
        <v>-8.1209414542747771E-3</v>
      </c>
    </row>
    <row r="1050" spans="1:45" x14ac:dyDescent="0.2">
      <c r="A1050" s="4"/>
      <c r="B1050" s="13">
        <v>42430.666666666664</v>
      </c>
      <c r="C1050" s="14">
        <v>25.13</v>
      </c>
      <c r="D1050" s="5"/>
      <c r="E1050" s="15">
        <v>42430.666666666664</v>
      </c>
      <c r="F1050" s="14">
        <v>43.69</v>
      </c>
      <c r="G1050" s="5"/>
      <c r="H1050" s="15">
        <v>42430.666666666664</v>
      </c>
      <c r="I1050" s="14">
        <v>9.83</v>
      </c>
      <c r="J1050" s="2"/>
      <c r="K1050" s="15">
        <v>42430.666666666664</v>
      </c>
      <c r="L1050" s="14">
        <v>136.94</v>
      </c>
      <c r="M1050" s="5"/>
      <c r="N1050" s="15">
        <v>42430.666666666664</v>
      </c>
      <c r="O1050" s="14">
        <v>97.65</v>
      </c>
      <c r="Q1050" s="15">
        <v>42430.666666666664</v>
      </c>
      <c r="R1050" s="14">
        <v>128.35</v>
      </c>
      <c r="S1050" s="5"/>
      <c r="T1050" s="15">
        <v>42430.666666666664</v>
      </c>
      <c r="U1050" s="14">
        <v>51.46</v>
      </c>
      <c r="W1050" s="15">
        <v>42430.666666666664</v>
      </c>
      <c r="X1050" s="14">
        <v>22.15</v>
      </c>
      <c r="Z1050" s="15">
        <v>42430.666666666664</v>
      </c>
      <c r="AA1050" s="14">
        <v>149.07</v>
      </c>
      <c r="AC1050" s="15">
        <v>42430.666666666664</v>
      </c>
      <c r="AD1050" s="14">
        <v>12.42</v>
      </c>
      <c r="AF1050" s="15">
        <v>42430.666666666664</v>
      </c>
      <c r="AG1050" s="14">
        <v>1978.35</v>
      </c>
      <c r="AH1050" s="5"/>
      <c r="AI1050" s="16">
        <f t="shared" si="176"/>
        <v>3.9718659495241893E-2</v>
      </c>
      <c r="AJ1050" s="16">
        <f t="shared" si="177"/>
        <v>1.2984001854857263E-2</v>
      </c>
      <c r="AK1050" s="16">
        <f t="shared" si="178"/>
        <v>5.2462526766595241E-2</v>
      </c>
      <c r="AL1050" s="16">
        <f t="shared" si="179"/>
        <v>2.0645449802489502E-2</v>
      </c>
      <c r="AM1050" s="16">
        <f t="shared" si="180"/>
        <v>2.229899497487442E-2</v>
      </c>
      <c r="AN1050" s="16">
        <f t="shared" si="181"/>
        <v>2.5487376158517039E-2</v>
      </c>
      <c r="AO1050" s="16">
        <f t="shared" si="182"/>
        <v>1.4389907352651443E-2</v>
      </c>
      <c r="AP1050" s="16">
        <f t="shared" si="183"/>
        <v>1.8091361374943382E-3</v>
      </c>
      <c r="AQ1050" s="16">
        <f t="shared" si="184"/>
        <v>2.538175815105248E-2</v>
      </c>
      <c r="AR1050" s="16">
        <f t="shared" si="185"/>
        <v>-2.9687500000000089E-2</v>
      </c>
      <c r="AS1050" s="16">
        <f t="shared" si="186"/>
        <v>2.3868794087660294E-2</v>
      </c>
    </row>
    <row r="1051" spans="1:45" x14ac:dyDescent="0.2">
      <c r="A1051" s="4"/>
      <c r="B1051" s="13">
        <v>42431.666666666664</v>
      </c>
      <c r="C1051" s="14">
        <v>25.19</v>
      </c>
      <c r="D1051" s="5"/>
      <c r="E1051" s="15">
        <v>42431.666666666664</v>
      </c>
      <c r="F1051" s="14">
        <v>43.77</v>
      </c>
      <c r="G1051" s="5"/>
      <c r="H1051" s="15">
        <v>42431.666666666664</v>
      </c>
      <c r="I1051" s="14">
        <v>9.76</v>
      </c>
      <c r="J1051" s="2"/>
      <c r="K1051" s="15">
        <v>42431.666666666664</v>
      </c>
      <c r="L1051" s="14">
        <v>136.72999999999999</v>
      </c>
      <c r="M1051" s="5"/>
      <c r="N1051" s="15">
        <v>42431.666666666664</v>
      </c>
      <c r="O1051" s="14">
        <v>97</v>
      </c>
      <c r="Q1051" s="15">
        <v>42431.666666666664</v>
      </c>
      <c r="R1051" s="14">
        <v>130.19</v>
      </c>
      <c r="S1051" s="5"/>
      <c r="T1051" s="15">
        <v>42431.666666666664</v>
      </c>
      <c r="U1051" s="14">
        <v>52.12</v>
      </c>
      <c r="W1051" s="15">
        <v>42431.666666666664</v>
      </c>
      <c r="X1051" s="14">
        <v>22.07</v>
      </c>
      <c r="Z1051" s="15">
        <v>42431.666666666664</v>
      </c>
      <c r="AA1051" s="14">
        <v>150.57</v>
      </c>
      <c r="AC1051" s="15">
        <v>42431.666666666664</v>
      </c>
      <c r="AD1051" s="14">
        <v>12.56</v>
      </c>
      <c r="AF1051" s="15">
        <v>42431.666666666664</v>
      </c>
      <c r="AG1051" s="14">
        <v>1986.45</v>
      </c>
      <c r="AH1051" s="5"/>
      <c r="AI1051" s="16">
        <f t="shared" si="176"/>
        <v>2.3875845602865375E-3</v>
      </c>
      <c r="AJ1051" s="16">
        <f t="shared" si="177"/>
        <v>1.8310826276037862E-3</v>
      </c>
      <c r="AK1051" s="16">
        <f t="shared" si="178"/>
        <v>-7.1210579857579059E-3</v>
      </c>
      <c r="AL1051" s="16">
        <f t="shared" si="179"/>
        <v>-1.5335183291953491E-3</v>
      </c>
      <c r="AM1051" s="16">
        <f t="shared" si="180"/>
        <v>-6.6564260112648155E-3</v>
      </c>
      <c r="AN1051" s="16">
        <f t="shared" si="181"/>
        <v>1.4335800545383748E-2</v>
      </c>
      <c r="AO1051" s="16">
        <f t="shared" si="182"/>
        <v>1.2825495530509157E-2</v>
      </c>
      <c r="AP1051" s="16">
        <f t="shared" si="183"/>
        <v>-3.6117381489840783E-3</v>
      </c>
      <c r="AQ1051" s="16">
        <f t="shared" si="184"/>
        <v>1.0062386798148415E-2</v>
      </c>
      <c r="AR1051" s="16">
        <f t="shared" si="185"/>
        <v>1.1272141706924366E-2</v>
      </c>
      <c r="AS1051" s="16">
        <f t="shared" si="186"/>
        <v>4.0943210250967699E-3</v>
      </c>
    </row>
    <row r="1052" spans="1:45" x14ac:dyDescent="0.2">
      <c r="A1052" s="4"/>
      <c r="B1052" s="13">
        <v>42432.666666666664</v>
      </c>
      <c r="C1052" s="14">
        <v>25.38</v>
      </c>
      <c r="D1052" s="5"/>
      <c r="E1052" s="15">
        <v>42432.666666666664</v>
      </c>
      <c r="F1052" s="14">
        <v>43.96</v>
      </c>
      <c r="G1052" s="5"/>
      <c r="H1052" s="15">
        <v>42432.666666666664</v>
      </c>
      <c r="I1052" s="14">
        <v>9.7899999999999991</v>
      </c>
      <c r="J1052" s="2"/>
      <c r="K1052" s="15">
        <v>42432.666666666664</v>
      </c>
      <c r="L1052" s="14">
        <v>136.84</v>
      </c>
      <c r="M1052" s="5"/>
      <c r="N1052" s="15">
        <v>42432.666666666664</v>
      </c>
      <c r="O1052" s="14">
        <v>98.82</v>
      </c>
      <c r="Q1052" s="15">
        <v>42432.666666666664</v>
      </c>
      <c r="R1052" s="14">
        <v>131.62</v>
      </c>
      <c r="S1052" s="5"/>
      <c r="T1052" s="15">
        <v>42432.666666666664</v>
      </c>
      <c r="U1052" s="14">
        <v>51.89</v>
      </c>
      <c r="W1052" s="15">
        <v>42432.666666666664</v>
      </c>
      <c r="X1052" s="14">
        <v>22.05</v>
      </c>
      <c r="Z1052" s="15">
        <v>42432.666666666664</v>
      </c>
      <c r="AA1052" s="14">
        <v>150.77000000000001</v>
      </c>
      <c r="AC1052" s="15">
        <v>42432.666666666664</v>
      </c>
      <c r="AD1052" s="14">
        <v>13.05</v>
      </c>
      <c r="AF1052" s="15">
        <v>42432.666666666664</v>
      </c>
      <c r="AG1052" s="14">
        <v>1993.4</v>
      </c>
      <c r="AH1052" s="5"/>
      <c r="AI1052" s="16">
        <f t="shared" si="176"/>
        <v>7.5426756649463744E-3</v>
      </c>
      <c r="AJ1052" s="16">
        <f t="shared" si="177"/>
        <v>4.340872743888502E-3</v>
      </c>
      <c r="AK1052" s="16">
        <f t="shared" si="178"/>
        <v>3.0737704918031294E-3</v>
      </c>
      <c r="AL1052" s="16">
        <f t="shared" si="179"/>
        <v>8.045052292839916E-4</v>
      </c>
      <c r="AM1052" s="16">
        <f t="shared" si="180"/>
        <v>1.8762886597938122E-2</v>
      </c>
      <c r="AN1052" s="16">
        <f t="shared" si="181"/>
        <v>1.0983946539672829E-2</v>
      </c>
      <c r="AO1052" s="16">
        <f t="shared" si="182"/>
        <v>-4.4128933231004641E-3</v>
      </c>
      <c r="AP1052" s="16">
        <f t="shared" si="183"/>
        <v>-9.0620752152237305E-4</v>
      </c>
      <c r="AQ1052" s="16">
        <f t="shared" si="184"/>
        <v>1.3282858471144188E-3</v>
      </c>
      <c r="AR1052" s="16">
        <f t="shared" si="185"/>
        <v>3.9012738853503093E-2</v>
      </c>
      <c r="AS1052" s="16">
        <f t="shared" si="186"/>
        <v>3.4987037176874569E-3</v>
      </c>
    </row>
    <row r="1053" spans="1:45" x14ac:dyDescent="0.2">
      <c r="A1053" s="4"/>
      <c r="B1053" s="13">
        <v>42433.666666666664</v>
      </c>
      <c r="C1053" s="14">
        <v>25.75</v>
      </c>
      <c r="D1053" s="5"/>
      <c r="E1053" s="15">
        <v>42433.666666666664</v>
      </c>
      <c r="F1053" s="14">
        <v>44.11</v>
      </c>
      <c r="G1053" s="5"/>
      <c r="H1053" s="15">
        <v>42433.666666666664</v>
      </c>
      <c r="I1053" s="14">
        <v>10.16</v>
      </c>
      <c r="J1053" s="2"/>
      <c r="K1053" s="15">
        <v>42433.666666666664</v>
      </c>
      <c r="L1053" s="14">
        <v>137.97</v>
      </c>
      <c r="M1053" s="5"/>
      <c r="N1053" s="15">
        <v>42433.666666666664</v>
      </c>
      <c r="O1053" s="14">
        <v>98.48</v>
      </c>
      <c r="Q1053" s="15">
        <v>42433.666666666664</v>
      </c>
      <c r="R1053" s="14">
        <v>131.62</v>
      </c>
      <c r="S1053" s="5"/>
      <c r="T1053" s="15">
        <v>42433.666666666664</v>
      </c>
      <c r="U1053" s="14">
        <v>51.81</v>
      </c>
      <c r="W1053" s="15">
        <v>42433.666666666664</v>
      </c>
      <c r="X1053" s="14">
        <v>22.26</v>
      </c>
      <c r="Z1053" s="15">
        <v>42433.666666666664</v>
      </c>
      <c r="AA1053" s="14">
        <v>151.96</v>
      </c>
      <c r="AC1053" s="15">
        <v>42433.666666666664</v>
      </c>
      <c r="AD1053" s="14">
        <v>13.4</v>
      </c>
      <c r="AF1053" s="15">
        <v>42433.666666666664</v>
      </c>
      <c r="AG1053" s="14">
        <v>1999.99</v>
      </c>
      <c r="AH1053" s="5"/>
      <c r="AI1053" s="16">
        <f t="shared" si="176"/>
        <v>1.4578408195429438E-2</v>
      </c>
      <c r="AJ1053" s="16">
        <f t="shared" si="177"/>
        <v>3.4121929026387221E-3</v>
      </c>
      <c r="AK1053" s="16">
        <f t="shared" si="178"/>
        <v>3.7793667007150367E-2</v>
      </c>
      <c r="AL1053" s="16">
        <f t="shared" si="179"/>
        <v>8.2578193510669529E-3</v>
      </c>
      <c r="AM1053" s="16">
        <f t="shared" si="180"/>
        <v>-3.4405990690142829E-3</v>
      </c>
      <c r="AN1053" s="16">
        <f t="shared" si="181"/>
        <v>0</v>
      </c>
      <c r="AO1053" s="16">
        <f t="shared" si="182"/>
        <v>-1.5417228753131784E-3</v>
      </c>
      <c r="AP1053" s="16">
        <f t="shared" si="183"/>
        <v>9.52380952380949E-3</v>
      </c>
      <c r="AQ1053" s="16">
        <f t="shared" si="184"/>
        <v>7.8928168733833903E-3</v>
      </c>
      <c r="AR1053" s="16">
        <f t="shared" si="185"/>
        <v>2.6819923371647514E-2</v>
      </c>
      <c r="AS1053" s="16">
        <f t="shared" si="186"/>
        <v>3.3059095013543427E-3</v>
      </c>
    </row>
    <row r="1054" spans="1:45" x14ac:dyDescent="0.2">
      <c r="A1054" s="4"/>
      <c r="B1054" s="13">
        <v>42436.666666666664</v>
      </c>
      <c r="C1054" s="14">
        <v>25.47</v>
      </c>
      <c r="D1054" s="5"/>
      <c r="E1054" s="15">
        <v>42436.666666666664</v>
      </c>
      <c r="F1054" s="14">
        <v>44.01</v>
      </c>
      <c r="G1054" s="5"/>
      <c r="H1054" s="15">
        <v>42436.666666666664</v>
      </c>
      <c r="I1054" s="14">
        <v>9.5500000000000007</v>
      </c>
      <c r="J1054" s="2"/>
      <c r="K1054" s="15">
        <v>42436.666666666664</v>
      </c>
      <c r="L1054" s="14">
        <v>138.72</v>
      </c>
      <c r="M1054" s="5"/>
      <c r="N1054" s="15">
        <v>42436.666666666664</v>
      </c>
      <c r="O1054" s="14">
        <v>99.39</v>
      </c>
      <c r="Q1054" s="15">
        <v>42436.666666666664</v>
      </c>
      <c r="R1054" s="14">
        <v>133.87</v>
      </c>
      <c r="S1054" s="5"/>
      <c r="T1054" s="15">
        <v>42436.666666666664</v>
      </c>
      <c r="U1054" s="14">
        <v>52.21</v>
      </c>
      <c r="W1054" s="15">
        <v>42436.666666666664</v>
      </c>
      <c r="X1054" s="14">
        <v>22.63</v>
      </c>
      <c r="Z1054" s="15">
        <v>42436.666666666664</v>
      </c>
      <c r="AA1054" s="14">
        <v>151.12</v>
      </c>
      <c r="AC1054" s="15">
        <v>42436.666666666664</v>
      </c>
      <c r="AD1054" s="14">
        <v>13.69</v>
      </c>
      <c r="AF1054" s="15">
        <v>42436.666666666664</v>
      </c>
      <c r="AG1054" s="14">
        <v>2001.76</v>
      </c>
      <c r="AH1054" s="5"/>
      <c r="AI1054" s="16">
        <f t="shared" si="176"/>
        <v>-1.0873786407767039E-2</v>
      </c>
      <c r="AJ1054" s="16">
        <f t="shared" si="177"/>
        <v>-2.2670596236681329E-3</v>
      </c>
      <c r="AK1054" s="16">
        <f t="shared" si="178"/>
        <v>-6.0039370078740051E-2</v>
      </c>
      <c r="AL1054" s="16">
        <f t="shared" si="179"/>
        <v>5.4359643400738733E-3</v>
      </c>
      <c r="AM1054" s="16">
        <f t="shared" si="180"/>
        <v>9.2404549147033777E-3</v>
      </c>
      <c r="AN1054" s="16">
        <f t="shared" si="181"/>
        <v>1.7094666464063213E-2</v>
      </c>
      <c r="AO1054" s="16">
        <f t="shared" si="182"/>
        <v>7.7205172746572792E-3</v>
      </c>
      <c r="AP1054" s="16">
        <f t="shared" si="183"/>
        <v>1.6621743036837167E-2</v>
      </c>
      <c r="AQ1054" s="16">
        <f t="shared" si="184"/>
        <v>-5.5277704659121296E-3</v>
      </c>
      <c r="AR1054" s="16">
        <f t="shared" si="185"/>
        <v>2.1641791044776149E-2</v>
      </c>
      <c r="AS1054" s="16">
        <f t="shared" si="186"/>
        <v>8.8500442502215115E-4</v>
      </c>
    </row>
    <row r="1055" spans="1:45" x14ac:dyDescent="0.2">
      <c r="A1055" s="4"/>
      <c r="B1055" s="13">
        <v>42437.666666666664</v>
      </c>
      <c r="C1055" s="14">
        <v>25.26</v>
      </c>
      <c r="D1055" s="5"/>
      <c r="E1055" s="15">
        <v>42437.666666666664</v>
      </c>
      <c r="F1055" s="14">
        <v>44.32</v>
      </c>
      <c r="G1055" s="5"/>
      <c r="H1055" s="15">
        <v>42437.666666666664</v>
      </c>
      <c r="I1055" s="14">
        <v>9.6199999999999992</v>
      </c>
      <c r="J1055" s="2"/>
      <c r="K1055" s="15">
        <v>42437.666666666664</v>
      </c>
      <c r="L1055" s="14">
        <v>137.80000000000001</v>
      </c>
      <c r="M1055" s="5"/>
      <c r="N1055" s="15">
        <v>42437.666666666664</v>
      </c>
      <c r="O1055" s="14">
        <v>97.82</v>
      </c>
      <c r="Q1055" s="15">
        <v>42437.666666666664</v>
      </c>
      <c r="R1055" s="14">
        <v>132.83000000000001</v>
      </c>
      <c r="S1055" s="5"/>
      <c r="T1055" s="15">
        <v>42437.666666666664</v>
      </c>
      <c r="U1055" s="14">
        <v>52.46</v>
      </c>
      <c r="W1055" s="15">
        <v>42437.666666666664</v>
      </c>
      <c r="X1055" s="14">
        <v>22.68</v>
      </c>
      <c r="Z1055" s="15">
        <v>42437.666666666664</v>
      </c>
      <c r="AA1055" s="14">
        <v>149.97</v>
      </c>
      <c r="AC1055" s="15">
        <v>42437.666666666664</v>
      </c>
      <c r="AD1055" s="14">
        <v>13.51</v>
      </c>
      <c r="AF1055" s="15">
        <v>42437.666666666664</v>
      </c>
      <c r="AG1055" s="14">
        <v>1979.26</v>
      </c>
      <c r="AH1055" s="5"/>
      <c r="AI1055" s="16">
        <f t="shared" si="176"/>
        <v>-8.2449941107184399E-3</v>
      </c>
      <c r="AJ1055" s="16">
        <f t="shared" si="177"/>
        <v>7.043853669620681E-3</v>
      </c>
      <c r="AK1055" s="16">
        <f t="shared" si="178"/>
        <v>7.3298429319370584E-3</v>
      </c>
      <c r="AL1055" s="16">
        <f t="shared" si="179"/>
        <v>-6.6320645905419973E-3</v>
      </c>
      <c r="AM1055" s="16">
        <f t="shared" si="180"/>
        <v>-1.5796357782473125E-2</v>
      </c>
      <c r="AN1055" s="16">
        <f t="shared" si="181"/>
        <v>-7.7687308582953252E-3</v>
      </c>
      <c r="AO1055" s="16">
        <f t="shared" si="182"/>
        <v>4.7883547213176669E-3</v>
      </c>
      <c r="AP1055" s="16">
        <f t="shared" si="183"/>
        <v>2.2094564737074052E-3</v>
      </c>
      <c r="AQ1055" s="16">
        <f t="shared" si="184"/>
        <v>-7.6098464796189313E-3</v>
      </c>
      <c r="AR1055" s="16">
        <f t="shared" si="185"/>
        <v>-1.3148283418553675E-2</v>
      </c>
      <c r="AS1055" s="16">
        <f t="shared" si="186"/>
        <v>-1.1240108704340224E-2</v>
      </c>
    </row>
    <row r="1056" spans="1:45" x14ac:dyDescent="0.2">
      <c r="A1056" s="4"/>
      <c r="B1056" s="13">
        <v>42438.666666666664</v>
      </c>
      <c r="C1056" s="14">
        <v>25.28</v>
      </c>
      <c r="D1056" s="5"/>
      <c r="E1056" s="15">
        <v>42438.666666666664</v>
      </c>
      <c r="F1056" s="14">
        <v>44.81</v>
      </c>
      <c r="G1056" s="5"/>
      <c r="H1056" s="15">
        <v>42438.666666666664</v>
      </c>
      <c r="I1056" s="14">
        <v>9.8000000000000007</v>
      </c>
      <c r="J1056" s="2"/>
      <c r="K1056" s="15">
        <v>42438.666666666664</v>
      </c>
      <c r="L1056" s="14">
        <v>139.13</v>
      </c>
      <c r="M1056" s="5"/>
      <c r="N1056" s="15">
        <v>42438.666666666664</v>
      </c>
      <c r="O1056" s="14">
        <v>97.66</v>
      </c>
      <c r="Q1056" s="15">
        <v>42438.666666666664</v>
      </c>
      <c r="R1056" s="14">
        <v>134.11000000000001</v>
      </c>
      <c r="S1056" s="5"/>
      <c r="T1056" s="15">
        <v>42438.666666666664</v>
      </c>
      <c r="U1056" s="14">
        <v>52.34</v>
      </c>
      <c r="W1056" s="15">
        <v>42438.666666666664</v>
      </c>
      <c r="X1056" s="14">
        <v>22.51</v>
      </c>
      <c r="Z1056" s="15">
        <v>42438.666666666664</v>
      </c>
      <c r="AA1056" s="14">
        <v>149.91999999999999</v>
      </c>
      <c r="AC1056" s="15">
        <v>42438.666666666664</v>
      </c>
      <c r="AD1056" s="14">
        <v>13.91</v>
      </c>
      <c r="AF1056" s="15">
        <v>42438.666666666664</v>
      </c>
      <c r="AG1056" s="14">
        <v>1989.26</v>
      </c>
      <c r="AH1056" s="5"/>
      <c r="AI1056" s="16">
        <f t="shared" si="176"/>
        <v>7.9176563737126671E-4</v>
      </c>
      <c r="AJ1056" s="16">
        <f t="shared" si="177"/>
        <v>1.1055956678700296E-2</v>
      </c>
      <c r="AK1056" s="16">
        <f t="shared" si="178"/>
        <v>1.8711018711018879E-2</v>
      </c>
      <c r="AL1056" s="16">
        <f t="shared" si="179"/>
        <v>9.6516690856311982E-3</v>
      </c>
      <c r="AM1056" s="16">
        <f t="shared" si="180"/>
        <v>-1.6356573297893195E-3</v>
      </c>
      <c r="AN1056" s="16">
        <f t="shared" si="181"/>
        <v>9.6363773243997031E-3</v>
      </c>
      <c r="AO1056" s="16">
        <f t="shared" si="182"/>
        <v>-2.2874571101790808E-3</v>
      </c>
      <c r="AP1056" s="16">
        <f t="shared" si="183"/>
        <v>-7.4955908289240369E-3</v>
      </c>
      <c r="AQ1056" s="16">
        <f t="shared" si="184"/>
        <v>-3.3340001333603819E-4</v>
      </c>
      <c r="AR1056" s="16">
        <f t="shared" si="185"/>
        <v>2.9607698001480331E-2</v>
      </c>
      <c r="AS1056" s="16">
        <f t="shared" si="186"/>
        <v>5.0523933187149872E-3</v>
      </c>
    </row>
    <row r="1057" spans="1:45" x14ac:dyDescent="0.2">
      <c r="A1057" s="4"/>
      <c r="B1057" s="13">
        <v>42439.666666666664</v>
      </c>
      <c r="C1057" s="14">
        <v>25.29</v>
      </c>
      <c r="D1057" s="5"/>
      <c r="E1057" s="15">
        <v>42439.666666666664</v>
      </c>
      <c r="F1057" s="14">
        <v>45.23</v>
      </c>
      <c r="G1057" s="5"/>
      <c r="H1057" s="15">
        <v>42439.666666666664</v>
      </c>
      <c r="I1057" s="14">
        <v>9.74</v>
      </c>
      <c r="J1057" s="2"/>
      <c r="K1057" s="15">
        <v>42439.666666666664</v>
      </c>
      <c r="L1057" s="14">
        <v>138.62</v>
      </c>
      <c r="M1057" s="5"/>
      <c r="N1057" s="15">
        <v>42439.666666666664</v>
      </c>
      <c r="O1057" s="14">
        <v>97.04</v>
      </c>
      <c r="Q1057" s="15">
        <v>42439.666666666664</v>
      </c>
      <c r="R1057" s="14">
        <v>133.9</v>
      </c>
      <c r="S1057" s="5"/>
      <c r="T1057" s="15">
        <v>42439.666666666664</v>
      </c>
      <c r="U1057" s="14">
        <v>52.32</v>
      </c>
      <c r="W1057" s="15">
        <v>42439.666666666664</v>
      </c>
      <c r="X1057" s="14">
        <v>22.47</v>
      </c>
      <c r="Z1057" s="15">
        <v>42439.666666666664</v>
      </c>
      <c r="AA1057" s="14">
        <v>149.37</v>
      </c>
      <c r="AC1057" s="15">
        <v>42439.666666666664</v>
      </c>
      <c r="AD1057" s="14">
        <v>13.68</v>
      </c>
      <c r="AF1057" s="15">
        <v>42439.666666666664</v>
      </c>
      <c r="AG1057" s="14">
        <v>1989.57</v>
      </c>
      <c r="AH1057" s="5"/>
      <c r="AI1057" s="16">
        <f t="shared" si="176"/>
        <v>3.9556962025311115E-4</v>
      </c>
      <c r="AJ1057" s="16">
        <f t="shared" si="177"/>
        <v>9.3729078330728743E-3</v>
      </c>
      <c r="AK1057" s="16">
        <f t="shared" si="178"/>
        <v>-6.1224489795919101E-3</v>
      </c>
      <c r="AL1057" s="16">
        <f t="shared" si="179"/>
        <v>-3.6656364551138632E-3</v>
      </c>
      <c r="AM1057" s="16">
        <f t="shared" si="180"/>
        <v>-6.3485562154412811E-3</v>
      </c>
      <c r="AN1057" s="16">
        <f t="shared" si="181"/>
        <v>-1.5658787562449206E-3</v>
      </c>
      <c r="AO1057" s="16">
        <f t="shared" si="182"/>
        <v>-3.8211692778000739E-4</v>
      </c>
      <c r="AP1057" s="16">
        <f t="shared" si="183"/>
        <v>-1.7769880053311038E-3</v>
      </c>
      <c r="AQ1057" s="16">
        <f t="shared" si="184"/>
        <v>-3.6686232657415774E-3</v>
      </c>
      <c r="AR1057" s="16">
        <f t="shared" si="185"/>
        <v>-1.6534867002156783E-2</v>
      </c>
      <c r="AS1057" s="16">
        <f t="shared" si="186"/>
        <v>1.5583684385145347E-4</v>
      </c>
    </row>
    <row r="1058" spans="1:45" x14ac:dyDescent="0.2">
      <c r="A1058" s="4"/>
      <c r="B1058" s="13">
        <v>42440.666666666664</v>
      </c>
      <c r="C1058" s="14">
        <v>25.57</v>
      </c>
      <c r="D1058" s="5"/>
      <c r="E1058" s="15">
        <v>42440.666666666664</v>
      </c>
      <c r="F1058" s="14">
        <v>45.2</v>
      </c>
      <c r="G1058" s="5"/>
      <c r="H1058" s="15">
        <v>42440.666666666664</v>
      </c>
      <c r="I1058" s="14">
        <v>9.77</v>
      </c>
      <c r="J1058" s="2"/>
      <c r="K1058" s="15">
        <v>42440.666666666664</v>
      </c>
      <c r="L1058" s="14">
        <v>140.65</v>
      </c>
      <c r="M1058" s="5"/>
      <c r="N1058" s="15">
        <v>42440.666666666664</v>
      </c>
      <c r="O1058" s="14">
        <v>97.94</v>
      </c>
      <c r="Q1058" s="15">
        <v>42440.666666666664</v>
      </c>
      <c r="R1058" s="14">
        <v>135.97999999999999</v>
      </c>
      <c r="S1058" s="5"/>
      <c r="T1058" s="15">
        <v>42440.666666666664</v>
      </c>
      <c r="U1058" s="14">
        <v>52.53</v>
      </c>
      <c r="W1058" s="15">
        <v>42440.666666666664</v>
      </c>
      <c r="X1058" s="14">
        <v>22.39</v>
      </c>
      <c r="Z1058" s="15">
        <v>42440.666666666664</v>
      </c>
      <c r="AA1058" s="14">
        <v>151.37</v>
      </c>
      <c r="AC1058" s="15">
        <v>42440.666666666664</v>
      </c>
      <c r="AD1058" s="14">
        <v>13.83</v>
      </c>
      <c r="AF1058" s="15">
        <v>42440.666666666664</v>
      </c>
      <c r="AG1058" s="14">
        <v>2022.19</v>
      </c>
      <c r="AH1058" s="5"/>
      <c r="AI1058" s="16">
        <f t="shared" si="176"/>
        <v>1.1071569790431113E-2</v>
      </c>
      <c r="AJ1058" s="16">
        <f t="shared" si="177"/>
        <v>-6.6327658633635878E-4</v>
      </c>
      <c r="AK1058" s="16">
        <f t="shared" si="178"/>
        <v>3.0800821355234653E-3</v>
      </c>
      <c r="AL1058" s="16">
        <f t="shared" si="179"/>
        <v>1.4644351464435212E-2</v>
      </c>
      <c r="AM1058" s="16">
        <f t="shared" si="180"/>
        <v>9.27452596867262E-3</v>
      </c>
      <c r="AN1058" s="16">
        <f t="shared" si="181"/>
        <v>1.5533980582524087E-2</v>
      </c>
      <c r="AO1058" s="16">
        <f t="shared" si="182"/>
        <v>4.0137614678898981E-3</v>
      </c>
      <c r="AP1058" s="16">
        <f t="shared" si="183"/>
        <v>-3.5603026257231551E-3</v>
      </c>
      <c r="AQ1058" s="16">
        <f t="shared" si="184"/>
        <v>1.3389569525339651E-2</v>
      </c>
      <c r="AR1058" s="16">
        <f t="shared" si="185"/>
        <v>1.0964912280701844E-2</v>
      </c>
      <c r="AS1058" s="16">
        <f t="shared" si="186"/>
        <v>1.6395502545776264E-2</v>
      </c>
    </row>
    <row r="1059" spans="1:45" x14ac:dyDescent="0.2">
      <c r="A1059" s="4"/>
      <c r="B1059" s="13">
        <v>42443.666666666664</v>
      </c>
      <c r="C1059" s="14">
        <v>25.63</v>
      </c>
      <c r="D1059" s="5"/>
      <c r="E1059" s="15">
        <v>42443.666666666664</v>
      </c>
      <c r="F1059" s="14">
        <v>45.29</v>
      </c>
      <c r="G1059" s="5"/>
      <c r="H1059" s="15">
        <v>42443.666666666664</v>
      </c>
      <c r="I1059" s="14">
        <v>9.81</v>
      </c>
      <c r="J1059" s="2"/>
      <c r="K1059" s="15">
        <v>42443.666666666664</v>
      </c>
      <c r="L1059" s="14">
        <v>139.72</v>
      </c>
      <c r="M1059" s="5"/>
      <c r="N1059" s="15">
        <v>42443.666666666664</v>
      </c>
      <c r="O1059" s="14">
        <v>98.81</v>
      </c>
      <c r="Q1059" s="15">
        <v>42443.666666666664</v>
      </c>
      <c r="R1059" s="14">
        <v>136.38</v>
      </c>
      <c r="S1059" s="5"/>
      <c r="T1059" s="15">
        <v>42443.666666666664</v>
      </c>
      <c r="U1059" s="14">
        <v>52.54</v>
      </c>
      <c r="W1059" s="15">
        <v>42443.666666666664</v>
      </c>
      <c r="X1059" s="14">
        <v>22.45</v>
      </c>
      <c r="Z1059" s="15">
        <v>42443.666666666664</v>
      </c>
      <c r="AA1059" s="14">
        <v>151.02000000000001</v>
      </c>
      <c r="AC1059" s="15">
        <v>42443.666666666664</v>
      </c>
      <c r="AD1059" s="14">
        <v>14.34</v>
      </c>
      <c r="AF1059" s="15">
        <v>42443.666666666664</v>
      </c>
      <c r="AG1059" s="14">
        <v>2019.64</v>
      </c>
      <c r="AH1059" s="5"/>
      <c r="AI1059" s="16">
        <f t="shared" si="176"/>
        <v>2.3464998044582241E-3</v>
      </c>
      <c r="AJ1059" s="16">
        <f t="shared" si="177"/>
        <v>1.9911504424778848E-3</v>
      </c>
      <c r="AK1059" s="16">
        <f t="shared" si="178"/>
        <v>4.0941658137154668E-3</v>
      </c>
      <c r="AL1059" s="16">
        <f t="shared" si="179"/>
        <v>-6.6121578386064694E-3</v>
      </c>
      <c r="AM1059" s="16">
        <f t="shared" si="180"/>
        <v>8.8829895854605212E-3</v>
      </c>
      <c r="AN1059" s="16">
        <f t="shared" si="181"/>
        <v>2.9416090601559475E-3</v>
      </c>
      <c r="AO1059" s="16">
        <f t="shared" si="182"/>
        <v>1.9036740909950112E-4</v>
      </c>
      <c r="AP1059" s="16">
        <f t="shared" si="183"/>
        <v>2.6797677534613484E-3</v>
      </c>
      <c r="AQ1059" s="16">
        <f t="shared" si="184"/>
        <v>-2.312215102067694E-3</v>
      </c>
      <c r="AR1059" s="16">
        <f t="shared" si="185"/>
        <v>3.6876355748373113E-2</v>
      </c>
      <c r="AS1059" s="16">
        <f t="shared" si="186"/>
        <v>-1.2610091039911842E-3</v>
      </c>
    </row>
    <row r="1060" spans="1:45" x14ac:dyDescent="0.2">
      <c r="A1060" s="4"/>
      <c r="B1060" s="13">
        <v>42444.666666666664</v>
      </c>
      <c r="C1060" s="14">
        <v>26.15</v>
      </c>
      <c r="D1060" s="5"/>
      <c r="E1060" s="15">
        <v>42444.666666666664</v>
      </c>
      <c r="F1060" s="14">
        <v>45.24</v>
      </c>
      <c r="G1060" s="5"/>
      <c r="H1060" s="15">
        <v>42444.666666666664</v>
      </c>
      <c r="I1060" s="14">
        <v>9.7899999999999991</v>
      </c>
      <c r="J1060" s="2"/>
      <c r="K1060" s="15">
        <v>42444.666666666664</v>
      </c>
      <c r="L1060" s="14">
        <v>140.4</v>
      </c>
      <c r="M1060" s="5"/>
      <c r="N1060" s="15">
        <v>42444.666666666664</v>
      </c>
      <c r="O1060" s="14">
        <v>98.24</v>
      </c>
      <c r="Q1060" s="15">
        <v>42444.666666666664</v>
      </c>
      <c r="R1060" s="14">
        <v>136.55000000000001</v>
      </c>
      <c r="S1060" s="5"/>
      <c r="T1060" s="15">
        <v>42444.666666666664</v>
      </c>
      <c r="U1060" s="14">
        <v>52.67</v>
      </c>
      <c r="W1060" s="15">
        <v>42444.666666666664</v>
      </c>
      <c r="X1060" s="14">
        <v>22.7</v>
      </c>
      <c r="Z1060" s="15">
        <v>42444.666666666664</v>
      </c>
      <c r="AA1060" s="14">
        <v>151.07</v>
      </c>
      <c r="AC1060" s="15">
        <v>42444.666666666664</v>
      </c>
      <c r="AD1060" s="14">
        <v>14.56</v>
      </c>
      <c r="AF1060" s="15">
        <v>42444.666666666664</v>
      </c>
      <c r="AG1060" s="14">
        <v>2015.93</v>
      </c>
      <c r="AH1060" s="5"/>
      <c r="AI1060" s="16">
        <f t="shared" si="176"/>
        <v>2.0288724151385162E-2</v>
      </c>
      <c r="AJ1060" s="16">
        <f t="shared" si="177"/>
        <v>-1.1039964672112657E-3</v>
      </c>
      <c r="AK1060" s="16">
        <f t="shared" si="178"/>
        <v>-2.0387359836901986E-3</v>
      </c>
      <c r="AL1060" s="16">
        <f t="shared" si="179"/>
        <v>4.8668766103636685E-3</v>
      </c>
      <c r="AM1060" s="16">
        <f t="shared" si="180"/>
        <v>-5.7686468980873151E-3</v>
      </c>
      <c r="AN1060" s="16">
        <f t="shared" si="181"/>
        <v>1.2465170846165385E-3</v>
      </c>
      <c r="AO1060" s="16">
        <f t="shared" si="182"/>
        <v>2.4743052912068464E-3</v>
      </c>
      <c r="AP1060" s="16">
        <f t="shared" si="183"/>
        <v>1.1135857461024523E-2</v>
      </c>
      <c r="AQ1060" s="16">
        <f t="shared" si="184"/>
        <v>3.3108197589704069E-4</v>
      </c>
      <c r="AR1060" s="16">
        <f t="shared" si="185"/>
        <v>1.5341701534170138E-2</v>
      </c>
      <c r="AS1060" s="16">
        <f t="shared" si="186"/>
        <v>-1.8369610425620353E-3</v>
      </c>
    </row>
    <row r="1061" spans="1:45" x14ac:dyDescent="0.2">
      <c r="A1061" s="4"/>
      <c r="B1061" s="13">
        <v>42445.666666666664</v>
      </c>
      <c r="C1061" s="14">
        <v>26.49</v>
      </c>
      <c r="D1061" s="5"/>
      <c r="E1061" s="15">
        <v>42445.666666666664</v>
      </c>
      <c r="F1061" s="14">
        <v>45.05</v>
      </c>
      <c r="G1061" s="5"/>
      <c r="H1061" s="15">
        <v>42445.666666666664</v>
      </c>
      <c r="I1061" s="14">
        <v>9.94</v>
      </c>
      <c r="J1061" s="2"/>
      <c r="K1061" s="15">
        <v>42445.666666666664</v>
      </c>
      <c r="L1061" s="14">
        <v>139.83000000000001</v>
      </c>
      <c r="M1061" s="5"/>
      <c r="N1061" s="15">
        <v>42445.666666666664</v>
      </c>
      <c r="O1061" s="14">
        <v>98.44</v>
      </c>
      <c r="Q1061" s="15">
        <v>42445.666666666664</v>
      </c>
      <c r="R1061" s="14">
        <v>138.30000000000001</v>
      </c>
      <c r="S1061" s="5"/>
      <c r="T1061" s="15">
        <v>42445.666666666664</v>
      </c>
      <c r="U1061" s="14">
        <v>53.21</v>
      </c>
      <c r="W1061" s="15">
        <v>42445.666666666664</v>
      </c>
      <c r="X1061" s="14">
        <v>22.66</v>
      </c>
      <c r="Z1061" s="15">
        <v>42445.666666666664</v>
      </c>
      <c r="AA1061" s="14">
        <v>150.52000000000001</v>
      </c>
      <c r="AC1061" s="15">
        <v>42445.666666666664</v>
      </c>
      <c r="AD1061" s="14">
        <v>14.8</v>
      </c>
      <c r="AF1061" s="15">
        <v>42445.666666666664</v>
      </c>
      <c r="AG1061" s="14">
        <v>2027.22</v>
      </c>
      <c r="AH1061" s="5"/>
      <c r="AI1061" s="16">
        <f t="shared" si="176"/>
        <v>1.3001912045889075E-2</v>
      </c>
      <c r="AJ1061" s="16">
        <f t="shared" si="177"/>
        <v>-4.1998231653405105E-3</v>
      </c>
      <c r="AK1061" s="16">
        <f t="shared" si="178"/>
        <v>1.5321756894790539E-2</v>
      </c>
      <c r="AL1061" s="16">
        <f t="shared" si="179"/>
        <v>-4.0598290598290454E-3</v>
      </c>
      <c r="AM1061" s="16">
        <f t="shared" si="180"/>
        <v>2.0358306188925646E-3</v>
      </c>
      <c r="AN1061" s="16">
        <f t="shared" si="181"/>
        <v>1.2815818381545219E-2</v>
      </c>
      <c r="AO1061" s="16">
        <f t="shared" si="182"/>
        <v>1.0252515663565553E-2</v>
      </c>
      <c r="AP1061" s="16">
        <f t="shared" si="183"/>
        <v>-1.7621145374449032E-3</v>
      </c>
      <c r="AQ1061" s="16">
        <f t="shared" si="184"/>
        <v>-3.6406963659230129E-3</v>
      </c>
      <c r="AR1061" s="16">
        <f t="shared" si="185"/>
        <v>1.6483516483516425E-2</v>
      </c>
      <c r="AS1061" s="16">
        <f t="shared" si="186"/>
        <v>5.6003928707841766E-3</v>
      </c>
    </row>
    <row r="1062" spans="1:45" x14ac:dyDescent="0.2">
      <c r="A1062" s="4"/>
      <c r="B1062" s="13">
        <v>42446.666666666664</v>
      </c>
      <c r="C1062" s="14">
        <v>26.45</v>
      </c>
      <c r="D1062" s="5"/>
      <c r="E1062" s="15">
        <v>42446.666666666664</v>
      </c>
      <c r="F1062" s="14">
        <v>45.77</v>
      </c>
      <c r="G1062" s="5"/>
      <c r="H1062" s="15">
        <v>42446.666666666664</v>
      </c>
      <c r="I1062" s="14">
        <v>9.9700000000000006</v>
      </c>
      <c r="J1062" s="2"/>
      <c r="K1062" s="15">
        <v>42446.666666666664</v>
      </c>
      <c r="L1062" s="14">
        <v>142.4</v>
      </c>
      <c r="M1062" s="5"/>
      <c r="N1062" s="15">
        <v>42446.666666666664</v>
      </c>
      <c r="O1062" s="14">
        <v>99.6</v>
      </c>
      <c r="Q1062" s="15">
        <v>42446.666666666664</v>
      </c>
      <c r="R1062" s="14">
        <v>140.44999999999999</v>
      </c>
      <c r="S1062" s="5"/>
      <c r="T1062" s="15">
        <v>42446.666666666664</v>
      </c>
      <c r="U1062" s="14">
        <v>53.63</v>
      </c>
      <c r="W1062" s="15">
        <v>42446.666666666664</v>
      </c>
      <c r="X1062" s="14">
        <v>22.48</v>
      </c>
      <c r="Z1062" s="15">
        <v>42446.666666666664</v>
      </c>
      <c r="AA1062" s="14">
        <v>154.46</v>
      </c>
      <c r="AC1062" s="15">
        <v>42446.666666666664</v>
      </c>
      <c r="AD1062" s="14">
        <v>15.09</v>
      </c>
      <c r="AF1062" s="15">
        <v>42446.666666666664</v>
      </c>
      <c r="AG1062" s="14">
        <v>2040.59</v>
      </c>
      <c r="AH1062" s="5"/>
      <c r="AI1062" s="16">
        <f t="shared" si="176"/>
        <v>-1.5100037750094275E-3</v>
      </c>
      <c r="AJ1062" s="16">
        <f t="shared" si="177"/>
        <v>1.5982241953385268E-2</v>
      </c>
      <c r="AK1062" s="16">
        <f t="shared" si="178"/>
        <v>3.0181086519116551E-3</v>
      </c>
      <c r="AL1062" s="16">
        <f t="shared" si="179"/>
        <v>1.8379460773796596E-2</v>
      </c>
      <c r="AM1062" s="16">
        <f t="shared" si="180"/>
        <v>1.1783827712312123E-2</v>
      </c>
      <c r="AN1062" s="16">
        <f t="shared" si="181"/>
        <v>1.5545914678235517E-2</v>
      </c>
      <c r="AO1062" s="16">
        <f t="shared" si="182"/>
        <v>7.8932531479045664E-3</v>
      </c>
      <c r="AP1062" s="16">
        <f t="shared" si="183"/>
        <v>-7.9435127978817466E-3</v>
      </c>
      <c r="AQ1062" s="16">
        <f t="shared" si="184"/>
        <v>2.6175923465320272E-2</v>
      </c>
      <c r="AR1062" s="16">
        <f t="shared" si="185"/>
        <v>1.9594594594594561E-2</v>
      </c>
      <c r="AS1062" s="16">
        <f t="shared" si="186"/>
        <v>6.5952387999328455E-3</v>
      </c>
    </row>
    <row r="1063" spans="1:45" x14ac:dyDescent="0.2">
      <c r="A1063" s="4"/>
      <c r="B1063" s="13">
        <v>42447.666666666664</v>
      </c>
      <c r="C1063" s="14">
        <v>26.48</v>
      </c>
      <c r="D1063" s="5"/>
      <c r="E1063" s="15">
        <v>42447.666666666664</v>
      </c>
      <c r="F1063" s="14">
        <v>45.6</v>
      </c>
      <c r="G1063" s="5"/>
      <c r="H1063" s="15">
        <v>42447.666666666664</v>
      </c>
      <c r="I1063" s="14">
        <v>10.11</v>
      </c>
      <c r="J1063" s="2"/>
      <c r="K1063" s="15">
        <v>42447.666666666664</v>
      </c>
      <c r="L1063" s="14">
        <v>142.16</v>
      </c>
      <c r="M1063" s="5"/>
      <c r="N1063" s="15">
        <v>42447.666666666664</v>
      </c>
      <c r="O1063" s="14">
        <v>99.2</v>
      </c>
      <c r="Q1063" s="15">
        <v>42447.666666666664</v>
      </c>
      <c r="R1063" s="14">
        <v>140.5</v>
      </c>
      <c r="S1063" s="5"/>
      <c r="T1063" s="15">
        <v>42447.666666666664</v>
      </c>
      <c r="U1063" s="14">
        <v>53.24</v>
      </c>
      <c r="W1063" s="15">
        <v>42447.666666666664</v>
      </c>
      <c r="X1063" s="14">
        <v>22.32</v>
      </c>
      <c r="Z1063" s="15">
        <v>42447.666666666664</v>
      </c>
      <c r="AA1063" s="14">
        <v>154.26</v>
      </c>
      <c r="AC1063" s="15">
        <v>42447.666666666664</v>
      </c>
      <c r="AD1063" s="14">
        <v>15.52</v>
      </c>
      <c r="AF1063" s="15">
        <v>42447.666666666664</v>
      </c>
      <c r="AG1063" s="14">
        <v>2049.58</v>
      </c>
      <c r="AH1063" s="5"/>
      <c r="AI1063" s="16">
        <f t="shared" si="176"/>
        <v>1.1342155009452792E-3</v>
      </c>
      <c r="AJ1063" s="16">
        <f t="shared" si="177"/>
        <v>-3.7142232903648598E-3</v>
      </c>
      <c r="AK1063" s="16">
        <f t="shared" si="178"/>
        <v>1.4042126379137265E-2</v>
      </c>
      <c r="AL1063" s="16">
        <f t="shared" si="179"/>
        <v>-1.6853932584269815E-3</v>
      </c>
      <c r="AM1063" s="16">
        <f t="shared" si="180"/>
        <v>-4.0160642570280514E-3</v>
      </c>
      <c r="AN1063" s="16">
        <f t="shared" si="181"/>
        <v>3.5599857600576712E-4</v>
      </c>
      <c r="AO1063" s="16">
        <f t="shared" si="182"/>
        <v>-7.2720492261794112E-3</v>
      </c>
      <c r="AP1063" s="16">
        <f t="shared" si="183"/>
        <v>-7.1174377224199059E-3</v>
      </c>
      <c r="AQ1063" s="16">
        <f t="shared" si="184"/>
        <v>-1.2948336138807193E-3</v>
      </c>
      <c r="AR1063" s="16">
        <f t="shared" si="185"/>
        <v>2.8495692511597115E-2</v>
      </c>
      <c r="AS1063" s="16">
        <f t="shared" si="186"/>
        <v>4.4055885797735783E-3</v>
      </c>
    </row>
    <row r="1064" spans="1:45" x14ac:dyDescent="0.2">
      <c r="A1064" s="4"/>
      <c r="B1064" s="13">
        <v>42450.666666666664</v>
      </c>
      <c r="C1064" s="14">
        <v>26.48</v>
      </c>
      <c r="D1064" s="5"/>
      <c r="E1064" s="15">
        <v>42450.666666666664</v>
      </c>
      <c r="F1064" s="14">
        <v>45.67</v>
      </c>
      <c r="G1064" s="5"/>
      <c r="H1064" s="15">
        <v>42450.666666666664</v>
      </c>
      <c r="I1064" s="14">
        <v>10.11</v>
      </c>
      <c r="J1064" s="2"/>
      <c r="K1064" s="15">
        <v>42450.666666666664</v>
      </c>
      <c r="L1064" s="14">
        <v>142.13</v>
      </c>
      <c r="M1064" s="5"/>
      <c r="N1064" s="15">
        <v>42450.666666666664</v>
      </c>
      <c r="O1064" s="14">
        <v>98.46</v>
      </c>
      <c r="Q1064" s="15">
        <v>42450.666666666664</v>
      </c>
      <c r="R1064" s="14">
        <v>141.97</v>
      </c>
      <c r="S1064" s="5"/>
      <c r="T1064" s="15">
        <v>42450.666666666664</v>
      </c>
      <c r="U1064" s="14">
        <v>53.44</v>
      </c>
      <c r="W1064" s="15">
        <v>42450.666666666664</v>
      </c>
      <c r="X1064" s="14">
        <v>22.66</v>
      </c>
      <c r="Z1064" s="15">
        <v>42450.666666666664</v>
      </c>
      <c r="AA1064" s="14">
        <v>155.11000000000001</v>
      </c>
      <c r="AC1064" s="15">
        <v>42450.666666666664</v>
      </c>
      <c r="AD1064" s="14">
        <v>15.89</v>
      </c>
      <c r="AF1064" s="15">
        <v>42450.666666666664</v>
      </c>
      <c r="AG1064" s="14">
        <v>2051.6</v>
      </c>
      <c r="AH1064" s="5"/>
      <c r="AI1064" s="16">
        <f t="shared" si="176"/>
        <v>0</v>
      </c>
      <c r="AJ1064" s="16">
        <f t="shared" si="177"/>
        <v>1.5350877192983337E-3</v>
      </c>
      <c r="AK1064" s="16">
        <f t="shared" si="178"/>
        <v>0</v>
      </c>
      <c r="AL1064" s="16">
        <f t="shared" si="179"/>
        <v>-2.1102982554865868E-4</v>
      </c>
      <c r="AM1064" s="16">
        <f t="shared" si="180"/>
        <v>-7.4596774193549376E-3</v>
      </c>
      <c r="AN1064" s="16">
        <f t="shared" si="181"/>
        <v>1.0462633451957304E-2</v>
      </c>
      <c r="AO1064" s="16">
        <f t="shared" si="182"/>
        <v>3.7565740045077956E-3</v>
      </c>
      <c r="AP1064" s="16">
        <f t="shared" si="183"/>
        <v>1.5232974910394326E-2</v>
      </c>
      <c r="AQ1064" s="16">
        <f t="shared" si="184"/>
        <v>5.5101776221964105E-3</v>
      </c>
      <c r="AR1064" s="16">
        <f t="shared" si="185"/>
        <v>2.3840206185567148E-2</v>
      </c>
      <c r="AS1064" s="16">
        <f t="shared" si="186"/>
        <v>9.8556777486114022E-4</v>
      </c>
    </row>
    <row r="1065" spans="1:45" x14ac:dyDescent="0.2">
      <c r="A1065" s="4"/>
      <c r="B1065" s="13">
        <v>42451.666666666664</v>
      </c>
      <c r="C1065" s="14">
        <v>26.68</v>
      </c>
      <c r="D1065" s="5"/>
      <c r="E1065" s="15">
        <v>42451.666666666664</v>
      </c>
      <c r="F1065" s="14">
        <v>45.5</v>
      </c>
      <c r="G1065" s="5"/>
      <c r="H1065" s="15">
        <v>42451.666666666664</v>
      </c>
      <c r="I1065" s="14">
        <v>9.98</v>
      </c>
      <c r="J1065" s="2"/>
      <c r="K1065" s="15">
        <v>42451.666666666664</v>
      </c>
      <c r="L1065" s="14">
        <v>142.18</v>
      </c>
      <c r="M1065" s="5"/>
      <c r="N1065" s="15">
        <v>42451.666666666664</v>
      </c>
      <c r="O1065" s="14">
        <v>97.58</v>
      </c>
      <c r="Q1065" s="15">
        <v>42451.666666666664</v>
      </c>
      <c r="R1065" s="14">
        <v>141.46</v>
      </c>
      <c r="S1065" s="5"/>
      <c r="T1065" s="15">
        <v>42451.666666666664</v>
      </c>
      <c r="U1065" s="14">
        <v>53.21</v>
      </c>
      <c r="W1065" s="15">
        <v>42451.666666666664</v>
      </c>
      <c r="X1065" s="14">
        <v>22.62</v>
      </c>
      <c r="Z1065" s="15">
        <v>42451.666666666664</v>
      </c>
      <c r="AA1065" s="14">
        <v>154.96</v>
      </c>
      <c r="AC1065" s="15">
        <v>42451.666666666664</v>
      </c>
      <c r="AD1065" s="14">
        <v>15.62</v>
      </c>
      <c r="AF1065" s="15">
        <v>42451.666666666664</v>
      </c>
      <c r="AG1065" s="14">
        <v>2049.8000000000002</v>
      </c>
      <c r="AH1065" s="5"/>
      <c r="AI1065" s="16">
        <f t="shared" si="176"/>
        <v>7.5528700906344337E-3</v>
      </c>
      <c r="AJ1065" s="16">
        <f t="shared" si="177"/>
        <v>-3.7223560324064486E-3</v>
      </c>
      <c r="AK1065" s="16">
        <f t="shared" si="178"/>
        <v>-1.2858555885261969E-2</v>
      </c>
      <c r="AL1065" s="16">
        <f t="shared" si="179"/>
        <v>3.5179061422652147E-4</v>
      </c>
      <c r="AM1065" s="16">
        <f t="shared" si="180"/>
        <v>-8.9376396506194444E-3</v>
      </c>
      <c r="AN1065" s="16">
        <f t="shared" si="181"/>
        <v>-3.592308234133923E-3</v>
      </c>
      <c r="AO1065" s="16">
        <f t="shared" si="182"/>
        <v>-4.3038922155688164E-3</v>
      </c>
      <c r="AP1065" s="16">
        <f t="shared" si="183"/>
        <v>-1.765225066195919E-3</v>
      </c>
      <c r="AQ1065" s="16">
        <f t="shared" si="184"/>
        <v>-9.6705563793442195E-4</v>
      </c>
      <c r="AR1065" s="16">
        <f t="shared" si="185"/>
        <v>-1.6991818753933408E-2</v>
      </c>
      <c r="AS1065" s="16">
        <f t="shared" si="186"/>
        <v>-8.7736400857851837E-4</v>
      </c>
    </row>
    <row r="1066" spans="1:45" x14ac:dyDescent="0.2">
      <c r="A1066" s="4"/>
      <c r="B1066" s="13">
        <v>42452.666666666664</v>
      </c>
      <c r="C1066" s="14">
        <v>26.53</v>
      </c>
      <c r="D1066" s="5"/>
      <c r="E1066" s="15">
        <v>42452.666666666664</v>
      </c>
      <c r="F1066" s="14">
        <v>45.46</v>
      </c>
      <c r="G1066" s="5"/>
      <c r="H1066" s="15">
        <v>42452.666666666664</v>
      </c>
      <c r="I1066" s="14">
        <v>9.9600000000000009</v>
      </c>
      <c r="J1066" s="2"/>
      <c r="K1066" s="15">
        <v>42452.666666666664</v>
      </c>
      <c r="L1066" s="14">
        <v>140.96</v>
      </c>
      <c r="M1066" s="5"/>
      <c r="N1066" s="15">
        <v>42452.666666666664</v>
      </c>
      <c r="O1066" s="14">
        <v>96.83</v>
      </c>
      <c r="Q1066" s="15">
        <v>42452.666666666664</v>
      </c>
      <c r="R1066" s="14">
        <v>138.88</v>
      </c>
      <c r="S1066" s="5"/>
      <c r="T1066" s="15">
        <v>42452.666666666664</v>
      </c>
      <c r="U1066" s="14">
        <v>52.91</v>
      </c>
      <c r="W1066" s="15">
        <v>42452.666666666664</v>
      </c>
      <c r="X1066" s="14">
        <v>22.49</v>
      </c>
      <c r="Z1066" s="15">
        <v>42452.666666666664</v>
      </c>
      <c r="AA1066" s="14">
        <v>155.01</v>
      </c>
      <c r="AC1066" s="15">
        <v>42452.666666666664</v>
      </c>
      <c r="AD1066" s="14">
        <v>14.84</v>
      </c>
      <c r="AF1066" s="15">
        <v>42452.666666666664</v>
      </c>
      <c r="AG1066" s="14">
        <v>2036.71</v>
      </c>
      <c r="AH1066" s="5"/>
      <c r="AI1066" s="16">
        <f t="shared" si="176"/>
        <v>-5.6221889055472207E-3</v>
      </c>
      <c r="AJ1066" s="16">
        <f t="shared" si="177"/>
        <v>-8.791208791208982E-4</v>
      </c>
      <c r="AK1066" s="16">
        <f t="shared" si="178"/>
        <v>-2.0040080160320661E-3</v>
      </c>
      <c r="AL1066" s="16">
        <f t="shared" si="179"/>
        <v>-8.5806723871149071E-3</v>
      </c>
      <c r="AM1066" s="16">
        <f t="shared" si="180"/>
        <v>-7.6860012297601532E-3</v>
      </c>
      <c r="AN1066" s="16">
        <f t="shared" si="181"/>
        <v>-1.8238371271030784E-2</v>
      </c>
      <c r="AO1066" s="16">
        <f t="shared" si="182"/>
        <v>-5.6380379627890553E-3</v>
      </c>
      <c r="AP1066" s="16">
        <f t="shared" si="183"/>
        <v>-5.7471264367817687E-3</v>
      </c>
      <c r="AQ1066" s="16">
        <f t="shared" si="184"/>
        <v>3.2266391326785104E-4</v>
      </c>
      <c r="AR1066" s="16">
        <f t="shared" si="185"/>
        <v>-4.9935979513444306E-2</v>
      </c>
      <c r="AS1066" s="16">
        <f t="shared" si="186"/>
        <v>-6.3859888769636219E-3</v>
      </c>
    </row>
    <row r="1067" spans="1:45" x14ac:dyDescent="0.2">
      <c r="A1067" s="4"/>
      <c r="B1067" s="13">
        <v>42453.666666666664</v>
      </c>
      <c r="C1067" s="14">
        <v>26.42</v>
      </c>
      <c r="D1067" s="5"/>
      <c r="E1067" s="15">
        <v>42453.666666666664</v>
      </c>
      <c r="F1067" s="14">
        <v>45.58</v>
      </c>
      <c r="G1067" s="5"/>
      <c r="H1067" s="15">
        <v>42453.666666666664</v>
      </c>
      <c r="I1067" s="14">
        <v>9.84</v>
      </c>
      <c r="J1067" s="2"/>
      <c r="K1067" s="15">
        <v>42453.666666666664</v>
      </c>
      <c r="L1067" s="14">
        <v>140.11000000000001</v>
      </c>
      <c r="M1067" s="5"/>
      <c r="N1067" s="15">
        <v>42453.666666666664</v>
      </c>
      <c r="O1067" s="14">
        <v>97.22</v>
      </c>
      <c r="Q1067" s="15">
        <v>42453.666666666664</v>
      </c>
      <c r="R1067" s="14">
        <v>141.32</v>
      </c>
      <c r="S1067" s="5"/>
      <c r="T1067" s="15">
        <v>42453.666666666664</v>
      </c>
      <c r="U1067" s="14">
        <v>53.56</v>
      </c>
      <c r="W1067" s="15">
        <v>42453.666666666664</v>
      </c>
      <c r="X1067" s="14">
        <v>22.67</v>
      </c>
      <c r="Z1067" s="15">
        <v>42453.666666666664</v>
      </c>
      <c r="AA1067" s="14">
        <v>155.21</v>
      </c>
      <c r="AC1067" s="15">
        <v>42453.666666666664</v>
      </c>
      <c r="AD1067" s="14">
        <v>15.18</v>
      </c>
      <c r="AF1067" s="15">
        <v>42453.666666666664</v>
      </c>
      <c r="AG1067" s="14">
        <v>2035.94</v>
      </c>
      <c r="AH1067" s="5"/>
      <c r="AI1067" s="16">
        <f t="shared" si="176"/>
        <v>-4.1462495288352441E-3</v>
      </c>
      <c r="AJ1067" s="16">
        <f t="shared" si="177"/>
        <v>2.6396832380113366E-3</v>
      </c>
      <c r="AK1067" s="16">
        <f t="shared" si="178"/>
        <v>-1.2048192771084487E-2</v>
      </c>
      <c r="AL1067" s="16">
        <f t="shared" si="179"/>
        <v>-6.0300794551645387E-3</v>
      </c>
      <c r="AM1067" s="16">
        <f t="shared" si="180"/>
        <v>4.0276773727150328E-3</v>
      </c>
      <c r="AN1067" s="16">
        <f t="shared" si="181"/>
        <v>1.7569124423963078E-2</v>
      </c>
      <c r="AO1067" s="16">
        <f t="shared" si="182"/>
        <v>1.2285012285012442E-2</v>
      </c>
      <c r="AP1067" s="16">
        <f t="shared" si="183"/>
        <v>8.0035571365053571E-3</v>
      </c>
      <c r="AQ1067" s="16">
        <f t="shared" si="184"/>
        <v>1.2902393393976475E-3</v>
      </c>
      <c r="AR1067" s="16">
        <f t="shared" si="185"/>
        <v>2.2911051212938016E-2</v>
      </c>
      <c r="AS1067" s="16">
        <f t="shared" si="186"/>
        <v>-3.7806069592627445E-4</v>
      </c>
    </row>
    <row r="1068" spans="1:45" x14ac:dyDescent="0.2">
      <c r="A1068" s="4"/>
      <c r="B1068" s="13">
        <v>42457.666666666664</v>
      </c>
      <c r="C1068" s="14">
        <v>26.3</v>
      </c>
      <c r="D1068" s="5"/>
      <c r="E1068" s="15">
        <v>42457.666666666664</v>
      </c>
      <c r="F1068" s="14">
        <v>45.8</v>
      </c>
      <c r="G1068" s="5"/>
      <c r="H1068" s="15">
        <v>42457.666666666664</v>
      </c>
      <c r="I1068" s="14">
        <v>10.119999999999999</v>
      </c>
      <c r="J1068" s="2"/>
      <c r="K1068" s="15">
        <v>42457.666666666664</v>
      </c>
      <c r="L1068" s="14">
        <v>141.29</v>
      </c>
      <c r="M1068" s="5"/>
      <c r="N1068" s="15">
        <v>42457.666666666664</v>
      </c>
      <c r="O1068" s="14">
        <v>98.09</v>
      </c>
      <c r="Q1068" s="15">
        <v>42457.666666666664</v>
      </c>
      <c r="R1068" s="14">
        <v>141.75</v>
      </c>
      <c r="S1068" s="5"/>
      <c r="T1068" s="15">
        <v>42457.666666666664</v>
      </c>
      <c r="U1068" s="14">
        <v>53.4</v>
      </c>
      <c r="W1068" s="15">
        <v>42457.666666666664</v>
      </c>
      <c r="X1068" s="14">
        <v>22.71</v>
      </c>
      <c r="Z1068" s="15">
        <v>42457.666666666664</v>
      </c>
      <c r="AA1068" s="14">
        <v>157.1</v>
      </c>
      <c r="AC1068" s="15">
        <v>42457.666666666664</v>
      </c>
      <c r="AD1068" s="14">
        <v>15.35</v>
      </c>
      <c r="AF1068" s="15">
        <v>42457.666666666664</v>
      </c>
      <c r="AG1068" s="14">
        <v>2037.05</v>
      </c>
      <c r="AH1068" s="5"/>
      <c r="AI1068" s="16">
        <f t="shared" si="176"/>
        <v>-4.5420136260408972E-3</v>
      </c>
      <c r="AJ1068" s="16">
        <f t="shared" si="177"/>
        <v>4.8266783677051173E-3</v>
      </c>
      <c r="AK1068" s="16">
        <f t="shared" si="178"/>
        <v>2.8455284552845406E-2</v>
      </c>
      <c r="AL1068" s="16">
        <f t="shared" si="179"/>
        <v>8.42195417885927E-3</v>
      </c>
      <c r="AM1068" s="16">
        <f t="shared" si="180"/>
        <v>8.9487759720223714E-3</v>
      </c>
      <c r="AN1068" s="16">
        <f t="shared" si="181"/>
        <v>3.042739881120804E-3</v>
      </c>
      <c r="AO1068" s="16">
        <f t="shared" si="182"/>
        <v>-2.9873039581778116E-3</v>
      </c>
      <c r="AP1068" s="16">
        <f t="shared" si="183"/>
        <v>1.7644464049404451E-3</v>
      </c>
      <c r="AQ1068" s="16">
        <f t="shared" si="184"/>
        <v>1.217705044778028E-2</v>
      </c>
      <c r="AR1068" s="16">
        <f t="shared" si="185"/>
        <v>1.1198945981554687E-2</v>
      </c>
      <c r="AS1068" s="16">
        <f t="shared" si="186"/>
        <v>5.4520270734892406E-4</v>
      </c>
    </row>
    <row r="1069" spans="1:45" x14ac:dyDescent="0.2">
      <c r="A1069" s="4"/>
      <c r="B1069" s="13">
        <v>42458.666666666664</v>
      </c>
      <c r="C1069" s="14">
        <v>26.92</v>
      </c>
      <c r="D1069" s="5"/>
      <c r="E1069" s="15">
        <v>42458.666666666664</v>
      </c>
      <c r="F1069" s="14">
        <v>46.48</v>
      </c>
      <c r="G1069" s="5"/>
      <c r="H1069" s="15">
        <v>42458.666666666664</v>
      </c>
      <c r="I1069" s="14">
        <v>10.41</v>
      </c>
      <c r="J1069" s="2"/>
      <c r="K1069" s="15">
        <v>42458.666666666664</v>
      </c>
      <c r="L1069" s="14">
        <v>141.9</v>
      </c>
      <c r="M1069" s="5"/>
      <c r="N1069" s="15">
        <v>42458.666666666664</v>
      </c>
      <c r="O1069" s="14">
        <v>98.16</v>
      </c>
      <c r="Q1069" s="15">
        <v>42458.666666666664</v>
      </c>
      <c r="R1069" s="14">
        <v>142.63</v>
      </c>
      <c r="S1069" s="5"/>
      <c r="T1069" s="15">
        <v>42458.666666666664</v>
      </c>
      <c r="U1069" s="14">
        <v>54.05</v>
      </c>
      <c r="W1069" s="15">
        <v>42458.666666666664</v>
      </c>
      <c r="X1069" s="14">
        <v>22.68</v>
      </c>
      <c r="Z1069" s="15">
        <v>42458.666666666664</v>
      </c>
      <c r="AA1069" s="14">
        <v>157.05000000000001</v>
      </c>
      <c r="AC1069" s="15">
        <v>42458.666666666664</v>
      </c>
      <c r="AD1069" s="14">
        <v>15.34</v>
      </c>
      <c r="AF1069" s="15">
        <v>42458.666666666664</v>
      </c>
      <c r="AG1069" s="14">
        <v>2055.0100000000002</v>
      </c>
      <c r="AH1069" s="5"/>
      <c r="AI1069" s="16">
        <f t="shared" si="176"/>
        <v>2.357414448669215E-2</v>
      </c>
      <c r="AJ1069" s="16">
        <f t="shared" si="177"/>
        <v>1.4847161572052459E-2</v>
      </c>
      <c r="AK1069" s="16">
        <f t="shared" si="178"/>
        <v>2.8656126482213606E-2</v>
      </c>
      <c r="AL1069" s="16">
        <f t="shared" si="179"/>
        <v>4.31736145516326E-3</v>
      </c>
      <c r="AM1069" s="16">
        <f t="shared" si="180"/>
        <v>7.1363033948412813E-4</v>
      </c>
      <c r="AN1069" s="16">
        <f t="shared" si="181"/>
        <v>6.2081128747795145E-3</v>
      </c>
      <c r="AO1069" s="16">
        <f t="shared" si="182"/>
        <v>1.2172284644194731E-2</v>
      </c>
      <c r="AP1069" s="16">
        <f t="shared" si="183"/>
        <v>-1.3210039630119352E-3</v>
      </c>
      <c r="AQ1069" s="16">
        <f t="shared" si="184"/>
        <v>-3.182686187140904E-4</v>
      </c>
      <c r="AR1069" s="16">
        <f t="shared" si="185"/>
        <v>-6.5146579804553628E-4</v>
      </c>
      <c r="AS1069" s="16">
        <f t="shared" si="186"/>
        <v>8.8166711666382014E-3</v>
      </c>
    </row>
    <row r="1070" spans="1:45" x14ac:dyDescent="0.2">
      <c r="A1070" s="4"/>
      <c r="B1070" s="13">
        <v>42459.666666666664</v>
      </c>
      <c r="C1070" s="14">
        <v>27.39</v>
      </c>
      <c r="D1070" s="5"/>
      <c r="E1070" s="15">
        <v>42459.666666666664</v>
      </c>
      <c r="F1070" s="14">
        <v>46.58</v>
      </c>
      <c r="G1070" s="5"/>
      <c r="H1070" s="15">
        <v>42459.666666666664</v>
      </c>
      <c r="I1070" s="14">
        <v>10.220000000000001</v>
      </c>
      <c r="J1070" s="2"/>
      <c r="K1070" s="15">
        <v>42459.666666666664</v>
      </c>
      <c r="L1070" s="14">
        <v>142.46</v>
      </c>
      <c r="M1070" s="5"/>
      <c r="N1070" s="15">
        <v>42459.666666666664</v>
      </c>
      <c r="O1070" s="14">
        <v>98.91</v>
      </c>
      <c r="Q1070" s="15">
        <v>42459.666666666664</v>
      </c>
      <c r="R1070" s="14">
        <v>141.76</v>
      </c>
      <c r="S1070" s="5"/>
      <c r="T1070" s="15">
        <v>42459.666666666664</v>
      </c>
      <c r="U1070" s="14">
        <v>54.04</v>
      </c>
      <c r="W1070" s="15">
        <v>42459.666666666664</v>
      </c>
      <c r="X1070" s="14">
        <v>22.93</v>
      </c>
      <c r="Z1070" s="15">
        <v>42459.666666666664</v>
      </c>
      <c r="AA1070" s="14">
        <v>158.80000000000001</v>
      </c>
      <c r="AC1070" s="15">
        <v>42459.666666666664</v>
      </c>
      <c r="AD1070" s="14">
        <v>15.13</v>
      </c>
      <c r="AF1070" s="15">
        <v>42459.666666666664</v>
      </c>
      <c r="AG1070" s="14">
        <v>2063.9499999999998</v>
      </c>
      <c r="AH1070" s="5"/>
      <c r="AI1070" s="16">
        <f t="shared" si="176"/>
        <v>1.7459138187221335E-2</v>
      </c>
      <c r="AJ1070" s="16">
        <f t="shared" si="177"/>
        <v>2.1514629948364838E-3</v>
      </c>
      <c r="AK1070" s="16">
        <f t="shared" si="178"/>
        <v>-1.8251681075888482E-2</v>
      </c>
      <c r="AL1070" s="16">
        <f t="shared" si="179"/>
        <v>3.9464411557434964E-3</v>
      </c>
      <c r="AM1070" s="16">
        <f t="shared" si="180"/>
        <v>7.640586797065918E-3</v>
      </c>
      <c r="AN1070" s="16">
        <f t="shared" si="181"/>
        <v>-6.0996985206478449E-3</v>
      </c>
      <c r="AO1070" s="16">
        <f t="shared" si="182"/>
        <v>-1.8501387604064057E-4</v>
      </c>
      <c r="AP1070" s="16">
        <f t="shared" si="183"/>
        <v>1.1022927689594342E-2</v>
      </c>
      <c r="AQ1070" s="16">
        <f t="shared" si="184"/>
        <v>1.1142948105698824E-2</v>
      </c>
      <c r="AR1070" s="16">
        <f t="shared" si="185"/>
        <v>-1.3689700130378069E-2</v>
      </c>
      <c r="AS1070" s="16">
        <f t="shared" si="186"/>
        <v>4.3503437939473866E-3</v>
      </c>
    </row>
    <row r="1071" spans="1:45" x14ac:dyDescent="0.2">
      <c r="A1071" s="4"/>
      <c r="B1071" s="13">
        <v>42460.666666666664</v>
      </c>
      <c r="C1071" s="14">
        <v>27.25</v>
      </c>
      <c r="D1071" s="5"/>
      <c r="E1071" s="15">
        <v>42460.666666666664</v>
      </c>
      <c r="F1071" s="14">
        <v>46.39</v>
      </c>
      <c r="G1071" s="5"/>
      <c r="H1071" s="15">
        <v>42460.666666666664</v>
      </c>
      <c r="I1071" s="14">
        <v>10.220000000000001</v>
      </c>
      <c r="J1071" s="2"/>
      <c r="K1071" s="15">
        <v>42460.666666666664</v>
      </c>
      <c r="L1071" s="14">
        <v>141.88</v>
      </c>
      <c r="M1071" s="5"/>
      <c r="N1071" s="15">
        <v>42460.666666666664</v>
      </c>
      <c r="O1071" s="14">
        <v>99.31</v>
      </c>
      <c r="Q1071" s="15">
        <v>42460.666666666664</v>
      </c>
      <c r="R1071" s="14">
        <v>144.66</v>
      </c>
      <c r="S1071" s="5"/>
      <c r="T1071" s="15">
        <v>42460.666666666664</v>
      </c>
      <c r="U1071" s="14">
        <v>54.08</v>
      </c>
      <c r="W1071" s="15">
        <v>42460.666666666664</v>
      </c>
      <c r="X1071" s="14">
        <v>22.83</v>
      </c>
      <c r="Z1071" s="15">
        <v>42460.666666666664</v>
      </c>
      <c r="AA1071" s="14">
        <v>158.6</v>
      </c>
      <c r="AC1071" s="15">
        <v>42460.666666666664</v>
      </c>
      <c r="AD1071" s="14">
        <v>15.32</v>
      </c>
      <c r="AF1071" s="15">
        <v>42460.666666666664</v>
      </c>
      <c r="AG1071" s="14">
        <v>2059.7399999999998</v>
      </c>
      <c r="AH1071" s="5"/>
      <c r="AI1071" s="16">
        <f t="shared" si="176"/>
        <v>-5.1113545089448431E-3</v>
      </c>
      <c r="AJ1071" s="16">
        <f t="shared" si="177"/>
        <v>-4.0790038643193638E-3</v>
      </c>
      <c r="AK1071" s="16">
        <f t="shared" si="178"/>
        <v>0</v>
      </c>
      <c r="AL1071" s="16">
        <f t="shared" si="179"/>
        <v>-4.0713182647761359E-3</v>
      </c>
      <c r="AM1071" s="16">
        <f t="shared" si="180"/>
        <v>4.044080477201506E-3</v>
      </c>
      <c r="AN1071" s="16">
        <f t="shared" si="181"/>
        <v>2.0457110609480855E-2</v>
      </c>
      <c r="AO1071" s="16">
        <f t="shared" si="182"/>
        <v>7.4019245003698053E-4</v>
      </c>
      <c r="AP1071" s="16">
        <f t="shared" si="183"/>
        <v>-4.3610989969472547E-3</v>
      </c>
      <c r="AQ1071" s="16">
        <f t="shared" si="184"/>
        <v>-1.2594458438288658E-3</v>
      </c>
      <c r="AR1071" s="16">
        <f t="shared" si="185"/>
        <v>1.2557832121612655E-2</v>
      </c>
      <c r="AS1071" s="16">
        <f t="shared" si="186"/>
        <v>-2.0397780953995692E-3</v>
      </c>
    </row>
    <row r="1072" spans="1:45" x14ac:dyDescent="0.2">
      <c r="A1072" s="4"/>
      <c r="B1072" s="13">
        <v>42461.666666666664</v>
      </c>
      <c r="C1072" s="14">
        <v>27.5</v>
      </c>
      <c r="D1072" s="5"/>
      <c r="E1072" s="15">
        <v>42461.666666666664</v>
      </c>
      <c r="F1072" s="14">
        <v>46.83</v>
      </c>
      <c r="G1072" s="5"/>
      <c r="H1072" s="15">
        <v>42461.666666666664</v>
      </c>
      <c r="I1072" s="14">
        <v>10.57</v>
      </c>
      <c r="J1072" s="2"/>
      <c r="K1072" s="15">
        <v>42461.666666666664</v>
      </c>
      <c r="L1072" s="14">
        <v>143.79</v>
      </c>
      <c r="M1072" s="5"/>
      <c r="N1072" s="15">
        <v>42461.666666666664</v>
      </c>
      <c r="O1072" s="14">
        <v>99.07</v>
      </c>
      <c r="Q1072" s="15">
        <v>42461.666666666664</v>
      </c>
      <c r="R1072" s="14">
        <v>145.68</v>
      </c>
      <c r="S1072" s="5"/>
      <c r="T1072" s="15">
        <v>42461.666666666664</v>
      </c>
      <c r="U1072" s="14">
        <v>54.01</v>
      </c>
      <c r="W1072" s="15">
        <v>42461.666666666664</v>
      </c>
      <c r="X1072" s="14">
        <v>23.02</v>
      </c>
      <c r="Z1072" s="15">
        <v>42461.666666666664</v>
      </c>
      <c r="AA1072" s="14">
        <v>159.30000000000001</v>
      </c>
      <c r="AC1072" s="15">
        <v>42461.666666666664</v>
      </c>
      <c r="AD1072" s="14">
        <v>15.84</v>
      </c>
      <c r="AF1072" s="15">
        <v>42461.666666666664</v>
      </c>
      <c r="AG1072" s="14">
        <v>2072.7800000000002</v>
      </c>
      <c r="AH1072" s="5"/>
      <c r="AI1072" s="16">
        <f t="shared" si="176"/>
        <v>9.1743119266054496E-3</v>
      </c>
      <c r="AJ1072" s="16">
        <f t="shared" si="177"/>
        <v>9.4848027592153716E-3</v>
      </c>
      <c r="AK1072" s="16">
        <f t="shared" si="178"/>
        <v>3.4246575342465668E-2</v>
      </c>
      <c r="AL1072" s="16">
        <f t="shared" si="179"/>
        <v>1.3462080631519546E-2</v>
      </c>
      <c r="AM1072" s="16">
        <f t="shared" si="180"/>
        <v>-2.4166750578995533E-3</v>
      </c>
      <c r="AN1072" s="16">
        <f t="shared" si="181"/>
        <v>7.0510161758607914E-3</v>
      </c>
      <c r="AO1072" s="16">
        <f t="shared" si="182"/>
        <v>-1.2943786982249073E-3</v>
      </c>
      <c r="AP1072" s="16">
        <f t="shared" si="183"/>
        <v>8.3223828296101754E-3</v>
      </c>
      <c r="AQ1072" s="16">
        <f t="shared" si="184"/>
        <v>4.4136191677175418E-3</v>
      </c>
      <c r="AR1072" s="16">
        <f t="shared" si="185"/>
        <v>3.3942558746736351E-2</v>
      </c>
      <c r="AS1072" s="16">
        <f t="shared" si="186"/>
        <v>6.3308961325216906E-3</v>
      </c>
    </row>
    <row r="1073" spans="1:45" x14ac:dyDescent="0.2">
      <c r="A1073" s="4"/>
      <c r="B1073" s="13">
        <v>42464.666666666664</v>
      </c>
      <c r="C1073" s="14">
        <v>27.78</v>
      </c>
      <c r="D1073" s="5"/>
      <c r="E1073" s="15">
        <v>42464.666666666664</v>
      </c>
      <c r="F1073" s="14">
        <v>46.89</v>
      </c>
      <c r="G1073" s="5"/>
      <c r="H1073" s="15">
        <v>42464.666666666664</v>
      </c>
      <c r="I1073" s="14">
        <v>10.44</v>
      </c>
      <c r="J1073" s="2"/>
      <c r="K1073" s="15">
        <v>42464.666666666664</v>
      </c>
      <c r="L1073" s="14">
        <v>143.22</v>
      </c>
      <c r="M1073" s="5"/>
      <c r="N1073" s="15">
        <v>42464.666666666664</v>
      </c>
      <c r="O1073" s="14">
        <v>98.68</v>
      </c>
      <c r="Q1073" s="15">
        <v>42464.666666666664</v>
      </c>
      <c r="R1073" s="14">
        <v>145.25</v>
      </c>
      <c r="S1073" s="5"/>
      <c r="T1073" s="15">
        <v>42464.666666666664</v>
      </c>
      <c r="U1073" s="14">
        <v>54.42</v>
      </c>
      <c r="W1073" s="15">
        <v>42464.666666666664</v>
      </c>
      <c r="X1073" s="14">
        <v>23.03</v>
      </c>
      <c r="Z1073" s="15">
        <v>42464.666666666664</v>
      </c>
      <c r="AA1073" s="14">
        <v>155.81</v>
      </c>
      <c r="AC1073" s="15">
        <v>42464.666666666664</v>
      </c>
      <c r="AD1073" s="14">
        <v>16.47</v>
      </c>
      <c r="AF1073" s="15">
        <v>42464.666666666664</v>
      </c>
      <c r="AG1073" s="14">
        <v>2066.13</v>
      </c>
      <c r="AH1073" s="5"/>
      <c r="AI1073" s="16">
        <f t="shared" si="176"/>
        <v>1.0181818181818292E-2</v>
      </c>
      <c r="AJ1073" s="16">
        <f t="shared" si="177"/>
        <v>1.2812299807816174E-3</v>
      </c>
      <c r="AK1073" s="16">
        <f t="shared" si="178"/>
        <v>-1.2298959318826963E-2</v>
      </c>
      <c r="AL1073" s="16">
        <f t="shared" si="179"/>
        <v>-3.9641143334028239E-3</v>
      </c>
      <c r="AM1073" s="16">
        <f t="shared" si="180"/>
        <v>-3.9366104774400945E-3</v>
      </c>
      <c r="AN1073" s="16">
        <f t="shared" si="181"/>
        <v>-2.9516749038990264E-3</v>
      </c>
      <c r="AO1073" s="16">
        <f t="shared" si="182"/>
        <v>7.5911868172562347E-3</v>
      </c>
      <c r="AP1073" s="16">
        <f t="shared" si="183"/>
        <v>4.3440486533463663E-4</v>
      </c>
      <c r="AQ1073" s="16">
        <f t="shared" si="184"/>
        <v>-2.1908349026993124E-2</v>
      </c>
      <c r="AR1073" s="16">
        <f t="shared" si="185"/>
        <v>3.9772727272727293E-2</v>
      </c>
      <c r="AS1073" s="16">
        <f t="shared" si="186"/>
        <v>-3.2082517199124583E-3</v>
      </c>
    </row>
    <row r="1074" spans="1:45" x14ac:dyDescent="0.2">
      <c r="A1074" s="4"/>
      <c r="B1074" s="13">
        <v>42465.666666666664</v>
      </c>
      <c r="C1074" s="14">
        <v>27.45</v>
      </c>
      <c r="D1074" s="5"/>
      <c r="E1074" s="15">
        <v>42465.666666666664</v>
      </c>
      <c r="F1074" s="14">
        <v>46.53</v>
      </c>
      <c r="G1074" s="5"/>
      <c r="H1074" s="15">
        <v>42465.666666666664</v>
      </c>
      <c r="I1074" s="14">
        <v>10.49</v>
      </c>
      <c r="J1074" s="2"/>
      <c r="K1074" s="15">
        <v>42465.666666666664</v>
      </c>
      <c r="L1074" s="14">
        <v>141.19999999999999</v>
      </c>
      <c r="M1074" s="5"/>
      <c r="N1074" s="15">
        <v>42465.666666666664</v>
      </c>
      <c r="O1074" s="14">
        <v>97</v>
      </c>
      <c r="Q1074" s="15">
        <v>42465.666666666664</v>
      </c>
      <c r="R1074" s="14">
        <v>143.27000000000001</v>
      </c>
      <c r="S1074" s="5"/>
      <c r="T1074" s="15">
        <v>42465.666666666664</v>
      </c>
      <c r="U1074" s="14">
        <v>54.09</v>
      </c>
      <c r="W1074" s="15">
        <v>42465.666666666664</v>
      </c>
      <c r="X1074" s="14">
        <v>22.88</v>
      </c>
      <c r="Z1074" s="15">
        <v>42465.666666666664</v>
      </c>
      <c r="AA1074" s="14">
        <v>154.56</v>
      </c>
      <c r="AC1074" s="15">
        <v>42465.666666666664</v>
      </c>
      <c r="AD1074" s="14">
        <v>17.03</v>
      </c>
      <c r="AF1074" s="15">
        <v>42465.666666666664</v>
      </c>
      <c r="AG1074" s="14">
        <v>2045.17</v>
      </c>
      <c r="AH1074" s="5"/>
      <c r="AI1074" s="16">
        <f t="shared" si="176"/>
        <v>-1.1879049676025932E-2</v>
      </c>
      <c r="AJ1074" s="16">
        <f t="shared" si="177"/>
        <v>-7.6775431861804133E-3</v>
      </c>
      <c r="AK1074" s="16">
        <f t="shared" si="178"/>
        <v>4.7892720306514924E-3</v>
      </c>
      <c r="AL1074" s="16">
        <f t="shared" si="179"/>
        <v>-1.4104175394498042E-2</v>
      </c>
      <c r="AM1074" s="16">
        <f t="shared" si="180"/>
        <v>-1.7024726388325973E-2</v>
      </c>
      <c r="AN1074" s="16">
        <f t="shared" si="181"/>
        <v>-1.3631669535283941E-2</v>
      </c>
      <c r="AO1074" s="16">
        <f t="shared" si="182"/>
        <v>-6.0639470782800631E-3</v>
      </c>
      <c r="AP1074" s="16">
        <f t="shared" si="183"/>
        <v>-6.5132435953105805E-3</v>
      </c>
      <c r="AQ1074" s="16">
        <f t="shared" si="184"/>
        <v>-8.0225916179962331E-3</v>
      </c>
      <c r="AR1074" s="16">
        <f t="shared" si="185"/>
        <v>3.4001214329083318E-2</v>
      </c>
      <c r="AS1074" s="16">
        <f t="shared" si="186"/>
        <v>-1.0144569799577008E-2</v>
      </c>
    </row>
    <row r="1075" spans="1:45" x14ac:dyDescent="0.2">
      <c r="A1075" s="4"/>
      <c r="B1075" s="13">
        <v>42466.666666666664</v>
      </c>
      <c r="C1075" s="14">
        <v>27.74</v>
      </c>
      <c r="D1075" s="5"/>
      <c r="E1075" s="15">
        <v>42466.666666666664</v>
      </c>
      <c r="F1075" s="14">
        <v>46.71</v>
      </c>
      <c r="G1075" s="5"/>
      <c r="H1075" s="15">
        <v>42466.666666666664</v>
      </c>
      <c r="I1075" s="14">
        <v>10.48</v>
      </c>
      <c r="J1075" s="2"/>
      <c r="K1075" s="15">
        <v>42466.666666666664</v>
      </c>
      <c r="L1075" s="14">
        <v>141.69999999999999</v>
      </c>
      <c r="M1075" s="5"/>
      <c r="N1075" s="15">
        <v>42466.666666666664</v>
      </c>
      <c r="O1075" s="14">
        <v>97.48</v>
      </c>
      <c r="Q1075" s="15">
        <v>42466.666666666664</v>
      </c>
      <c r="R1075" s="14">
        <v>143.29</v>
      </c>
      <c r="S1075" s="5"/>
      <c r="T1075" s="15">
        <v>42466.666666666664</v>
      </c>
      <c r="U1075" s="14">
        <v>53.52</v>
      </c>
      <c r="W1075" s="15">
        <v>42466.666666666664</v>
      </c>
      <c r="X1075" s="14">
        <v>23.01</v>
      </c>
      <c r="Z1075" s="15">
        <v>42466.666666666664</v>
      </c>
      <c r="AA1075" s="14">
        <v>154.16</v>
      </c>
      <c r="AC1075" s="15">
        <v>42466.666666666664</v>
      </c>
      <c r="AD1075" s="14">
        <v>17.690000000000001</v>
      </c>
      <c r="AF1075" s="15">
        <v>42466.666666666664</v>
      </c>
      <c r="AG1075" s="14">
        <v>2066.66</v>
      </c>
      <c r="AH1075" s="5"/>
      <c r="AI1075" s="16">
        <f t="shared" si="176"/>
        <v>1.056466302367931E-2</v>
      </c>
      <c r="AJ1075" s="16">
        <f t="shared" si="177"/>
        <v>3.8684719535784229E-3</v>
      </c>
      <c r="AK1075" s="16">
        <f t="shared" si="178"/>
        <v>-9.5328884652046142E-4</v>
      </c>
      <c r="AL1075" s="16">
        <f t="shared" si="179"/>
        <v>3.5410764872521039E-3</v>
      </c>
      <c r="AM1075" s="16">
        <f t="shared" si="180"/>
        <v>4.9484536082473607E-3</v>
      </c>
      <c r="AN1075" s="16">
        <f t="shared" si="181"/>
        <v>1.3959656592432701E-4</v>
      </c>
      <c r="AO1075" s="16">
        <f t="shared" si="182"/>
        <v>-1.0537992235163607E-2</v>
      </c>
      <c r="AP1075" s="16">
        <f t="shared" si="183"/>
        <v>5.6818181818183433E-3</v>
      </c>
      <c r="AQ1075" s="16">
        <f t="shared" si="184"/>
        <v>-2.5879917184264967E-3</v>
      </c>
      <c r="AR1075" s="16">
        <f t="shared" si="185"/>
        <v>3.8755137991779209E-2</v>
      </c>
      <c r="AS1075" s="16">
        <f t="shared" si="186"/>
        <v>1.0507683957812652E-2</v>
      </c>
    </row>
    <row r="1076" spans="1:45" x14ac:dyDescent="0.2">
      <c r="A1076" s="4"/>
      <c r="B1076" s="13">
        <v>42467.666666666664</v>
      </c>
      <c r="C1076" s="14">
        <v>27.14</v>
      </c>
      <c r="D1076" s="5"/>
      <c r="E1076" s="15">
        <v>42467.666666666664</v>
      </c>
      <c r="F1076" s="14">
        <v>46.36</v>
      </c>
      <c r="G1076" s="5"/>
      <c r="H1076" s="15">
        <v>42467.666666666664</v>
      </c>
      <c r="I1076" s="14">
        <v>10.45</v>
      </c>
      <c r="J1076" s="2"/>
      <c r="K1076" s="15">
        <v>42467.666666666664</v>
      </c>
      <c r="L1076" s="14">
        <v>140.81</v>
      </c>
      <c r="M1076" s="5"/>
      <c r="N1076" s="15">
        <v>42467.666666666664</v>
      </c>
      <c r="O1076" s="14">
        <v>96.16</v>
      </c>
      <c r="Q1076" s="15">
        <v>42467.666666666664</v>
      </c>
      <c r="R1076" s="14">
        <v>141.6</v>
      </c>
      <c r="S1076" s="5"/>
      <c r="T1076" s="15">
        <v>42467.666666666664</v>
      </c>
      <c r="U1076" s="14">
        <v>52</v>
      </c>
      <c r="W1076" s="15">
        <v>42467.666666666664</v>
      </c>
      <c r="X1076" s="14">
        <v>22.74</v>
      </c>
      <c r="Z1076" s="15">
        <v>42467.666666666664</v>
      </c>
      <c r="AA1076" s="14">
        <v>152.81</v>
      </c>
      <c r="AC1076" s="15">
        <v>42467.666666666664</v>
      </c>
      <c r="AD1076" s="14">
        <v>17.149999999999999</v>
      </c>
      <c r="AF1076" s="15">
        <v>42467.666666666664</v>
      </c>
      <c r="AG1076" s="14">
        <v>2041.91</v>
      </c>
      <c r="AH1076" s="5"/>
      <c r="AI1076" s="16">
        <f t="shared" si="176"/>
        <v>-2.1629416005767732E-2</v>
      </c>
      <c r="AJ1076" s="16">
        <f t="shared" si="177"/>
        <v>-7.4930421751231435E-3</v>
      </c>
      <c r="AK1076" s="16">
        <f t="shared" si="178"/>
        <v>-2.8625954198474579E-3</v>
      </c>
      <c r="AL1076" s="16">
        <f t="shared" si="179"/>
        <v>-6.2808750882143993E-3</v>
      </c>
      <c r="AM1076" s="16">
        <f t="shared" si="180"/>
        <v>-1.3541239228559765E-2</v>
      </c>
      <c r="AN1076" s="16">
        <f t="shared" si="181"/>
        <v>-1.1794263381952663E-2</v>
      </c>
      <c r="AO1076" s="16">
        <f t="shared" si="182"/>
        <v>-2.840059790732441E-2</v>
      </c>
      <c r="AP1076" s="16">
        <f t="shared" si="183"/>
        <v>-1.1734028683181408E-2</v>
      </c>
      <c r="AQ1076" s="16">
        <f t="shared" si="184"/>
        <v>-8.7571354436948301E-3</v>
      </c>
      <c r="AR1076" s="16">
        <f t="shared" si="185"/>
        <v>-3.0525720746184426E-2</v>
      </c>
      <c r="AS1076" s="16">
        <f t="shared" si="186"/>
        <v>-1.1975845083371128E-2</v>
      </c>
    </row>
    <row r="1077" spans="1:45" x14ac:dyDescent="0.2">
      <c r="A1077" s="4"/>
      <c r="B1077" s="13">
        <v>42468.666666666664</v>
      </c>
      <c r="C1077" s="14">
        <v>27.17</v>
      </c>
      <c r="D1077" s="5"/>
      <c r="E1077" s="15">
        <v>42468.666666666664</v>
      </c>
      <c r="F1077" s="14">
        <v>46.87</v>
      </c>
      <c r="G1077" s="5"/>
      <c r="H1077" s="15">
        <v>42468.666666666664</v>
      </c>
      <c r="I1077" s="14">
        <v>10.38</v>
      </c>
      <c r="J1077" s="2"/>
      <c r="K1077" s="15">
        <v>42468.666666666664</v>
      </c>
      <c r="L1077" s="14">
        <v>141.06</v>
      </c>
      <c r="M1077" s="5"/>
      <c r="N1077" s="15">
        <v>42468.666666666664</v>
      </c>
      <c r="O1077" s="14">
        <v>96.42</v>
      </c>
      <c r="Q1077" s="15">
        <v>42468.666666666664</v>
      </c>
      <c r="R1077" s="14">
        <v>142.65</v>
      </c>
      <c r="S1077" s="5"/>
      <c r="T1077" s="15">
        <v>42468.666666666664</v>
      </c>
      <c r="U1077" s="14">
        <v>52.18</v>
      </c>
      <c r="W1077" s="15">
        <v>42468.666666666664</v>
      </c>
      <c r="X1077" s="14">
        <v>22.69</v>
      </c>
      <c r="Z1077" s="15">
        <v>42468.666666666664</v>
      </c>
      <c r="AA1077" s="14">
        <v>153.61000000000001</v>
      </c>
      <c r="AC1077" s="15">
        <v>42468.666666666664</v>
      </c>
      <c r="AD1077" s="14">
        <v>16.670000000000002</v>
      </c>
      <c r="AF1077" s="15">
        <v>42468.666666666664</v>
      </c>
      <c r="AG1077" s="14">
        <v>2047.6</v>
      </c>
      <c r="AH1077" s="5"/>
      <c r="AI1077" s="16">
        <f t="shared" si="176"/>
        <v>1.1053795136330979E-3</v>
      </c>
      <c r="AJ1077" s="16">
        <f t="shared" si="177"/>
        <v>1.1000862812769574E-2</v>
      </c>
      <c r="AK1077" s="16">
        <f t="shared" si="178"/>
        <v>-6.6985645933013149E-3</v>
      </c>
      <c r="AL1077" s="16">
        <f t="shared" si="179"/>
        <v>1.7754420850792929E-3</v>
      </c>
      <c r="AM1077" s="16">
        <f t="shared" si="180"/>
        <v>2.7038269550749838E-3</v>
      </c>
      <c r="AN1077" s="16">
        <f t="shared" si="181"/>
        <v>7.4152542372882824E-3</v>
      </c>
      <c r="AO1077" s="16">
        <f t="shared" si="182"/>
        <v>3.4615384615384048E-3</v>
      </c>
      <c r="AP1077" s="16">
        <f t="shared" si="183"/>
        <v>-2.1987686895337255E-3</v>
      </c>
      <c r="AQ1077" s="16">
        <f t="shared" si="184"/>
        <v>5.2352594725477708E-3</v>
      </c>
      <c r="AR1077" s="16">
        <f t="shared" si="185"/>
        <v>-2.7988338192419637E-2</v>
      </c>
      <c r="AS1077" s="16">
        <f t="shared" si="186"/>
        <v>2.7866066574921966E-3</v>
      </c>
    </row>
    <row r="1078" spans="1:45" x14ac:dyDescent="0.2">
      <c r="A1078" s="4"/>
      <c r="B1078" s="13">
        <v>42471.666666666664</v>
      </c>
      <c r="C1078" s="14">
        <v>27.26</v>
      </c>
      <c r="D1078" s="5"/>
      <c r="E1078" s="15">
        <v>42471.666666666664</v>
      </c>
      <c r="F1078" s="14">
        <v>46.44</v>
      </c>
      <c r="G1078" s="5"/>
      <c r="H1078" s="15">
        <v>42471.666666666664</v>
      </c>
      <c r="I1078" s="14">
        <v>10.27</v>
      </c>
      <c r="J1078" s="2"/>
      <c r="K1078" s="15">
        <v>42471.666666666664</v>
      </c>
      <c r="L1078" s="14">
        <v>140.99</v>
      </c>
      <c r="M1078" s="5"/>
      <c r="N1078" s="15">
        <v>42471.666666666664</v>
      </c>
      <c r="O1078" s="14">
        <v>96.27</v>
      </c>
      <c r="Q1078" s="15">
        <v>42471.666666666664</v>
      </c>
      <c r="R1078" s="14">
        <v>142.56</v>
      </c>
      <c r="S1078" s="5"/>
      <c r="T1078" s="15">
        <v>42471.666666666664</v>
      </c>
      <c r="U1078" s="14">
        <v>51.61</v>
      </c>
      <c r="W1078" s="15">
        <v>42471.666666666664</v>
      </c>
      <c r="X1078" s="14">
        <v>22.47</v>
      </c>
      <c r="Z1078" s="15">
        <v>42471.666666666664</v>
      </c>
      <c r="AA1078" s="14">
        <v>153.21</v>
      </c>
      <c r="AC1078" s="15">
        <v>42471.666666666664</v>
      </c>
      <c r="AD1078" s="14">
        <v>16.66</v>
      </c>
      <c r="AF1078" s="15">
        <v>42471.666666666664</v>
      </c>
      <c r="AG1078" s="14">
        <v>2041.99</v>
      </c>
      <c r="AH1078" s="5"/>
      <c r="AI1078" s="16">
        <f t="shared" si="176"/>
        <v>3.3124769966874634E-3</v>
      </c>
      <c r="AJ1078" s="16">
        <f t="shared" si="177"/>
        <v>-9.1743119266054496E-3</v>
      </c>
      <c r="AK1078" s="16">
        <f t="shared" si="178"/>
        <v>-1.0597302504817052E-2</v>
      </c>
      <c r="AL1078" s="16">
        <f t="shared" si="179"/>
        <v>-4.9624273358850335E-4</v>
      </c>
      <c r="AM1078" s="16">
        <f t="shared" si="180"/>
        <v>-1.5556938394524211E-3</v>
      </c>
      <c r="AN1078" s="16">
        <f t="shared" si="181"/>
        <v>-6.309148264984632E-4</v>
      </c>
      <c r="AO1078" s="16">
        <f t="shared" si="182"/>
        <v>-1.0923725565350706E-2</v>
      </c>
      <c r="AP1078" s="16">
        <f t="shared" si="183"/>
        <v>-9.695901278096164E-3</v>
      </c>
      <c r="AQ1078" s="16">
        <f t="shared" si="184"/>
        <v>-2.6039971356032199E-3</v>
      </c>
      <c r="AR1078" s="16">
        <f t="shared" si="185"/>
        <v>-5.9988002399524731E-4</v>
      </c>
      <c r="AS1078" s="16">
        <f t="shared" si="186"/>
        <v>-2.7397929283062838E-3</v>
      </c>
    </row>
    <row r="1079" spans="1:45" x14ac:dyDescent="0.2">
      <c r="A1079" s="4"/>
      <c r="B1079" s="13">
        <v>42472.666666666664</v>
      </c>
      <c r="C1079" s="14">
        <v>27.61</v>
      </c>
      <c r="D1079" s="5"/>
      <c r="E1079" s="15">
        <v>42472.666666666664</v>
      </c>
      <c r="F1079" s="14">
        <v>46.65</v>
      </c>
      <c r="G1079" s="5"/>
      <c r="H1079" s="15">
        <v>42472.666666666664</v>
      </c>
      <c r="I1079" s="14">
        <v>10.7</v>
      </c>
      <c r="J1079" s="2"/>
      <c r="K1079" s="15">
        <v>42472.666666666664</v>
      </c>
      <c r="L1079" s="14">
        <v>142.4</v>
      </c>
      <c r="M1079" s="5"/>
      <c r="N1079" s="15">
        <v>42472.666666666664</v>
      </c>
      <c r="O1079" s="14">
        <v>97.35</v>
      </c>
      <c r="Q1079" s="15">
        <v>42472.666666666664</v>
      </c>
      <c r="R1079" s="14">
        <v>142.91999999999999</v>
      </c>
      <c r="S1079" s="5"/>
      <c r="T1079" s="15">
        <v>42472.666666666664</v>
      </c>
      <c r="U1079" s="14">
        <v>51.95</v>
      </c>
      <c r="W1079" s="15">
        <v>42472.666666666664</v>
      </c>
      <c r="X1079" s="14">
        <v>22.93</v>
      </c>
      <c r="Z1079" s="15">
        <v>42472.666666666664</v>
      </c>
      <c r="AA1079" s="14">
        <v>153.71</v>
      </c>
      <c r="AC1079" s="15">
        <v>42472.666666666664</v>
      </c>
      <c r="AD1079" s="14">
        <v>16.52</v>
      </c>
      <c r="AF1079" s="15">
        <v>42472.666666666664</v>
      </c>
      <c r="AG1079" s="14">
        <v>2061.7199999999998</v>
      </c>
      <c r="AH1079" s="5"/>
      <c r="AI1079" s="16">
        <f t="shared" si="176"/>
        <v>1.2839325018341841E-2</v>
      </c>
      <c r="AJ1079" s="16">
        <f t="shared" si="177"/>
        <v>4.5219638242894877E-3</v>
      </c>
      <c r="AK1079" s="16">
        <f t="shared" si="178"/>
        <v>4.1869522882181043E-2</v>
      </c>
      <c r="AL1079" s="16">
        <f t="shared" si="179"/>
        <v>1.0000709270161057E-2</v>
      </c>
      <c r="AM1079" s="16">
        <f t="shared" si="180"/>
        <v>1.1218448114677537E-2</v>
      </c>
      <c r="AN1079" s="16">
        <f t="shared" si="181"/>
        <v>2.525252525252375E-3</v>
      </c>
      <c r="AO1079" s="16">
        <f t="shared" si="182"/>
        <v>6.5878705677195892E-3</v>
      </c>
      <c r="AP1079" s="16">
        <f t="shared" si="183"/>
        <v>2.047174009790842E-2</v>
      </c>
      <c r="AQ1079" s="16">
        <f t="shared" si="184"/>
        <v>3.2634945499641077E-3</v>
      </c>
      <c r="AR1079" s="16">
        <f t="shared" si="185"/>
        <v>-8.4033613445378963E-3</v>
      </c>
      <c r="AS1079" s="16">
        <f t="shared" si="186"/>
        <v>9.6621433013872604E-3</v>
      </c>
    </row>
    <row r="1080" spans="1:45" x14ac:dyDescent="0.2">
      <c r="A1080" s="4"/>
      <c r="B1080" s="13">
        <v>42473.666666666664</v>
      </c>
      <c r="C1080" s="14">
        <v>28.01</v>
      </c>
      <c r="D1080" s="5"/>
      <c r="E1080" s="15">
        <v>42473.666666666664</v>
      </c>
      <c r="F1080" s="14">
        <v>46.04</v>
      </c>
      <c r="G1080" s="5"/>
      <c r="H1080" s="15">
        <v>42473.666666666664</v>
      </c>
      <c r="I1080" s="14">
        <v>10.97</v>
      </c>
      <c r="J1080" s="2"/>
      <c r="K1080" s="15">
        <v>42473.666666666664</v>
      </c>
      <c r="L1080" s="14">
        <v>144.04</v>
      </c>
      <c r="M1080" s="5"/>
      <c r="N1080" s="15">
        <v>42473.666666666664</v>
      </c>
      <c r="O1080" s="14">
        <v>99.48</v>
      </c>
      <c r="Q1080" s="15">
        <v>42473.666666666664</v>
      </c>
      <c r="R1080" s="14">
        <v>144.44999999999999</v>
      </c>
      <c r="S1080" s="5"/>
      <c r="T1080" s="15">
        <v>42473.666666666664</v>
      </c>
      <c r="U1080" s="14">
        <v>51.29</v>
      </c>
      <c r="W1080" s="15">
        <v>42473.666666666664</v>
      </c>
      <c r="X1080" s="14">
        <v>23.05</v>
      </c>
      <c r="Z1080" s="15">
        <v>42473.666666666664</v>
      </c>
      <c r="AA1080" s="14">
        <v>154.56</v>
      </c>
      <c r="AC1080" s="15">
        <v>42473.666666666664</v>
      </c>
      <c r="AD1080" s="14">
        <v>16.97</v>
      </c>
      <c r="AF1080" s="15">
        <v>42473.666666666664</v>
      </c>
      <c r="AG1080" s="14">
        <v>2082.42</v>
      </c>
      <c r="AH1080" s="5"/>
      <c r="AI1080" s="16">
        <f t="shared" si="176"/>
        <v>1.4487504527345152E-2</v>
      </c>
      <c r="AJ1080" s="16">
        <f t="shared" si="177"/>
        <v>-1.307609860664527E-2</v>
      </c>
      <c r="AK1080" s="16">
        <f t="shared" si="178"/>
        <v>2.5233644859813165E-2</v>
      </c>
      <c r="AL1080" s="16">
        <f t="shared" si="179"/>
        <v>1.1516853932584281E-2</v>
      </c>
      <c r="AM1080" s="16">
        <f t="shared" si="180"/>
        <v>2.1879815100154243E-2</v>
      </c>
      <c r="AN1080" s="16">
        <f t="shared" si="181"/>
        <v>1.0705289672544138E-2</v>
      </c>
      <c r="AO1080" s="16">
        <f t="shared" si="182"/>
        <v>-1.2704523580365779E-2</v>
      </c>
      <c r="AP1080" s="16">
        <f t="shared" si="183"/>
        <v>5.2333187963367056E-3</v>
      </c>
      <c r="AQ1080" s="16">
        <f t="shared" si="184"/>
        <v>5.5298939561512217E-3</v>
      </c>
      <c r="AR1080" s="16">
        <f t="shared" si="185"/>
        <v>2.7239709443099169E-2</v>
      </c>
      <c r="AS1080" s="16">
        <f t="shared" si="186"/>
        <v>1.0040160642570406E-2</v>
      </c>
    </row>
    <row r="1081" spans="1:45" x14ac:dyDescent="0.2">
      <c r="A1081" s="4"/>
      <c r="B1081" s="13">
        <v>42474.666666666664</v>
      </c>
      <c r="C1081" s="14">
        <v>28.03</v>
      </c>
      <c r="D1081" s="5"/>
      <c r="E1081" s="15">
        <v>42474.666666666664</v>
      </c>
      <c r="F1081" s="14">
        <v>45.83</v>
      </c>
      <c r="G1081" s="5"/>
      <c r="H1081" s="15">
        <v>42474.666666666664</v>
      </c>
      <c r="I1081" s="14">
        <v>11.04</v>
      </c>
      <c r="J1081" s="2"/>
      <c r="K1081" s="15">
        <v>42474.666666666664</v>
      </c>
      <c r="L1081" s="14">
        <v>143.72</v>
      </c>
      <c r="M1081" s="5"/>
      <c r="N1081" s="15">
        <v>42474.666666666664</v>
      </c>
      <c r="O1081" s="14">
        <v>98.63</v>
      </c>
      <c r="Q1081" s="15">
        <v>42474.666666666664</v>
      </c>
      <c r="R1081" s="14">
        <v>144.38</v>
      </c>
      <c r="S1081" s="5"/>
      <c r="T1081" s="15">
        <v>42474.666666666664</v>
      </c>
      <c r="U1081" s="14">
        <v>51.36</v>
      </c>
      <c r="W1081" s="15">
        <v>42474.666666666664</v>
      </c>
      <c r="X1081" s="14">
        <v>22.93</v>
      </c>
      <c r="Z1081" s="15">
        <v>42474.666666666664</v>
      </c>
      <c r="AA1081" s="14">
        <v>154.76</v>
      </c>
      <c r="AC1081" s="15">
        <v>42474.666666666664</v>
      </c>
      <c r="AD1081" s="14">
        <v>16.79</v>
      </c>
      <c r="AF1081" s="15">
        <v>42474.666666666664</v>
      </c>
      <c r="AG1081" s="14">
        <v>2082.7800000000002</v>
      </c>
      <c r="AH1081" s="5"/>
      <c r="AI1081" s="16">
        <f t="shared" si="176"/>
        <v>7.1403070332021201E-4</v>
      </c>
      <c r="AJ1081" s="16">
        <f t="shared" si="177"/>
        <v>-4.5612510860121303E-3</v>
      </c>
      <c r="AK1081" s="16">
        <f t="shared" si="178"/>
        <v>6.3810391978120773E-3</v>
      </c>
      <c r="AL1081" s="16">
        <f t="shared" si="179"/>
        <v>-2.2216051096917155E-3</v>
      </c>
      <c r="AM1081" s="16">
        <f t="shared" si="180"/>
        <v>-8.5444310414154456E-3</v>
      </c>
      <c r="AN1081" s="16">
        <f t="shared" si="181"/>
        <v>-4.8459674627898686E-4</v>
      </c>
      <c r="AO1081" s="16">
        <f t="shared" si="182"/>
        <v>1.3647884577889791E-3</v>
      </c>
      <c r="AP1081" s="16">
        <f t="shared" si="183"/>
        <v>-5.2060737527115375E-3</v>
      </c>
      <c r="AQ1081" s="16">
        <f t="shared" si="184"/>
        <v>1.2939958592130818E-3</v>
      </c>
      <c r="AR1081" s="16">
        <f t="shared" si="185"/>
        <v>-1.0606953447259815E-2</v>
      </c>
      <c r="AS1081" s="16">
        <f t="shared" si="186"/>
        <v>1.7287578874580767E-4</v>
      </c>
    </row>
    <row r="1082" spans="1:45" x14ac:dyDescent="0.2">
      <c r="A1082" s="4"/>
      <c r="B1082" s="13">
        <v>42475.666666666664</v>
      </c>
      <c r="C1082" s="14">
        <v>27.46</v>
      </c>
      <c r="D1082" s="5"/>
      <c r="E1082" s="15">
        <v>42475.666666666664</v>
      </c>
      <c r="F1082" s="14">
        <v>46.1</v>
      </c>
      <c r="G1082" s="5"/>
      <c r="H1082" s="15">
        <v>42475.666666666664</v>
      </c>
      <c r="I1082" s="14">
        <v>11.15</v>
      </c>
      <c r="J1082" s="2"/>
      <c r="K1082" s="15">
        <v>42475.666666666664</v>
      </c>
      <c r="L1082" s="14">
        <v>143.44999999999999</v>
      </c>
      <c r="M1082" s="5"/>
      <c r="N1082" s="15">
        <v>42475.666666666664</v>
      </c>
      <c r="O1082" s="14">
        <v>98.59</v>
      </c>
      <c r="Q1082" s="15">
        <v>42475.666666666664</v>
      </c>
      <c r="R1082" s="14">
        <v>144.91999999999999</v>
      </c>
      <c r="S1082" s="5"/>
      <c r="T1082" s="15">
        <v>42475.666666666664</v>
      </c>
      <c r="U1082" s="14">
        <v>51.35</v>
      </c>
      <c r="W1082" s="15">
        <v>42475.666666666664</v>
      </c>
      <c r="X1082" s="14">
        <v>23.02</v>
      </c>
      <c r="Z1082" s="15">
        <v>42475.666666666664</v>
      </c>
      <c r="AA1082" s="14">
        <v>154.81</v>
      </c>
      <c r="AC1082" s="15">
        <v>42475.666666666664</v>
      </c>
      <c r="AD1082" s="14">
        <v>16.97</v>
      </c>
      <c r="AF1082" s="15">
        <v>42475.666666666664</v>
      </c>
      <c r="AG1082" s="14">
        <v>2080.73</v>
      </c>
      <c r="AH1082" s="5"/>
      <c r="AI1082" s="16">
        <f t="shared" si="176"/>
        <v>-2.0335354976810605E-2</v>
      </c>
      <c r="AJ1082" s="16">
        <f t="shared" si="177"/>
        <v>5.891337551821918E-3</v>
      </c>
      <c r="AK1082" s="16">
        <f t="shared" si="178"/>
        <v>9.9637681159421287E-3</v>
      </c>
      <c r="AL1082" s="16">
        <f t="shared" si="179"/>
        <v>-1.8786529362649906E-3</v>
      </c>
      <c r="AM1082" s="16">
        <f t="shared" si="180"/>
        <v>-4.0555611882786557E-4</v>
      </c>
      <c r="AN1082" s="16">
        <f t="shared" si="181"/>
        <v>3.7401302119406399E-3</v>
      </c>
      <c r="AO1082" s="16">
        <f t="shared" si="182"/>
        <v>-1.9470404984422984E-4</v>
      </c>
      <c r="AP1082" s="16">
        <f t="shared" si="183"/>
        <v>3.9249890972525847E-3</v>
      </c>
      <c r="AQ1082" s="16">
        <f t="shared" si="184"/>
        <v>3.2308089945720653E-4</v>
      </c>
      <c r="AR1082" s="16">
        <f t="shared" si="185"/>
        <v>1.0720667063728317E-2</v>
      </c>
      <c r="AS1082" s="16">
        <f t="shared" si="186"/>
        <v>-9.8426141983321003E-4</v>
      </c>
    </row>
    <row r="1083" spans="1:45" x14ac:dyDescent="0.2">
      <c r="A1083" s="4"/>
      <c r="B1083" s="13">
        <v>42478.666666666664</v>
      </c>
      <c r="C1083" s="14">
        <v>26.87</v>
      </c>
      <c r="D1083" s="5"/>
      <c r="E1083" s="15">
        <v>42478.666666666664</v>
      </c>
      <c r="F1083" s="14">
        <v>46.22</v>
      </c>
      <c r="G1083" s="5"/>
      <c r="H1083" s="15">
        <v>42478.666666666664</v>
      </c>
      <c r="I1083" s="14">
        <v>10.84</v>
      </c>
      <c r="J1083" s="2"/>
      <c r="K1083" s="15">
        <v>42478.666666666664</v>
      </c>
      <c r="L1083" s="14">
        <v>144.38</v>
      </c>
      <c r="M1083" s="5"/>
      <c r="N1083" s="15">
        <v>42478.666666666664</v>
      </c>
      <c r="O1083" s="14">
        <v>101.48</v>
      </c>
      <c r="Q1083" s="15">
        <v>42478.666666666664</v>
      </c>
      <c r="R1083" s="14">
        <v>145.69</v>
      </c>
      <c r="S1083" s="5"/>
      <c r="T1083" s="15">
        <v>42478.666666666664</v>
      </c>
      <c r="U1083" s="14">
        <v>51.73</v>
      </c>
      <c r="W1083" s="15">
        <v>42478.666666666664</v>
      </c>
      <c r="X1083" s="14">
        <v>23.29</v>
      </c>
      <c r="Z1083" s="15">
        <v>42478.666666666664</v>
      </c>
      <c r="AA1083" s="14">
        <v>154.96</v>
      </c>
      <c r="AC1083" s="15">
        <v>42478.666666666664</v>
      </c>
      <c r="AD1083" s="14">
        <v>16.93</v>
      </c>
      <c r="AF1083" s="15">
        <v>42478.666666666664</v>
      </c>
      <c r="AG1083" s="14">
        <v>2094.34</v>
      </c>
      <c r="AH1083" s="5"/>
      <c r="AI1083" s="16">
        <f t="shared" si="176"/>
        <v>-2.1485797523670747E-2</v>
      </c>
      <c r="AJ1083" s="16">
        <f t="shared" si="177"/>
        <v>2.6030368763556577E-3</v>
      </c>
      <c r="AK1083" s="16">
        <f t="shared" si="178"/>
        <v>-2.7802690582959699E-2</v>
      </c>
      <c r="AL1083" s="16">
        <f t="shared" si="179"/>
        <v>6.4830951551062554E-3</v>
      </c>
      <c r="AM1083" s="16">
        <f t="shared" si="180"/>
        <v>2.9313317780707893E-2</v>
      </c>
      <c r="AN1083" s="16">
        <f t="shared" si="181"/>
        <v>5.3132762903671527E-3</v>
      </c>
      <c r="AO1083" s="16">
        <f t="shared" si="182"/>
        <v>7.4001947419668479E-3</v>
      </c>
      <c r="AP1083" s="16">
        <f t="shared" si="183"/>
        <v>1.1728931364031192E-2</v>
      </c>
      <c r="AQ1083" s="16">
        <f t="shared" si="184"/>
        <v>9.6892965570694045E-4</v>
      </c>
      <c r="AR1083" s="16">
        <f t="shared" si="185"/>
        <v>-2.3571007660576626E-3</v>
      </c>
      <c r="AS1083" s="16">
        <f t="shared" si="186"/>
        <v>6.5409736006114549E-3</v>
      </c>
    </row>
    <row r="1084" spans="1:45" x14ac:dyDescent="0.2">
      <c r="A1084" s="4"/>
      <c r="B1084" s="13">
        <v>42479.666666666664</v>
      </c>
      <c r="C1084" s="14">
        <v>26.73</v>
      </c>
      <c r="D1084" s="5"/>
      <c r="E1084" s="15">
        <v>42479.666666666664</v>
      </c>
      <c r="F1084" s="14">
        <v>46.6</v>
      </c>
      <c r="G1084" s="5"/>
      <c r="H1084" s="15">
        <v>42479.666666666664</v>
      </c>
      <c r="I1084" s="14">
        <v>9.43</v>
      </c>
      <c r="J1084" s="2"/>
      <c r="K1084" s="15">
        <v>42479.666666666664</v>
      </c>
      <c r="L1084" s="14">
        <v>145.94999999999999</v>
      </c>
      <c r="M1084" s="5"/>
      <c r="N1084" s="15">
        <v>42479.666666666664</v>
      </c>
      <c r="O1084" s="14">
        <v>102.64</v>
      </c>
      <c r="Q1084" s="15">
        <v>42479.666666666664</v>
      </c>
      <c r="R1084" s="14">
        <v>137.54</v>
      </c>
      <c r="S1084" s="5"/>
      <c r="T1084" s="15">
        <v>42479.666666666664</v>
      </c>
      <c r="U1084" s="14">
        <v>52.08</v>
      </c>
      <c r="W1084" s="15">
        <v>42479.666666666664</v>
      </c>
      <c r="X1084" s="14">
        <v>23.26</v>
      </c>
      <c r="Z1084" s="15">
        <v>42479.666666666664</v>
      </c>
      <c r="AA1084" s="14">
        <v>155.41</v>
      </c>
      <c r="AC1084" s="15">
        <v>42479.666666666664</v>
      </c>
      <c r="AD1084" s="14">
        <v>16.489999999999998</v>
      </c>
      <c r="AF1084" s="15">
        <v>42479.666666666664</v>
      </c>
      <c r="AG1084" s="14">
        <v>2100.8000000000002</v>
      </c>
      <c r="AH1084" s="5"/>
      <c r="AI1084" s="16">
        <f t="shared" si="176"/>
        <v>-5.2102716784517833E-3</v>
      </c>
      <c r="AJ1084" s="16">
        <f t="shared" si="177"/>
        <v>8.2215491129382645E-3</v>
      </c>
      <c r="AK1084" s="16">
        <f t="shared" si="178"/>
        <v>-0.13007380073800745</v>
      </c>
      <c r="AL1084" s="16">
        <f t="shared" si="179"/>
        <v>1.0874082282864572E-2</v>
      </c>
      <c r="AM1084" s="16">
        <f t="shared" si="180"/>
        <v>1.1430823807646817E-2</v>
      </c>
      <c r="AN1084" s="16">
        <f t="shared" si="181"/>
        <v>-5.5940695998352719E-2</v>
      </c>
      <c r="AO1084" s="16">
        <f t="shared" si="182"/>
        <v>6.7658998646820123E-3</v>
      </c>
      <c r="AP1084" s="16">
        <f t="shared" si="183"/>
        <v>-1.2881064834692202E-3</v>
      </c>
      <c r="AQ1084" s="16">
        <f t="shared" si="184"/>
        <v>2.9039752194113255E-3</v>
      </c>
      <c r="AR1084" s="16">
        <f t="shared" si="185"/>
        <v>-2.5989367985824074E-2</v>
      </c>
      <c r="AS1084" s="16">
        <f t="shared" si="186"/>
        <v>3.0845039487379378E-3</v>
      </c>
    </row>
    <row r="1085" spans="1:45" x14ac:dyDescent="0.2">
      <c r="A1085" s="4"/>
      <c r="B1085" s="13">
        <v>42480.666666666664</v>
      </c>
      <c r="C1085" s="14">
        <v>26.78</v>
      </c>
      <c r="D1085" s="5"/>
      <c r="E1085" s="15">
        <v>42480.666666666664</v>
      </c>
      <c r="F1085" s="14">
        <v>44.37</v>
      </c>
      <c r="G1085" s="5"/>
      <c r="H1085" s="15">
        <v>42480.666666666664</v>
      </c>
      <c r="I1085" s="14">
        <v>9.68</v>
      </c>
      <c r="J1085" s="2"/>
      <c r="K1085" s="15">
        <v>42480.666666666664</v>
      </c>
      <c r="L1085" s="14">
        <v>146.09</v>
      </c>
      <c r="M1085" s="5"/>
      <c r="N1085" s="15">
        <v>42480.666666666664</v>
      </c>
      <c r="O1085" s="14">
        <v>103.27</v>
      </c>
      <c r="Q1085" s="15">
        <v>42480.666666666664</v>
      </c>
      <c r="R1085" s="14">
        <v>139.56</v>
      </c>
      <c r="S1085" s="5"/>
      <c r="T1085" s="15">
        <v>42480.666666666664</v>
      </c>
      <c r="U1085" s="14">
        <v>51.75</v>
      </c>
      <c r="W1085" s="15">
        <v>42480.666666666664</v>
      </c>
      <c r="X1085" s="14">
        <v>23.07</v>
      </c>
      <c r="Z1085" s="15">
        <v>42480.666666666664</v>
      </c>
      <c r="AA1085" s="14">
        <v>155.41</v>
      </c>
      <c r="AC1085" s="15">
        <v>42480.666666666664</v>
      </c>
      <c r="AD1085" s="14">
        <v>16.66</v>
      </c>
      <c r="AF1085" s="15">
        <v>42480.666666666664</v>
      </c>
      <c r="AG1085" s="14">
        <v>2102.4</v>
      </c>
      <c r="AH1085" s="5"/>
      <c r="AI1085" s="16">
        <f t="shared" si="176"/>
        <v>1.8705574261130842E-3</v>
      </c>
      <c r="AJ1085" s="16">
        <f t="shared" si="177"/>
        <v>-4.7854077253218996E-2</v>
      </c>
      <c r="AK1085" s="16">
        <f t="shared" si="178"/>
        <v>2.6511134676564074E-2</v>
      </c>
      <c r="AL1085" s="16">
        <f t="shared" si="179"/>
        <v>9.5923261390895576E-4</v>
      </c>
      <c r="AM1085" s="16">
        <f t="shared" si="180"/>
        <v>6.1379579111457971E-3</v>
      </c>
      <c r="AN1085" s="16">
        <f t="shared" si="181"/>
        <v>1.4686636614803072E-2</v>
      </c>
      <c r="AO1085" s="16">
        <f t="shared" si="182"/>
        <v>-6.336405529953848E-3</v>
      </c>
      <c r="AP1085" s="16">
        <f t="shared" si="183"/>
        <v>-8.1685296646604177E-3</v>
      </c>
      <c r="AQ1085" s="16">
        <f t="shared" si="184"/>
        <v>0</v>
      </c>
      <c r="AR1085" s="16">
        <f t="shared" si="185"/>
        <v>1.0309278350515649E-2</v>
      </c>
      <c r="AS1085" s="16">
        <f t="shared" si="186"/>
        <v>7.6161462300072813E-4</v>
      </c>
    </row>
    <row r="1086" spans="1:45" x14ac:dyDescent="0.2">
      <c r="A1086" s="4"/>
      <c r="B1086" s="13">
        <v>42481.666666666664</v>
      </c>
      <c r="C1086" s="14">
        <v>26.49</v>
      </c>
      <c r="D1086" s="5"/>
      <c r="E1086" s="15">
        <v>42481.666666666664</v>
      </c>
      <c r="F1086" s="14">
        <v>43.66</v>
      </c>
      <c r="G1086" s="5"/>
      <c r="H1086" s="15">
        <v>42481.666666666664</v>
      </c>
      <c r="I1086" s="14">
        <v>9.5</v>
      </c>
      <c r="J1086" s="2"/>
      <c r="K1086" s="15">
        <v>42481.666666666664</v>
      </c>
      <c r="L1086" s="14">
        <v>144.86000000000001</v>
      </c>
      <c r="M1086" s="5"/>
      <c r="N1086" s="15">
        <v>42481.666666666664</v>
      </c>
      <c r="O1086" s="14">
        <v>102.91</v>
      </c>
      <c r="Q1086" s="15">
        <v>42481.666666666664</v>
      </c>
      <c r="R1086" s="14">
        <v>142.61000000000001</v>
      </c>
      <c r="S1086" s="5"/>
      <c r="T1086" s="15">
        <v>42481.666666666664</v>
      </c>
      <c r="U1086" s="14">
        <v>50.03</v>
      </c>
      <c r="W1086" s="15">
        <v>42481.666666666664</v>
      </c>
      <c r="X1086" s="14">
        <v>22.82</v>
      </c>
      <c r="Z1086" s="15">
        <v>42481.666666666664</v>
      </c>
      <c r="AA1086" s="14">
        <v>154.56</v>
      </c>
      <c r="AC1086" s="15">
        <v>42481.666666666664</v>
      </c>
      <c r="AD1086" s="14">
        <v>16.55</v>
      </c>
      <c r="AF1086" s="15">
        <v>42481.666666666664</v>
      </c>
      <c r="AG1086" s="14">
        <v>2091.48</v>
      </c>
      <c r="AH1086" s="5"/>
      <c r="AI1086" s="16">
        <f t="shared" si="176"/>
        <v>-1.0828976848394456E-2</v>
      </c>
      <c r="AJ1086" s="16">
        <f t="shared" si="177"/>
        <v>-1.6001803020058603E-2</v>
      </c>
      <c r="AK1086" s="16">
        <f t="shared" si="178"/>
        <v>-1.8595041322314043E-2</v>
      </c>
      <c r="AL1086" s="16">
        <f t="shared" si="179"/>
        <v>-8.4194674515708501E-3</v>
      </c>
      <c r="AM1086" s="16">
        <f t="shared" si="180"/>
        <v>-3.4860075530163126E-3</v>
      </c>
      <c r="AN1086" s="16">
        <f t="shared" si="181"/>
        <v>2.1854399541415992E-2</v>
      </c>
      <c r="AO1086" s="16">
        <f t="shared" si="182"/>
        <v>-3.323671497584535E-2</v>
      </c>
      <c r="AP1086" s="16">
        <f t="shared" si="183"/>
        <v>-1.0836584308625885E-2</v>
      </c>
      <c r="AQ1086" s="16">
        <f t="shared" si="184"/>
        <v>-5.4694035132873964E-3</v>
      </c>
      <c r="AR1086" s="16">
        <f t="shared" si="185"/>
        <v>-6.602641056422498E-3</v>
      </c>
      <c r="AS1086" s="16">
        <f t="shared" si="186"/>
        <v>-5.1940639269406619E-3</v>
      </c>
    </row>
    <row r="1087" spans="1:45" x14ac:dyDescent="0.2">
      <c r="A1087" s="4"/>
      <c r="B1087" s="13">
        <v>42482.666666666664</v>
      </c>
      <c r="C1087" s="14">
        <v>26.42</v>
      </c>
      <c r="D1087" s="5"/>
      <c r="E1087" s="15">
        <v>42482.666666666664</v>
      </c>
      <c r="F1087" s="14">
        <v>44.54</v>
      </c>
      <c r="G1087" s="5"/>
      <c r="H1087" s="15">
        <v>42482.666666666664</v>
      </c>
      <c r="I1087" s="14">
        <v>9.59</v>
      </c>
      <c r="J1087" s="2"/>
      <c r="K1087" s="15">
        <v>42482.666666666664</v>
      </c>
      <c r="L1087" s="14">
        <v>146.11000000000001</v>
      </c>
      <c r="M1087" s="5"/>
      <c r="N1087" s="15">
        <v>42482.666666666664</v>
      </c>
      <c r="O1087" s="14">
        <v>103.77</v>
      </c>
      <c r="Q1087" s="15">
        <v>42482.666666666664</v>
      </c>
      <c r="R1087" s="14">
        <v>141.84</v>
      </c>
      <c r="S1087" s="5"/>
      <c r="T1087" s="15">
        <v>42482.666666666664</v>
      </c>
      <c r="U1087" s="14">
        <v>50.55</v>
      </c>
      <c r="W1087" s="15">
        <v>42482.666666666664</v>
      </c>
      <c r="X1087" s="14">
        <v>22.91</v>
      </c>
      <c r="Z1087" s="15">
        <v>42482.666666666664</v>
      </c>
      <c r="AA1087" s="14">
        <v>153.46</v>
      </c>
      <c r="AC1087" s="15">
        <v>42482.666666666664</v>
      </c>
      <c r="AD1087" s="14">
        <v>16.920000000000002</v>
      </c>
      <c r="AF1087" s="15">
        <v>42482.666666666664</v>
      </c>
      <c r="AG1087" s="14">
        <v>2091.58</v>
      </c>
      <c r="AH1087" s="5"/>
      <c r="AI1087" s="16">
        <f t="shared" si="176"/>
        <v>-2.6425066062664149E-3</v>
      </c>
      <c r="AJ1087" s="16">
        <f t="shared" si="177"/>
        <v>2.0155748969308274E-2</v>
      </c>
      <c r="AK1087" s="16">
        <f t="shared" si="178"/>
        <v>9.4736842105263008E-3</v>
      </c>
      <c r="AL1087" s="16">
        <f t="shared" si="179"/>
        <v>8.6290211238437831E-3</v>
      </c>
      <c r="AM1087" s="16">
        <f t="shared" si="180"/>
        <v>8.356816635895381E-3</v>
      </c>
      <c r="AN1087" s="16">
        <f t="shared" si="181"/>
        <v>-5.399340859687296E-3</v>
      </c>
      <c r="AO1087" s="16">
        <f t="shared" si="182"/>
        <v>1.0393763741754825E-2</v>
      </c>
      <c r="AP1087" s="16">
        <f t="shared" si="183"/>
        <v>3.9439088518842258E-3</v>
      </c>
      <c r="AQ1087" s="16">
        <f t="shared" si="184"/>
        <v>-7.1169772256728381E-3</v>
      </c>
      <c r="AR1087" s="16">
        <f t="shared" si="185"/>
        <v>2.2356495468278004E-2</v>
      </c>
      <c r="AS1087" s="16">
        <f t="shared" si="186"/>
        <v>4.7813031919918814E-5</v>
      </c>
    </row>
    <row r="1088" spans="1:45" x14ac:dyDescent="0.2">
      <c r="A1088" s="4"/>
      <c r="B1088" s="13">
        <v>42485.666666666664</v>
      </c>
      <c r="C1088" s="14">
        <v>26.27</v>
      </c>
      <c r="D1088" s="5"/>
      <c r="E1088" s="15">
        <v>42485.666666666664</v>
      </c>
      <c r="F1088" s="14">
        <v>44.71</v>
      </c>
      <c r="G1088" s="5"/>
      <c r="H1088" s="15">
        <v>42485.666666666664</v>
      </c>
      <c r="I1088" s="14">
        <v>9.36</v>
      </c>
      <c r="J1088" s="2"/>
      <c r="K1088" s="15">
        <v>42485.666666666664</v>
      </c>
      <c r="L1088" s="14">
        <v>146.18</v>
      </c>
      <c r="M1088" s="5"/>
      <c r="N1088" s="15">
        <v>42485.666666666664</v>
      </c>
      <c r="O1088" s="14">
        <v>104.57</v>
      </c>
      <c r="Q1088" s="15">
        <v>42485.666666666664</v>
      </c>
      <c r="R1088" s="14">
        <v>142.13999999999999</v>
      </c>
      <c r="S1088" s="5"/>
      <c r="T1088" s="15">
        <v>42485.666666666664</v>
      </c>
      <c r="U1088" s="14">
        <v>50.76</v>
      </c>
      <c r="W1088" s="15">
        <v>42485.666666666664</v>
      </c>
      <c r="X1088" s="14">
        <v>23.16</v>
      </c>
      <c r="Z1088" s="15">
        <v>42485.666666666664</v>
      </c>
      <c r="AA1088" s="14">
        <v>153.06</v>
      </c>
      <c r="AC1088" s="15">
        <v>42485.666666666664</v>
      </c>
      <c r="AD1088" s="14">
        <v>16.79</v>
      </c>
      <c r="AF1088" s="15">
        <v>42485.666666666664</v>
      </c>
      <c r="AG1088" s="14">
        <v>2087.79</v>
      </c>
      <c r="AH1088" s="5"/>
      <c r="AI1088" s="16">
        <f t="shared" si="176"/>
        <v>-5.6775170325511493E-3</v>
      </c>
      <c r="AJ1088" s="16">
        <f t="shared" si="177"/>
        <v>3.8167938931297218E-3</v>
      </c>
      <c r="AK1088" s="16">
        <f t="shared" si="178"/>
        <v>-2.3983315954118956E-2</v>
      </c>
      <c r="AL1088" s="16">
        <f t="shared" si="179"/>
        <v>4.7909109574972852E-4</v>
      </c>
      <c r="AM1088" s="16">
        <f t="shared" si="180"/>
        <v>7.7093572323407855E-3</v>
      </c>
      <c r="AN1088" s="16">
        <f t="shared" si="181"/>
        <v>2.115059221658111E-3</v>
      </c>
      <c r="AO1088" s="16">
        <f t="shared" si="182"/>
        <v>4.1543026706232222E-3</v>
      </c>
      <c r="AP1088" s="16">
        <f t="shared" si="183"/>
        <v>1.0912265386294084E-2</v>
      </c>
      <c r="AQ1088" s="16">
        <f t="shared" si="184"/>
        <v>-2.6065424214779531E-3</v>
      </c>
      <c r="AR1088" s="16">
        <f t="shared" si="185"/>
        <v>-7.6832151300237905E-3</v>
      </c>
      <c r="AS1088" s="16">
        <f t="shared" si="186"/>
        <v>-1.8120272712495167E-3</v>
      </c>
    </row>
    <row r="1089" spans="1:45" x14ac:dyDescent="0.2">
      <c r="A1089" s="4"/>
      <c r="B1089" s="13">
        <v>42486.666666666664</v>
      </c>
      <c r="C1089" s="14">
        <v>26.09</v>
      </c>
      <c r="D1089" s="5"/>
      <c r="E1089" s="15">
        <v>42486.666666666664</v>
      </c>
      <c r="F1089" s="14">
        <v>44.53</v>
      </c>
      <c r="G1089" s="5"/>
      <c r="H1089" s="15">
        <v>42486.666666666664</v>
      </c>
      <c r="I1089" s="14">
        <v>9.24</v>
      </c>
      <c r="J1089" s="2"/>
      <c r="K1089" s="15">
        <v>42486.666666666664</v>
      </c>
      <c r="L1089" s="14">
        <v>147.02000000000001</v>
      </c>
      <c r="M1089" s="5"/>
      <c r="N1089" s="15">
        <v>42486.666666666664</v>
      </c>
      <c r="O1089" s="14">
        <v>104.89</v>
      </c>
      <c r="Q1089" s="15">
        <v>42486.666666666664</v>
      </c>
      <c r="R1089" s="14">
        <v>142.4</v>
      </c>
      <c r="S1089" s="5"/>
      <c r="T1089" s="15">
        <v>42486.666666666664</v>
      </c>
      <c r="U1089" s="14">
        <v>50.44</v>
      </c>
      <c r="W1089" s="15">
        <v>42486.666666666664</v>
      </c>
      <c r="X1089" s="14">
        <v>23.1</v>
      </c>
      <c r="Z1089" s="15">
        <v>42486.666666666664</v>
      </c>
      <c r="AA1089" s="14">
        <v>154.16</v>
      </c>
      <c r="AC1089" s="15">
        <v>42486.666666666664</v>
      </c>
      <c r="AD1089" s="14">
        <v>16.920000000000002</v>
      </c>
      <c r="AF1089" s="15">
        <v>42486.666666666664</v>
      </c>
      <c r="AG1089" s="14">
        <v>2091.6999999999998</v>
      </c>
      <c r="AH1089" s="5"/>
      <c r="AI1089" s="16">
        <f t="shared" si="176"/>
        <v>-6.8519223448800792E-3</v>
      </c>
      <c r="AJ1089" s="16">
        <f t="shared" si="177"/>
        <v>-4.0259449787519719E-3</v>
      </c>
      <c r="AK1089" s="16">
        <f t="shared" si="178"/>
        <v>-1.2820512820512775E-2</v>
      </c>
      <c r="AL1089" s="16">
        <f t="shared" si="179"/>
        <v>5.7463401286086402E-3</v>
      </c>
      <c r="AM1089" s="16">
        <f t="shared" si="180"/>
        <v>3.0601510949603838E-3</v>
      </c>
      <c r="AN1089" s="16">
        <f t="shared" si="181"/>
        <v>1.8291824961307324E-3</v>
      </c>
      <c r="AO1089" s="16">
        <f t="shared" si="182"/>
        <v>-6.3041765169424835E-3</v>
      </c>
      <c r="AP1089" s="16">
        <f t="shared" si="183"/>
        <v>-2.5906735751294319E-3</v>
      </c>
      <c r="AQ1089" s="16">
        <f t="shared" si="184"/>
        <v>7.1867241604599563E-3</v>
      </c>
      <c r="AR1089" s="16">
        <f t="shared" si="185"/>
        <v>7.7427039904707229E-3</v>
      </c>
      <c r="AS1089" s="16">
        <f t="shared" si="186"/>
        <v>1.8727937196747479E-3</v>
      </c>
    </row>
    <row r="1090" spans="1:45" x14ac:dyDescent="0.2">
      <c r="A1090" s="4"/>
      <c r="B1090" s="13">
        <v>42487.666666666664</v>
      </c>
      <c r="C1090" s="14">
        <v>24.46</v>
      </c>
      <c r="D1090" s="5"/>
      <c r="E1090" s="15">
        <v>42487.666666666664</v>
      </c>
      <c r="F1090" s="14">
        <v>44.68</v>
      </c>
      <c r="G1090" s="5"/>
      <c r="H1090" s="15">
        <v>42487.666666666664</v>
      </c>
      <c r="I1090" s="14">
        <v>9.1</v>
      </c>
      <c r="J1090" s="2"/>
      <c r="K1090" s="15">
        <v>42487.666666666664</v>
      </c>
      <c r="L1090" s="14">
        <v>147.6</v>
      </c>
      <c r="M1090" s="5"/>
      <c r="N1090" s="15">
        <v>42487.666666666664</v>
      </c>
      <c r="O1090" s="14">
        <v>105.28</v>
      </c>
      <c r="Q1090" s="15">
        <v>42487.666666666664</v>
      </c>
      <c r="R1090" s="14">
        <v>143.72</v>
      </c>
      <c r="S1090" s="5"/>
      <c r="T1090" s="15">
        <v>42487.666666666664</v>
      </c>
      <c r="U1090" s="14">
        <v>51.69</v>
      </c>
      <c r="W1090" s="15">
        <v>42487.666666666664</v>
      </c>
      <c r="X1090" s="14">
        <v>23.14</v>
      </c>
      <c r="Z1090" s="15">
        <v>42487.666666666664</v>
      </c>
      <c r="AA1090" s="14">
        <v>154.31</v>
      </c>
      <c r="AC1090" s="15">
        <v>42487.666666666664</v>
      </c>
      <c r="AD1090" s="14">
        <v>16.760000000000002</v>
      </c>
      <c r="AF1090" s="15">
        <v>42487.666666666664</v>
      </c>
      <c r="AG1090" s="14">
        <v>2095.15</v>
      </c>
      <c r="AH1090" s="5"/>
      <c r="AI1090" s="16">
        <f t="shared" si="176"/>
        <v>-6.2476044461479474E-2</v>
      </c>
      <c r="AJ1090" s="16">
        <f t="shared" si="177"/>
        <v>3.3685156074556577E-3</v>
      </c>
      <c r="AK1090" s="16">
        <f t="shared" si="178"/>
        <v>-1.5151515151515249E-2</v>
      </c>
      <c r="AL1090" s="16">
        <f t="shared" si="179"/>
        <v>3.945041490953427E-3</v>
      </c>
      <c r="AM1090" s="16">
        <f t="shared" si="180"/>
        <v>3.7181809514730269E-3</v>
      </c>
      <c r="AN1090" s="16">
        <f t="shared" si="181"/>
        <v>9.2696629213482318E-3</v>
      </c>
      <c r="AO1090" s="16">
        <f t="shared" si="182"/>
        <v>2.4781919111815931E-2</v>
      </c>
      <c r="AP1090" s="16">
        <f t="shared" si="183"/>
        <v>1.7316017316015841E-3</v>
      </c>
      <c r="AQ1090" s="16">
        <f t="shared" si="184"/>
        <v>9.7301504929947491E-4</v>
      </c>
      <c r="AR1090" s="16">
        <f t="shared" si="185"/>
        <v>-9.4562647754137252E-3</v>
      </c>
      <c r="AS1090" s="16">
        <f t="shared" si="186"/>
        <v>1.6493761055602629E-3</v>
      </c>
    </row>
    <row r="1091" spans="1:45" x14ac:dyDescent="0.2">
      <c r="A1091" s="4"/>
      <c r="B1091" s="13">
        <v>42488.666666666664</v>
      </c>
      <c r="C1091" s="14">
        <v>23.71</v>
      </c>
      <c r="D1091" s="5"/>
      <c r="E1091" s="15">
        <v>42488.666666666664</v>
      </c>
      <c r="F1091" s="14">
        <v>44.63</v>
      </c>
      <c r="G1091" s="5"/>
      <c r="H1091" s="15">
        <v>42488.666666666664</v>
      </c>
      <c r="I1091" s="14">
        <v>9.0299999999999994</v>
      </c>
      <c r="J1091" s="2"/>
      <c r="K1091" s="15">
        <v>42488.666666666664</v>
      </c>
      <c r="L1091" s="14">
        <v>146.07</v>
      </c>
      <c r="M1091" s="5"/>
      <c r="N1091" s="15">
        <v>42488.666666666664</v>
      </c>
      <c r="O1091" s="14">
        <v>104.03</v>
      </c>
      <c r="Q1091" s="15">
        <v>42488.666666666664</v>
      </c>
      <c r="R1091" s="14">
        <v>140.47999999999999</v>
      </c>
      <c r="S1091" s="5"/>
      <c r="T1091" s="15">
        <v>42488.666666666664</v>
      </c>
      <c r="U1091" s="14">
        <v>51.02</v>
      </c>
      <c r="W1091" s="15">
        <v>42488.666666666664</v>
      </c>
      <c r="X1091" s="14">
        <v>22.97</v>
      </c>
      <c r="Z1091" s="15">
        <v>42488.666666666664</v>
      </c>
      <c r="AA1091" s="14">
        <v>154.16</v>
      </c>
      <c r="AC1091" s="15">
        <v>42488.666666666664</v>
      </c>
      <c r="AD1091" s="14">
        <v>16.510000000000002</v>
      </c>
      <c r="AF1091" s="15">
        <v>42488.666666666664</v>
      </c>
      <c r="AG1091" s="14">
        <v>2075.81</v>
      </c>
      <c r="AH1091" s="5"/>
      <c r="AI1091" s="16">
        <f t="shared" si="176"/>
        <v>-3.0662305805396528E-2</v>
      </c>
      <c r="AJ1091" s="16">
        <f t="shared" si="177"/>
        <v>-1.1190689346463056E-3</v>
      </c>
      <c r="AK1091" s="16">
        <f t="shared" si="178"/>
        <v>-7.692307692307776E-3</v>
      </c>
      <c r="AL1091" s="16">
        <f t="shared" si="179"/>
        <v>-1.0365853658536595E-2</v>
      </c>
      <c r="AM1091" s="16">
        <f t="shared" si="180"/>
        <v>-1.1873100303951389E-2</v>
      </c>
      <c r="AN1091" s="16">
        <f t="shared" si="181"/>
        <v>-2.2543835235179555E-2</v>
      </c>
      <c r="AO1091" s="16">
        <f t="shared" si="182"/>
        <v>-1.29618881795317E-2</v>
      </c>
      <c r="AP1091" s="16">
        <f t="shared" si="183"/>
        <v>-7.3465859982714266E-3</v>
      </c>
      <c r="AQ1091" s="16">
        <f t="shared" si="184"/>
        <v>-9.7206921132786395E-4</v>
      </c>
      <c r="AR1091" s="16">
        <f t="shared" si="185"/>
        <v>-1.4916467780429543E-2</v>
      </c>
      <c r="AS1091" s="16">
        <f t="shared" si="186"/>
        <v>-9.2308426604300609E-3</v>
      </c>
    </row>
    <row r="1092" spans="1:45" x14ac:dyDescent="0.2">
      <c r="A1092" s="4"/>
      <c r="B1092" s="13">
        <v>42489.666666666664</v>
      </c>
      <c r="C1092" s="14">
        <v>23.44</v>
      </c>
      <c r="D1092" s="5"/>
      <c r="E1092" s="15">
        <v>42489.666666666664</v>
      </c>
      <c r="F1092" s="14">
        <v>44.8</v>
      </c>
      <c r="G1092" s="5"/>
      <c r="H1092" s="15">
        <v>42489.666666666664</v>
      </c>
      <c r="I1092" s="14">
        <v>9</v>
      </c>
      <c r="J1092" s="2"/>
      <c r="K1092" s="15">
        <v>42489.666666666664</v>
      </c>
      <c r="L1092" s="14">
        <v>145.47999999999999</v>
      </c>
      <c r="M1092" s="5"/>
      <c r="N1092" s="15">
        <v>42489.666666666664</v>
      </c>
      <c r="O1092" s="14">
        <v>103.26</v>
      </c>
      <c r="Q1092" s="15">
        <v>42489.666666666664</v>
      </c>
      <c r="R1092" s="14">
        <v>139.4</v>
      </c>
      <c r="S1092" s="5"/>
      <c r="T1092" s="15">
        <v>42489.666666666664</v>
      </c>
      <c r="U1092" s="14">
        <v>50.94</v>
      </c>
      <c r="W1092" s="15">
        <v>42489.666666666664</v>
      </c>
      <c r="X1092" s="14">
        <v>22.29</v>
      </c>
      <c r="Z1092" s="15">
        <v>42489.666666666664</v>
      </c>
      <c r="AA1092" s="14">
        <v>153.41</v>
      </c>
      <c r="AC1092" s="15">
        <v>42489.666666666664</v>
      </c>
      <c r="AD1092" s="14">
        <v>16.05</v>
      </c>
      <c r="AF1092" s="15">
        <v>42489.666666666664</v>
      </c>
      <c r="AG1092" s="14">
        <v>2065.3000000000002</v>
      </c>
      <c r="AH1092" s="5"/>
      <c r="AI1092" s="16">
        <f t="shared" si="176"/>
        <v>-1.1387600168705214E-2</v>
      </c>
      <c r="AJ1092" s="16">
        <f t="shared" si="177"/>
        <v>3.8090970199415874E-3</v>
      </c>
      <c r="AK1092" s="16">
        <f t="shared" si="178"/>
        <v>-3.3222591362125353E-3</v>
      </c>
      <c r="AL1092" s="16">
        <f t="shared" si="179"/>
        <v>-4.0391593071814613E-3</v>
      </c>
      <c r="AM1092" s="16">
        <f t="shared" si="180"/>
        <v>-7.4017110448908463E-3</v>
      </c>
      <c r="AN1092" s="16">
        <f t="shared" si="181"/>
        <v>-7.6879271070613431E-3</v>
      </c>
      <c r="AO1092" s="16">
        <f t="shared" si="182"/>
        <v>-1.5680125441004389E-3</v>
      </c>
      <c r="AP1092" s="16">
        <f t="shared" si="183"/>
        <v>-2.9603831084022647E-2</v>
      </c>
      <c r="AQ1092" s="16">
        <f t="shared" si="184"/>
        <v>-4.8650752464971525E-3</v>
      </c>
      <c r="AR1092" s="16">
        <f t="shared" si="185"/>
        <v>-2.7861901877649919E-2</v>
      </c>
      <c r="AS1092" s="16">
        <f t="shared" si="186"/>
        <v>-5.0630838082482699E-3</v>
      </c>
    </row>
    <row r="1093" spans="1:45" x14ac:dyDescent="0.2">
      <c r="A1093" s="4"/>
      <c r="B1093" s="13">
        <v>42492.666666666664</v>
      </c>
      <c r="C1093" s="14">
        <v>23.41</v>
      </c>
      <c r="D1093" s="5"/>
      <c r="E1093" s="15">
        <v>42492.666666666664</v>
      </c>
      <c r="F1093" s="14">
        <v>44.98</v>
      </c>
      <c r="G1093" s="5"/>
      <c r="H1093" s="15">
        <v>42492.666666666664</v>
      </c>
      <c r="I1093" s="14">
        <v>9.31</v>
      </c>
      <c r="J1093" s="2"/>
      <c r="K1093" s="15">
        <v>42492.666666666664</v>
      </c>
      <c r="L1093" s="14">
        <v>146.88999999999999</v>
      </c>
      <c r="M1093" s="5"/>
      <c r="N1093" s="15">
        <v>42492.666666666664</v>
      </c>
      <c r="O1093" s="14">
        <v>104.36</v>
      </c>
      <c r="Q1093" s="15">
        <v>42492.666666666664</v>
      </c>
      <c r="R1093" s="14">
        <v>138.76</v>
      </c>
      <c r="S1093" s="5"/>
      <c r="T1093" s="15">
        <v>42492.666666666664</v>
      </c>
      <c r="U1093" s="14">
        <v>51.32</v>
      </c>
      <c r="W1093" s="15">
        <v>42492.666666666664</v>
      </c>
      <c r="X1093" s="14">
        <v>22.53</v>
      </c>
      <c r="Z1093" s="15">
        <v>42492.666666666664</v>
      </c>
      <c r="AA1093" s="14">
        <v>154.11000000000001</v>
      </c>
      <c r="AC1093" s="15">
        <v>42492.666666666664</v>
      </c>
      <c r="AD1093" s="14">
        <v>16.12</v>
      </c>
      <c r="AF1093" s="15">
        <v>42492.666666666664</v>
      </c>
      <c r="AG1093" s="14">
        <v>2081.4299999999998</v>
      </c>
      <c r="AH1093" s="5"/>
      <c r="AI1093" s="16">
        <f t="shared" si="176"/>
        <v>-1.2798634812287712E-3</v>
      </c>
      <c r="AJ1093" s="16">
        <f t="shared" si="177"/>
        <v>4.0178571428570731E-3</v>
      </c>
      <c r="AK1093" s="16">
        <f t="shared" si="178"/>
        <v>3.44444444444445E-2</v>
      </c>
      <c r="AL1093" s="16">
        <f t="shared" si="179"/>
        <v>9.6920538905691522E-3</v>
      </c>
      <c r="AM1093" s="16">
        <f t="shared" si="180"/>
        <v>1.0652721286073863E-2</v>
      </c>
      <c r="AN1093" s="16">
        <f t="shared" si="181"/>
        <v>-4.5911047345769118E-3</v>
      </c>
      <c r="AO1093" s="16">
        <f t="shared" si="182"/>
        <v>7.4597565763643292E-3</v>
      </c>
      <c r="AP1093" s="16">
        <f t="shared" si="183"/>
        <v>1.0767160161507583E-2</v>
      </c>
      <c r="AQ1093" s="16">
        <f t="shared" si="184"/>
        <v>4.5629359233427813E-3</v>
      </c>
      <c r="AR1093" s="16">
        <f t="shared" si="185"/>
        <v>4.3613707165108817E-3</v>
      </c>
      <c r="AS1093" s="16">
        <f t="shared" si="186"/>
        <v>7.8100033893380161E-3</v>
      </c>
    </row>
    <row r="1094" spans="1:45" x14ac:dyDescent="0.2">
      <c r="A1094" s="4"/>
      <c r="B1094" s="13">
        <v>42493.666666666664</v>
      </c>
      <c r="C1094" s="14">
        <v>23.8</v>
      </c>
      <c r="D1094" s="5"/>
      <c r="E1094" s="15">
        <v>42493.666666666664</v>
      </c>
      <c r="F1094" s="14">
        <v>44.84</v>
      </c>
      <c r="G1094" s="5"/>
      <c r="H1094" s="15">
        <v>42493.666666666664</v>
      </c>
      <c r="I1094" s="14">
        <v>9.15</v>
      </c>
      <c r="J1094" s="2"/>
      <c r="K1094" s="15">
        <v>42493.666666666664</v>
      </c>
      <c r="L1094" s="14">
        <v>144.83000000000001</v>
      </c>
      <c r="M1094" s="5"/>
      <c r="N1094" s="15">
        <v>42493.666666666664</v>
      </c>
      <c r="O1094" s="14">
        <v>103.78</v>
      </c>
      <c r="Q1094" s="15">
        <v>42493.666666666664</v>
      </c>
      <c r="R1094" s="14">
        <v>137.66999999999999</v>
      </c>
      <c r="S1094" s="5"/>
      <c r="T1094" s="15">
        <v>42493.666666666664</v>
      </c>
      <c r="U1094" s="14">
        <v>50.68</v>
      </c>
      <c r="W1094" s="15">
        <v>42493.666666666664</v>
      </c>
      <c r="X1094" s="14">
        <v>22.33</v>
      </c>
      <c r="Z1094" s="15">
        <v>42493.666666666664</v>
      </c>
      <c r="AA1094" s="14">
        <v>152.81</v>
      </c>
      <c r="AC1094" s="15">
        <v>42493.666666666664</v>
      </c>
      <c r="AD1094" s="14">
        <v>15.49</v>
      </c>
      <c r="AF1094" s="15">
        <v>42493.666666666664</v>
      </c>
      <c r="AG1094" s="14">
        <v>2063.37</v>
      </c>
      <c r="AH1094" s="5"/>
      <c r="AI1094" s="16">
        <f t="shared" ref="AI1094:AI1157" si="187">C1094/C1093-1</f>
        <v>1.665954720205054E-2</v>
      </c>
      <c r="AJ1094" s="16">
        <f t="shared" ref="AJ1094:AJ1157" si="188">F1094/F1093-1</f>
        <v>-3.1124944419740341E-3</v>
      </c>
      <c r="AK1094" s="16">
        <f t="shared" ref="AK1094:AK1157" si="189">I1094/I1093-1</f>
        <v>-1.7185821697099923E-2</v>
      </c>
      <c r="AL1094" s="16">
        <f t="shared" ref="AL1094:AL1157" si="190">L1094/L1093-1</f>
        <v>-1.4024099666416823E-2</v>
      </c>
      <c r="AM1094" s="16">
        <f t="shared" ref="AM1094:AM1157" si="191">O1094/O1093-1</f>
        <v>-5.5576849367573455E-3</v>
      </c>
      <c r="AN1094" s="16">
        <f t="shared" ref="AN1094:AN1157" si="192">R1094/R1093-1</f>
        <v>-7.8552897088498552E-3</v>
      </c>
      <c r="AO1094" s="16">
        <f t="shared" ref="AO1094:AO1157" si="193">U1094/U1093-1</f>
        <v>-1.247077162899457E-2</v>
      </c>
      <c r="AP1094" s="16">
        <f t="shared" ref="AP1094:AP1157" si="194">X1094/X1093-1</f>
        <v>-8.8770528184644037E-3</v>
      </c>
      <c r="AQ1094" s="16">
        <f t="shared" ref="AQ1094:AQ1157" si="195">AA1094/AA1093-1</f>
        <v>-8.4355330608008039E-3</v>
      </c>
      <c r="AR1094" s="16">
        <f t="shared" ref="AR1094:AR1157" si="196">AD1094/AD1093-1</f>
        <v>-3.9081885856079412E-2</v>
      </c>
      <c r="AS1094" s="16">
        <f t="shared" si="186"/>
        <v>-8.6767270578400613E-3</v>
      </c>
    </row>
    <row r="1095" spans="1:45" x14ac:dyDescent="0.2">
      <c r="A1095" s="4"/>
      <c r="B1095" s="13">
        <v>42494.666666666664</v>
      </c>
      <c r="C1095" s="14">
        <v>23.55</v>
      </c>
      <c r="D1095" s="5"/>
      <c r="E1095" s="15">
        <v>42494.666666666664</v>
      </c>
      <c r="F1095" s="14">
        <v>44.98</v>
      </c>
      <c r="G1095" s="5"/>
      <c r="H1095" s="15">
        <v>42494.666666666664</v>
      </c>
      <c r="I1095" s="14">
        <v>9.08</v>
      </c>
      <c r="J1095" s="2"/>
      <c r="K1095" s="15">
        <v>42494.666666666664</v>
      </c>
      <c r="L1095" s="14">
        <v>144.24</v>
      </c>
      <c r="M1095" s="5"/>
      <c r="N1095" s="15">
        <v>42494.666666666664</v>
      </c>
      <c r="O1095" s="14">
        <v>103.67</v>
      </c>
      <c r="Q1095" s="15">
        <v>42494.666666666664</v>
      </c>
      <c r="R1095" s="14">
        <v>137.78</v>
      </c>
      <c r="S1095" s="5"/>
      <c r="T1095" s="15">
        <v>42494.666666666664</v>
      </c>
      <c r="U1095" s="14">
        <v>50.84</v>
      </c>
      <c r="W1095" s="15">
        <v>42494.666666666664</v>
      </c>
      <c r="X1095" s="14">
        <v>22.4</v>
      </c>
      <c r="Z1095" s="15">
        <v>42494.666666666664</v>
      </c>
      <c r="AA1095" s="14">
        <v>150.02000000000001</v>
      </c>
      <c r="AC1095" s="15">
        <v>42494.666666666664</v>
      </c>
      <c r="AD1095" s="14">
        <v>14.84</v>
      </c>
      <c r="AF1095" s="15">
        <v>42494.666666666664</v>
      </c>
      <c r="AG1095" s="14">
        <v>2051.12</v>
      </c>
      <c r="AH1095" s="5"/>
      <c r="AI1095" s="16">
        <f t="shared" si="187"/>
        <v>-1.0504201680672232E-2</v>
      </c>
      <c r="AJ1095" s="16">
        <f t="shared" si="188"/>
        <v>3.122212310436856E-3</v>
      </c>
      <c r="AK1095" s="16">
        <f t="shared" si="189"/>
        <v>-7.6502732240437687E-3</v>
      </c>
      <c r="AL1095" s="16">
        <f t="shared" si="190"/>
        <v>-4.0737416281156902E-3</v>
      </c>
      <c r="AM1095" s="16">
        <f t="shared" si="191"/>
        <v>-1.0599344767777685E-3</v>
      </c>
      <c r="AN1095" s="16">
        <f t="shared" si="192"/>
        <v>7.9901213045707742E-4</v>
      </c>
      <c r="AO1095" s="16">
        <f t="shared" si="193"/>
        <v>3.1570639305447123E-3</v>
      </c>
      <c r="AP1095" s="16">
        <f t="shared" si="194"/>
        <v>3.1347962382444194E-3</v>
      </c>
      <c r="AQ1095" s="16">
        <f t="shared" si="195"/>
        <v>-1.8257967410509779E-2</v>
      </c>
      <c r="AR1095" s="16">
        <f t="shared" si="196"/>
        <v>-4.1962556488056801E-2</v>
      </c>
      <c r="AS1095" s="16">
        <f t="shared" ref="AS1095:AS1158" si="197">AG1095/AG1094-1</f>
        <v>-5.9368896513954938E-3</v>
      </c>
    </row>
    <row r="1096" spans="1:45" x14ac:dyDescent="0.2">
      <c r="A1096" s="4"/>
      <c r="B1096" s="13">
        <v>42495.666666666664</v>
      </c>
      <c r="C1096" s="14">
        <v>23.31</v>
      </c>
      <c r="D1096" s="5"/>
      <c r="E1096" s="15">
        <v>42495.666666666664</v>
      </c>
      <c r="F1096" s="14">
        <v>45.06</v>
      </c>
      <c r="G1096" s="5"/>
      <c r="H1096" s="15">
        <v>42495.666666666664</v>
      </c>
      <c r="I1096" s="14">
        <v>8.94</v>
      </c>
      <c r="J1096" s="2"/>
      <c r="K1096" s="15">
        <v>42495.666666666664</v>
      </c>
      <c r="L1096" s="14">
        <v>143.88</v>
      </c>
      <c r="M1096" s="5"/>
      <c r="N1096" s="15">
        <v>42495.666666666664</v>
      </c>
      <c r="O1096" s="14">
        <v>104.93</v>
      </c>
      <c r="Q1096" s="15">
        <v>42495.666666666664</v>
      </c>
      <c r="R1096" s="14">
        <v>139.9</v>
      </c>
      <c r="S1096" s="5"/>
      <c r="T1096" s="15">
        <v>42495.666666666664</v>
      </c>
      <c r="U1096" s="14">
        <v>50.84</v>
      </c>
      <c r="W1096" s="15">
        <v>42495.666666666664</v>
      </c>
      <c r="X1096" s="14">
        <v>22.4</v>
      </c>
      <c r="Z1096" s="15">
        <v>42495.666666666664</v>
      </c>
      <c r="AA1096" s="14">
        <v>149.12</v>
      </c>
      <c r="AC1096" s="15">
        <v>42495.666666666664</v>
      </c>
      <c r="AD1096" s="14">
        <v>14.1</v>
      </c>
      <c r="AF1096" s="15">
        <v>42495.666666666664</v>
      </c>
      <c r="AG1096" s="14">
        <v>2050.63</v>
      </c>
      <c r="AH1096" s="5"/>
      <c r="AI1096" s="16">
        <f t="shared" si="187"/>
        <v>-1.0191082802547879E-2</v>
      </c>
      <c r="AJ1096" s="16">
        <f t="shared" si="188"/>
        <v>1.7785682525568447E-3</v>
      </c>
      <c r="AK1096" s="16">
        <f t="shared" si="189"/>
        <v>-1.5418502202643181E-2</v>
      </c>
      <c r="AL1096" s="16">
        <f t="shared" si="190"/>
        <v>-2.4958402662230705E-3</v>
      </c>
      <c r="AM1096" s="16">
        <f t="shared" si="191"/>
        <v>1.2153950033761074E-2</v>
      </c>
      <c r="AN1096" s="16">
        <f t="shared" si="192"/>
        <v>1.538684859921613E-2</v>
      </c>
      <c r="AO1096" s="16">
        <f t="shared" si="193"/>
        <v>0</v>
      </c>
      <c r="AP1096" s="16">
        <f t="shared" si="194"/>
        <v>0</v>
      </c>
      <c r="AQ1096" s="16">
        <f t="shared" si="195"/>
        <v>-5.999200106652447E-3</v>
      </c>
      <c r="AR1096" s="16">
        <f t="shared" si="196"/>
        <v>-4.9865229110512166E-2</v>
      </c>
      <c r="AS1096" s="16">
        <f t="shared" si="197"/>
        <v>-2.3889387261577522E-4</v>
      </c>
    </row>
    <row r="1097" spans="1:45" x14ac:dyDescent="0.2">
      <c r="A1097" s="4"/>
      <c r="B1097" s="13">
        <v>42496.666666666664</v>
      </c>
      <c r="C1097" s="14">
        <v>23.18</v>
      </c>
      <c r="D1097" s="5"/>
      <c r="E1097" s="15">
        <v>42496.666666666664</v>
      </c>
      <c r="F1097" s="14">
        <v>45.32</v>
      </c>
      <c r="G1097" s="5"/>
      <c r="H1097" s="15">
        <v>42496.666666666664</v>
      </c>
      <c r="I1097" s="14">
        <v>9.08</v>
      </c>
      <c r="J1097" s="2"/>
      <c r="K1097" s="15">
        <v>42496.666666666664</v>
      </c>
      <c r="L1097" s="14">
        <v>144.62</v>
      </c>
      <c r="M1097" s="5"/>
      <c r="N1097" s="15">
        <v>42496.666666666664</v>
      </c>
      <c r="O1097" s="14">
        <v>105.54</v>
      </c>
      <c r="Q1097" s="15">
        <v>42496.666666666664</v>
      </c>
      <c r="R1097" s="14">
        <v>140.69</v>
      </c>
      <c r="S1097" s="5"/>
      <c r="T1097" s="15">
        <v>42496.666666666664</v>
      </c>
      <c r="U1097" s="14">
        <v>51.12</v>
      </c>
      <c r="W1097" s="15">
        <v>42496.666666666664</v>
      </c>
      <c r="X1097" s="14">
        <v>22.75</v>
      </c>
      <c r="Z1097" s="15">
        <v>42496.666666666664</v>
      </c>
      <c r="AA1097" s="14">
        <v>150.27000000000001</v>
      </c>
      <c r="AC1097" s="15">
        <v>42496.666666666664</v>
      </c>
      <c r="AD1097" s="14">
        <v>14.33</v>
      </c>
      <c r="AF1097" s="15">
        <v>42496.666666666664</v>
      </c>
      <c r="AG1097" s="14">
        <v>2057.14</v>
      </c>
      <c r="AH1097" s="5"/>
      <c r="AI1097" s="16">
        <f t="shared" si="187"/>
        <v>-5.5770055770055782E-3</v>
      </c>
      <c r="AJ1097" s="16">
        <f t="shared" si="188"/>
        <v>5.770084332001657E-3</v>
      </c>
      <c r="AK1097" s="16">
        <f t="shared" si="189"/>
        <v>1.5659955257270708E-2</v>
      </c>
      <c r="AL1097" s="16">
        <f t="shared" si="190"/>
        <v>5.1431748679455769E-3</v>
      </c>
      <c r="AM1097" s="16">
        <f t="shared" si="191"/>
        <v>5.813399409129838E-3</v>
      </c>
      <c r="AN1097" s="16">
        <f t="shared" si="192"/>
        <v>5.6468906361686333E-3</v>
      </c>
      <c r="AO1097" s="16">
        <f t="shared" si="193"/>
        <v>5.5074744295828815E-3</v>
      </c>
      <c r="AP1097" s="16">
        <f t="shared" si="194"/>
        <v>1.5625E-2</v>
      </c>
      <c r="AQ1097" s="16">
        <f t="shared" si="195"/>
        <v>7.7119098712445933E-3</v>
      </c>
      <c r="AR1097" s="16">
        <f t="shared" si="196"/>
        <v>1.6312056737588732E-2</v>
      </c>
      <c r="AS1097" s="16">
        <f t="shared" si="197"/>
        <v>3.174634136826171E-3</v>
      </c>
    </row>
    <row r="1098" spans="1:45" x14ac:dyDescent="0.2">
      <c r="A1098" s="4"/>
      <c r="B1098" s="13">
        <v>42499.666666666664</v>
      </c>
      <c r="C1098" s="14">
        <v>23.2</v>
      </c>
      <c r="D1098" s="5"/>
      <c r="E1098" s="15">
        <v>42499.666666666664</v>
      </c>
      <c r="F1098" s="14">
        <v>45.24</v>
      </c>
      <c r="G1098" s="5"/>
      <c r="H1098" s="15">
        <v>42499.666666666664</v>
      </c>
      <c r="I1098" s="14">
        <v>9.0500000000000007</v>
      </c>
      <c r="J1098" s="2"/>
      <c r="K1098" s="15">
        <v>42499.666666666664</v>
      </c>
      <c r="L1098" s="14">
        <v>142.91</v>
      </c>
      <c r="M1098" s="5"/>
      <c r="N1098" s="15">
        <v>42499.666666666664</v>
      </c>
      <c r="O1098" s="14">
        <v>105.34</v>
      </c>
      <c r="Q1098" s="15">
        <v>42499.666666666664</v>
      </c>
      <c r="R1098" s="14">
        <v>140.72999999999999</v>
      </c>
      <c r="S1098" s="5"/>
      <c r="T1098" s="15">
        <v>42499.666666666664</v>
      </c>
      <c r="U1098" s="14">
        <v>51.08</v>
      </c>
      <c r="W1098" s="15">
        <v>42499.666666666664</v>
      </c>
      <c r="X1098" s="14">
        <v>22.98</v>
      </c>
      <c r="Z1098" s="15">
        <v>42499.666666666664</v>
      </c>
      <c r="AA1098" s="14">
        <v>149.02000000000001</v>
      </c>
      <c r="AC1098" s="15">
        <v>42499.666666666664</v>
      </c>
      <c r="AD1098" s="14">
        <v>13.93</v>
      </c>
      <c r="AF1098" s="15">
        <v>42499.666666666664</v>
      </c>
      <c r="AG1098" s="14">
        <v>2058.69</v>
      </c>
      <c r="AH1098" s="5"/>
      <c r="AI1098" s="16">
        <f t="shared" si="187"/>
        <v>8.6281276962907327E-4</v>
      </c>
      <c r="AJ1098" s="16">
        <f t="shared" si="188"/>
        <v>-1.765225066195919E-3</v>
      </c>
      <c r="AK1098" s="16">
        <f t="shared" si="189"/>
        <v>-3.3039647577092213E-3</v>
      </c>
      <c r="AL1098" s="16">
        <f t="shared" si="190"/>
        <v>-1.182409072050894E-2</v>
      </c>
      <c r="AM1098" s="16">
        <f t="shared" si="191"/>
        <v>-1.895016107636982E-3</v>
      </c>
      <c r="AN1098" s="16">
        <f t="shared" si="192"/>
        <v>2.8431302864451169E-4</v>
      </c>
      <c r="AO1098" s="16">
        <f t="shared" si="193"/>
        <v>-7.8247261345854024E-4</v>
      </c>
      <c r="AP1098" s="16">
        <f t="shared" si="194"/>
        <v>1.0109890109890163E-2</v>
      </c>
      <c r="AQ1098" s="16">
        <f t="shared" si="195"/>
        <v>-8.3183602848206917E-3</v>
      </c>
      <c r="AR1098" s="16">
        <f t="shared" si="196"/>
        <v>-2.7913468248429885E-2</v>
      </c>
      <c r="AS1098" s="16">
        <f t="shared" si="197"/>
        <v>7.5347326871288978E-4</v>
      </c>
    </row>
    <row r="1099" spans="1:45" x14ac:dyDescent="0.2">
      <c r="A1099" s="4"/>
      <c r="B1099" s="13">
        <v>42500.666666666664</v>
      </c>
      <c r="C1099" s="14">
        <v>23.36</v>
      </c>
      <c r="D1099" s="5"/>
      <c r="E1099" s="15">
        <v>42500.666666666664</v>
      </c>
      <c r="F1099" s="14">
        <v>45.75</v>
      </c>
      <c r="G1099" s="5"/>
      <c r="H1099" s="15">
        <v>42500.666666666664</v>
      </c>
      <c r="I1099" s="14">
        <v>9.2899999999999991</v>
      </c>
      <c r="J1099" s="2"/>
      <c r="K1099" s="15">
        <v>42500.666666666664</v>
      </c>
      <c r="L1099" s="14">
        <v>144.78</v>
      </c>
      <c r="M1099" s="5"/>
      <c r="N1099" s="15">
        <v>42500.666666666664</v>
      </c>
      <c r="O1099" s="14">
        <v>106.6</v>
      </c>
      <c r="Q1099" s="15">
        <v>42500.666666666664</v>
      </c>
      <c r="R1099" s="14">
        <v>143.25</v>
      </c>
      <c r="S1099" s="5"/>
      <c r="T1099" s="15">
        <v>42500.666666666664</v>
      </c>
      <c r="U1099" s="14">
        <v>51.54</v>
      </c>
      <c r="W1099" s="15">
        <v>42500.666666666664</v>
      </c>
      <c r="X1099" s="14">
        <v>22.93</v>
      </c>
      <c r="Z1099" s="15">
        <v>42500.666666666664</v>
      </c>
      <c r="AA1099" s="14">
        <v>152.06</v>
      </c>
      <c r="AC1099" s="15">
        <v>42500.666666666664</v>
      </c>
      <c r="AD1099" s="14">
        <v>13.91</v>
      </c>
      <c r="AF1099" s="15">
        <v>42500.666666666664</v>
      </c>
      <c r="AG1099" s="14">
        <v>2084.39</v>
      </c>
      <c r="AH1099" s="5"/>
      <c r="AI1099" s="16">
        <f t="shared" si="187"/>
        <v>6.8965517241379448E-3</v>
      </c>
      <c r="AJ1099" s="16">
        <f t="shared" si="188"/>
        <v>1.1273209549071517E-2</v>
      </c>
      <c r="AK1099" s="16">
        <f t="shared" si="189"/>
        <v>2.6519337016574385E-2</v>
      </c>
      <c r="AL1099" s="16">
        <f t="shared" si="190"/>
        <v>1.3085158491358273E-2</v>
      </c>
      <c r="AM1099" s="16">
        <f t="shared" si="191"/>
        <v>1.1961268274159886E-2</v>
      </c>
      <c r="AN1099" s="16">
        <f t="shared" si="192"/>
        <v>1.7906629716478495E-2</v>
      </c>
      <c r="AO1099" s="16">
        <f t="shared" si="193"/>
        <v>9.0054815974940361E-3</v>
      </c>
      <c r="AP1099" s="16">
        <f t="shared" si="194"/>
        <v>-2.1758050478677404E-3</v>
      </c>
      <c r="AQ1099" s="16">
        <f t="shared" si="195"/>
        <v>2.0399946315930784E-2</v>
      </c>
      <c r="AR1099" s="16">
        <f t="shared" si="196"/>
        <v>-1.4357501794687311E-3</v>
      </c>
      <c r="AS1099" s="16">
        <f t="shared" si="197"/>
        <v>1.2483666797817872E-2</v>
      </c>
    </row>
    <row r="1100" spans="1:45" x14ac:dyDescent="0.2">
      <c r="A1100" s="4"/>
      <c r="B1100" s="13">
        <v>42501.666666666664</v>
      </c>
      <c r="C1100" s="14">
        <v>23.13</v>
      </c>
      <c r="D1100" s="5"/>
      <c r="E1100" s="15">
        <v>42501.666666666664</v>
      </c>
      <c r="F1100" s="14">
        <v>45.46</v>
      </c>
      <c r="G1100" s="5"/>
      <c r="H1100" s="15">
        <v>42501.666666666664</v>
      </c>
      <c r="I1100" s="14">
        <v>9</v>
      </c>
      <c r="J1100" s="2"/>
      <c r="K1100" s="15">
        <v>42501.666666666664</v>
      </c>
      <c r="L1100" s="14">
        <v>142.87</v>
      </c>
      <c r="M1100" s="5"/>
      <c r="N1100" s="15">
        <v>42501.666666666664</v>
      </c>
      <c r="O1100" s="14">
        <v>102.29</v>
      </c>
      <c r="Q1100" s="15">
        <v>42501.666666666664</v>
      </c>
      <c r="R1100" s="14">
        <v>142.27000000000001</v>
      </c>
      <c r="S1100" s="5"/>
      <c r="T1100" s="15">
        <v>42501.666666666664</v>
      </c>
      <c r="U1100" s="14">
        <v>51.15</v>
      </c>
      <c r="W1100" s="15">
        <v>42501.666666666664</v>
      </c>
      <c r="X1100" s="14">
        <v>22.14</v>
      </c>
      <c r="Z1100" s="15">
        <v>42501.666666666664</v>
      </c>
      <c r="AA1100" s="14">
        <v>151.37</v>
      </c>
      <c r="AC1100" s="15">
        <v>42501.666666666664</v>
      </c>
      <c r="AD1100" s="14">
        <v>13.93</v>
      </c>
      <c r="AF1100" s="15">
        <v>42501.666666666664</v>
      </c>
      <c r="AG1100" s="14">
        <v>2064.46</v>
      </c>
      <c r="AH1100" s="5"/>
      <c r="AI1100" s="16">
        <f t="shared" si="187"/>
        <v>-9.8458904109589573E-3</v>
      </c>
      <c r="AJ1100" s="16">
        <f t="shared" si="188"/>
        <v>-6.3387978142076529E-3</v>
      </c>
      <c r="AK1100" s="16">
        <f t="shared" si="189"/>
        <v>-3.1216361679224924E-2</v>
      </c>
      <c r="AL1100" s="16">
        <f t="shared" si="190"/>
        <v>-1.3192429893631674E-2</v>
      </c>
      <c r="AM1100" s="16">
        <f t="shared" si="191"/>
        <v>-4.0431519699812291E-2</v>
      </c>
      <c r="AN1100" s="16">
        <f t="shared" si="192"/>
        <v>-6.8411867364746026E-3</v>
      </c>
      <c r="AO1100" s="16">
        <f t="shared" si="193"/>
        <v>-7.5669383003492685E-3</v>
      </c>
      <c r="AP1100" s="16">
        <f t="shared" si="194"/>
        <v>-3.4452682075883034E-2</v>
      </c>
      <c r="AQ1100" s="16">
        <f t="shared" si="195"/>
        <v>-4.5376824937524152E-3</v>
      </c>
      <c r="AR1100" s="16">
        <f t="shared" si="196"/>
        <v>1.4378145219267058E-3</v>
      </c>
      <c r="AS1100" s="16">
        <f t="shared" si="197"/>
        <v>-9.5615503816462999E-3</v>
      </c>
    </row>
    <row r="1101" spans="1:45" x14ac:dyDescent="0.2">
      <c r="A1101" s="4"/>
      <c r="B1101" s="13">
        <v>42502.666666666664</v>
      </c>
      <c r="C1101" s="14">
        <v>22.59</v>
      </c>
      <c r="D1101" s="5"/>
      <c r="E1101" s="15">
        <v>42502.666666666664</v>
      </c>
      <c r="F1101" s="14">
        <v>45.83</v>
      </c>
      <c r="G1101" s="5"/>
      <c r="H1101" s="15">
        <v>42502.666666666664</v>
      </c>
      <c r="I1101" s="14">
        <v>8.77</v>
      </c>
      <c r="J1101" s="2"/>
      <c r="K1101" s="15">
        <v>42502.666666666664</v>
      </c>
      <c r="L1101" s="14">
        <v>143.31</v>
      </c>
      <c r="M1101" s="5"/>
      <c r="N1101" s="15">
        <v>42502.666666666664</v>
      </c>
      <c r="O1101" s="14">
        <v>101.71</v>
      </c>
      <c r="Q1101" s="15">
        <v>42502.666666666664</v>
      </c>
      <c r="R1101" s="14">
        <v>142.16999999999999</v>
      </c>
      <c r="S1101" s="5"/>
      <c r="T1101" s="15">
        <v>42502.666666666664</v>
      </c>
      <c r="U1101" s="14">
        <v>51.47</v>
      </c>
      <c r="W1101" s="15">
        <v>42502.666666666664</v>
      </c>
      <c r="X1101" s="14">
        <v>22.28</v>
      </c>
      <c r="Z1101" s="15">
        <v>42502.666666666664</v>
      </c>
      <c r="AA1101" s="14">
        <v>150.12</v>
      </c>
      <c r="AC1101" s="15">
        <v>42502.666666666664</v>
      </c>
      <c r="AD1101" s="14">
        <v>13.82</v>
      </c>
      <c r="AF1101" s="15">
        <v>42502.666666666664</v>
      </c>
      <c r="AG1101" s="14">
        <v>2064.11</v>
      </c>
      <c r="AH1101" s="5"/>
      <c r="AI1101" s="16">
        <f t="shared" si="187"/>
        <v>-2.3346303501945442E-2</v>
      </c>
      <c r="AJ1101" s="16">
        <f t="shared" si="188"/>
        <v>8.1390233172018434E-3</v>
      </c>
      <c r="AK1101" s="16">
        <f t="shared" si="189"/>
        <v>-2.5555555555555554E-2</v>
      </c>
      <c r="AL1101" s="16">
        <f t="shared" si="190"/>
        <v>3.0797228249457298E-3</v>
      </c>
      <c r="AM1101" s="16">
        <f t="shared" si="191"/>
        <v>-5.6701534851892887E-3</v>
      </c>
      <c r="AN1101" s="16">
        <f t="shared" si="192"/>
        <v>-7.0288887326930283E-4</v>
      </c>
      <c r="AO1101" s="16">
        <f t="shared" si="193"/>
        <v>6.2561094819160168E-3</v>
      </c>
      <c r="AP1101" s="16">
        <f t="shared" si="194"/>
        <v>6.3233965672990777E-3</v>
      </c>
      <c r="AQ1101" s="16">
        <f t="shared" si="195"/>
        <v>-8.2579110788134624E-3</v>
      </c>
      <c r="AR1101" s="16">
        <f t="shared" si="196"/>
        <v>-7.8966259870781874E-3</v>
      </c>
      <c r="AS1101" s="16">
        <f t="shared" si="197"/>
        <v>-1.6953585925616466E-4</v>
      </c>
    </row>
    <row r="1102" spans="1:45" x14ac:dyDescent="0.2">
      <c r="A1102" s="4"/>
      <c r="B1102" s="13">
        <v>42503.666666666664</v>
      </c>
      <c r="C1102" s="14">
        <v>22.63</v>
      </c>
      <c r="D1102" s="5"/>
      <c r="E1102" s="15">
        <v>42503.666666666664</v>
      </c>
      <c r="F1102" s="14">
        <v>45.35</v>
      </c>
      <c r="G1102" s="5"/>
      <c r="H1102" s="15">
        <v>42503.666666666664</v>
      </c>
      <c r="I1102" s="14">
        <v>8.7899999999999991</v>
      </c>
      <c r="J1102" s="2"/>
      <c r="K1102" s="15">
        <v>42503.666666666664</v>
      </c>
      <c r="L1102" s="14">
        <v>141.4</v>
      </c>
      <c r="M1102" s="5"/>
      <c r="N1102" s="15">
        <v>42503.666666666664</v>
      </c>
      <c r="O1102" s="14">
        <v>100.52</v>
      </c>
      <c r="Q1102" s="15">
        <v>42503.666666666664</v>
      </c>
      <c r="R1102" s="14">
        <v>141.1</v>
      </c>
      <c r="S1102" s="5"/>
      <c r="T1102" s="15">
        <v>42503.666666666664</v>
      </c>
      <c r="U1102" s="14">
        <v>50.94</v>
      </c>
      <c r="W1102" s="15">
        <v>42503.666666666664</v>
      </c>
      <c r="X1102" s="14">
        <v>21.65</v>
      </c>
      <c r="Z1102" s="15">
        <v>42503.666666666664</v>
      </c>
      <c r="AA1102" s="14">
        <v>147.87</v>
      </c>
      <c r="AC1102" s="15">
        <v>42503.666666666664</v>
      </c>
      <c r="AD1102" s="14">
        <v>13.84</v>
      </c>
      <c r="AF1102" s="15">
        <v>42503.666666666664</v>
      </c>
      <c r="AG1102" s="14">
        <v>2046.61</v>
      </c>
      <c r="AH1102" s="5"/>
      <c r="AI1102" s="16">
        <f t="shared" si="187"/>
        <v>1.7706949977867037E-3</v>
      </c>
      <c r="AJ1102" s="16">
        <f t="shared" si="188"/>
        <v>-1.0473488981016743E-2</v>
      </c>
      <c r="AK1102" s="16">
        <f t="shared" si="189"/>
        <v>2.2805017103761926E-3</v>
      </c>
      <c r="AL1102" s="16">
        <f t="shared" si="190"/>
        <v>-1.3327751029237334E-2</v>
      </c>
      <c r="AM1102" s="16">
        <f t="shared" si="191"/>
        <v>-1.16999311768754E-2</v>
      </c>
      <c r="AN1102" s="16">
        <f t="shared" si="192"/>
        <v>-7.5262010269395718E-3</v>
      </c>
      <c r="AO1102" s="16">
        <f t="shared" si="193"/>
        <v>-1.0297260540120479E-2</v>
      </c>
      <c r="AP1102" s="16">
        <f t="shared" si="194"/>
        <v>-2.8276481149012711E-2</v>
      </c>
      <c r="AQ1102" s="16">
        <f t="shared" si="195"/>
        <v>-1.4988009592326157E-2</v>
      </c>
      <c r="AR1102" s="16">
        <f t="shared" si="196"/>
        <v>1.4471780028944004E-3</v>
      </c>
      <c r="AS1102" s="16">
        <f t="shared" si="197"/>
        <v>-8.478230326872227E-3</v>
      </c>
    </row>
    <row r="1103" spans="1:45" x14ac:dyDescent="0.2">
      <c r="A1103" s="4"/>
      <c r="B1103" s="13">
        <v>42506.666666666664</v>
      </c>
      <c r="C1103" s="14">
        <v>23.47</v>
      </c>
      <c r="D1103" s="5"/>
      <c r="E1103" s="15">
        <v>42506.666666666664</v>
      </c>
      <c r="F1103" s="14">
        <v>45.62</v>
      </c>
      <c r="G1103" s="5"/>
      <c r="H1103" s="15">
        <v>42506.666666666664</v>
      </c>
      <c r="I1103" s="14">
        <v>8.91</v>
      </c>
      <c r="J1103" s="2"/>
      <c r="K1103" s="15">
        <v>42506.666666666664</v>
      </c>
      <c r="L1103" s="14">
        <v>141.85</v>
      </c>
      <c r="M1103" s="5"/>
      <c r="N1103" s="15">
        <v>42506.666666666664</v>
      </c>
      <c r="O1103" s="14">
        <v>100.36</v>
      </c>
      <c r="Q1103" s="15">
        <v>42506.666666666664</v>
      </c>
      <c r="R1103" s="14">
        <v>142.76</v>
      </c>
      <c r="S1103" s="5"/>
      <c r="T1103" s="15">
        <v>42506.666666666664</v>
      </c>
      <c r="U1103" s="14">
        <v>51.23</v>
      </c>
      <c r="W1103" s="15">
        <v>42506.666666666664</v>
      </c>
      <c r="X1103" s="14">
        <v>22.01</v>
      </c>
      <c r="Z1103" s="15">
        <v>42506.666666666664</v>
      </c>
      <c r="AA1103" s="14">
        <v>149.47</v>
      </c>
      <c r="AC1103" s="15">
        <v>42506.666666666664</v>
      </c>
      <c r="AD1103" s="14">
        <v>13.89</v>
      </c>
      <c r="AF1103" s="15">
        <v>42506.666666666664</v>
      </c>
      <c r="AG1103" s="14">
        <v>2066.66</v>
      </c>
      <c r="AH1103" s="5"/>
      <c r="AI1103" s="16">
        <f t="shared" si="187"/>
        <v>3.7118868758285517E-2</v>
      </c>
      <c r="AJ1103" s="16">
        <f t="shared" si="188"/>
        <v>5.9536934950386033E-3</v>
      </c>
      <c r="AK1103" s="16">
        <f t="shared" si="189"/>
        <v>1.3651877133106005E-2</v>
      </c>
      <c r="AL1103" s="16">
        <f t="shared" si="190"/>
        <v>3.1824611032531536E-3</v>
      </c>
      <c r="AM1103" s="16">
        <f t="shared" si="191"/>
        <v>-1.591723040190951E-3</v>
      </c>
      <c r="AN1103" s="16">
        <f t="shared" si="192"/>
        <v>1.1764705882352899E-2</v>
      </c>
      <c r="AO1103" s="16">
        <f t="shared" si="193"/>
        <v>5.6929721240674969E-3</v>
      </c>
      <c r="AP1103" s="16">
        <f t="shared" si="194"/>
        <v>1.6628175519630695E-2</v>
      </c>
      <c r="AQ1103" s="16">
        <f t="shared" si="195"/>
        <v>1.0820315141678361E-2</v>
      </c>
      <c r="AR1103" s="16">
        <f t="shared" si="196"/>
        <v>3.6127167630057855E-3</v>
      </c>
      <c r="AS1103" s="16">
        <f t="shared" si="197"/>
        <v>9.7966881819202545E-3</v>
      </c>
    </row>
    <row r="1104" spans="1:45" x14ac:dyDescent="0.2">
      <c r="A1104" s="4"/>
      <c r="B1104" s="13">
        <v>42507.666666666664</v>
      </c>
      <c r="C1104" s="14">
        <v>23.37</v>
      </c>
      <c r="D1104" s="5"/>
      <c r="E1104" s="15">
        <v>42507.666666666664</v>
      </c>
      <c r="F1104" s="14">
        <v>44.75</v>
      </c>
      <c r="G1104" s="5"/>
      <c r="H1104" s="15">
        <v>42507.666666666664</v>
      </c>
      <c r="I1104" s="14">
        <v>8.86</v>
      </c>
      <c r="J1104" s="2"/>
      <c r="K1104" s="15">
        <v>42507.666666666664</v>
      </c>
      <c r="L1104" s="14">
        <v>140.34</v>
      </c>
      <c r="M1104" s="5"/>
      <c r="N1104" s="15">
        <v>42507.666666666664</v>
      </c>
      <c r="O1104" s="14">
        <v>99.94</v>
      </c>
      <c r="Q1104" s="15">
        <v>42507.666666666664</v>
      </c>
      <c r="R1104" s="14">
        <v>141.36000000000001</v>
      </c>
      <c r="S1104" s="5"/>
      <c r="T1104" s="15">
        <v>42507.666666666664</v>
      </c>
      <c r="U1104" s="14">
        <v>50.9</v>
      </c>
      <c r="W1104" s="15">
        <v>42507.666666666664</v>
      </c>
      <c r="X1104" s="14">
        <v>21.7</v>
      </c>
      <c r="Z1104" s="15">
        <v>42507.666666666664</v>
      </c>
      <c r="AA1104" s="14">
        <v>148.22</v>
      </c>
      <c r="AC1104" s="15">
        <v>42507.666666666664</v>
      </c>
      <c r="AD1104" s="14">
        <v>13.64</v>
      </c>
      <c r="AF1104" s="15">
        <v>42507.666666666664</v>
      </c>
      <c r="AG1104" s="14">
        <v>2047.21</v>
      </c>
      <c r="AH1104" s="5"/>
      <c r="AI1104" s="16">
        <f t="shared" si="187"/>
        <v>-4.260758414997734E-3</v>
      </c>
      <c r="AJ1104" s="16">
        <f t="shared" si="188"/>
        <v>-1.9070583077597458E-2</v>
      </c>
      <c r="AK1104" s="16">
        <f t="shared" si="189"/>
        <v>-5.6116722783390305E-3</v>
      </c>
      <c r="AL1104" s="16">
        <f t="shared" si="190"/>
        <v>-1.0645047585477574E-2</v>
      </c>
      <c r="AM1104" s="16">
        <f t="shared" si="191"/>
        <v>-4.184934236747706E-3</v>
      </c>
      <c r="AN1104" s="16">
        <f t="shared" si="192"/>
        <v>-9.8066685346033244E-3</v>
      </c>
      <c r="AO1104" s="16">
        <f t="shared" si="193"/>
        <v>-6.4415381612336065E-3</v>
      </c>
      <c r="AP1104" s="16">
        <f t="shared" si="194"/>
        <v>-1.4084507042253613E-2</v>
      </c>
      <c r="AQ1104" s="16">
        <f t="shared" si="195"/>
        <v>-8.3628821837158362E-3</v>
      </c>
      <c r="AR1104" s="16">
        <f t="shared" si="196"/>
        <v>-1.7998560115190743E-2</v>
      </c>
      <c r="AS1104" s="16">
        <f t="shared" si="197"/>
        <v>-9.4113206816794914E-3</v>
      </c>
    </row>
    <row r="1105" spans="1:45" x14ac:dyDescent="0.2">
      <c r="A1105" s="4"/>
      <c r="B1105" s="13">
        <v>42508.666666666664</v>
      </c>
      <c r="C1105" s="14">
        <v>23.64</v>
      </c>
      <c r="D1105" s="5"/>
      <c r="E1105" s="15">
        <v>42508.666666666664</v>
      </c>
      <c r="F1105" s="14">
        <v>44.48</v>
      </c>
      <c r="G1105" s="5"/>
      <c r="H1105" s="15">
        <v>42508.666666666664</v>
      </c>
      <c r="I1105" s="14">
        <v>9.0500000000000007</v>
      </c>
      <c r="J1105" s="2"/>
      <c r="K1105" s="15">
        <v>42508.666666666664</v>
      </c>
      <c r="L1105" s="14">
        <v>141.47</v>
      </c>
      <c r="M1105" s="5"/>
      <c r="N1105" s="15">
        <v>42508.666666666664</v>
      </c>
      <c r="O1105" s="14">
        <v>99</v>
      </c>
      <c r="Q1105" s="15">
        <v>42508.666666666664</v>
      </c>
      <c r="R1105" s="14">
        <v>140.72999999999999</v>
      </c>
      <c r="S1105" s="5"/>
      <c r="T1105" s="15">
        <v>42508.666666666664</v>
      </c>
      <c r="U1105" s="14">
        <v>50.39</v>
      </c>
      <c r="W1105" s="15">
        <v>42508.666666666664</v>
      </c>
      <c r="X1105" s="14">
        <v>21.05</v>
      </c>
      <c r="Z1105" s="15">
        <v>42508.666666666664</v>
      </c>
      <c r="AA1105" s="14">
        <v>147.72</v>
      </c>
      <c r="AC1105" s="15">
        <v>42508.666666666664</v>
      </c>
      <c r="AD1105" s="14">
        <v>14.08</v>
      </c>
      <c r="AF1105" s="15">
        <v>42508.666666666664</v>
      </c>
      <c r="AG1105" s="14">
        <v>2047.63</v>
      </c>
      <c r="AH1105" s="5"/>
      <c r="AI1105" s="16">
        <f t="shared" si="187"/>
        <v>1.1553273427471034E-2</v>
      </c>
      <c r="AJ1105" s="16">
        <f t="shared" si="188"/>
        <v>-6.0335195530727415E-3</v>
      </c>
      <c r="AK1105" s="16">
        <f t="shared" si="189"/>
        <v>2.1444695259593916E-2</v>
      </c>
      <c r="AL1105" s="16">
        <f t="shared" si="190"/>
        <v>8.0518740202364381E-3</v>
      </c>
      <c r="AM1105" s="16">
        <f t="shared" si="191"/>
        <v>-9.4056433860315591E-3</v>
      </c>
      <c r="AN1105" s="16">
        <f t="shared" si="192"/>
        <v>-4.456706281833811E-3</v>
      </c>
      <c r="AO1105" s="16">
        <f t="shared" si="193"/>
        <v>-1.0019646365422408E-2</v>
      </c>
      <c r="AP1105" s="16">
        <f t="shared" si="194"/>
        <v>-2.995391705069117E-2</v>
      </c>
      <c r="AQ1105" s="16">
        <f t="shared" si="195"/>
        <v>-3.3733639184995168E-3</v>
      </c>
      <c r="AR1105" s="16">
        <f t="shared" si="196"/>
        <v>3.2258064516129004E-2</v>
      </c>
      <c r="AS1105" s="16">
        <f t="shared" si="197"/>
        <v>2.0515726281145064E-4</v>
      </c>
    </row>
    <row r="1106" spans="1:45" x14ac:dyDescent="0.2">
      <c r="A1106" s="4"/>
      <c r="B1106" s="13">
        <v>42509.666666666664</v>
      </c>
      <c r="C1106" s="14">
        <v>23.55</v>
      </c>
      <c r="D1106" s="5"/>
      <c r="E1106" s="15">
        <v>42509.666666666664</v>
      </c>
      <c r="F1106" s="14">
        <v>44.32</v>
      </c>
      <c r="G1106" s="5"/>
      <c r="H1106" s="15">
        <v>42509.666666666664</v>
      </c>
      <c r="I1106" s="14">
        <v>8.9600000000000009</v>
      </c>
      <c r="J1106" s="2"/>
      <c r="K1106" s="15">
        <v>42509.666666666664</v>
      </c>
      <c r="L1106" s="14">
        <v>140.79</v>
      </c>
      <c r="M1106" s="5"/>
      <c r="N1106" s="15">
        <v>42509.666666666664</v>
      </c>
      <c r="O1106" s="14">
        <v>98.41</v>
      </c>
      <c r="Q1106" s="15">
        <v>42509.666666666664</v>
      </c>
      <c r="R1106" s="14">
        <v>138.43</v>
      </c>
      <c r="S1106" s="5"/>
      <c r="T1106" s="15">
        <v>42509.666666666664</v>
      </c>
      <c r="U1106" s="14">
        <v>49.63</v>
      </c>
      <c r="W1106" s="15">
        <v>42509.666666666664</v>
      </c>
      <c r="X1106" s="14">
        <v>23.07</v>
      </c>
      <c r="Z1106" s="15">
        <v>42509.666666666664</v>
      </c>
      <c r="AA1106" s="14">
        <v>146.47999999999999</v>
      </c>
      <c r="AC1106" s="15">
        <v>42509.666666666664</v>
      </c>
      <c r="AD1106" s="14">
        <v>14.35</v>
      </c>
      <c r="AF1106" s="15">
        <v>42509.666666666664</v>
      </c>
      <c r="AG1106" s="14">
        <v>2040.04</v>
      </c>
      <c r="AH1106" s="5"/>
      <c r="AI1106" s="16">
        <f t="shared" si="187"/>
        <v>-3.8071065989847552E-3</v>
      </c>
      <c r="AJ1106" s="16">
        <f t="shared" si="188"/>
        <v>-3.597122302158251E-3</v>
      </c>
      <c r="AK1106" s="16">
        <f t="shared" si="189"/>
        <v>-9.944751381215422E-3</v>
      </c>
      <c r="AL1106" s="16">
        <f t="shared" si="190"/>
        <v>-4.8066727928183228E-3</v>
      </c>
      <c r="AM1106" s="16">
        <f t="shared" si="191"/>
        <v>-5.9595959595959425E-3</v>
      </c>
      <c r="AN1106" s="16">
        <f t="shared" si="192"/>
        <v>-1.634335251900787E-2</v>
      </c>
      <c r="AO1106" s="16">
        <f t="shared" si="193"/>
        <v>-1.5082357610637032E-2</v>
      </c>
      <c r="AP1106" s="16">
        <f t="shared" si="194"/>
        <v>9.5961995249406185E-2</v>
      </c>
      <c r="AQ1106" s="16">
        <f t="shared" si="195"/>
        <v>-8.3942594096940715E-3</v>
      </c>
      <c r="AR1106" s="16">
        <f t="shared" si="196"/>
        <v>1.9176136363636243E-2</v>
      </c>
      <c r="AS1106" s="16">
        <f t="shared" si="197"/>
        <v>-3.7067243593813526E-3</v>
      </c>
    </row>
    <row r="1107" spans="1:45" x14ac:dyDescent="0.2">
      <c r="A1107" s="4"/>
      <c r="B1107" s="13">
        <v>42510.666666666664</v>
      </c>
      <c r="C1107" s="14">
        <v>23.81</v>
      </c>
      <c r="D1107" s="5"/>
      <c r="E1107" s="15">
        <v>42510.666666666664</v>
      </c>
      <c r="F1107" s="14">
        <v>43.95</v>
      </c>
      <c r="G1107" s="5"/>
      <c r="H1107" s="15">
        <v>42510.666666666664</v>
      </c>
      <c r="I1107" s="14">
        <v>9.25</v>
      </c>
      <c r="J1107" s="2"/>
      <c r="K1107" s="15">
        <v>42510.666666666664</v>
      </c>
      <c r="L1107" s="14">
        <v>141.83000000000001</v>
      </c>
      <c r="M1107" s="5"/>
      <c r="N1107" s="15">
        <v>42510.666666666664</v>
      </c>
      <c r="O1107" s="14">
        <v>99.78</v>
      </c>
      <c r="Q1107" s="15">
        <v>42510.666666666664</v>
      </c>
      <c r="R1107" s="14">
        <v>140.65</v>
      </c>
      <c r="S1107" s="5"/>
      <c r="T1107" s="15">
        <v>42510.666666666664</v>
      </c>
      <c r="U1107" s="14">
        <v>49.66</v>
      </c>
      <c r="W1107" s="15">
        <v>42510.666666666664</v>
      </c>
      <c r="X1107" s="14">
        <v>23.29</v>
      </c>
      <c r="Z1107" s="15">
        <v>42510.666666666664</v>
      </c>
      <c r="AA1107" s="14">
        <v>147.47</v>
      </c>
      <c r="AC1107" s="15">
        <v>42510.666666666664</v>
      </c>
      <c r="AD1107" s="14">
        <v>14.69</v>
      </c>
      <c r="AF1107" s="15">
        <v>42510.666666666664</v>
      </c>
      <c r="AG1107" s="14">
        <v>2052.3200000000002</v>
      </c>
      <c r="AH1107" s="5"/>
      <c r="AI1107" s="16">
        <f t="shared" si="187"/>
        <v>1.1040339702760082E-2</v>
      </c>
      <c r="AJ1107" s="16">
        <f t="shared" si="188"/>
        <v>-8.3483754512634345E-3</v>
      </c>
      <c r="AK1107" s="16">
        <f t="shared" si="189"/>
        <v>3.2366071428571397E-2</v>
      </c>
      <c r="AL1107" s="16">
        <f t="shared" si="190"/>
        <v>7.3868882733150176E-3</v>
      </c>
      <c r="AM1107" s="16">
        <f t="shared" si="191"/>
        <v>1.3921349456356147E-2</v>
      </c>
      <c r="AN1107" s="16">
        <f t="shared" si="192"/>
        <v>1.6036986202412784E-2</v>
      </c>
      <c r="AO1107" s="16">
        <f t="shared" si="193"/>
        <v>6.0447310094691176E-4</v>
      </c>
      <c r="AP1107" s="16">
        <f t="shared" si="194"/>
        <v>9.5361941915907966E-3</v>
      </c>
      <c r="AQ1107" s="16">
        <f t="shared" si="195"/>
        <v>6.7586018569087969E-3</v>
      </c>
      <c r="AR1107" s="16">
        <f t="shared" si="196"/>
        <v>2.3693379790940661E-2</v>
      </c>
      <c r="AS1107" s="16">
        <f t="shared" si="197"/>
        <v>6.019489813925416E-3</v>
      </c>
    </row>
    <row r="1108" spans="1:45" x14ac:dyDescent="0.2">
      <c r="A1108" s="4"/>
      <c r="B1108" s="13">
        <v>42513.666666666664</v>
      </c>
      <c r="C1108" s="14">
        <v>24.11</v>
      </c>
      <c r="D1108" s="5"/>
      <c r="E1108" s="15">
        <v>42513.666666666664</v>
      </c>
      <c r="F1108" s="14">
        <v>43.97</v>
      </c>
      <c r="G1108" s="5"/>
      <c r="H1108" s="15">
        <v>42513.666666666664</v>
      </c>
      <c r="I1108" s="14">
        <v>9.49</v>
      </c>
      <c r="J1108" s="2"/>
      <c r="K1108" s="15">
        <v>42513.666666666664</v>
      </c>
      <c r="L1108" s="14">
        <v>141.47999999999999</v>
      </c>
      <c r="M1108" s="5"/>
      <c r="N1108" s="15">
        <v>42513.666666666664</v>
      </c>
      <c r="O1108" s="14">
        <v>99.18</v>
      </c>
      <c r="Q1108" s="15">
        <v>42513.666666666664</v>
      </c>
      <c r="R1108" s="14">
        <v>140.19</v>
      </c>
      <c r="S1108" s="5"/>
      <c r="T1108" s="15">
        <v>42513.666666666664</v>
      </c>
      <c r="U1108" s="14">
        <v>49.14</v>
      </c>
      <c r="W1108" s="15">
        <v>42513.666666666664</v>
      </c>
      <c r="X1108" s="14">
        <v>23.17</v>
      </c>
      <c r="Z1108" s="15">
        <v>42513.666666666664</v>
      </c>
      <c r="AA1108" s="14">
        <v>147.12</v>
      </c>
      <c r="AC1108" s="15">
        <v>42513.666666666664</v>
      </c>
      <c r="AD1108" s="14">
        <v>14.41</v>
      </c>
      <c r="AF1108" s="15">
        <v>42513.666666666664</v>
      </c>
      <c r="AG1108" s="14">
        <v>2048.04</v>
      </c>
      <c r="AH1108" s="5"/>
      <c r="AI1108" s="16">
        <f t="shared" si="187"/>
        <v>1.2599748005039935E-2</v>
      </c>
      <c r="AJ1108" s="16">
        <f t="shared" si="188"/>
        <v>4.550625711035039E-4</v>
      </c>
      <c r="AK1108" s="16">
        <f t="shared" si="189"/>
        <v>2.5945945945945903E-2</v>
      </c>
      <c r="AL1108" s="16">
        <f t="shared" si="190"/>
        <v>-2.4677430726928185E-3</v>
      </c>
      <c r="AM1108" s="16">
        <f t="shared" si="191"/>
        <v>-6.0132291040287944E-3</v>
      </c>
      <c r="AN1108" s="16">
        <f t="shared" si="192"/>
        <v>-3.2705296836118558E-3</v>
      </c>
      <c r="AO1108" s="16">
        <f t="shared" si="193"/>
        <v>-1.0471204188481575E-2</v>
      </c>
      <c r="AP1108" s="16">
        <f t="shared" si="194"/>
        <v>-5.1524259338771028E-3</v>
      </c>
      <c r="AQ1108" s="16">
        <f t="shared" si="195"/>
        <v>-2.3733640740488671E-3</v>
      </c>
      <c r="AR1108" s="16">
        <f t="shared" si="196"/>
        <v>-1.9060585432266852E-2</v>
      </c>
      <c r="AS1108" s="16">
        <f t="shared" si="197"/>
        <v>-2.0854447649489849E-3</v>
      </c>
    </row>
    <row r="1109" spans="1:45" x14ac:dyDescent="0.2">
      <c r="A1109" s="4"/>
      <c r="B1109" s="13">
        <v>42514.666666666664</v>
      </c>
      <c r="C1109" s="14">
        <v>24.48</v>
      </c>
      <c r="D1109" s="5"/>
      <c r="E1109" s="15">
        <v>42514.666666666664</v>
      </c>
      <c r="F1109" s="14">
        <v>44.37</v>
      </c>
      <c r="G1109" s="5"/>
      <c r="H1109" s="15">
        <v>42514.666666666664</v>
      </c>
      <c r="I1109" s="14">
        <v>9.7899999999999991</v>
      </c>
      <c r="J1109" s="2"/>
      <c r="K1109" s="15">
        <v>42514.666666666664</v>
      </c>
      <c r="L1109" s="14">
        <v>143.71</v>
      </c>
      <c r="M1109" s="5"/>
      <c r="N1109" s="15">
        <v>42514.666666666664</v>
      </c>
      <c r="O1109" s="14">
        <v>99.51</v>
      </c>
      <c r="Q1109" s="15">
        <v>42514.666666666664</v>
      </c>
      <c r="R1109" s="14">
        <v>141.66</v>
      </c>
      <c r="S1109" s="5"/>
      <c r="T1109" s="15">
        <v>42514.666666666664</v>
      </c>
      <c r="U1109" s="14">
        <v>49.58</v>
      </c>
      <c r="W1109" s="15">
        <v>42514.666666666664</v>
      </c>
      <c r="X1109" s="14">
        <v>23.41</v>
      </c>
      <c r="Z1109" s="15">
        <v>42514.666666666664</v>
      </c>
      <c r="AA1109" s="14">
        <v>148.91999999999999</v>
      </c>
      <c r="AC1109" s="15">
        <v>42514.666666666664</v>
      </c>
      <c r="AD1109" s="14">
        <v>14.53</v>
      </c>
      <c r="AF1109" s="15">
        <v>42514.666666666664</v>
      </c>
      <c r="AG1109" s="14">
        <v>2076.06</v>
      </c>
      <c r="AH1109" s="5"/>
      <c r="AI1109" s="16">
        <f t="shared" si="187"/>
        <v>1.5346329323931984E-2</v>
      </c>
      <c r="AJ1109" s="16">
        <f t="shared" si="188"/>
        <v>9.097111667045743E-3</v>
      </c>
      <c r="AK1109" s="16">
        <f t="shared" si="189"/>
        <v>3.1612223393045147E-2</v>
      </c>
      <c r="AL1109" s="16">
        <f t="shared" si="190"/>
        <v>1.5761945151258283E-2</v>
      </c>
      <c r="AM1109" s="16">
        <f t="shared" si="191"/>
        <v>3.3272837265576616E-3</v>
      </c>
      <c r="AN1109" s="16">
        <f t="shared" si="192"/>
        <v>1.04857693130751E-2</v>
      </c>
      <c r="AO1109" s="16">
        <f t="shared" si="193"/>
        <v>8.9540089540089962E-3</v>
      </c>
      <c r="AP1109" s="16">
        <f t="shared" si="194"/>
        <v>1.0358221838584258E-2</v>
      </c>
      <c r="AQ1109" s="16">
        <f t="shared" si="195"/>
        <v>1.2234910277324484E-2</v>
      </c>
      <c r="AR1109" s="16">
        <f t="shared" si="196"/>
        <v>8.3275503122830496E-3</v>
      </c>
      <c r="AS1109" s="16">
        <f t="shared" si="197"/>
        <v>1.3681373410675546E-2</v>
      </c>
    </row>
    <row r="1110" spans="1:45" x14ac:dyDescent="0.2">
      <c r="A1110" s="4"/>
      <c r="B1110" s="13">
        <v>42515.666666666664</v>
      </c>
      <c r="C1110" s="14">
        <v>24.91</v>
      </c>
      <c r="D1110" s="5"/>
      <c r="E1110" s="15">
        <v>42515.666666666664</v>
      </c>
      <c r="F1110" s="14">
        <v>44.38</v>
      </c>
      <c r="G1110" s="5"/>
      <c r="H1110" s="15">
        <v>42515.666666666664</v>
      </c>
      <c r="I1110" s="14">
        <v>10.02</v>
      </c>
      <c r="J1110" s="2"/>
      <c r="K1110" s="15">
        <v>42515.666666666664</v>
      </c>
      <c r="L1110" s="14">
        <v>144.08000000000001</v>
      </c>
      <c r="M1110" s="5"/>
      <c r="N1110" s="15">
        <v>42515.666666666664</v>
      </c>
      <c r="O1110" s="14">
        <v>99.86</v>
      </c>
      <c r="Q1110" s="15">
        <v>42515.666666666664</v>
      </c>
      <c r="R1110" s="14">
        <v>144.88999999999999</v>
      </c>
      <c r="S1110" s="5"/>
      <c r="T1110" s="15">
        <v>42515.666666666664</v>
      </c>
      <c r="U1110" s="14">
        <v>49.85</v>
      </c>
      <c r="W1110" s="15">
        <v>42515.666666666664</v>
      </c>
      <c r="X1110" s="14">
        <v>23.49</v>
      </c>
      <c r="Z1110" s="15">
        <v>42515.666666666664</v>
      </c>
      <c r="AA1110" s="14">
        <v>150.12</v>
      </c>
      <c r="AC1110" s="15">
        <v>42515.666666666664</v>
      </c>
      <c r="AD1110" s="14">
        <v>14.64</v>
      </c>
      <c r="AF1110" s="15">
        <v>42515.666666666664</v>
      </c>
      <c r="AG1110" s="14">
        <v>2090.54</v>
      </c>
      <c r="AH1110" s="5"/>
      <c r="AI1110" s="16">
        <f t="shared" si="187"/>
        <v>1.7565359477124121E-2</v>
      </c>
      <c r="AJ1110" s="16">
        <f t="shared" si="188"/>
        <v>2.2537750732487538E-4</v>
      </c>
      <c r="AK1110" s="16">
        <f t="shared" si="189"/>
        <v>2.3493360572012234E-2</v>
      </c>
      <c r="AL1110" s="16">
        <f t="shared" si="190"/>
        <v>2.5746294621111776E-3</v>
      </c>
      <c r="AM1110" s="16">
        <f t="shared" si="191"/>
        <v>3.5172344487990337E-3</v>
      </c>
      <c r="AN1110" s="16">
        <f t="shared" si="192"/>
        <v>2.2801072991670113E-2</v>
      </c>
      <c r="AO1110" s="16">
        <f t="shared" si="193"/>
        <v>5.4457442517144017E-3</v>
      </c>
      <c r="AP1110" s="16">
        <f t="shared" si="194"/>
        <v>3.4173430158050966E-3</v>
      </c>
      <c r="AQ1110" s="16">
        <f t="shared" si="195"/>
        <v>8.058017727639033E-3</v>
      </c>
      <c r="AR1110" s="16">
        <f t="shared" si="196"/>
        <v>7.5705437026842848E-3</v>
      </c>
      <c r="AS1110" s="16">
        <f t="shared" si="197"/>
        <v>6.9747502480661527E-3</v>
      </c>
    </row>
    <row r="1111" spans="1:45" x14ac:dyDescent="0.2">
      <c r="A1111" s="4"/>
      <c r="B1111" s="13">
        <v>42516.666666666664</v>
      </c>
      <c r="C1111" s="14">
        <v>25.1</v>
      </c>
      <c r="D1111" s="5"/>
      <c r="E1111" s="15">
        <v>42516.666666666664</v>
      </c>
      <c r="F1111" s="14">
        <v>44.69</v>
      </c>
      <c r="G1111" s="5"/>
      <c r="H1111" s="15">
        <v>42516.666666666664</v>
      </c>
      <c r="I1111" s="14">
        <v>10.28</v>
      </c>
      <c r="J1111" s="2"/>
      <c r="K1111" s="15">
        <v>42516.666666666664</v>
      </c>
      <c r="L1111" s="14">
        <v>143.05000000000001</v>
      </c>
      <c r="M1111" s="5"/>
      <c r="N1111" s="15">
        <v>42516.666666666664</v>
      </c>
      <c r="O1111" s="14">
        <v>99.81</v>
      </c>
      <c r="Q1111" s="15">
        <v>42516.666666666664</v>
      </c>
      <c r="R1111" s="14">
        <v>145.61000000000001</v>
      </c>
      <c r="S1111" s="5"/>
      <c r="T1111" s="15">
        <v>42516.666666666664</v>
      </c>
      <c r="U1111" s="14">
        <v>50.16</v>
      </c>
      <c r="W1111" s="15">
        <v>42516.666666666664</v>
      </c>
      <c r="X1111" s="14">
        <v>23.62</v>
      </c>
      <c r="Z1111" s="15">
        <v>42516.666666666664</v>
      </c>
      <c r="AA1111" s="14">
        <v>149.77000000000001</v>
      </c>
      <c r="AC1111" s="15">
        <v>42516.666666666664</v>
      </c>
      <c r="AD1111" s="14">
        <v>15.01</v>
      </c>
      <c r="AF1111" s="15">
        <v>42516.666666666664</v>
      </c>
      <c r="AG1111" s="14">
        <v>2090.1</v>
      </c>
      <c r="AH1111" s="5"/>
      <c r="AI1111" s="16">
        <f t="shared" si="187"/>
        <v>7.6274588518667752E-3</v>
      </c>
      <c r="AJ1111" s="16">
        <f t="shared" si="188"/>
        <v>6.9851284362323351E-3</v>
      </c>
      <c r="AK1111" s="16">
        <f t="shared" si="189"/>
        <v>2.5948103792415189E-2</v>
      </c>
      <c r="AL1111" s="16">
        <f t="shared" si="190"/>
        <v>-7.1488062187673451E-3</v>
      </c>
      <c r="AM1111" s="16">
        <f t="shared" si="191"/>
        <v>-5.0070098137389163E-4</v>
      </c>
      <c r="AN1111" s="16">
        <f t="shared" si="192"/>
        <v>4.9692870453448279E-3</v>
      </c>
      <c r="AO1111" s="16">
        <f t="shared" si="193"/>
        <v>6.218655967903608E-3</v>
      </c>
      <c r="AP1111" s="16">
        <f t="shared" si="194"/>
        <v>5.5342699020861641E-3</v>
      </c>
      <c r="AQ1111" s="16">
        <f t="shared" si="195"/>
        <v>-2.3314681588062491E-3</v>
      </c>
      <c r="AR1111" s="16">
        <f t="shared" si="196"/>
        <v>2.5273224043715903E-2</v>
      </c>
      <c r="AS1111" s="16">
        <f t="shared" si="197"/>
        <v>-2.104719354808493E-4</v>
      </c>
    </row>
    <row r="1112" spans="1:45" x14ac:dyDescent="0.2">
      <c r="A1112" s="4"/>
      <c r="B1112" s="13">
        <v>42517.666666666664</v>
      </c>
      <c r="C1112" s="14">
        <v>25.09</v>
      </c>
      <c r="D1112" s="5"/>
      <c r="E1112" s="15">
        <v>42517.666666666664</v>
      </c>
      <c r="F1112" s="14">
        <v>44.78</v>
      </c>
      <c r="G1112" s="5"/>
      <c r="H1112" s="15">
        <v>42517.666666666664</v>
      </c>
      <c r="I1112" s="14">
        <v>10.33</v>
      </c>
      <c r="J1112" s="2"/>
      <c r="K1112" s="15">
        <v>42517.666666666664</v>
      </c>
      <c r="L1112" s="14">
        <v>143.35</v>
      </c>
      <c r="M1112" s="5"/>
      <c r="N1112" s="15">
        <v>42517.666666666664</v>
      </c>
      <c r="O1112" s="14">
        <v>100.29</v>
      </c>
      <c r="Q1112" s="15">
        <v>42517.666666666664</v>
      </c>
      <c r="R1112" s="14">
        <v>145.99</v>
      </c>
      <c r="S1112" s="5"/>
      <c r="T1112" s="15">
        <v>42517.666666666664</v>
      </c>
      <c r="U1112" s="14">
        <v>50.62</v>
      </c>
      <c r="W1112" s="15">
        <v>42517.666666666664</v>
      </c>
      <c r="X1112" s="14">
        <v>23.58</v>
      </c>
      <c r="Z1112" s="15">
        <v>42517.666666666664</v>
      </c>
      <c r="AA1112" s="14">
        <v>150.27000000000001</v>
      </c>
      <c r="AC1112" s="15">
        <v>42517.666666666664</v>
      </c>
      <c r="AD1112" s="14">
        <v>14.87</v>
      </c>
      <c r="AF1112" s="15">
        <v>42517.666666666664</v>
      </c>
      <c r="AG1112" s="14">
        <v>2099.06</v>
      </c>
      <c r="AH1112" s="5"/>
      <c r="AI1112" s="16">
        <f t="shared" si="187"/>
        <v>-3.9840637450205829E-4</v>
      </c>
      <c r="AJ1112" s="16">
        <f t="shared" si="188"/>
        <v>2.0138733497427896E-3</v>
      </c>
      <c r="AK1112" s="16">
        <f t="shared" si="189"/>
        <v>4.8638132295719672E-3</v>
      </c>
      <c r="AL1112" s="16">
        <f t="shared" si="190"/>
        <v>2.0971688220901008E-3</v>
      </c>
      <c r="AM1112" s="16">
        <f t="shared" si="191"/>
        <v>4.8091373609859822E-3</v>
      </c>
      <c r="AN1112" s="16">
        <f t="shared" si="192"/>
        <v>2.6097108715059658E-3</v>
      </c>
      <c r="AO1112" s="16">
        <f t="shared" si="193"/>
        <v>9.1706539074960514E-3</v>
      </c>
      <c r="AP1112" s="16">
        <f t="shared" si="194"/>
        <v>-1.6934801016089684E-3</v>
      </c>
      <c r="AQ1112" s="16">
        <f t="shared" si="195"/>
        <v>3.3384522935167027E-3</v>
      </c>
      <c r="AR1112" s="16">
        <f t="shared" si="196"/>
        <v>-9.327115256495655E-3</v>
      </c>
      <c r="AS1112" s="16">
        <f t="shared" si="197"/>
        <v>4.2868762260179771E-3</v>
      </c>
    </row>
    <row r="1113" spans="1:45" x14ac:dyDescent="0.2">
      <c r="A1113" s="4"/>
      <c r="B1113" s="13">
        <v>42521.666666666664</v>
      </c>
      <c r="C1113" s="14">
        <v>24.97</v>
      </c>
      <c r="D1113" s="5"/>
      <c r="E1113" s="15">
        <v>42521.666666666664</v>
      </c>
      <c r="F1113" s="14">
        <v>44.6</v>
      </c>
      <c r="G1113" s="5"/>
      <c r="H1113" s="15">
        <v>42521.666666666664</v>
      </c>
      <c r="I1113" s="14">
        <v>10.26</v>
      </c>
      <c r="J1113" s="2"/>
      <c r="K1113" s="15">
        <v>42521.666666666664</v>
      </c>
      <c r="L1113" s="14">
        <v>140.54</v>
      </c>
      <c r="M1113" s="5"/>
      <c r="N1113" s="15">
        <v>42521.666666666664</v>
      </c>
      <c r="O1113" s="14">
        <v>99.22</v>
      </c>
      <c r="Q1113" s="15">
        <v>42521.666666666664</v>
      </c>
      <c r="R1113" s="14">
        <v>146.85</v>
      </c>
      <c r="S1113" s="5"/>
      <c r="T1113" s="15">
        <v>42521.666666666664</v>
      </c>
      <c r="U1113" s="14">
        <v>50.9</v>
      </c>
      <c r="W1113" s="15">
        <v>42521.666666666664</v>
      </c>
      <c r="X1113" s="14">
        <v>23.59</v>
      </c>
      <c r="Z1113" s="15">
        <v>42521.666666666664</v>
      </c>
      <c r="AA1113" s="14">
        <v>150.82</v>
      </c>
      <c r="AC1113" s="15">
        <v>42521.666666666664</v>
      </c>
      <c r="AD1113" s="14">
        <v>14.88</v>
      </c>
      <c r="AF1113" s="15">
        <v>42521.666666666664</v>
      </c>
      <c r="AG1113" s="14">
        <v>2096.96</v>
      </c>
      <c r="AH1113" s="5"/>
      <c r="AI1113" s="16">
        <f t="shared" si="187"/>
        <v>-4.7827819848546005E-3</v>
      </c>
      <c r="AJ1113" s="16">
        <f t="shared" si="188"/>
        <v>-4.0196516301920227E-3</v>
      </c>
      <c r="AK1113" s="16">
        <f t="shared" si="189"/>
        <v>-6.776379477250738E-3</v>
      </c>
      <c r="AL1113" s="16">
        <f t="shared" si="190"/>
        <v>-1.9602371817230568E-2</v>
      </c>
      <c r="AM1113" s="16">
        <f t="shared" si="191"/>
        <v>-1.0669059726792329E-2</v>
      </c>
      <c r="AN1113" s="16">
        <f t="shared" si="192"/>
        <v>5.8908144393450268E-3</v>
      </c>
      <c r="AO1113" s="16">
        <f t="shared" si="193"/>
        <v>5.5314105096799793E-3</v>
      </c>
      <c r="AP1113" s="16">
        <f t="shared" si="194"/>
        <v>4.240882103478949E-4</v>
      </c>
      <c r="AQ1113" s="16">
        <f t="shared" si="195"/>
        <v>3.6600785253209089E-3</v>
      </c>
      <c r="AR1113" s="16">
        <f t="shared" si="196"/>
        <v>6.7249495628796119E-4</v>
      </c>
      <c r="AS1113" s="16">
        <f t="shared" si="197"/>
        <v>-1.0004478195001498E-3</v>
      </c>
    </row>
    <row r="1114" spans="1:45" x14ac:dyDescent="0.2">
      <c r="A1114" s="4"/>
      <c r="B1114" s="13">
        <v>42522.666666666664</v>
      </c>
      <c r="C1114" s="14">
        <v>24.62</v>
      </c>
      <c r="D1114" s="5"/>
      <c r="E1114" s="15">
        <v>42522.666666666664</v>
      </c>
      <c r="F1114" s="14">
        <v>44.7</v>
      </c>
      <c r="G1114" s="5"/>
      <c r="H1114" s="15">
        <v>42522.666666666664</v>
      </c>
      <c r="I1114" s="14">
        <v>10.15</v>
      </c>
      <c r="J1114" s="2"/>
      <c r="K1114" s="15">
        <v>42522.666666666664</v>
      </c>
      <c r="L1114" s="14">
        <v>141.99</v>
      </c>
      <c r="M1114" s="5"/>
      <c r="N1114" s="15">
        <v>42522.666666666664</v>
      </c>
      <c r="O1114" s="14">
        <v>98.52</v>
      </c>
      <c r="Q1114" s="15">
        <v>42522.666666666664</v>
      </c>
      <c r="R1114" s="14">
        <v>145.66999999999999</v>
      </c>
      <c r="S1114" s="5"/>
      <c r="T1114" s="15">
        <v>42522.666666666664</v>
      </c>
      <c r="U1114" s="14">
        <v>50.43</v>
      </c>
      <c r="W1114" s="15">
        <v>42522.666666666664</v>
      </c>
      <c r="X1114" s="14">
        <v>23.5</v>
      </c>
      <c r="Z1114" s="15">
        <v>42522.666666666664</v>
      </c>
      <c r="AA1114" s="14">
        <v>150.22</v>
      </c>
      <c r="AC1114" s="15">
        <v>42522.666666666664</v>
      </c>
      <c r="AD1114" s="14">
        <v>14.64</v>
      </c>
      <c r="AF1114" s="15">
        <v>42522.666666666664</v>
      </c>
      <c r="AG1114" s="14">
        <v>2099.33</v>
      </c>
      <c r="AH1114" s="5"/>
      <c r="AI1114" s="16">
        <f t="shared" si="187"/>
        <v>-1.4016820184221013E-2</v>
      </c>
      <c r="AJ1114" s="16">
        <f t="shared" si="188"/>
        <v>2.2421524663678305E-3</v>
      </c>
      <c r="AK1114" s="16">
        <f t="shared" si="189"/>
        <v>-1.0721247563352798E-2</v>
      </c>
      <c r="AL1114" s="16">
        <f t="shared" si="190"/>
        <v>1.0317347374413144E-2</v>
      </c>
      <c r="AM1114" s="16">
        <f t="shared" si="191"/>
        <v>-7.0550292279782933E-3</v>
      </c>
      <c r="AN1114" s="16">
        <f t="shared" si="192"/>
        <v>-8.0354102826013518E-3</v>
      </c>
      <c r="AO1114" s="16">
        <f t="shared" si="193"/>
        <v>-9.2337917485264542E-3</v>
      </c>
      <c r="AP1114" s="16">
        <f t="shared" si="194"/>
        <v>-3.8151759220008685E-3</v>
      </c>
      <c r="AQ1114" s="16">
        <f t="shared" si="195"/>
        <v>-3.9782522211907478E-3</v>
      </c>
      <c r="AR1114" s="16">
        <f t="shared" si="196"/>
        <v>-1.6129032258064502E-2</v>
      </c>
      <c r="AS1114" s="16">
        <f t="shared" si="197"/>
        <v>1.130207538531991E-3</v>
      </c>
    </row>
    <row r="1115" spans="1:45" x14ac:dyDescent="0.2">
      <c r="A1115" s="4"/>
      <c r="B1115" s="13">
        <v>42523.666666666664</v>
      </c>
      <c r="C1115" s="14">
        <v>24.43</v>
      </c>
      <c r="D1115" s="5"/>
      <c r="E1115" s="15">
        <v>42523.666666666664</v>
      </c>
      <c r="F1115" s="14">
        <v>44.72</v>
      </c>
      <c r="G1115" s="5"/>
      <c r="H1115" s="15">
        <v>42523.666666666664</v>
      </c>
      <c r="I1115" s="14">
        <v>10.130000000000001</v>
      </c>
      <c r="J1115" s="2"/>
      <c r="K1115" s="15">
        <v>42523.666666666664</v>
      </c>
      <c r="L1115" s="14">
        <v>142.11000000000001</v>
      </c>
      <c r="M1115" s="5"/>
      <c r="N1115" s="15">
        <v>42523.666666666664</v>
      </c>
      <c r="O1115" s="14">
        <v>98.72</v>
      </c>
      <c r="Q1115" s="15">
        <v>42523.666666666664</v>
      </c>
      <c r="R1115" s="14">
        <v>146.62</v>
      </c>
      <c r="S1115" s="5"/>
      <c r="T1115" s="15">
        <v>42523.666666666664</v>
      </c>
      <c r="U1115" s="14">
        <v>50.77</v>
      </c>
      <c r="W1115" s="15">
        <v>42523.666666666664</v>
      </c>
      <c r="X1115" s="14">
        <v>23.65</v>
      </c>
      <c r="Z1115" s="15">
        <v>42523.666666666664</v>
      </c>
      <c r="AA1115" s="14">
        <v>149.91999999999999</v>
      </c>
      <c r="AC1115" s="15">
        <v>42523.666666666664</v>
      </c>
      <c r="AD1115" s="14">
        <v>14.6</v>
      </c>
      <c r="AF1115" s="15">
        <v>42523.666666666664</v>
      </c>
      <c r="AG1115" s="14">
        <v>2105.2600000000002</v>
      </c>
      <c r="AH1115" s="5"/>
      <c r="AI1115" s="16">
        <f t="shared" si="187"/>
        <v>-7.7173030056865155E-3</v>
      </c>
      <c r="AJ1115" s="16">
        <f t="shared" si="188"/>
        <v>4.474272930647949E-4</v>
      </c>
      <c r="AK1115" s="16">
        <f t="shared" si="189"/>
        <v>-1.9704433497536034E-3</v>
      </c>
      <c r="AL1115" s="16">
        <f t="shared" si="190"/>
        <v>8.451299387282063E-4</v>
      </c>
      <c r="AM1115" s="16">
        <f t="shared" si="191"/>
        <v>2.0300446609826661E-3</v>
      </c>
      <c r="AN1115" s="16">
        <f t="shared" si="192"/>
        <v>6.521589894968205E-3</v>
      </c>
      <c r="AO1115" s="16">
        <f t="shared" si="193"/>
        <v>6.7420186396986992E-3</v>
      </c>
      <c r="AP1115" s="16">
        <f t="shared" si="194"/>
        <v>6.382978723404209E-3</v>
      </c>
      <c r="AQ1115" s="16">
        <f t="shared" si="195"/>
        <v>-1.9970709625882765E-3</v>
      </c>
      <c r="AR1115" s="16">
        <f t="shared" si="196"/>
        <v>-2.732240437158584E-3</v>
      </c>
      <c r="AS1115" s="16">
        <f t="shared" si="197"/>
        <v>2.8247107410461769E-3</v>
      </c>
    </row>
    <row r="1116" spans="1:45" x14ac:dyDescent="0.2">
      <c r="A1116" s="4"/>
      <c r="B1116" s="13">
        <v>42524.666666666664</v>
      </c>
      <c r="C1116" s="14">
        <v>24.48</v>
      </c>
      <c r="D1116" s="5"/>
      <c r="E1116" s="15">
        <v>42524.666666666664</v>
      </c>
      <c r="F1116" s="14">
        <v>45.04</v>
      </c>
      <c r="G1116" s="5"/>
      <c r="H1116" s="15">
        <v>42524.666666666664</v>
      </c>
      <c r="I1116" s="14">
        <v>9.9600000000000009</v>
      </c>
      <c r="J1116" s="2"/>
      <c r="K1116" s="15">
        <v>42524.666666666664</v>
      </c>
      <c r="L1116" s="14">
        <v>141.13999999999999</v>
      </c>
      <c r="M1116" s="5"/>
      <c r="N1116" s="15">
        <v>42524.666666666664</v>
      </c>
      <c r="O1116" s="14">
        <v>98.75</v>
      </c>
      <c r="Q1116" s="15">
        <v>42524.666666666664</v>
      </c>
      <c r="R1116" s="14">
        <v>146.04</v>
      </c>
      <c r="S1116" s="5"/>
      <c r="T1116" s="15">
        <v>42524.666666666664</v>
      </c>
      <c r="U1116" s="14">
        <v>50.92</v>
      </c>
      <c r="W1116" s="15">
        <v>42524.666666666664</v>
      </c>
      <c r="X1116" s="14">
        <v>23.62</v>
      </c>
      <c r="Z1116" s="15">
        <v>42524.666666666664</v>
      </c>
      <c r="AA1116" s="14">
        <v>149.37</v>
      </c>
      <c r="AC1116" s="15">
        <v>42524.666666666664</v>
      </c>
      <c r="AD1116" s="14">
        <v>14.6</v>
      </c>
      <c r="AF1116" s="15">
        <v>42524.666666666664</v>
      </c>
      <c r="AG1116" s="14">
        <v>2099.13</v>
      </c>
      <c r="AH1116" s="5"/>
      <c r="AI1116" s="16">
        <f t="shared" si="187"/>
        <v>2.0466639377814122E-3</v>
      </c>
      <c r="AJ1116" s="16">
        <f t="shared" si="188"/>
        <v>7.1556350626118537E-3</v>
      </c>
      <c r="AK1116" s="16">
        <f t="shared" si="189"/>
        <v>-1.6781836130306038E-2</v>
      </c>
      <c r="AL1116" s="16">
        <f t="shared" si="190"/>
        <v>-6.8256984026460188E-3</v>
      </c>
      <c r="AM1116" s="16">
        <f t="shared" si="191"/>
        <v>3.0388978930306898E-4</v>
      </c>
      <c r="AN1116" s="16">
        <f t="shared" si="192"/>
        <v>-3.9558041194927007E-3</v>
      </c>
      <c r="AO1116" s="16">
        <f t="shared" si="193"/>
        <v>2.9545006893834103E-3</v>
      </c>
      <c r="AP1116" s="16">
        <f t="shared" si="194"/>
        <v>-1.2684989429174731E-3</v>
      </c>
      <c r="AQ1116" s="16">
        <f t="shared" si="195"/>
        <v>-3.6686232657415774E-3</v>
      </c>
      <c r="AR1116" s="16">
        <f t="shared" si="196"/>
        <v>0</v>
      </c>
      <c r="AS1116" s="16">
        <f t="shared" si="197"/>
        <v>-2.9117543676315805E-3</v>
      </c>
    </row>
    <row r="1117" spans="1:45" x14ac:dyDescent="0.2">
      <c r="A1117" s="4"/>
      <c r="B1117" s="13">
        <v>42527.666666666664</v>
      </c>
      <c r="C1117" s="14">
        <v>24.66</v>
      </c>
      <c r="D1117" s="5"/>
      <c r="E1117" s="15">
        <v>42527.666666666664</v>
      </c>
      <c r="F1117" s="14">
        <v>45.37</v>
      </c>
      <c r="G1117" s="5"/>
      <c r="H1117" s="15">
        <v>42527.666666666664</v>
      </c>
      <c r="I1117" s="14">
        <v>10.07</v>
      </c>
      <c r="J1117" s="2"/>
      <c r="K1117" s="15">
        <v>42527.666666666664</v>
      </c>
      <c r="L1117" s="14">
        <v>141.82</v>
      </c>
      <c r="M1117" s="5"/>
      <c r="N1117" s="15">
        <v>42527.666666666664</v>
      </c>
      <c r="O1117" s="14">
        <v>98.78</v>
      </c>
      <c r="Q1117" s="15">
        <v>42527.666666666664</v>
      </c>
      <c r="R1117" s="14">
        <v>145.88</v>
      </c>
      <c r="S1117" s="5"/>
      <c r="T1117" s="15">
        <v>42527.666666666664</v>
      </c>
      <c r="U1117" s="14">
        <v>50.71</v>
      </c>
      <c r="W1117" s="15">
        <v>42527.666666666664</v>
      </c>
      <c r="X1117" s="14">
        <v>23.68</v>
      </c>
      <c r="Z1117" s="15">
        <v>42527.666666666664</v>
      </c>
      <c r="AA1117" s="14">
        <v>150.27000000000001</v>
      </c>
      <c r="AC1117" s="15">
        <v>42527.666666666664</v>
      </c>
      <c r="AD1117" s="14">
        <v>14.71</v>
      </c>
      <c r="AF1117" s="15">
        <v>42527.666666666664</v>
      </c>
      <c r="AG1117" s="14">
        <v>2109.41</v>
      </c>
      <c r="AH1117" s="5"/>
      <c r="AI1117" s="16">
        <f t="shared" si="187"/>
        <v>7.3529411764705621E-3</v>
      </c>
      <c r="AJ1117" s="16">
        <f t="shared" si="188"/>
        <v>7.3268206039076578E-3</v>
      </c>
      <c r="AK1117" s="16">
        <f t="shared" si="189"/>
        <v>1.1044176706827225E-2</v>
      </c>
      <c r="AL1117" s="16">
        <f t="shared" si="190"/>
        <v>4.817911293750976E-3</v>
      </c>
      <c r="AM1117" s="16">
        <f t="shared" si="191"/>
        <v>3.0379746835440535E-4</v>
      </c>
      <c r="AN1117" s="16">
        <f t="shared" si="192"/>
        <v>-1.0955902492467695E-3</v>
      </c>
      <c r="AO1117" s="16">
        <f t="shared" si="193"/>
        <v>-4.124116260801225E-3</v>
      </c>
      <c r="AP1117" s="16">
        <f t="shared" si="194"/>
        <v>2.5402201524131751E-3</v>
      </c>
      <c r="AQ1117" s="16">
        <f t="shared" si="195"/>
        <v>6.0253062864028539E-3</v>
      </c>
      <c r="AR1117" s="16">
        <f t="shared" si="196"/>
        <v>7.5342465753425181E-3</v>
      </c>
      <c r="AS1117" s="16">
        <f t="shared" si="197"/>
        <v>4.8972669629798737E-3</v>
      </c>
    </row>
    <row r="1118" spans="1:45" x14ac:dyDescent="0.2">
      <c r="A1118" s="4"/>
      <c r="B1118" s="13">
        <v>42528.666666666664</v>
      </c>
      <c r="C1118" s="14">
        <v>24.76</v>
      </c>
      <c r="D1118" s="5"/>
      <c r="E1118" s="15">
        <v>42528.666666666664</v>
      </c>
      <c r="F1118" s="14">
        <v>45.32</v>
      </c>
      <c r="G1118" s="5"/>
      <c r="H1118" s="15">
        <v>42528.666666666664</v>
      </c>
      <c r="I1118" s="14">
        <v>9.99</v>
      </c>
      <c r="J1118" s="2"/>
      <c r="K1118" s="15">
        <v>42528.666666666664</v>
      </c>
      <c r="L1118" s="14">
        <v>141.41</v>
      </c>
      <c r="M1118" s="5"/>
      <c r="N1118" s="15">
        <v>42528.666666666664</v>
      </c>
      <c r="O1118" s="14">
        <v>98.35</v>
      </c>
      <c r="Q1118" s="15">
        <v>42528.666666666664</v>
      </c>
      <c r="R1118" s="14">
        <v>146.46</v>
      </c>
      <c r="S1118" s="5"/>
      <c r="T1118" s="15">
        <v>42528.666666666664</v>
      </c>
      <c r="U1118" s="14">
        <v>51.75</v>
      </c>
      <c r="W1118" s="15">
        <v>42528.666666666664</v>
      </c>
      <c r="X1118" s="14">
        <v>23.68</v>
      </c>
      <c r="Z1118" s="15">
        <v>42528.666666666664</v>
      </c>
      <c r="AA1118" s="14">
        <v>150.37</v>
      </c>
      <c r="AC1118" s="15">
        <v>42528.666666666664</v>
      </c>
      <c r="AD1118" s="14">
        <v>15.49</v>
      </c>
      <c r="AF1118" s="15">
        <v>42528.666666666664</v>
      </c>
      <c r="AG1118" s="14">
        <v>2112.13</v>
      </c>
      <c r="AH1118" s="5"/>
      <c r="AI1118" s="16">
        <f t="shared" si="187"/>
        <v>4.0551500405514584E-3</v>
      </c>
      <c r="AJ1118" s="16">
        <f t="shared" si="188"/>
        <v>-1.1020498126514955E-3</v>
      </c>
      <c r="AK1118" s="16">
        <f t="shared" si="189"/>
        <v>-7.9443892750744594E-3</v>
      </c>
      <c r="AL1118" s="16">
        <f t="shared" si="190"/>
        <v>-2.8909885770694865E-3</v>
      </c>
      <c r="AM1118" s="16">
        <f t="shared" si="191"/>
        <v>-4.3531079165823883E-3</v>
      </c>
      <c r="AN1118" s="16">
        <f t="shared" si="192"/>
        <v>3.9758705785577497E-3</v>
      </c>
      <c r="AO1118" s="16">
        <f t="shared" si="193"/>
        <v>2.0508775389469491E-2</v>
      </c>
      <c r="AP1118" s="16">
        <f t="shared" si="194"/>
        <v>0</v>
      </c>
      <c r="AQ1118" s="16">
        <f t="shared" si="195"/>
        <v>6.6546882278561981E-4</v>
      </c>
      <c r="AR1118" s="16">
        <f t="shared" si="196"/>
        <v>5.3025152957171917E-2</v>
      </c>
      <c r="AS1118" s="16">
        <f t="shared" si="197"/>
        <v>1.2894600859958416E-3</v>
      </c>
    </row>
    <row r="1119" spans="1:45" x14ac:dyDescent="0.2">
      <c r="A1119" s="4"/>
      <c r="B1119" s="13">
        <v>42529.666666666664</v>
      </c>
      <c r="C1119" s="14">
        <v>24.74</v>
      </c>
      <c r="D1119" s="5"/>
      <c r="E1119" s="15">
        <v>42529.666666666664</v>
      </c>
      <c r="F1119" s="14">
        <v>45.55</v>
      </c>
      <c r="G1119" s="5"/>
      <c r="H1119" s="15">
        <v>42529.666666666664</v>
      </c>
      <c r="I1119" s="14">
        <v>9.7899999999999991</v>
      </c>
      <c r="J1119" s="2"/>
      <c r="K1119" s="15">
        <v>42529.666666666664</v>
      </c>
      <c r="L1119" s="14">
        <v>142.53</v>
      </c>
      <c r="M1119" s="5"/>
      <c r="N1119" s="15">
        <v>42529.666666666664</v>
      </c>
      <c r="O1119" s="14">
        <v>98.04</v>
      </c>
      <c r="Q1119" s="15">
        <v>42529.666666666664</v>
      </c>
      <c r="R1119" s="14">
        <v>147.1</v>
      </c>
      <c r="S1119" s="5"/>
      <c r="T1119" s="15">
        <v>42529.666666666664</v>
      </c>
      <c r="U1119" s="14">
        <v>51.52</v>
      </c>
      <c r="W1119" s="15">
        <v>42529.666666666664</v>
      </c>
      <c r="X1119" s="14">
        <v>23.76</v>
      </c>
      <c r="Z1119" s="15">
        <v>42529.666666666664</v>
      </c>
      <c r="AA1119" s="14">
        <v>151.22</v>
      </c>
      <c r="AC1119" s="15">
        <v>42529.666666666664</v>
      </c>
      <c r="AD1119" s="14">
        <v>15.7</v>
      </c>
      <c r="AF1119" s="15">
        <v>42529.666666666664</v>
      </c>
      <c r="AG1119" s="14">
        <v>2119.12</v>
      </c>
      <c r="AH1119" s="5"/>
      <c r="AI1119" s="16">
        <f t="shared" si="187"/>
        <v>-8.0775444264957752E-4</v>
      </c>
      <c r="AJ1119" s="16">
        <f t="shared" si="188"/>
        <v>5.0750220653132949E-3</v>
      </c>
      <c r="AK1119" s="16">
        <f t="shared" si="189"/>
        <v>-2.0020020020020124E-2</v>
      </c>
      <c r="AL1119" s="16">
        <f t="shared" si="190"/>
        <v>7.9202319496500806E-3</v>
      </c>
      <c r="AM1119" s="16">
        <f t="shared" si="191"/>
        <v>-3.1520081342144568E-3</v>
      </c>
      <c r="AN1119" s="16">
        <f t="shared" si="192"/>
        <v>4.3697938003548487E-3</v>
      </c>
      <c r="AO1119" s="16">
        <f t="shared" si="193"/>
        <v>-4.444444444444362E-3</v>
      </c>
      <c r="AP1119" s="16">
        <f t="shared" si="194"/>
        <v>3.3783783783785104E-3</v>
      </c>
      <c r="AQ1119" s="16">
        <f t="shared" si="195"/>
        <v>5.652723282569605E-3</v>
      </c>
      <c r="AR1119" s="16">
        <f t="shared" si="196"/>
        <v>1.355713363460298E-2</v>
      </c>
      <c r="AS1119" s="16">
        <f t="shared" si="197"/>
        <v>3.3094553839014829E-3</v>
      </c>
    </row>
    <row r="1120" spans="1:45" x14ac:dyDescent="0.2">
      <c r="A1120" s="4"/>
      <c r="B1120" s="13">
        <v>42530.666666666664</v>
      </c>
      <c r="C1120" s="14">
        <v>24.91</v>
      </c>
      <c r="D1120" s="5"/>
      <c r="E1120" s="15">
        <v>42530.666666666664</v>
      </c>
      <c r="F1120" s="14">
        <v>45.76</v>
      </c>
      <c r="G1120" s="5"/>
      <c r="H1120" s="15">
        <v>42530.666666666664</v>
      </c>
      <c r="I1120" s="14">
        <v>9.7100000000000009</v>
      </c>
      <c r="J1120" s="2"/>
      <c r="K1120" s="15">
        <v>42530.666666666664</v>
      </c>
      <c r="L1120" s="14">
        <v>142.22999999999999</v>
      </c>
      <c r="M1120" s="5"/>
      <c r="N1120" s="15">
        <v>42530.666666666664</v>
      </c>
      <c r="O1120" s="14">
        <v>97.84</v>
      </c>
      <c r="Q1120" s="15">
        <v>42530.666666666664</v>
      </c>
      <c r="R1120" s="14">
        <v>146.54</v>
      </c>
      <c r="S1120" s="5"/>
      <c r="T1120" s="15">
        <v>42530.666666666664</v>
      </c>
      <c r="U1120" s="14">
        <v>51.95</v>
      </c>
      <c r="W1120" s="15">
        <v>42530.666666666664</v>
      </c>
      <c r="X1120" s="14">
        <v>23.7</v>
      </c>
      <c r="Z1120" s="15">
        <v>42530.666666666664</v>
      </c>
      <c r="AA1120" s="14">
        <v>150.87</v>
      </c>
      <c r="AC1120" s="15">
        <v>42530.666666666664</v>
      </c>
      <c r="AD1120" s="14">
        <v>15.29</v>
      </c>
      <c r="AF1120" s="15">
        <v>42530.666666666664</v>
      </c>
      <c r="AG1120" s="14">
        <v>2115.48</v>
      </c>
      <c r="AH1120" s="5"/>
      <c r="AI1120" s="16">
        <f t="shared" si="187"/>
        <v>6.8714632174615708E-3</v>
      </c>
      <c r="AJ1120" s="16">
        <f t="shared" si="188"/>
        <v>4.6103183315038265E-3</v>
      </c>
      <c r="AK1120" s="16">
        <f t="shared" si="189"/>
        <v>-8.1716036772214729E-3</v>
      </c>
      <c r="AL1120" s="16">
        <f t="shared" si="190"/>
        <v>-2.104820037886812E-3</v>
      </c>
      <c r="AM1120" s="16">
        <f t="shared" si="191"/>
        <v>-2.039983680130586E-3</v>
      </c>
      <c r="AN1120" s="16">
        <f t="shared" si="192"/>
        <v>-3.8069340584636624E-3</v>
      </c>
      <c r="AO1120" s="16">
        <f t="shared" si="193"/>
        <v>8.3462732919254989E-3</v>
      </c>
      <c r="AP1120" s="16">
        <f t="shared" si="194"/>
        <v>-2.525252525252597E-3</v>
      </c>
      <c r="AQ1120" s="16">
        <f t="shared" si="195"/>
        <v>-2.3145086628751921E-3</v>
      </c>
      <c r="AR1120" s="16">
        <f t="shared" si="196"/>
        <v>-2.6114649681528657E-2</v>
      </c>
      <c r="AS1120" s="16">
        <f t="shared" si="197"/>
        <v>-1.7176941371889187E-3</v>
      </c>
    </row>
    <row r="1121" spans="1:45" x14ac:dyDescent="0.2">
      <c r="A1121" s="4"/>
      <c r="B1121" s="13">
        <v>42531.666666666664</v>
      </c>
      <c r="C1121" s="14">
        <v>24.71</v>
      </c>
      <c r="D1121" s="5"/>
      <c r="E1121" s="15">
        <v>42531.666666666664</v>
      </c>
      <c r="F1121" s="14">
        <v>45.99</v>
      </c>
      <c r="G1121" s="5"/>
      <c r="H1121" s="15">
        <v>42531.666666666664</v>
      </c>
      <c r="I1121" s="14">
        <v>9.3800000000000008</v>
      </c>
      <c r="J1121" s="2"/>
      <c r="K1121" s="15">
        <v>42531.666666666664</v>
      </c>
      <c r="L1121" s="14">
        <v>141.76</v>
      </c>
      <c r="M1121" s="5"/>
      <c r="N1121" s="15">
        <v>42531.666666666664</v>
      </c>
      <c r="O1121" s="14">
        <v>97.34</v>
      </c>
      <c r="Q1121" s="15">
        <v>42531.666666666664</v>
      </c>
      <c r="R1121" s="14">
        <v>145.54</v>
      </c>
      <c r="S1121" s="5"/>
      <c r="T1121" s="15">
        <v>42531.666666666664</v>
      </c>
      <c r="U1121" s="14">
        <v>52.67</v>
      </c>
      <c r="W1121" s="15">
        <v>42531.666666666664</v>
      </c>
      <c r="X1121" s="14">
        <v>23.71</v>
      </c>
      <c r="Z1121" s="15">
        <v>42531.666666666664</v>
      </c>
      <c r="AA1121" s="14">
        <v>149.87</v>
      </c>
      <c r="AC1121" s="15">
        <v>42531.666666666664</v>
      </c>
      <c r="AD1121" s="14">
        <v>14.59</v>
      </c>
      <c r="AF1121" s="15">
        <v>42531.666666666664</v>
      </c>
      <c r="AG1121" s="14">
        <v>2096.0700000000002</v>
      </c>
      <c r="AH1121" s="5"/>
      <c r="AI1121" s="16">
        <f t="shared" si="187"/>
        <v>-8.0289040545965529E-3</v>
      </c>
      <c r="AJ1121" s="16">
        <f t="shared" si="188"/>
        <v>5.0262237762239703E-3</v>
      </c>
      <c r="AK1121" s="16">
        <f t="shared" si="189"/>
        <v>-3.3985581874356297E-2</v>
      </c>
      <c r="AL1121" s="16">
        <f t="shared" si="190"/>
        <v>-3.3045067847852216E-3</v>
      </c>
      <c r="AM1121" s="16">
        <f t="shared" si="191"/>
        <v>-5.1103843008993843E-3</v>
      </c>
      <c r="AN1121" s="16">
        <f t="shared" si="192"/>
        <v>-6.824075337791724E-3</v>
      </c>
      <c r="AO1121" s="16">
        <f t="shared" si="193"/>
        <v>1.3859480269489799E-2</v>
      </c>
      <c r="AP1121" s="16">
        <f t="shared" si="194"/>
        <v>4.2194092827019247E-4</v>
      </c>
      <c r="AQ1121" s="16">
        <f t="shared" si="195"/>
        <v>-6.6282229734208054E-3</v>
      </c>
      <c r="AR1121" s="16">
        <f t="shared" si="196"/>
        <v>-4.5781556572923487E-2</v>
      </c>
      <c r="AS1121" s="16">
        <f t="shared" si="197"/>
        <v>-9.175222644506098E-3</v>
      </c>
    </row>
    <row r="1122" spans="1:45" x14ac:dyDescent="0.2">
      <c r="A1122" s="4"/>
      <c r="B1122" s="13">
        <v>42534.666666666664</v>
      </c>
      <c r="C1122" s="14">
        <v>24.34</v>
      </c>
      <c r="D1122" s="5"/>
      <c r="E1122" s="15">
        <v>42534.666666666664</v>
      </c>
      <c r="F1122" s="14">
        <v>45.12</v>
      </c>
      <c r="G1122" s="5"/>
      <c r="H1122" s="15">
        <v>42534.666666666664</v>
      </c>
      <c r="I1122" s="14">
        <v>9.39</v>
      </c>
      <c r="J1122" s="2"/>
      <c r="K1122" s="15">
        <v>42534.666666666664</v>
      </c>
      <c r="L1122" s="14">
        <v>140.94</v>
      </c>
      <c r="M1122" s="5"/>
      <c r="N1122" s="15">
        <v>42534.666666666664</v>
      </c>
      <c r="O1122" s="14">
        <v>97.57</v>
      </c>
      <c r="Q1122" s="15">
        <v>42534.666666666664</v>
      </c>
      <c r="R1122" s="14">
        <v>144.5</v>
      </c>
      <c r="S1122" s="5"/>
      <c r="T1122" s="15">
        <v>42534.666666666664</v>
      </c>
      <c r="U1122" s="14">
        <v>52.57</v>
      </c>
      <c r="W1122" s="15">
        <v>42534.666666666664</v>
      </c>
      <c r="X1122" s="14">
        <v>23.51</v>
      </c>
      <c r="Z1122" s="15">
        <v>42534.666666666664</v>
      </c>
      <c r="AA1122" s="14">
        <v>148.82</v>
      </c>
      <c r="AC1122" s="15">
        <v>42534.666666666664</v>
      </c>
      <c r="AD1122" s="14">
        <v>14.52</v>
      </c>
      <c r="AF1122" s="15">
        <v>42534.666666666664</v>
      </c>
      <c r="AG1122" s="14">
        <v>2079.06</v>
      </c>
      <c r="AH1122" s="5"/>
      <c r="AI1122" s="16">
        <f t="shared" si="187"/>
        <v>-1.4973694860380471E-2</v>
      </c>
      <c r="AJ1122" s="16">
        <f t="shared" si="188"/>
        <v>-1.8917155903457328E-2</v>
      </c>
      <c r="AK1122" s="16">
        <f t="shared" si="189"/>
        <v>1.0660980810235365E-3</v>
      </c>
      <c r="AL1122" s="16">
        <f t="shared" si="190"/>
        <v>-5.7844243792324335E-3</v>
      </c>
      <c r="AM1122" s="16">
        <f t="shared" si="191"/>
        <v>2.3628518594616121E-3</v>
      </c>
      <c r="AN1122" s="16">
        <f t="shared" si="192"/>
        <v>-7.145801841418109E-3</v>
      </c>
      <c r="AO1122" s="16">
        <f t="shared" si="193"/>
        <v>-1.8986140117713823E-3</v>
      </c>
      <c r="AP1122" s="16">
        <f t="shared" si="194"/>
        <v>-8.4352593842260681E-3</v>
      </c>
      <c r="AQ1122" s="16">
        <f t="shared" si="195"/>
        <v>-7.0060719290052642E-3</v>
      </c>
      <c r="AR1122" s="16">
        <f t="shared" si="196"/>
        <v>-4.7978067169294203E-3</v>
      </c>
      <c r="AS1122" s="16">
        <f t="shared" si="197"/>
        <v>-8.1151869928008935E-3</v>
      </c>
    </row>
    <row r="1123" spans="1:45" x14ac:dyDescent="0.2">
      <c r="A1123" s="4"/>
      <c r="B1123" s="13">
        <v>42535.666666666664</v>
      </c>
      <c r="C1123" s="14">
        <v>24.37</v>
      </c>
      <c r="D1123" s="5"/>
      <c r="E1123" s="15">
        <v>42535.666666666664</v>
      </c>
      <c r="F1123" s="14">
        <v>45.04</v>
      </c>
      <c r="G1123" s="5"/>
      <c r="H1123" s="15">
        <v>42535.666666666664</v>
      </c>
      <c r="I1123" s="14">
        <v>9.41</v>
      </c>
      <c r="J1123" s="2"/>
      <c r="K1123" s="15">
        <v>42535.666666666664</v>
      </c>
      <c r="L1123" s="14">
        <v>141.30000000000001</v>
      </c>
      <c r="M1123" s="5"/>
      <c r="N1123" s="15">
        <v>42535.666666666664</v>
      </c>
      <c r="O1123" s="14">
        <v>98.4</v>
      </c>
      <c r="Q1123" s="15">
        <v>42535.666666666664</v>
      </c>
      <c r="R1123" s="14">
        <v>144.29</v>
      </c>
      <c r="S1123" s="5"/>
      <c r="T1123" s="15">
        <v>42535.666666666664</v>
      </c>
      <c r="U1123" s="14">
        <v>52.99</v>
      </c>
      <c r="W1123" s="15">
        <v>42535.666666666664</v>
      </c>
      <c r="X1123" s="14">
        <v>23.65</v>
      </c>
      <c r="Z1123" s="15">
        <v>42535.666666666664</v>
      </c>
      <c r="AA1123" s="14">
        <v>151.86000000000001</v>
      </c>
      <c r="AC1123" s="15">
        <v>42535.666666666664</v>
      </c>
      <c r="AD1123" s="14">
        <v>14.33</v>
      </c>
      <c r="AF1123" s="15">
        <v>42535.666666666664</v>
      </c>
      <c r="AG1123" s="14">
        <v>2075.3200000000002</v>
      </c>
      <c r="AH1123" s="5"/>
      <c r="AI1123" s="16">
        <f t="shared" si="187"/>
        <v>1.2325390304026573E-3</v>
      </c>
      <c r="AJ1123" s="16">
        <f t="shared" si="188"/>
        <v>-1.7730496453900457E-3</v>
      </c>
      <c r="AK1123" s="16">
        <f t="shared" si="189"/>
        <v>2.1299254526090383E-3</v>
      </c>
      <c r="AL1123" s="16">
        <f t="shared" si="190"/>
        <v>2.5542784163474774E-3</v>
      </c>
      <c r="AM1123" s="16">
        <f t="shared" si="191"/>
        <v>8.5067131290357256E-3</v>
      </c>
      <c r="AN1123" s="16">
        <f t="shared" si="192"/>
        <v>-1.4532871972319228E-3</v>
      </c>
      <c r="AO1123" s="16">
        <f t="shared" si="193"/>
        <v>7.9893475366179523E-3</v>
      </c>
      <c r="AP1123" s="16">
        <f t="shared" si="194"/>
        <v>5.9549128030624843E-3</v>
      </c>
      <c r="AQ1123" s="16">
        <f t="shared" si="195"/>
        <v>2.0427361913721409E-2</v>
      </c>
      <c r="AR1123" s="16">
        <f t="shared" si="196"/>
        <v>-1.3085399449035751E-2</v>
      </c>
      <c r="AS1123" s="16">
        <f t="shared" si="197"/>
        <v>-1.7988898829277566E-3</v>
      </c>
    </row>
    <row r="1124" spans="1:45" x14ac:dyDescent="0.2">
      <c r="A1124" s="4"/>
      <c r="B1124" s="13">
        <v>42536.666666666664</v>
      </c>
      <c r="C1124" s="14">
        <v>24.29</v>
      </c>
      <c r="D1124" s="5"/>
      <c r="E1124" s="15">
        <v>42536.666666666664</v>
      </c>
      <c r="F1124" s="14">
        <v>45.01</v>
      </c>
      <c r="G1124" s="5"/>
      <c r="H1124" s="15">
        <v>42536.666666666664</v>
      </c>
      <c r="I1124" s="14">
        <v>9.43</v>
      </c>
      <c r="J1124" s="2"/>
      <c r="K1124" s="15">
        <v>42536.666666666664</v>
      </c>
      <c r="L1124" s="14">
        <v>140.44999999999999</v>
      </c>
      <c r="M1124" s="5"/>
      <c r="N1124" s="15">
        <v>42536.666666666664</v>
      </c>
      <c r="O1124" s="14">
        <v>98.27</v>
      </c>
      <c r="Q1124" s="15">
        <v>42536.666666666664</v>
      </c>
      <c r="R1124" s="14">
        <v>143.91999999999999</v>
      </c>
      <c r="S1124" s="5"/>
      <c r="T1124" s="15">
        <v>42536.666666666664</v>
      </c>
      <c r="U1124" s="14">
        <v>52.84</v>
      </c>
      <c r="W1124" s="15">
        <v>42536.666666666664</v>
      </c>
      <c r="X1124" s="14">
        <v>23.71</v>
      </c>
      <c r="Z1124" s="15">
        <v>42536.666666666664</v>
      </c>
      <c r="AA1124" s="14">
        <v>152.61000000000001</v>
      </c>
      <c r="AC1124" s="15">
        <v>42536.666666666664</v>
      </c>
      <c r="AD1124" s="14">
        <v>14.51</v>
      </c>
      <c r="AF1124" s="15">
        <v>42536.666666666664</v>
      </c>
      <c r="AG1124" s="14">
        <v>2071.5</v>
      </c>
      <c r="AH1124" s="5"/>
      <c r="AI1124" s="16">
        <f t="shared" si="187"/>
        <v>-3.2827246614690608E-3</v>
      </c>
      <c r="AJ1124" s="16">
        <f t="shared" si="188"/>
        <v>-6.6607460035528199E-4</v>
      </c>
      <c r="AK1124" s="16">
        <f t="shared" si="189"/>
        <v>2.1253985122209329E-3</v>
      </c>
      <c r="AL1124" s="16">
        <f t="shared" si="190"/>
        <v>-6.0155697098374095E-3</v>
      </c>
      <c r="AM1124" s="16">
        <f t="shared" si="191"/>
        <v>-1.3211382113822445E-3</v>
      </c>
      <c r="AN1124" s="16">
        <f t="shared" si="192"/>
        <v>-2.5642802689029853E-3</v>
      </c>
      <c r="AO1124" s="16">
        <f t="shared" si="193"/>
        <v>-2.8307227778825439E-3</v>
      </c>
      <c r="AP1124" s="16">
        <f t="shared" si="194"/>
        <v>2.5369978858351683E-3</v>
      </c>
      <c r="AQ1124" s="16">
        <f t="shared" si="195"/>
        <v>4.9387593836427435E-3</v>
      </c>
      <c r="AR1124" s="16">
        <f t="shared" si="196"/>
        <v>1.2561060711793415E-2</v>
      </c>
      <c r="AS1124" s="16">
        <f t="shared" si="197"/>
        <v>-1.8406799915194894E-3</v>
      </c>
    </row>
    <row r="1125" spans="1:45" x14ac:dyDescent="0.2">
      <c r="A1125" s="4"/>
      <c r="B1125" s="13">
        <v>42537.666666666664</v>
      </c>
      <c r="C1125" s="14">
        <v>24.39</v>
      </c>
      <c r="D1125" s="5"/>
      <c r="E1125" s="15">
        <v>42537.666666666664</v>
      </c>
      <c r="F1125" s="14">
        <v>45.31</v>
      </c>
      <c r="G1125" s="5"/>
      <c r="H1125" s="15">
        <v>42537.666666666664</v>
      </c>
      <c r="I1125" s="14">
        <v>9.5399999999999991</v>
      </c>
      <c r="J1125" s="2"/>
      <c r="K1125" s="15">
        <v>42537.666666666664</v>
      </c>
      <c r="L1125" s="14">
        <v>141.99</v>
      </c>
      <c r="M1125" s="5"/>
      <c r="N1125" s="15">
        <v>42537.666666666664</v>
      </c>
      <c r="O1125" s="14">
        <v>98.38</v>
      </c>
      <c r="Q1125" s="15">
        <v>42537.666666666664</v>
      </c>
      <c r="R1125" s="14">
        <v>144.29</v>
      </c>
      <c r="S1125" s="5"/>
      <c r="T1125" s="15">
        <v>42537.666666666664</v>
      </c>
      <c r="U1125" s="14">
        <v>53.46</v>
      </c>
      <c r="W1125" s="15">
        <v>42537.666666666664</v>
      </c>
      <c r="X1125" s="14">
        <v>23.77</v>
      </c>
      <c r="Z1125" s="15">
        <v>42537.666666666664</v>
      </c>
      <c r="AA1125" s="14">
        <v>152.86000000000001</v>
      </c>
      <c r="AC1125" s="15">
        <v>42537.666666666664</v>
      </c>
      <c r="AD1125" s="14">
        <v>14.53</v>
      </c>
      <c r="AF1125" s="15">
        <v>42537.666666666664</v>
      </c>
      <c r="AG1125" s="14">
        <v>2077.9899999999998</v>
      </c>
      <c r="AH1125" s="5"/>
      <c r="AI1125" s="16">
        <f t="shared" si="187"/>
        <v>4.1169205434334888E-3</v>
      </c>
      <c r="AJ1125" s="16">
        <f t="shared" si="188"/>
        <v>6.665185514330263E-3</v>
      </c>
      <c r="AK1125" s="16">
        <f t="shared" si="189"/>
        <v>1.166489925768821E-2</v>
      </c>
      <c r="AL1125" s="16">
        <f t="shared" si="190"/>
        <v>1.0964756140975584E-2</v>
      </c>
      <c r="AM1125" s="16">
        <f t="shared" si="191"/>
        <v>1.1193650147551804E-3</v>
      </c>
      <c r="AN1125" s="16">
        <f t="shared" si="192"/>
        <v>2.5708727070594684E-3</v>
      </c>
      <c r="AO1125" s="16">
        <f t="shared" si="193"/>
        <v>1.1733535200605605E-2</v>
      </c>
      <c r="AP1125" s="16">
        <f t="shared" si="194"/>
        <v>2.530577815267776E-3</v>
      </c>
      <c r="AQ1125" s="16">
        <f t="shared" si="195"/>
        <v>1.638162636786511E-3</v>
      </c>
      <c r="AR1125" s="16">
        <f t="shared" si="196"/>
        <v>1.3783597518952639E-3</v>
      </c>
      <c r="AS1125" s="16">
        <f t="shared" si="197"/>
        <v>3.1329954139511784E-3</v>
      </c>
    </row>
    <row r="1126" spans="1:45" x14ac:dyDescent="0.2">
      <c r="A1126" s="4"/>
      <c r="B1126" s="13">
        <v>42538.666666666664</v>
      </c>
      <c r="C1126" s="14">
        <v>23.83</v>
      </c>
      <c r="D1126" s="5"/>
      <c r="E1126" s="15">
        <v>42538.666666666664</v>
      </c>
      <c r="F1126" s="14">
        <v>44.79</v>
      </c>
      <c r="G1126" s="5"/>
      <c r="H1126" s="15">
        <v>42538.666666666664</v>
      </c>
      <c r="I1126" s="14">
        <v>9.4499999999999993</v>
      </c>
      <c r="J1126" s="2"/>
      <c r="K1126" s="15">
        <v>42538.666666666664</v>
      </c>
      <c r="L1126" s="14">
        <v>140.72999999999999</v>
      </c>
      <c r="M1126" s="5"/>
      <c r="N1126" s="15">
        <v>42538.666666666664</v>
      </c>
      <c r="O1126" s="14">
        <v>99</v>
      </c>
      <c r="Q1126" s="15">
        <v>42538.666666666664</v>
      </c>
      <c r="R1126" s="14">
        <v>145.18</v>
      </c>
      <c r="S1126" s="5"/>
      <c r="T1126" s="15">
        <v>42538.666666666664</v>
      </c>
      <c r="U1126" s="14">
        <v>53.78</v>
      </c>
      <c r="W1126" s="15">
        <v>42538.666666666664</v>
      </c>
      <c r="X1126" s="14">
        <v>23.65</v>
      </c>
      <c r="Z1126" s="15">
        <v>42538.666666666664</v>
      </c>
      <c r="AA1126" s="14">
        <v>152.66</v>
      </c>
      <c r="AC1126" s="15">
        <v>42538.666666666664</v>
      </c>
      <c r="AD1126" s="14">
        <v>14.36</v>
      </c>
      <c r="AF1126" s="15">
        <v>42538.666666666664</v>
      </c>
      <c r="AG1126" s="14">
        <v>2071.2199999999998</v>
      </c>
      <c r="AH1126" s="5"/>
      <c r="AI1126" s="16">
        <f t="shared" si="187"/>
        <v>-2.2960229602296156E-2</v>
      </c>
      <c r="AJ1126" s="16">
        <f t="shared" si="188"/>
        <v>-1.1476495254910679E-2</v>
      </c>
      <c r="AK1126" s="16">
        <f t="shared" si="189"/>
        <v>-9.4339622641509413E-3</v>
      </c>
      <c r="AL1126" s="16">
        <f t="shared" si="190"/>
        <v>-8.8738643566449449E-3</v>
      </c>
      <c r="AM1126" s="16">
        <f t="shared" si="191"/>
        <v>6.3020939215288063E-3</v>
      </c>
      <c r="AN1126" s="16">
        <f t="shared" si="192"/>
        <v>6.1681336197936254E-3</v>
      </c>
      <c r="AO1126" s="16">
        <f t="shared" si="193"/>
        <v>5.9857837635615141E-3</v>
      </c>
      <c r="AP1126" s="16">
        <f t="shared" si="194"/>
        <v>-5.0483803113168246E-3</v>
      </c>
      <c r="AQ1126" s="16">
        <f t="shared" si="195"/>
        <v>-1.3083867591261455E-3</v>
      </c>
      <c r="AR1126" s="16">
        <f t="shared" si="196"/>
        <v>-1.16999311768754E-2</v>
      </c>
      <c r="AS1126" s="16">
        <f t="shared" si="197"/>
        <v>-3.2579560055631118E-3</v>
      </c>
    </row>
    <row r="1127" spans="1:45" x14ac:dyDescent="0.2">
      <c r="A1127" s="4"/>
      <c r="B1127" s="13">
        <v>42541.666666666664</v>
      </c>
      <c r="C1127" s="14">
        <v>23.78</v>
      </c>
      <c r="D1127" s="5"/>
      <c r="E1127" s="15">
        <v>42541.666666666664</v>
      </c>
      <c r="F1127" s="14">
        <v>44.98</v>
      </c>
      <c r="G1127" s="5"/>
      <c r="H1127" s="15">
        <v>42541.666666666664</v>
      </c>
      <c r="I1127" s="14">
        <v>9.3800000000000008</v>
      </c>
      <c r="J1127" s="2"/>
      <c r="K1127" s="15">
        <v>42541.666666666664</v>
      </c>
      <c r="L1127" s="14">
        <v>141.66999999999999</v>
      </c>
      <c r="M1127" s="5"/>
      <c r="N1127" s="15">
        <v>42541.666666666664</v>
      </c>
      <c r="O1127" s="14">
        <v>99.57</v>
      </c>
      <c r="Q1127" s="15">
        <v>42541.666666666664</v>
      </c>
      <c r="R1127" s="14">
        <v>146.72</v>
      </c>
      <c r="S1127" s="5"/>
      <c r="T1127" s="15">
        <v>42541.666666666664</v>
      </c>
      <c r="U1127" s="14">
        <v>53.76</v>
      </c>
      <c r="W1127" s="15">
        <v>42541.666666666664</v>
      </c>
      <c r="X1127" s="14">
        <v>23.7</v>
      </c>
      <c r="Z1127" s="15">
        <v>42541.666666666664</v>
      </c>
      <c r="AA1127" s="14">
        <v>153.81</v>
      </c>
      <c r="AC1127" s="15">
        <v>42541.666666666664</v>
      </c>
      <c r="AD1127" s="14">
        <v>14.65</v>
      </c>
      <c r="AF1127" s="15">
        <v>42541.666666666664</v>
      </c>
      <c r="AG1127" s="14">
        <v>2083.25</v>
      </c>
      <c r="AH1127" s="5"/>
      <c r="AI1127" s="16">
        <f t="shared" si="187"/>
        <v>-2.0981955518253326E-3</v>
      </c>
      <c r="AJ1127" s="16">
        <f t="shared" si="188"/>
        <v>4.2420183076579132E-3</v>
      </c>
      <c r="AK1127" s="16">
        <f t="shared" si="189"/>
        <v>-7.4074074074071961E-3</v>
      </c>
      <c r="AL1127" s="16">
        <f t="shared" si="190"/>
        <v>6.6794571164641159E-3</v>
      </c>
      <c r="AM1127" s="16">
        <f t="shared" si="191"/>
        <v>5.7575757575756281E-3</v>
      </c>
      <c r="AN1127" s="16">
        <f t="shared" si="192"/>
        <v>1.060752169720347E-2</v>
      </c>
      <c r="AO1127" s="16">
        <f t="shared" si="193"/>
        <v>-3.7188545927857586E-4</v>
      </c>
      <c r="AP1127" s="16">
        <f t="shared" si="194"/>
        <v>2.1141649048626032E-3</v>
      </c>
      <c r="AQ1127" s="16">
        <f t="shared" si="195"/>
        <v>7.5330800471635762E-3</v>
      </c>
      <c r="AR1127" s="16">
        <f t="shared" si="196"/>
        <v>2.0194986072423537E-2</v>
      </c>
      <c r="AS1127" s="16">
        <f t="shared" si="197"/>
        <v>5.8081710296347122E-3</v>
      </c>
    </row>
    <row r="1128" spans="1:45" x14ac:dyDescent="0.2">
      <c r="A1128" s="4"/>
      <c r="B1128" s="13">
        <v>42542.666666666664</v>
      </c>
      <c r="C1128" s="14">
        <v>23.98</v>
      </c>
      <c r="D1128" s="5"/>
      <c r="E1128" s="15">
        <v>42542.666666666664</v>
      </c>
      <c r="F1128" s="14">
        <v>45.13</v>
      </c>
      <c r="G1128" s="5"/>
      <c r="H1128" s="15">
        <v>42542.666666666664</v>
      </c>
      <c r="I1128" s="14">
        <v>9.1</v>
      </c>
      <c r="J1128" s="2"/>
      <c r="K1128" s="15">
        <v>42542.666666666664</v>
      </c>
      <c r="L1128" s="14">
        <v>143.53</v>
      </c>
      <c r="M1128" s="5"/>
      <c r="N1128" s="15">
        <v>42542.666666666664</v>
      </c>
      <c r="O1128" s="14">
        <v>98.82</v>
      </c>
      <c r="Q1128" s="15">
        <v>42542.666666666664</v>
      </c>
      <c r="R1128" s="14">
        <v>147.13999999999999</v>
      </c>
      <c r="S1128" s="5"/>
      <c r="T1128" s="15">
        <v>42542.666666666664</v>
      </c>
      <c r="U1128" s="14">
        <v>54.1</v>
      </c>
      <c r="W1128" s="15">
        <v>42542.666666666664</v>
      </c>
      <c r="X1128" s="14">
        <v>23.82</v>
      </c>
      <c r="Z1128" s="15">
        <v>42542.666666666664</v>
      </c>
      <c r="AA1128" s="14">
        <v>154.36000000000001</v>
      </c>
      <c r="AC1128" s="15">
        <v>42542.666666666664</v>
      </c>
      <c r="AD1128" s="14">
        <v>14.64</v>
      </c>
      <c r="AF1128" s="15">
        <v>42542.666666666664</v>
      </c>
      <c r="AG1128" s="14">
        <v>2088.9</v>
      </c>
      <c r="AH1128" s="5"/>
      <c r="AI1128" s="16">
        <f t="shared" si="187"/>
        <v>8.410428931875602E-3</v>
      </c>
      <c r="AJ1128" s="16">
        <f t="shared" si="188"/>
        <v>3.3348154735439728E-3</v>
      </c>
      <c r="AK1128" s="16">
        <f t="shared" si="189"/>
        <v>-2.9850746268656803E-2</v>
      </c>
      <c r="AL1128" s="16">
        <f t="shared" si="190"/>
        <v>1.3129102844638973E-2</v>
      </c>
      <c r="AM1128" s="16">
        <f t="shared" si="191"/>
        <v>-7.532389273877671E-3</v>
      </c>
      <c r="AN1128" s="16">
        <f t="shared" si="192"/>
        <v>2.8625954198473469E-3</v>
      </c>
      <c r="AO1128" s="16">
        <f t="shared" si="193"/>
        <v>6.3244047619048782E-3</v>
      </c>
      <c r="AP1128" s="16">
        <f t="shared" si="194"/>
        <v>5.0632911392405333E-3</v>
      </c>
      <c r="AQ1128" s="16">
        <f t="shared" si="195"/>
        <v>3.5758403224759316E-3</v>
      </c>
      <c r="AR1128" s="16">
        <f t="shared" si="196"/>
        <v>-6.8259385665525585E-4</v>
      </c>
      <c r="AS1128" s="16">
        <f t="shared" si="197"/>
        <v>2.7121084843393373E-3</v>
      </c>
    </row>
    <row r="1129" spans="1:45" x14ac:dyDescent="0.2">
      <c r="A1129" s="4"/>
      <c r="B1129" s="13">
        <v>42543.666666666664</v>
      </c>
      <c r="C1129" s="14">
        <v>23.89</v>
      </c>
      <c r="D1129" s="5"/>
      <c r="E1129" s="15">
        <v>42543.666666666664</v>
      </c>
      <c r="F1129" s="14">
        <v>44.86</v>
      </c>
      <c r="G1129" s="5"/>
      <c r="H1129" s="15">
        <v>42543.666666666664</v>
      </c>
      <c r="I1129" s="14">
        <v>9</v>
      </c>
      <c r="J1129" s="2"/>
      <c r="K1129" s="15">
        <v>42543.666666666664</v>
      </c>
      <c r="L1129" s="14">
        <v>143.94</v>
      </c>
      <c r="M1129" s="5"/>
      <c r="N1129" s="15">
        <v>42543.666666666664</v>
      </c>
      <c r="O1129" s="14">
        <v>98.79</v>
      </c>
      <c r="Q1129" s="15">
        <v>42543.666666666664</v>
      </c>
      <c r="R1129" s="14">
        <v>146.06</v>
      </c>
      <c r="S1129" s="5"/>
      <c r="T1129" s="15">
        <v>42543.666666666664</v>
      </c>
      <c r="U1129" s="14">
        <v>54.03</v>
      </c>
      <c r="W1129" s="15">
        <v>42543.666666666664</v>
      </c>
      <c r="X1129" s="14">
        <v>23.92</v>
      </c>
      <c r="Z1129" s="15">
        <v>42543.666666666664</v>
      </c>
      <c r="AA1129" s="14">
        <v>153.56</v>
      </c>
      <c r="AC1129" s="15">
        <v>42543.666666666664</v>
      </c>
      <c r="AD1129" s="14">
        <v>13.11</v>
      </c>
      <c r="AF1129" s="15">
        <v>42543.666666666664</v>
      </c>
      <c r="AG1129" s="14">
        <v>2085.4499999999998</v>
      </c>
      <c r="AH1129" s="5"/>
      <c r="AI1129" s="16">
        <f t="shared" si="187"/>
        <v>-3.7531276063386132E-3</v>
      </c>
      <c r="AJ1129" s="16">
        <f t="shared" si="188"/>
        <v>-5.9827165964990714E-3</v>
      </c>
      <c r="AK1129" s="16">
        <f t="shared" si="189"/>
        <v>-1.098901098901095E-2</v>
      </c>
      <c r="AL1129" s="16">
        <f t="shared" si="190"/>
        <v>2.8565456698947944E-3</v>
      </c>
      <c r="AM1129" s="16">
        <f t="shared" si="191"/>
        <v>-3.0358227079529954E-4</v>
      </c>
      <c r="AN1129" s="16">
        <f t="shared" si="192"/>
        <v>-7.3399483485114825E-3</v>
      </c>
      <c r="AO1129" s="16">
        <f t="shared" si="193"/>
        <v>-1.2939001848428777E-3</v>
      </c>
      <c r="AP1129" s="16">
        <f t="shared" si="194"/>
        <v>4.198152812762368E-3</v>
      </c>
      <c r="AQ1129" s="16">
        <f t="shared" si="195"/>
        <v>-5.1826898160145518E-3</v>
      </c>
      <c r="AR1129" s="16">
        <f t="shared" si="196"/>
        <v>-0.10450819672131151</v>
      </c>
      <c r="AS1129" s="16">
        <f t="shared" si="197"/>
        <v>-1.6515869596439581E-3</v>
      </c>
    </row>
    <row r="1130" spans="1:45" x14ac:dyDescent="0.2">
      <c r="A1130" s="4"/>
      <c r="B1130" s="13">
        <v>42544.666666666664</v>
      </c>
      <c r="C1130" s="14">
        <v>24.03</v>
      </c>
      <c r="D1130" s="5"/>
      <c r="E1130" s="15">
        <v>42544.666666666664</v>
      </c>
      <c r="F1130" s="14">
        <v>45.08</v>
      </c>
      <c r="G1130" s="5"/>
      <c r="H1130" s="15">
        <v>42544.666666666664</v>
      </c>
      <c r="I1130" s="14">
        <v>9.17</v>
      </c>
      <c r="J1130" s="2"/>
      <c r="K1130" s="15">
        <v>42544.666666666664</v>
      </c>
      <c r="L1130" s="14">
        <v>145.97999999999999</v>
      </c>
      <c r="M1130" s="5"/>
      <c r="N1130" s="15">
        <v>42544.666666666664</v>
      </c>
      <c r="O1130" s="14">
        <v>99.02</v>
      </c>
      <c r="Q1130" s="15">
        <v>42544.666666666664</v>
      </c>
      <c r="R1130" s="14">
        <v>148.38</v>
      </c>
      <c r="S1130" s="5"/>
      <c r="T1130" s="15">
        <v>42544.666666666664</v>
      </c>
      <c r="U1130" s="14">
        <v>54.67</v>
      </c>
      <c r="W1130" s="15">
        <v>42544.666666666664</v>
      </c>
      <c r="X1130" s="14">
        <v>24.03</v>
      </c>
      <c r="Z1130" s="15">
        <v>42544.666666666664</v>
      </c>
      <c r="AA1130" s="14">
        <v>155.61000000000001</v>
      </c>
      <c r="AC1130" s="15">
        <v>42544.666666666664</v>
      </c>
      <c r="AD1130" s="14">
        <v>13.09</v>
      </c>
      <c r="AF1130" s="15">
        <v>42544.666666666664</v>
      </c>
      <c r="AG1130" s="14">
        <v>2113.3200000000002</v>
      </c>
      <c r="AH1130" s="5"/>
      <c r="AI1130" s="16">
        <f t="shared" si="187"/>
        <v>5.8601925491836848E-3</v>
      </c>
      <c r="AJ1130" s="16">
        <f t="shared" si="188"/>
        <v>4.9041462327239493E-3</v>
      </c>
      <c r="AK1130" s="16">
        <f t="shared" si="189"/>
        <v>1.8888888888888955E-2</v>
      </c>
      <c r="AL1130" s="16">
        <f t="shared" si="190"/>
        <v>1.4172571904960352E-2</v>
      </c>
      <c r="AM1130" s="16">
        <f t="shared" si="191"/>
        <v>2.3281708674967039E-3</v>
      </c>
      <c r="AN1130" s="16">
        <f t="shared" si="192"/>
        <v>1.5883883335615412E-2</v>
      </c>
      <c r="AO1130" s="16">
        <f t="shared" si="193"/>
        <v>1.1845271145659808E-2</v>
      </c>
      <c r="AP1130" s="16">
        <f t="shared" si="194"/>
        <v>4.5986622073579397E-3</v>
      </c>
      <c r="AQ1130" s="16">
        <f t="shared" si="195"/>
        <v>1.3349830685074338E-2</v>
      </c>
      <c r="AR1130" s="16">
        <f t="shared" si="196"/>
        <v>-1.5255530129671957E-3</v>
      </c>
      <c r="AS1130" s="16">
        <f t="shared" si="197"/>
        <v>1.3364022153492305E-2</v>
      </c>
    </row>
    <row r="1131" spans="1:45" x14ac:dyDescent="0.2">
      <c r="A1131" s="4"/>
      <c r="B1131" s="13">
        <v>42545.666666666664</v>
      </c>
      <c r="C1131" s="14">
        <v>23.35</v>
      </c>
      <c r="D1131" s="5"/>
      <c r="E1131" s="15">
        <v>42545.666666666664</v>
      </c>
      <c r="F1131" s="14">
        <v>43.93</v>
      </c>
      <c r="G1131" s="5"/>
      <c r="H1131" s="15">
        <v>42545.666666666664</v>
      </c>
      <c r="I1131" s="14">
        <v>8.84</v>
      </c>
      <c r="J1131" s="2"/>
      <c r="K1131" s="15">
        <v>42545.666666666664</v>
      </c>
      <c r="L1131" s="14">
        <v>139.71</v>
      </c>
      <c r="M1131" s="5"/>
      <c r="N1131" s="15">
        <v>42545.666666666664</v>
      </c>
      <c r="O1131" s="14">
        <v>95.72</v>
      </c>
      <c r="Q1131" s="15">
        <v>42545.666666666664</v>
      </c>
      <c r="R1131" s="14">
        <v>140.02000000000001</v>
      </c>
      <c r="S1131" s="5"/>
      <c r="T1131" s="15">
        <v>42545.666666666664</v>
      </c>
      <c r="U1131" s="14">
        <v>54.43</v>
      </c>
      <c r="W1131" s="15">
        <v>42545.666666666664</v>
      </c>
      <c r="X1131" s="14">
        <v>23.99</v>
      </c>
      <c r="Z1131" s="15">
        <v>42545.666666666664</v>
      </c>
      <c r="AA1131" s="14">
        <v>148.77000000000001</v>
      </c>
      <c r="AC1131" s="15">
        <v>42545.666666666664</v>
      </c>
      <c r="AD1131" s="14">
        <v>12.88</v>
      </c>
      <c r="AF1131" s="15">
        <v>42545.666666666664</v>
      </c>
      <c r="AG1131" s="14">
        <v>2037.41</v>
      </c>
      <c r="AH1131" s="5"/>
      <c r="AI1131" s="16">
        <f t="shared" si="187"/>
        <v>-2.8297960882230577E-2</v>
      </c>
      <c r="AJ1131" s="16">
        <f t="shared" si="188"/>
        <v>-2.5510204081632626E-2</v>
      </c>
      <c r="AK1131" s="16">
        <f t="shared" si="189"/>
        <v>-3.598691384950925E-2</v>
      </c>
      <c r="AL1131" s="16">
        <f t="shared" si="190"/>
        <v>-4.2951089190299885E-2</v>
      </c>
      <c r="AM1131" s="16">
        <f t="shared" si="191"/>
        <v>-3.3326600686729879E-2</v>
      </c>
      <c r="AN1131" s="16">
        <f t="shared" si="192"/>
        <v>-5.6341825043806359E-2</v>
      </c>
      <c r="AO1131" s="16">
        <f t="shared" si="193"/>
        <v>-4.3899762209621551E-3</v>
      </c>
      <c r="AP1131" s="16">
        <f t="shared" si="194"/>
        <v>-1.6645859342490077E-3</v>
      </c>
      <c r="AQ1131" s="16">
        <f t="shared" si="195"/>
        <v>-4.3956043956044022E-2</v>
      </c>
      <c r="AR1131" s="16">
        <f t="shared" si="196"/>
        <v>-1.6042780748663055E-2</v>
      </c>
      <c r="AS1131" s="16">
        <f t="shared" si="197"/>
        <v>-3.5919784982870628E-2</v>
      </c>
    </row>
    <row r="1132" spans="1:45" x14ac:dyDescent="0.2">
      <c r="A1132" s="4"/>
      <c r="B1132" s="13">
        <v>42548.666666666664</v>
      </c>
      <c r="C1132" s="14">
        <v>23.01</v>
      </c>
      <c r="D1132" s="5"/>
      <c r="E1132" s="15">
        <v>42548.666666666664</v>
      </c>
      <c r="F1132" s="14">
        <v>43.78</v>
      </c>
      <c r="G1132" s="5"/>
      <c r="H1132" s="15">
        <v>42548.666666666664</v>
      </c>
      <c r="I1132" s="14">
        <v>8.5299999999999994</v>
      </c>
      <c r="J1132" s="2"/>
      <c r="K1132" s="15">
        <v>42548.666666666664</v>
      </c>
      <c r="L1132" s="14">
        <v>138.5</v>
      </c>
      <c r="M1132" s="5"/>
      <c r="N1132" s="15">
        <v>42548.666666666664</v>
      </c>
      <c r="O1132" s="14">
        <v>94.38</v>
      </c>
      <c r="Q1132" s="15">
        <v>42548.666666666664</v>
      </c>
      <c r="R1132" s="14">
        <v>137.07</v>
      </c>
      <c r="S1132" s="5"/>
      <c r="T1132" s="15">
        <v>42548.666666666664</v>
      </c>
      <c r="U1132" s="14">
        <v>54.74</v>
      </c>
      <c r="W1132" s="15">
        <v>42548.666666666664</v>
      </c>
      <c r="X1132" s="14">
        <v>23.83</v>
      </c>
      <c r="Z1132" s="15">
        <v>42548.666666666664</v>
      </c>
      <c r="AA1132" s="14">
        <v>146.28</v>
      </c>
      <c r="AC1132" s="15">
        <v>42548.666666666664</v>
      </c>
      <c r="AD1132" s="14">
        <v>13.24</v>
      </c>
      <c r="AF1132" s="15">
        <v>42548.666666666664</v>
      </c>
      <c r="AG1132" s="14">
        <v>2000.54</v>
      </c>
      <c r="AH1132" s="5"/>
      <c r="AI1132" s="16">
        <f t="shared" si="187"/>
        <v>-1.45610278372591E-2</v>
      </c>
      <c r="AJ1132" s="16">
        <f t="shared" si="188"/>
        <v>-3.4145231049396152E-3</v>
      </c>
      <c r="AK1132" s="16">
        <f t="shared" si="189"/>
        <v>-3.5067873303167518E-2</v>
      </c>
      <c r="AL1132" s="16">
        <f t="shared" si="190"/>
        <v>-8.6607973659724724E-3</v>
      </c>
      <c r="AM1132" s="16">
        <f t="shared" si="191"/>
        <v>-1.3999164229001271E-2</v>
      </c>
      <c r="AN1132" s="16">
        <f t="shared" si="192"/>
        <v>-2.1068418797314803E-2</v>
      </c>
      <c r="AO1132" s="16">
        <f t="shared" si="193"/>
        <v>5.6953885724784215E-3</v>
      </c>
      <c r="AP1132" s="16">
        <f t="shared" si="194"/>
        <v>-6.6694456023342896E-3</v>
      </c>
      <c r="AQ1132" s="16">
        <f t="shared" si="195"/>
        <v>-1.6737245412381641E-2</v>
      </c>
      <c r="AR1132" s="16">
        <f t="shared" si="196"/>
        <v>2.7950310559006208E-2</v>
      </c>
      <c r="AS1132" s="16">
        <f t="shared" si="197"/>
        <v>-1.809650487628911E-2</v>
      </c>
    </row>
    <row r="1133" spans="1:45" x14ac:dyDescent="0.2">
      <c r="A1133" s="4"/>
      <c r="B1133" s="13">
        <v>42549.666666666664</v>
      </c>
      <c r="C1133" s="14">
        <v>23.4</v>
      </c>
      <c r="D1133" s="5"/>
      <c r="E1133" s="15">
        <v>42549.666666666664</v>
      </c>
      <c r="F1133" s="14">
        <v>44.18</v>
      </c>
      <c r="G1133" s="5"/>
      <c r="H1133" s="15">
        <v>42549.666666666664</v>
      </c>
      <c r="I1133" s="14">
        <v>8.8000000000000007</v>
      </c>
      <c r="J1133" s="2"/>
      <c r="K1133" s="15">
        <v>42549.666666666664</v>
      </c>
      <c r="L1133" s="14">
        <v>140.28</v>
      </c>
      <c r="M1133" s="5"/>
      <c r="N1133" s="15">
        <v>42549.666666666664</v>
      </c>
      <c r="O1133" s="14">
        <v>96.05</v>
      </c>
      <c r="Q1133" s="15">
        <v>42549.666666666664</v>
      </c>
      <c r="R1133" s="14">
        <v>139.16999999999999</v>
      </c>
      <c r="S1133" s="5"/>
      <c r="T1133" s="15">
        <v>42549.666666666664</v>
      </c>
      <c r="U1133" s="14">
        <v>54.82</v>
      </c>
      <c r="W1133" s="15">
        <v>42549.666666666664</v>
      </c>
      <c r="X1133" s="14">
        <v>23.84</v>
      </c>
      <c r="Z1133" s="15">
        <v>42549.666666666664</v>
      </c>
      <c r="AA1133" s="14">
        <v>149.37</v>
      </c>
      <c r="AC1133" s="15">
        <v>42549.666666666664</v>
      </c>
      <c r="AD1133" s="14">
        <v>13.45</v>
      </c>
      <c r="AF1133" s="15">
        <v>42549.666666666664</v>
      </c>
      <c r="AG1133" s="14">
        <v>2036.09</v>
      </c>
      <c r="AH1133" s="5"/>
      <c r="AI1133" s="16">
        <f t="shared" si="187"/>
        <v>1.6949152542372836E-2</v>
      </c>
      <c r="AJ1133" s="16">
        <f t="shared" si="188"/>
        <v>9.1365920511647936E-3</v>
      </c>
      <c r="AK1133" s="16">
        <f t="shared" si="189"/>
        <v>3.1652989449003632E-2</v>
      </c>
      <c r="AL1133" s="16">
        <f t="shared" si="190"/>
        <v>1.2851985559566792E-2</v>
      </c>
      <c r="AM1133" s="16">
        <f t="shared" si="191"/>
        <v>1.7694426785335837E-2</v>
      </c>
      <c r="AN1133" s="16">
        <f t="shared" si="192"/>
        <v>1.5320639089516197E-2</v>
      </c>
      <c r="AO1133" s="16">
        <f t="shared" si="193"/>
        <v>1.46145414687604E-3</v>
      </c>
      <c r="AP1133" s="16">
        <f t="shared" si="194"/>
        <v>4.1963911036524415E-4</v>
      </c>
      <c r="AQ1133" s="16">
        <f t="shared" si="195"/>
        <v>2.1123872026250989E-2</v>
      </c>
      <c r="AR1133" s="16">
        <f t="shared" si="196"/>
        <v>1.5861027190332333E-2</v>
      </c>
      <c r="AS1133" s="16">
        <f t="shared" si="197"/>
        <v>1.7770202045447769E-2</v>
      </c>
    </row>
    <row r="1134" spans="1:45" x14ac:dyDescent="0.2">
      <c r="A1134" s="4"/>
      <c r="B1134" s="13">
        <v>42550.666666666664</v>
      </c>
      <c r="C1134" s="14">
        <v>23.6</v>
      </c>
      <c r="D1134" s="5"/>
      <c r="E1134" s="15">
        <v>42550.666666666664</v>
      </c>
      <c r="F1134" s="14">
        <v>44.44</v>
      </c>
      <c r="G1134" s="5"/>
      <c r="H1134" s="15">
        <v>42550.666666666664</v>
      </c>
      <c r="I1134" s="14">
        <v>9.11</v>
      </c>
      <c r="J1134" s="2"/>
      <c r="K1134" s="15">
        <v>42550.666666666664</v>
      </c>
      <c r="L1134" s="14">
        <v>142.12</v>
      </c>
      <c r="M1134" s="5"/>
      <c r="N1134" s="15">
        <v>42550.666666666664</v>
      </c>
      <c r="O1134" s="14">
        <v>96.98</v>
      </c>
      <c r="Q1134" s="15">
        <v>42550.666666666664</v>
      </c>
      <c r="R1134" s="14">
        <v>141.80000000000001</v>
      </c>
      <c r="S1134" s="5"/>
      <c r="T1134" s="15">
        <v>42550.666666666664</v>
      </c>
      <c r="U1134" s="14">
        <v>55.06</v>
      </c>
      <c r="W1134" s="15">
        <v>42550.666666666664</v>
      </c>
      <c r="X1134" s="14">
        <v>24.15</v>
      </c>
      <c r="Z1134" s="15">
        <v>42550.666666666664</v>
      </c>
      <c r="AA1134" s="14">
        <v>152.41</v>
      </c>
      <c r="AC1134" s="15">
        <v>42550.666666666664</v>
      </c>
      <c r="AD1134" s="14">
        <v>14.01</v>
      </c>
      <c r="AF1134" s="15">
        <v>42550.666666666664</v>
      </c>
      <c r="AG1134" s="14">
        <v>2070.77</v>
      </c>
      <c r="AH1134" s="5"/>
      <c r="AI1134" s="16">
        <f t="shared" si="187"/>
        <v>8.5470085470087387E-3</v>
      </c>
      <c r="AJ1134" s="16">
        <f t="shared" si="188"/>
        <v>5.8850158442733669E-3</v>
      </c>
      <c r="AK1134" s="16">
        <f t="shared" si="189"/>
        <v>3.5227272727272663E-2</v>
      </c>
      <c r="AL1134" s="16">
        <f t="shared" si="190"/>
        <v>1.311662389506707E-2</v>
      </c>
      <c r="AM1134" s="16">
        <f t="shared" si="191"/>
        <v>9.6824570536180321E-3</v>
      </c>
      <c r="AN1134" s="16">
        <f t="shared" si="192"/>
        <v>1.8897750952073133E-2</v>
      </c>
      <c r="AO1134" s="16">
        <f t="shared" si="193"/>
        <v>4.3779642466252877E-3</v>
      </c>
      <c r="AP1134" s="16">
        <f t="shared" si="194"/>
        <v>1.3003355704698016E-2</v>
      </c>
      <c r="AQ1134" s="16">
        <f t="shared" si="195"/>
        <v>2.0352145678516287E-2</v>
      </c>
      <c r="AR1134" s="16">
        <f t="shared" si="196"/>
        <v>4.1635687732342053E-2</v>
      </c>
      <c r="AS1134" s="16">
        <f t="shared" si="197"/>
        <v>1.703264590465059E-2</v>
      </c>
    </row>
    <row r="1135" spans="1:45" x14ac:dyDescent="0.2">
      <c r="A1135" s="4"/>
      <c r="B1135" s="13">
        <v>42551.666666666664</v>
      </c>
      <c r="C1135" s="14">
        <v>23.9</v>
      </c>
      <c r="D1135" s="5"/>
      <c r="E1135" s="15">
        <v>42551.666666666664</v>
      </c>
      <c r="F1135" s="14">
        <v>45.33</v>
      </c>
      <c r="G1135" s="5"/>
      <c r="H1135" s="15">
        <v>42551.666666666664</v>
      </c>
      <c r="I1135" s="14">
        <v>9.15</v>
      </c>
      <c r="J1135" s="2"/>
      <c r="K1135" s="15">
        <v>42551.666666666664</v>
      </c>
      <c r="L1135" s="14">
        <v>144.79</v>
      </c>
      <c r="M1135" s="5"/>
      <c r="N1135" s="15">
        <v>42551.666666666664</v>
      </c>
      <c r="O1135" s="14">
        <v>97.82</v>
      </c>
      <c r="Q1135" s="15">
        <v>42551.666666666664</v>
      </c>
      <c r="R1135" s="14">
        <v>144.97</v>
      </c>
      <c r="S1135" s="5"/>
      <c r="T1135" s="15">
        <v>42551.666666666664</v>
      </c>
      <c r="U1135" s="14">
        <v>55.84</v>
      </c>
      <c r="W1135" s="15">
        <v>42551.666666666664</v>
      </c>
      <c r="X1135" s="14">
        <v>24.34</v>
      </c>
      <c r="Z1135" s="15">
        <v>42551.666666666664</v>
      </c>
      <c r="AA1135" s="14">
        <v>157.05000000000001</v>
      </c>
      <c r="AC1135" s="15">
        <v>42551.666666666664</v>
      </c>
      <c r="AD1135" s="14">
        <v>14.15</v>
      </c>
      <c r="AF1135" s="15">
        <v>42551.666666666664</v>
      </c>
      <c r="AG1135" s="14">
        <v>2098.86</v>
      </c>
      <c r="AH1135" s="5"/>
      <c r="AI1135" s="16">
        <f t="shared" si="187"/>
        <v>1.2711864406779627E-2</v>
      </c>
      <c r="AJ1135" s="16">
        <f t="shared" si="188"/>
        <v>2.0027002700270025E-2</v>
      </c>
      <c r="AK1135" s="16">
        <f t="shared" si="189"/>
        <v>4.390779363337094E-3</v>
      </c>
      <c r="AL1135" s="16">
        <f t="shared" si="190"/>
        <v>1.8786940613565895E-2</v>
      </c>
      <c r="AM1135" s="16">
        <f t="shared" si="191"/>
        <v>8.6615797071560863E-3</v>
      </c>
      <c r="AN1135" s="16">
        <f t="shared" si="192"/>
        <v>2.2355430183356839E-2</v>
      </c>
      <c r="AO1135" s="16">
        <f t="shared" si="193"/>
        <v>1.4166363966581885E-2</v>
      </c>
      <c r="AP1135" s="16">
        <f t="shared" si="194"/>
        <v>7.8674948240167186E-3</v>
      </c>
      <c r="AQ1135" s="16">
        <f t="shared" si="195"/>
        <v>3.0444196575027949E-2</v>
      </c>
      <c r="AR1135" s="16">
        <f t="shared" si="196"/>
        <v>9.992862241256395E-3</v>
      </c>
      <c r="AS1135" s="16">
        <f t="shared" si="197"/>
        <v>1.3565002390415248E-2</v>
      </c>
    </row>
    <row r="1136" spans="1:45" x14ac:dyDescent="0.2">
      <c r="A1136" s="4"/>
      <c r="B1136" s="13">
        <v>42552.666666666664</v>
      </c>
      <c r="C1136" s="14">
        <v>23.97</v>
      </c>
      <c r="D1136" s="5"/>
      <c r="E1136" s="15">
        <v>42552.666666666664</v>
      </c>
      <c r="F1136" s="14">
        <v>45.12</v>
      </c>
      <c r="G1136" s="5"/>
      <c r="H1136" s="15">
        <v>42552.666666666664</v>
      </c>
      <c r="I1136" s="14">
        <v>9.67</v>
      </c>
      <c r="J1136" s="2"/>
      <c r="K1136" s="15">
        <v>42552.666666666664</v>
      </c>
      <c r="L1136" s="14">
        <v>143.96</v>
      </c>
      <c r="M1136" s="5"/>
      <c r="N1136" s="15">
        <v>42552.666666666664</v>
      </c>
      <c r="O1136" s="14">
        <v>98.03</v>
      </c>
      <c r="Q1136" s="15">
        <v>42552.666666666664</v>
      </c>
      <c r="R1136" s="14">
        <v>145.52000000000001</v>
      </c>
      <c r="S1136" s="5"/>
      <c r="T1136" s="15">
        <v>42552.666666666664</v>
      </c>
      <c r="U1136" s="14">
        <v>56.23</v>
      </c>
      <c r="W1136" s="15">
        <v>42552.666666666664</v>
      </c>
      <c r="X1136" s="14">
        <v>24.27</v>
      </c>
      <c r="Z1136" s="15">
        <v>42552.666666666664</v>
      </c>
      <c r="AA1136" s="14">
        <v>157.1</v>
      </c>
      <c r="AC1136" s="15">
        <v>42552.666666666664</v>
      </c>
      <c r="AD1136" s="14">
        <v>14.43</v>
      </c>
      <c r="AF1136" s="15">
        <v>42552.666666666664</v>
      </c>
      <c r="AG1136" s="14">
        <v>2102.9499999999998</v>
      </c>
      <c r="AH1136" s="5"/>
      <c r="AI1136" s="16">
        <f t="shared" si="187"/>
        <v>2.9288702928871313E-3</v>
      </c>
      <c r="AJ1136" s="16">
        <f t="shared" si="188"/>
        <v>-4.6326935804102964E-3</v>
      </c>
      <c r="AK1136" s="16">
        <f t="shared" si="189"/>
        <v>5.683060109289606E-2</v>
      </c>
      <c r="AL1136" s="16">
        <f t="shared" si="190"/>
        <v>-5.7324400856411106E-3</v>
      </c>
      <c r="AM1136" s="16">
        <f t="shared" si="191"/>
        <v>2.1468002453486346E-3</v>
      </c>
      <c r="AN1136" s="16">
        <f t="shared" si="192"/>
        <v>3.7938883907016052E-3</v>
      </c>
      <c r="AO1136" s="16">
        <f t="shared" si="193"/>
        <v>6.9842406876789997E-3</v>
      </c>
      <c r="AP1136" s="16">
        <f t="shared" si="194"/>
        <v>-2.8759244042728671E-3</v>
      </c>
      <c r="AQ1136" s="16">
        <f t="shared" si="195"/>
        <v>3.1836994587708389E-4</v>
      </c>
      <c r="AR1136" s="16">
        <f t="shared" si="196"/>
        <v>1.9787985865724389E-2</v>
      </c>
      <c r="AS1136" s="16">
        <f t="shared" si="197"/>
        <v>1.9486769007936999E-3</v>
      </c>
    </row>
    <row r="1137" spans="1:45" x14ac:dyDescent="0.2">
      <c r="A1137" s="4"/>
      <c r="B1137" s="13">
        <v>42556.666666666664</v>
      </c>
      <c r="C1137" s="14">
        <v>23.75</v>
      </c>
      <c r="D1137" s="5"/>
      <c r="E1137" s="15">
        <v>42556.666666666664</v>
      </c>
      <c r="F1137" s="14">
        <v>45.43</v>
      </c>
      <c r="G1137" s="5"/>
      <c r="H1137" s="15">
        <v>42556.666666666664</v>
      </c>
      <c r="I1137" s="14">
        <v>9.7899999999999991</v>
      </c>
      <c r="J1137" s="2"/>
      <c r="K1137" s="15">
        <v>42556.666666666664</v>
      </c>
      <c r="L1137" s="14">
        <v>142.22999999999999</v>
      </c>
      <c r="M1137" s="5"/>
      <c r="N1137" s="15">
        <v>42556.666666666664</v>
      </c>
      <c r="O1137" s="14">
        <v>97.66</v>
      </c>
      <c r="Q1137" s="15">
        <v>42556.666666666664</v>
      </c>
      <c r="R1137" s="14">
        <v>144.88</v>
      </c>
      <c r="S1137" s="5"/>
      <c r="T1137" s="15">
        <v>42556.666666666664</v>
      </c>
      <c r="U1137" s="14">
        <v>56.53</v>
      </c>
      <c r="W1137" s="15">
        <v>42556.666666666664</v>
      </c>
      <c r="X1137" s="14">
        <v>24.38</v>
      </c>
      <c r="Z1137" s="15">
        <v>42556.666666666664</v>
      </c>
      <c r="AA1137" s="14">
        <v>156.9</v>
      </c>
      <c r="AC1137" s="15">
        <v>42556.666666666664</v>
      </c>
      <c r="AD1137" s="14">
        <v>14.27</v>
      </c>
      <c r="AF1137" s="15">
        <v>42556.666666666664</v>
      </c>
      <c r="AG1137" s="14">
        <v>2088.5500000000002</v>
      </c>
      <c r="AH1137" s="5"/>
      <c r="AI1137" s="16">
        <f t="shared" si="187"/>
        <v>-9.1781393408426615E-3</v>
      </c>
      <c r="AJ1137" s="16">
        <f t="shared" si="188"/>
        <v>6.8705673758866492E-3</v>
      </c>
      <c r="AK1137" s="16">
        <f t="shared" si="189"/>
        <v>1.2409513960703222E-2</v>
      </c>
      <c r="AL1137" s="16">
        <f t="shared" si="190"/>
        <v>-1.2017227007502185E-2</v>
      </c>
      <c r="AM1137" s="16">
        <f t="shared" si="191"/>
        <v>-3.7743547893502871E-3</v>
      </c>
      <c r="AN1137" s="16">
        <f t="shared" si="192"/>
        <v>-4.3980208905993745E-3</v>
      </c>
      <c r="AO1137" s="16">
        <f t="shared" si="193"/>
        <v>5.3352303041080962E-3</v>
      </c>
      <c r="AP1137" s="16">
        <f t="shared" si="194"/>
        <v>4.5323444581788497E-3</v>
      </c>
      <c r="AQ1137" s="16">
        <f t="shared" si="195"/>
        <v>-1.2730744748566947E-3</v>
      </c>
      <c r="AR1137" s="16">
        <f t="shared" si="196"/>
        <v>-1.1088011088011052E-2</v>
      </c>
      <c r="AS1137" s="16">
        <f t="shared" si="197"/>
        <v>-6.8475237166835123E-3</v>
      </c>
    </row>
    <row r="1138" spans="1:45" x14ac:dyDescent="0.2">
      <c r="A1138" s="4"/>
      <c r="B1138" s="13">
        <v>42557.666666666664</v>
      </c>
      <c r="C1138" s="14">
        <v>23.88</v>
      </c>
      <c r="D1138" s="5"/>
      <c r="E1138" s="15">
        <v>42557.666666666664</v>
      </c>
      <c r="F1138" s="14">
        <v>45.27</v>
      </c>
      <c r="G1138" s="5"/>
      <c r="H1138" s="15">
        <v>42557.666666666664</v>
      </c>
      <c r="I1138" s="14">
        <v>9.4600000000000009</v>
      </c>
      <c r="J1138" s="2"/>
      <c r="K1138" s="15">
        <v>42557.666666666664</v>
      </c>
      <c r="L1138" s="14">
        <v>142.51</v>
      </c>
      <c r="M1138" s="5"/>
      <c r="N1138" s="15">
        <v>42557.666666666664</v>
      </c>
      <c r="O1138" s="14">
        <v>98.45</v>
      </c>
      <c r="Q1138" s="15">
        <v>42557.666666666664</v>
      </c>
      <c r="R1138" s="14">
        <v>145.54</v>
      </c>
      <c r="S1138" s="5"/>
      <c r="T1138" s="15">
        <v>42557.666666666664</v>
      </c>
      <c r="U1138" s="14">
        <v>56.26</v>
      </c>
      <c r="W1138" s="15">
        <v>42557.666666666664</v>
      </c>
      <c r="X1138" s="14">
        <v>24.61</v>
      </c>
      <c r="Z1138" s="15">
        <v>42557.666666666664</v>
      </c>
      <c r="AA1138" s="14">
        <v>158.35</v>
      </c>
      <c r="AC1138" s="15">
        <v>42557.666666666664</v>
      </c>
      <c r="AD1138" s="14">
        <v>14.3</v>
      </c>
      <c r="AF1138" s="15">
        <v>42557.666666666664</v>
      </c>
      <c r="AG1138" s="14">
        <v>2099.73</v>
      </c>
      <c r="AH1138" s="5"/>
      <c r="AI1138" s="16">
        <f t="shared" si="187"/>
        <v>5.4736842105262973E-3</v>
      </c>
      <c r="AJ1138" s="16">
        <f t="shared" si="188"/>
        <v>-3.5219018269865288E-3</v>
      </c>
      <c r="AK1138" s="16">
        <f t="shared" si="189"/>
        <v>-3.3707865168539186E-2</v>
      </c>
      <c r="AL1138" s="16">
        <f t="shared" si="190"/>
        <v>1.9686423398721509E-3</v>
      </c>
      <c r="AM1138" s="16">
        <f t="shared" si="191"/>
        <v>8.0892893712882774E-3</v>
      </c>
      <c r="AN1138" s="16">
        <f t="shared" si="192"/>
        <v>4.5554942020982203E-3</v>
      </c>
      <c r="AO1138" s="16">
        <f t="shared" si="193"/>
        <v>-4.7762250132673545E-3</v>
      </c>
      <c r="AP1138" s="16">
        <f t="shared" si="194"/>
        <v>9.4339622641510523E-3</v>
      </c>
      <c r="AQ1138" s="16">
        <f t="shared" si="195"/>
        <v>9.241555130656387E-3</v>
      </c>
      <c r="AR1138" s="16">
        <f t="shared" si="196"/>
        <v>2.1023125437982237E-3</v>
      </c>
      <c r="AS1138" s="16">
        <f t="shared" si="197"/>
        <v>5.3529960977711788E-3</v>
      </c>
    </row>
    <row r="1139" spans="1:45" x14ac:dyDescent="0.2">
      <c r="A1139" s="4"/>
      <c r="B1139" s="13">
        <v>42558.666666666664</v>
      </c>
      <c r="C1139" s="14">
        <v>23.99</v>
      </c>
      <c r="D1139" s="5"/>
      <c r="E1139" s="15">
        <v>42558.666666666664</v>
      </c>
      <c r="F1139" s="14">
        <v>45.09</v>
      </c>
      <c r="G1139" s="5"/>
      <c r="H1139" s="15">
        <v>42558.666666666664</v>
      </c>
      <c r="I1139" s="14">
        <v>9.51</v>
      </c>
      <c r="J1139" s="2"/>
      <c r="K1139" s="15">
        <v>42558.666666666664</v>
      </c>
      <c r="L1139" s="14">
        <v>141.91</v>
      </c>
      <c r="M1139" s="5"/>
      <c r="N1139" s="15">
        <v>42558.666666666664</v>
      </c>
      <c r="O1139" s="14">
        <v>98.41</v>
      </c>
      <c r="Q1139" s="15">
        <v>42558.666666666664</v>
      </c>
      <c r="R1139" s="14">
        <v>145.76</v>
      </c>
      <c r="S1139" s="5"/>
      <c r="T1139" s="15">
        <v>42558.666666666664</v>
      </c>
      <c r="U1139" s="14">
        <v>55.38</v>
      </c>
      <c r="W1139" s="15">
        <v>42558.666666666664</v>
      </c>
      <c r="X1139" s="14">
        <v>24.51</v>
      </c>
      <c r="Z1139" s="15">
        <v>42558.666666666664</v>
      </c>
      <c r="AA1139" s="14">
        <v>158.75</v>
      </c>
      <c r="AC1139" s="15">
        <v>42558.666666666664</v>
      </c>
      <c r="AD1139" s="14">
        <v>14.4</v>
      </c>
      <c r="AF1139" s="15">
        <v>42558.666666666664</v>
      </c>
      <c r="AG1139" s="14">
        <v>2097.9</v>
      </c>
      <c r="AH1139" s="5"/>
      <c r="AI1139" s="16">
        <f t="shared" si="187"/>
        <v>4.6063651591290444E-3</v>
      </c>
      <c r="AJ1139" s="16">
        <f t="shared" si="188"/>
        <v>-3.9761431411530213E-3</v>
      </c>
      <c r="AK1139" s="16">
        <f t="shared" si="189"/>
        <v>5.285412262156397E-3</v>
      </c>
      <c r="AL1139" s="16">
        <f t="shared" si="190"/>
        <v>-4.2102308609921479E-3</v>
      </c>
      <c r="AM1139" s="16">
        <f t="shared" si="191"/>
        <v>-4.0629761300159384E-4</v>
      </c>
      <c r="AN1139" s="16">
        <f t="shared" si="192"/>
        <v>1.5116119279923179E-3</v>
      </c>
      <c r="AO1139" s="16">
        <f t="shared" si="193"/>
        <v>-1.5641663704230258E-2</v>
      </c>
      <c r="AP1139" s="16">
        <f t="shared" si="194"/>
        <v>-4.0633888663144102E-3</v>
      </c>
      <c r="AQ1139" s="16">
        <f t="shared" si="195"/>
        <v>2.5260498894854599E-3</v>
      </c>
      <c r="AR1139" s="16">
        <f t="shared" si="196"/>
        <v>6.9930069930068672E-3</v>
      </c>
      <c r="AS1139" s="16">
        <f t="shared" si="197"/>
        <v>-8.7154062665195653E-4</v>
      </c>
    </row>
    <row r="1140" spans="1:45" x14ac:dyDescent="0.2">
      <c r="A1140" s="4"/>
      <c r="B1140" s="13">
        <v>42559.666666666664</v>
      </c>
      <c r="C1140" s="14">
        <v>24.17</v>
      </c>
      <c r="D1140" s="5"/>
      <c r="E1140" s="15">
        <v>42559.666666666664</v>
      </c>
      <c r="F1140" s="14">
        <v>45.38</v>
      </c>
      <c r="G1140" s="5"/>
      <c r="H1140" s="15">
        <v>42559.666666666664</v>
      </c>
      <c r="I1140" s="14">
        <v>9.7100000000000009</v>
      </c>
      <c r="J1140" s="2"/>
      <c r="K1140" s="15">
        <v>42559.666666666664</v>
      </c>
      <c r="L1140" s="14">
        <v>143.65</v>
      </c>
      <c r="M1140" s="5"/>
      <c r="N1140" s="15">
        <v>42559.666666666664</v>
      </c>
      <c r="O1140" s="14">
        <v>99.62</v>
      </c>
      <c r="Q1140" s="15">
        <v>42559.666666666664</v>
      </c>
      <c r="R1140" s="14">
        <v>147.53</v>
      </c>
      <c r="S1140" s="5"/>
      <c r="T1140" s="15">
        <v>42559.666666666664</v>
      </c>
      <c r="U1140" s="14">
        <v>55.9</v>
      </c>
      <c r="W1140" s="15">
        <v>42559.666666666664</v>
      </c>
      <c r="X1140" s="14">
        <v>24.61</v>
      </c>
      <c r="Z1140" s="15">
        <v>42559.666666666664</v>
      </c>
      <c r="AA1140" s="14">
        <v>160.63999999999999</v>
      </c>
      <c r="AC1140" s="15">
        <v>42559.666666666664</v>
      </c>
      <c r="AD1140" s="14">
        <v>14.45</v>
      </c>
      <c r="AF1140" s="15">
        <v>42559.666666666664</v>
      </c>
      <c r="AG1140" s="14">
        <v>2129.9</v>
      </c>
      <c r="AH1140" s="5"/>
      <c r="AI1140" s="16">
        <f t="shared" si="187"/>
        <v>7.503126302626173E-3</v>
      </c>
      <c r="AJ1140" s="16">
        <f t="shared" si="188"/>
        <v>6.431581281880705E-3</v>
      </c>
      <c r="AK1140" s="16">
        <f t="shared" si="189"/>
        <v>2.1030494216614182E-2</v>
      </c>
      <c r="AL1140" s="16">
        <f t="shared" si="190"/>
        <v>1.2261292368402676E-2</v>
      </c>
      <c r="AM1140" s="16">
        <f t="shared" si="191"/>
        <v>1.2295498424956808E-2</v>
      </c>
      <c r="AN1140" s="16">
        <f t="shared" si="192"/>
        <v>1.2143249176729043E-2</v>
      </c>
      <c r="AO1140" s="16">
        <f t="shared" si="193"/>
        <v>9.3896713615022609E-3</v>
      </c>
      <c r="AP1140" s="16">
        <f t="shared" si="194"/>
        <v>4.0799673602609499E-3</v>
      </c>
      <c r="AQ1140" s="16">
        <f t="shared" si="195"/>
        <v>1.1905511811023617E-2</v>
      </c>
      <c r="AR1140" s="16">
        <f t="shared" si="196"/>
        <v>3.4722222222220989E-3</v>
      </c>
      <c r="AS1140" s="16">
        <f t="shared" si="197"/>
        <v>1.5253348586681925E-2</v>
      </c>
    </row>
    <row r="1141" spans="1:45" x14ac:dyDescent="0.2">
      <c r="A1141" s="4"/>
      <c r="B1141" s="13">
        <v>42562.666666666664</v>
      </c>
      <c r="C1141" s="14">
        <v>24.25</v>
      </c>
      <c r="D1141" s="5"/>
      <c r="E1141" s="15">
        <v>42562.666666666664</v>
      </c>
      <c r="F1141" s="14">
        <v>45.57</v>
      </c>
      <c r="G1141" s="5"/>
      <c r="H1141" s="15">
        <v>42562.666666666664</v>
      </c>
      <c r="I1141" s="14">
        <v>9.4700000000000006</v>
      </c>
      <c r="J1141" s="2"/>
      <c r="K1141" s="15">
        <v>42562.666666666664</v>
      </c>
      <c r="L1141" s="14">
        <v>143.93</v>
      </c>
      <c r="M1141" s="5"/>
      <c r="N1141" s="15">
        <v>42562.666666666664</v>
      </c>
      <c r="O1141" s="14">
        <v>99.98</v>
      </c>
      <c r="Q1141" s="15">
        <v>42562.666666666664</v>
      </c>
      <c r="R1141" s="14">
        <v>148.37</v>
      </c>
      <c r="S1141" s="5"/>
      <c r="T1141" s="15">
        <v>42562.666666666664</v>
      </c>
      <c r="U1141" s="14">
        <v>55.93</v>
      </c>
      <c r="W1141" s="15">
        <v>42562.666666666664</v>
      </c>
      <c r="X1141" s="14">
        <v>24.69</v>
      </c>
      <c r="Z1141" s="15">
        <v>42562.666666666664</v>
      </c>
      <c r="AA1141" s="14">
        <v>160.69</v>
      </c>
      <c r="AC1141" s="15">
        <v>42562.666666666664</v>
      </c>
      <c r="AD1141" s="14">
        <v>14.99</v>
      </c>
      <c r="AF1141" s="15">
        <v>42562.666666666664</v>
      </c>
      <c r="AG1141" s="14">
        <v>2137.16</v>
      </c>
      <c r="AH1141" s="5"/>
      <c r="AI1141" s="16">
        <f t="shared" si="187"/>
        <v>3.3098882912701022E-3</v>
      </c>
      <c r="AJ1141" s="16">
        <f t="shared" si="188"/>
        <v>4.1868664609960859E-3</v>
      </c>
      <c r="AK1141" s="16">
        <f t="shared" si="189"/>
        <v>-2.4716786817713721E-2</v>
      </c>
      <c r="AL1141" s="16">
        <f t="shared" si="190"/>
        <v>1.9491820396797532E-3</v>
      </c>
      <c r="AM1141" s="16">
        <f t="shared" si="191"/>
        <v>3.6137321822926616E-3</v>
      </c>
      <c r="AN1141" s="16">
        <f t="shared" si="192"/>
        <v>5.6937572019251093E-3</v>
      </c>
      <c r="AO1141" s="16">
        <f t="shared" si="193"/>
        <v>5.3667262969581131E-4</v>
      </c>
      <c r="AP1141" s="16">
        <f t="shared" si="194"/>
        <v>3.2507110930517502E-3</v>
      </c>
      <c r="AQ1141" s="16">
        <f t="shared" si="195"/>
        <v>3.1125498007966712E-4</v>
      </c>
      <c r="AR1141" s="16">
        <f t="shared" si="196"/>
        <v>3.7370242214533E-2</v>
      </c>
      <c r="AS1141" s="16">
        <f t="shared" si="197"/>
        <v>3.4086107328981097E-3</v>
      </c>
    </row>
    <row r="1142" spans="1:45" x14ac:dyDescent="0.2">
      <c r="A1142" s="4"/>
      <c r="B1142" s="13">
        <v>42563.666666666664</v>
      </c>
      <c r="C1142" s="14">
        <v>24.36</v>
      </c>
      <c r="D1142" s="5"/>
      <c r="E1142" s="15">
        <v>42563.666666666664</v>
      </c>
      <c r="F1142" s="14">
        <v>45.58</v>
      </c>
      <c r="G1142" s="5"/>
      <c r="H1142" s="15">
        <v>42563.666666666664</v>
      </c>
      <c r="I1142" s="14">
        <v>9.6</v>
      </c>
      <c r="J1142" s="2"/>
      <c r="K1142" s="15">
        <v>42563.666666666664</v>
      </c>
      <c r="L1142" s="14">
        <v>144.66999999999999</v>
      </c>
      <c r="M1142" s="5"/>
      <c r="N1142" s="15">
        <v>42563.666666666664</v>
      </c>
      <c r="O1142" s="14">
        <v>100.2</v>
      </c>
      <c r="Q1142" s="15">
        <v>42563.666666666664</v>
      </c>
      <c r="R1142" s="14">
        <v>150</v>
      </c>
      <c r="S1142" s="5"/>
      <c r="T1142" s="15">
        <v>42563.666666666664</v>
      </c>
      <c r="U1142" s="14">
        <v>55.47</v>
      </c>
      <c r="W1142" s="15">
        <v>42563.666666666664</v>
      </c>
      <c r="X1142" s="14">
        <v>24.42</v>
      </c>
      <c r="Z1142" s="15">
        <v>42563.666666666664</v>
      </c>
      <c r="AA1142" s="14">
        <v>160.94</v>
      </c>
      <c r="AC1142" s="15">
        <v>42563.666666666664</v>
      </c>
      <c r="AD1142" s="14">
        <v>14.98</v>
      </c>
      <c r="AF1142" s="15">
        <v>42563.666666666664</v>
      </c>
      <c r="AG1142" s="14">
        <v>2152.14</v>
      </c>
      <c r="AH1142" s="5"/>
      <c r="AI1142" s="16">
        <f t="shared" si="187"/>
        <v>4.5360824742268768E-3</v>
      </c>
      <c r="AJ1142" s="16">
        <f t="shared" si="188"/>
        <v>2.1944261575601587E-4</v>
      </c>
      <c r="AK1142" s="16">
        <f t="shared" si="189"/>
        <v>1.3727560718056919E-2</v>
      </c>
      <c r="AL1142" s="16">
        <f t="shared" si="190"/>
        <v>5.1413881748070267E-3</v>
      </c>
      <c r="AM1142" s="16">
        <f t="shared" si="191"/>
        <v>2.2004400880175634E-3</v>
      </c>
      <c r="AN1142" s="16">
        <f t="shared" si="192"/>
        <v>1.0986048392532144E-2</v>
      </c>
      <c r="AO1142" s="16">
        <f t="shared" si="193"/>
        <v>-8.2245664223136172E-3</v>
      </c>
      <c r="AP1142" s="16">
        <f t="shared" si="194"/>
        <v>-1.0935601458080146E-2</v>
      </c>
      <c r="AQ1142" s="16">
        <f t="shared" si="195"/>
        <v>1.5557906528098631E-3</v>
      </c>
      <c r="AR1142" s="16">
        <f t="shared" si="196"/>
        <v>-6.6711140760500331E-4</v>
      </c>
      <c r="AS1142" s="16">
        <f t="shared" si="197"/>
        <v>7.0093020644219628E-3</v>
      </c>
    </row>
    <row r="1143" spans="1:45" x14ac:dyDescent="0.2">
      <c r="A1143" s="4"/>
      <c r="B1143" s="13">
        <v>42564.666666666664</v>
      </c>
      <c r="C1143" s="14">
        <v>24.22</v>
      </c>
      <c r="D1143" s="5"/>
      <c r="E1143" s="15">
        <v>42564.666666666664</v>
      </c>
      <c r="F1143" s="14">
        <v>45.74</v>
      </c>
      <c r="G1143" s="5"/>
      <c r="H1143" s="15">
        <v>42564.666666666664</v>
      </c>
      <c r="I1143" s="14">
        <v>9.64</v>
      </c>
      <c r="J1143" s="2"/>
      <c r="K1143" s="15">
        <v>42564.666666666664</v>
      </c>
      <c r="L1143" s="14">
        <v>145.93</v>
      </c>
      <c r="M1143" s="5"/>
      <c r="N1143" s="15">
        <v>42564.666666666664</v>
      </c>
      <c r="O1143" s="14">
        <v>99.88</v>
      </c>
      <c r="Q1143" s="15">
        <v>42564.666666666664</v>
      </c>
      <c r="R1143" s="14">
        <v>150.94</v>
      </c>
      <c r="S1143" s="5"/>
      <c r="T1143" s="15">
        <v>42564.666666666664</v>
      </c>
      <c r="U1143" s="14">
        <v>56</v>
      </c>
      <c r="W1143" s="15">
        <v>42564.666666666664</v>
      </c>
      <c r="X1143" s="14">
        <v>24.54</v>
      </c>
      <c r="Z1143" s="15">
        <v>42564.666666666664</v>
      </c>
      <c r="AA1143" s="14">
        <v>161.44</v>
      </c>
      <c r="AC1143" s="15">
        <v>42564.666666666664</v>
      </c>
      <c r="AD1143" s="14">
        <v>14.84</v>
      </c>
      <c r="AF1143" s="15">
        <v>42564.666666666664</v>
      </c>
      <c r="AG1143" s="14">
        <v>2152.4299999999998</v>
      </c>
      <c r="AH1143" s="5"/>
      <c r="AI1143" s="16">
        <f t="shared" si="187"/>
        <v>-5.7471264367816577E-3</v>
      </c>
      <c r="AJ1143" s="16">
        <f t="shared" si="188"/>
        <v>3.5103115401493579E-3</v>
      </c>
      <c r="AK1143" s="16">
        <f t="shared" si="189"/>
        <v>4.1666666666668739E-3</v>
      </c>
      <c r="AL1143" s="16">
        <f t="shared" si="190"/>
        <v>8.7094767401674211E-3</v>
      </c>
      <c r="AM1143" s="16">
        <f t="shared" si="191"/>
        <v>-3.1936127744511822E-3</v>
      </c>
      <c r="AN1143" s="16">
        <f t="shared" si="192"/>
        <v>6.2666666666666426E-3</v>
      </c>
      <c r="AO1143" s="16">
        <f t="shared" si="193"/>
        <v>9.5547142599603507E-3</v>
      </c>
      <c r="AP1143" s="16">
        <f t="shared" si="194"/>
        <v>4.9140049140048436E-3</v>
      </c>
      <c r="AQ1143" s="16">
        <f t="shared" si="195"/>
        <v>3.1067478563440165E-3</v>
      </c>
      <c r="AR1143" s="16">
        <f t="shared" si="196"/>
        <v>-9.3457943925233655E-3</v>
      </c>
      <c r="AS1143" s="16">
        <f t="shared" si="197"/>
        <v>1.3474959807435738E-4</v>
      </c>
    </row>
    <row r="1144" spans="1:45" x14ac:dyDescent="0.2">
      <c r="A1144" s="4"/>
      <c r="B1144" s="13">
        <v>42565.666666666664</v>
      </c>
      <c r="C1144" s="14">
        <v>24.7</v>
      </c>
      <c r="D1144" s="5"/>
      <c r="E1144" s="15">
        <v>42565.666666666664</v>
      </c>
      <c r="F1144" s="14">
        <v>45.69</v>
      </c>
      <c r="G1144" s="5"/>
      <c r="H1144" s="15">
        <v>42565.666666666664</v>
      </c>
      <c r="I1144" s="14">
        <v>9.8000000000000007</v>
      </c>
      <c r="J1144" s="2"/>
      <c r="K1144" s="15">
        <v>42565.666666666664</v>
      </c>
      <c r="L1144" s="14">
        <v>145.72999999999999</v>
      </c>
      <c r="M1144" s="5"/>
      <c r="N1144" s="15">
        <v>42565.666666666664</v>
      </c>
      <c r="O1144" s="14">
        <v>99.97</v>
      </c>
      <c r="Q1144" s="15">
        <v>42565.666666666664</v>
      </c>
      <c r="R1144" s="14">
        <v>153.09</v>
      </c>
      <c r="S1144" s="5"/>
      <c r="T1144" s="15">
        <v>42565.666666666664</v>
      </c>
      <c r="U1144" s="14">
        <v>55.84</v>
      </c>
      <c r="W1144" s="15">
        <v>42565.666666666664</v>
      </c>
      <c r="X1144" s="14">
        <v>24.57</v>
      </c>
      <c r="Z1144" s="15">
        <v>42565.666666666664</v>
      </c>
      <c r="AA1144" s="14">
        <v>162.79</v>
      </c>
      <c r="AC1144" s="15">
        <v>42565.666666666664</v>
      </c>
      <c r="AD1144" s="14">
        <v>14.77</v>
      </c>
      <c r="AF1144" s="15">
        <v>42565.666666666664</v>
      </c>
      <c r="AG1144" s="14">
        <v>2163.75</v>
      </c>
      <c r="AH1144" s="5"/>
      <c r="AI1144" s="16">
        <f t="shared" si="187"/>
        <v>1.9818331957060398E-2</v>
      </c>
      <c r="AJ1144" s="16">
        <f t="shared" si="188"/>
        <v>-1.0931351114998877E-3</v>
      </c>
      <c r="AK1144" s="16">
        <f t="shared" si="189"/>
        <v>1.6597510373443924E-2</v>
      </c>
      <c r="AL1144" s="16">
        <f t="shared" si="190"/>
        <v>-1.3705201123828115E-3</v>
      </c>
      <c r="AM1144" s="16">
        <f t="shared" si="191"/>
        <v>9.0108129755717137E-4</v>
      </c>
      <c r="AN1144" s="16">
        <f t="shared" si="192"/>
        <v>1.4244070491586047E-2</v>
      </c>
      <c r="AO1144" s="16">
        <f t="shared" si="193"/>
        <v>-2.8571428571427804E-3</v>
      </c>
      <c r="AP1144" s="16">
        <f t="shared" si="194"/>
        <v>1.2224938875307068E-3</v>
      </c>
      <c r="AQ1144" s="16">
        <f t="shared" si="195"/>
        <v>8.3622398414271437E-3</v>
      </c>
      <c r="AR1144" s="16">
        <f t="shared" si="196"/>
        <v>-4.7169811320755262E-3</v>
      </c>
      <c r="AS1144" s="16">
        <f t="shared" si="197"/>
        <v>5.2591721914301282E-3</v>
      </c>
    </row>
    <row r="1145" spans="1:45" x14ac:dyDescent="0.2">
      <c r="A1145" s="4"/>
      <c r="B1145" s="13">
        <v>42566.666666666664</v>
      </c>
      <c r="C1145" s="14">
        <v>24.7</v>
      </c>
      <c r="D1145" s="5"/>
      <c r="E1145" s="15">
        <v>42566.666666666664</v>
      </c>
      <c r="F1145" s="14">
        <v>45.63</v>
      </c>
      <c r="G1145" s="5"/>
      <c r="H1145" s="15">
        <v>42566.666666666664</v>
      </c>
      <c r="I1145" s="14">
        <v>9.84</v>
      </c>
      <c r="J1145" s="2"/>
      <c r="K1145" s="15">
        <v>42566.666666666664</v>
      </c>
      <c r="L1145" s="14">
        <v>145.97</v>
      </c>
      <c r="M1145" s="5"/>
      <c r="N1145" s="15">
        <v>42566.666666666664</v>
      </c>
      <c r="O1145" s="14">
        <v>99.8</v>
      </c>
      <c r="Q1145" s="15">
        <v>42566.666666666664</v>
      </c>
      <c r="R1145" s="14">
        <v>152.62</v>
      </c>
      <c r="S1145" s="5"/>
      <c r="T1145" s="15">
        <v>42566.666666666664</v>
      </c>
      <c r="U1145" s="14">
        <v>55.84</v>
      </c>
      <c r="W1145" s="15">
        <v>42566.666666666664</v>
      </c>
      <c r="X1145" s="14">
        <v>24.56</v>
      </c>
      <c r="Z1145" s="15">
        <v>42566.666666666664</v>
      </c>
      <c r="AA1145" s="14">
        <v>164.04</v>
      </c>
      <c r="AC1145" s="15">
        <v>42566.666666666664</v>
      </c>
      <c r="AD1145" s="14">
        <v>14.69</v>
      </c>
      <c r="AF1145" s="15">
        <v>42566.666666666664</v>
      </c>
      <c r="AG1145" s="14">
        <v>2161.7399999999998</v>
      </c>
      <c r="AH1145" s="5"/>
      <c r="AI1145" s="16">
        <f t="shared" si="187"/>
        <v>0</v>
      </c>
      <c r="AJ1145" s="16">
        <f t="shared" si="188"/>
        <v>-1.3131976362441566E-3</v>
      </c>
      <c r="AK1145" s="16">
        <f t="shared" si="189"/>
        <v>4.0816326530610514E-3</v>
      </c>
      <c r="AL1145" s="16">
        <f t="shared" si="190"/>
        <v>1.6468812186920534E-3</v>
      </c>
      <c r="AM1145" s="16">
        <f t="shared" si="191"/>
        <v>-1.7005101530459532E-3</v>
      </c>
      <c r="AN1145" s="16">
        <f t="shared" si="192"/>
        <v>-3.0700894898425535E-3</v>
      </c>
      <c r="AO1145" s="16">
        <f t="shared" si="193"/>
        <v>0</v>
      </c>
      <c r="AP1145" s="16">
        <f t="shared" si="194"/>
        <v>-4.0700040700047957E-4</v>
      </c>
      <c r="AQ1145" s="16">
        <f t="shared" si="195"/>
        <v>7.6786043368757273E-3</v>
      </c>
      <c r="AR1145" s="16">
        <f t="shared" si="196"/>
        <v>-5.4163845633039553E-3</v>
      </c>
      <c r="AS1145" s="16">
        <f t="shared" si="197"/>
        <v>-9.2894280762578774E-4</v>
      </c>
    </row>
    <row r="1146" spans="1:45" x14ac:dyDescent="0.2">
      <c r="A1146" s="4"/>
      <c r="B1146" s="13">
        <v>42569.666666666664</v>
      </c>
      <c r="C1146" s="14">
        <v>24.96</v>
      </c>
      <c r="D1146" s="5"/>
      <c r="E1146" s="15">
        <v>42569.666666666664</v>
      </c>
      <c r="F1146" s="14">
        <v>45.63</v>
      </c>
      <c r="G1146" s="5"/>
      <c r="H1146" s="15">
        <v>42569.666666666664</v>
      </c>
      <c r="I1146" s="14">
        <v>9.8800000000000008</v>
      </c>
      <c r="J1146" s="2"/>
      <c r="K1146" s="15">
        <v>42569.666666666664</v>
      </c>
      <c r="L1146" s="14">
        <v>146.57</v>
      </c>
      <c r="M1146" s="5"/>
      <c r="N1146" s="15">
        <v>42569.666666666664</v>
      </c>
      <c r="O1146" s="14">
        <v>100.15</v>
      </c>
      <c r="Q1146" s="15">
        <v>42569.666666666664</v>
      </c>
      <c r="R1146" s="14">
        <v>152.69</v>
      </c>
      <c r="S1146" s="5"/>
      <c r="T1146" s="15">
        <v>42569.666666666664</v>
      </c>
      <c r="U1146" s="14">
        <v>55.93</v>
      </c>
      <c r="W1146" s="15">
        <v>42569.666666666664</v>
      </c>
      <c r="X1146" s="14">
        <v>24.61</v>
      </c>
      <c r="Z1146" s="15">
        <v>42569.666666666664</v>
      </c>
      <c r="AA1146" s="14">
        <v>164.19</v>
      </c>
      <c r="AC1146" s="15">
        <v>42569.666666666664</v>
      </c>
      <c r="AD1146" s="14">
        <v>15.08</v>
      </c>
      <c r="AF1146" s="15">
        <v>42569.666666666664</v>
      </c>
      <c r="AG1146" s="14">
        <v>2166.89</v>
      </c>
      <c r="AH1146" s="5"/>
      <c r="AI1146" s="16">
        <f t="shared" si="187"/>
        <v>1.0526315789473717E-2</v>
      </c>
      <c r="AJ1146" s="16">
        <f t="shared" si="188"/>
        <v>0</v>
      </c>
      <c r="AK1146" s="16">
        <f t="shared" si="189"/>
        <v>4.0650406504065817E-3</v>
      </c>
      <c r="AL1146" s="16">
        <f t="shared" si="190"/>
        <v>4.1104336507500339E-3</v>
      </c>
      <c r="AM1146" s="16">
        <f t="shared" si="191"/>
        <v>3.507014028056199E-3</v>
      </c>
      <c r="AN1146" s="16">
        <f t="shared" si="192"/>
        <v>4.5865548420920277E-4</v>
      </c>
      <c r="AO1146" s="16">
        <f t="shared" si="193"/>
        <v>1.6117478510027095E-3</v>
      </c>
      <c r="AP1146" s="16">
        <f t="shared" si="194"/>
        <v>2.0358306188925646E-3</v>
      </c>
      <c r="AQ1146" s="16">
        <f t="shared" si="195"/>
        <v>9.1441111923917795E-4</v>
      </c>
      <c r="AR1146" s="16">
        <f t="shared" si="196"/>
        <v>2.6548672566371723E-2</v>
      </c>
      <c r="AS1146" s="16">
        <f t="shared" si="197"/>
        <v>2.3823401519147414E-3</v>
      </c>
    </row>
    <row r="1147" spans="1:45" x14ac:dyDescent="0.2">
      <c r="A1147" s="4"/>
      <c r="B1147" s="13">
        <v>42570.666666666664</v>
      </c>
      <c r="C1147" s="14">
        <v>24.97</v>
      </c>
      <c r="D1147" s="5"/>
      <c r="E1147" s="15">
        <v>42570.666666666664</v>
      </c>
      <c r="F1147" s="14">
        <v>45.63</v>
      </c>
      <c r="G1147" s="5"/>
      <c r="H1147" s="15">
        <v>42570.666666666664</v>
      </c>
      <c r="I1147" s="14">
        <v>8.58</v>
      </c>
      <c r="J1147" s="2"/>
      <c r="K1147" s="15">
        <v>42570.666666666664</v>
      </c>
      <c r="L1147" s="14">
        <v>146.91999999999999</v>
      </c>
      <c r="M1147" s="5"/>
      <c r="N1147" s="15">
        <v>42570.666666666664</v>
      </c>
      <c r="O1147" s="14">
        <v>99.47</v>
      </c>
      <c r="Q1147" s="15">
        <v>42570.666666666664</v>
      </c>
      <c r="R1147" s="14">
        <v>152.43</v>
      </c>
      <c r="S1147" s="5"/>
      <c r="T1147" s="15">
        <v>42570.666666666664</v>
      </c>
      <c r="U1147" s="14">
        <v>55.7</v>
      </c>
      <c r="W1147" s="15">
        <v>42570.666666666664</v>
      </c>
      <c r="X1147" s="14">
        <v>24.55</v>
      </c>
      <c r="Z1147" s="15">
        <v>42570.666666666664</v>
      </c>
      <c r="AA1147" s="14">
        <v>164.29</v>
      </c>
      <c r="AC1147" s="15">
        <v>42570.666666666664</v>
      </c>
      <c r="AD1147" s="14">
        <v>15.02</v>
      </c>
      <c r="AF1147" s="15">
        <v>42570.666666666664</v>
      </c>
      <c r="AG1147" s="14">
        <v>2163.7800000000002</v>
      </c>
      <c r="AH1147" s="5"/>
      <c r="AI1147" s="16">
        <f t="shared" si="187"/>
        <v>4.0064102564096871E-4</v>
      </c>
      <c r="AJ1147" s="16">
        <f t="shared" si="188"/>
        <v>0</v>
      </c>
      <c r="AK1147" s="16">
        <f t="shared" si="189"/>
        <v>-0.13157894736842113</v>
      </c>
      <c r="AL1147" s="16">
        <f t="shared" si="190"/>
        <v>2.3879375042641371E-3</v>
      </c>
      <c r="AM1147" s="16">
        <f t="shared" si="191"/>
        <v>-6.7898152770844433E-3</v>
      </c>
      <c r="AN1147" s="16">
        <f t="shared" si="192"/>
        <v>-1.702796515816285E-3</v>
      </c>
      <c r="AO1147" s="16">
        <f t="shared" si="193"/>
        <v>-4.1122832111567531E-3</v>
      </c>
      <c r="AP1147" s="16">
        <f t="shared" si="194"/>
        <v>-2.4380333197886461E-3</v>
      </c>
      <c r="AQ1147" s="16">
        <f t="shared" si="195"/>
        <v>6.0905049028558977E-4</v>
      </c>
      <c r="AR1147" s="16">
        <f t="shared" si="196"/>
        <v>-3.9787798408488229E-3</v>
      </c>
      <c r="AS1147" s="16">
        <f t="shared" si="197"/>
        <v>-1.4352366756040791E-3</v>
      </c>
    </row>
    <row r="1148" spans="1:45" x14ac:dyDescent="0.2">
      <c r="A1148" s="4"/>
      <c r="B1148" s="13">
        <v>42571.666666666664</v>
      </c>
      <c r="C1148" s="14">
        <v>24.99</v>
      </c>
      <c r="D1148" s="5"/>
      <c r="E1148" s="15">
        <v>42571.666666666664</v>
      </c>
      <c r="F1148" s="14">
        <v>45.51</v>
      </c>
      <c r="G1148" s="5"/>
      <c r="H1148" s="15">
        <v>42571.666666666664</v>
      </c>
      <c r="I1148" s="14">
        <v>8.7899999999999991</v>
      </c>
      <c r="J1148" s="2"/>
      <c r="K1148" s="15">
        <v>42571.666666666664</v>
      </c>
      <c r="L1148" s="14">
        <v>146.16999999999999</v>
      </c>
      <c r="M1148" s="5"/>
      <c r="N1148" s="15">
        <v>42571.666666666664</v>
      </c>
      <c r="O1148" s="14">
        <v>98.22</v>
      </c>
      <c r="Q1148" s="15">
        <v>42571.666666666664</v>
      </c>
      <c r="R1148" s="14">
        <v>154.13</v>
      </c>
      <c r="S1148" s="5"/>
      <c r="T1148" s="15">
        <v>42571.666666666664</v>
      </c>
      <c r="U1148" s="14">
        <v>55.62</v>
      </c>
      <c r="W1148" s="15">
        <v>42571.666666666664</v>
      </c>
      <c r="X1148" s="14">
        <v>24.6</v>
      </c>
      <c r="Z1148" s="15">
        <v>42571.666666666664</v>
      </c>
      <c r="AA1148" s="14">
        <v>163.54</v>
      </c>
      <c r="AC1148" s="15">
        <v>42571.666666666664</v>
      </c>
      <c r="AD1148" s="14">
        <v>15.22</v>
      </c>
      <c r="AF1148" s="15">
        <v>42571.666666666664</v>
      </c>
      <c r="AG1148" s="14">
        <v>2173.02</v>
      </c>
      <c r="AH1148" s="5"/>
      <c r="AI1148" s="16">
        <f t="shared" si="187"/>
        <v>8.0096115338412766E-4</v>
      </c>
      <c r="AJ1148" s="16">
        <f t="shared" si="188"/>
        <v>-2.629848783694988E-3</v>
      </c>
      <c r="AK1148" s="16">
        <f t="shared" si="189"/>
        <v>2.4475524475524368E-2</v>
      </c>
      <c r="AL1148" s="16">
        <f t="shared" si="190"/>
        <v>-5.1048189490879858E-3</v>
      </c>
      <c r="AM1148" s="16">
        <f t="shared" si="191"/>
        <v>-1.2566602995878196E-2</v>
      </c>
      <c r="AN1148" s="16">
        <f t="shared" si="192"/>
        <v>1.1152660237486067E-2</v>
      </c>
      <c r="AO1148" s="16">
        <f t="shared" si="193"/>
        <v>-1.4362657091563369E-3</v>
      </c>
      <c r="AP1148" s="16">
        <f t="shared" si="194"/>
        <v>2.0366598778003286E-3</v>
      </c>
      <c r="AQ1148" s="16">
        <f t="shared" si="195"/>
        <v>-4.5650983017834212E-3</v>
      </c>
      <c r="AR1148" s="16">
        <f t="shared" si="196"/>
        <v>1.3315579227696439E-2</v>
      </c>
      <c r="AS1148" s="16">
        <f t="shared" si="197"/>
        <v>4.2703047444747622E-3</v>
      </c>
    </row>
    <row r="1149" spans="1:45" x14ac:dyDescent="0.2">
      <c r="A1149" s="4"/>
      <c r="B1149" s="13">
        <v>42572.666666666664</v>
      </c>
      <c r="C1149" s="14">
        <v>24.86</v>
      </c>
      <c r="D1149" s="5"/>
      <c r="E1149" s="15">
        <v>42572.666666666664</v>
      </c>
      <c r="F1149" s="14">
        <v>45.45</v>
      </c>
      <c r="G1149" s="5"/>
      <c r="H1149" s="15">
        <v>42572.666666666664</v>
      </c>
      <c r="I1149" s="14">
        <v>8.6</v>
      </c>
      <c r="J1149" s="2"/>
      <c r="K1149" s="15">
        <v>42572.666666666664</v>
      </c>
      <c r="L1149" s="14">
        <v>144.35</v>
      </c>
      <c r="M1149" s="5"/>
      <c r="N1149" s="15">
        <v>42572.666666666664</v>
      </c>
      <c r="O1149" s="14">
        <v>98.01</v>
      </c>
      <c r="Q1149" s="15">
        <v>42572.666666666664</v>
      </c>
      <c r="R1149" s="14">
        <v>153.26</v>
      </c>
      <c r="S1149" s="5"/>
      <c r="T1149" s="15">
        <v>42572.666666666664</v>
      </c>
      <c r="U1149" s="14">
        <v>55.37</v>
      </c>
      <c r="W1149" s="15">
        <v>42572.666666666664</v>
      </c>
      <c r="X1149" s="14">
        <v>24.51</v>
      </c>
      <c r="Z1149" s="15">
        <v>42572.666666666664</v>
      </c>
      <c r="AA1149" s="14">
        <v>162.59</v>
      </c>
      <c r="AC1149" s="15">
        <v>42572.666666666664</v>
      </c>
      <c r="AD1149" s="14">
        <v>14.7</v>
      </c>
      <c r="AF1149" s="15">
        <v>42572.666666666664</v>
      </c>
      <c r="AG1149" s="14">
        <v>2165.17</v>
      </c>
      <c r="AH1149" s="5"/>
      <c r="AI1149" s="16">
        <f t="shared" si="187"/>
        <v>-5.2020808323328671E-3</v>
      </c>
      <c r="AJ1149" s="16">
        <f t="shared" si="188"/>
        <v>-1.3183915622938525E-3</v>
      </c>
      <c r="AK1149" s="16">
        <f t="shared" si="189"/>
        <v>-2.1615472127417434E-2</v>
      </c>
      <c r="AL1149" s="16">
        <f t="shared" si="190"/>
        <v>-1.2451255387562421E-2</v>
      </c>
      <c r="AM1149" s="16">
        <f t="shared" si="191"/>
        <v>-2.1380574221135928E-3</v>
      </c>
      <c r="AN1149" s="16">
        <f t="shared" si="192"/>
        <v>-5.6445857393110366E-3</v>
      </c>
      <c r="AO1149" s="16">
        <f t="shared" si="193"/>
        <v>-4.4947860481840962E-3</v>
      </c>
      <c r="AP1149" s="16">
        <f t="shared" si="194"/>
        <v>-3.6585365853658569E-3</v>
      </c>
      <c r="AQ1149" s="16">
        <f t="shared" si="195"/>
        <v>-5.8089763972116737E-3</v>
      </c>
      <c r="AR1149" s="16">
        <f t="shared" si="196"/>
        <v>-3.416557161629441E-2</v>
      </c>
      <c r="AS1149" s="16">
        <f t="shared" si="197"/>
        <v>-3.6124840084306165E-3</v>
      </c>
    </row>
    <row r="1150" spans="1:45" x14ac:dyDescent="0.2">
      <c r="A1150" s="4"/>
      <c r="B1150" s="13">
        <v>42573.666666666664</v>
      </c>
      <c r="C1150" s="14">
        <v>24.67</v>
      </c>
      <c r="D1150" s="5"/>
      <c r="E1150" s="15">
        <v>42573.666666666664</v>
      </c>
      <c r="F1150" s="14">
        <v>45.83</v>
      </c>
      <c r="G1150" s="5"/>
      <c r="H1150" s="15">
        <v>42573.666666666664</v>
      </c>
      <c r="I1150" s="14">
        <v>8.59</v>
      </c>
      <c r="J1150" s="2"/>
      <c r="K1150" s="15">
        <v>42573.666666666664</v>
      </c>
      <c r="L1150" s="14">
        <v>144.6</v>
      </c>
      <c r="M1150" s="5"/>
      <c r="N1150" s="15">
        <v>42573.666666666664</v>
      </c>
      <c r="O1150" s="14">
        <v>97.71</v>
      </c>
      <c r="Q1150" s="15">
        <v>42573.666666666664</v>
      </c>
      <c r="R1150" s="14">
        <v>154.80000000000001</v>
      </c>
      <c r="S1150" s="5"/>
      <c r="T1150" s="15">
        <v>42573.666666666664</v>
      </c>
      <c r="U1150" s="14">
        <v>56.1</v>
      </c>
      <c r="W1150" s="15">
        <v>42573.666666666664</v>
      </c>
      <c r="X1150" s="14">
        <v>24.52</v>
      </c>
      <c r="Z1150" s="15">
        <v>42573.666666666664</v>
      </c>
      <c r="AA1150" s="14">
        <v>159.94999999999999</v>
      </c>
      <c r="AC1150" s="15">
        <v>42573.666666666664</v>
      </c>
      <c r="AD1150" s="14">
        <v>14.82</v>
      </c>
      <c r="AF1150" s="15">
        <v>42573.666666666664</v>
      </c>
      <c r="AG1150" s="14">
        <v>2175.0300000000002</v>
      </c>
      <c r="AH1150" s="5"/>
      <c r="AI1150" s="16">
        <f t="shared" si="187"/>
        <v>-7.6427996781978091E-3</v>
      </c>
      <c r="AJ1150" s="16">
        <f t="shared" si="188"/>
        <v>8.3608360836082696E-3</v>
      </c>
      <c r="AK1150" s="16">
        <f t="shared" si="189"/>
        <v>-1.1627906976744429E-3</v>
      </c>
      <c r="AL1150" s="16">
        <f t="shared" si="190"/>
        <v>1.731901627987531E-3</v>
      </c>
      <c r="AM1150" s="16">
        <f t="shared" si="191"/>
        <v>-3.06091215182136E-3</v>
      </c>
      <c r="AN1150" s="16">
        <f t="shared" si="192"/>
        <v>1.0048283961894944E-2</v>
      </c>
      <c r="AO1150" s="16">
        <f t="shared" si="193"/>
        <v>1.3184034675817191E-2</v>
      </c>
      <c r="AP1150" s="16">
        <f t="shared" si="194"/>
        <v>4.0799673602598396E-4</v>
      </c>
      <c r="AQ1150" s="16">
        <f t="shared" si="195"/>
        <v>-1.6237160957008556E-2</v>
      </c>
      <c r="AR1150" s="16">
        <f t="shared" si="196"/>
        <v>8.1632653061225469E-3</v>
      </c>
      <c r="AS1150" s="16">
        <f t="shared" si="197"/>
        <v>4.5539149350859454E-3</v>
      </c>
    </row>
    <row r="1151" spans="1:45" x14ac:dyDescent="0.2">
      <c r="A1151" s="4"/>
      <c r="B1151" s="13">
        <v>42576.666666666664</v>
      </c>
      <c r="C1151" s="14">
        <v>24.34</v>
      </c>
      <c r="D1151" s="5"/>
      <c r="E1151" s="15">
        <v>42576.666666666664</v>
      </c>
      <c r="F1151" s="14">
        <v>45.57</v>
      </c>
      <c r="G1151" s="5"/>
      <c r="H1151" s="15">
        <v>42576.666666666664</v>
      </c>
      <c r="I1151" s="14">
        <v>8.77</v>
      </c>
      <c r="J1151" s="2"/>
      <c r="K1151" s="15">
        <v>42576.666666666664</v>
      </c>
      <c r="L1151" s="14">
        <v>144.13999999999999</v>
      </c>
      <c r="M1151" s="5"/>
      <c r="N1151" s="15">
        <v>42576.666666666664</v>
      </c>
      <c r="O1151" s="14">
        <v>97.39</v>
      </c>
      <c r="Q1151" s="15">
        <v>42576.666666666664</v>
      </c>
      <c r="R1151" s="14">
        <v>155.36000000000001</v>
      </c>
      <c r="S1151" s="5"/>
      <c r="T1151" s="15">
        <v>42576.666666666664</v>
      </c>
      <c r="U1151" s="14">
        <v>55.87</v>
      </c>
      <c r="W1151" s="15">
        <v>42576.666666666664</v>
      </c>
      <c r="X1151" s="14">
        <v>24.58</v>
      </c>
      <c r="Z1151" s="15">
        <v>42576.666666666664</v>
      </c>
      <c r="AA1151" s="14">
        <v>157.85</v>
      </c>
      <c r="AC1151" s="15">
        <v>42576.666666666664</v>
      </c>
      <c r="AD1151" s="14">
        <v>15.33</v>
      </c>
      <c r="AF1151" s="15">
        <v>42576.666666666664</v>
      </c>
      <c r="AG1151" s="14">
        <v>2168.48</v>
      </c>
      <c r="AH1151" s="5"/>
      <c r="AI1151" s="16">
        <f t="shared" si="187"/>
        <v>-1.3376570733684701E-2</v>
      </c>
      <c r="AJ1151" s="16">
        <f t="shared" si="188"/>
        <v>-5.6731398647174025E-3</v>
      </c>
      <c r="AK1151" s="16">
        <f t="shared" si="189"/>
        <v>2.0954598370197974E-2</v>
      </c>
      <c r="AL1151" s="16">
        <f t="shared" si="190"/>
        <v>-3.1811894882435299E-3</v>
      </c>
      <c r="AM1151" s="16">
        <f t="shared" si="191"/>
        <v>-3.274997441408134E-3</v>
      </c>
      <c r="AN1151" s="16">
        <f t="shared" si="192"/>
        <v>3.6175710594315014E-3</v>
      </c>
      <c r="AO1151" s="16">
        <f t="shared" si="193"/>
        <v>-4.0998217468806164E-3</v>
      </c>
      <c r="AP1151" s="16">
        <f t="shared" si="194"/>
        <v>2.4469820554648969E-3</v>
      </c>
      <c r="AQ1151" s="16">
        <f t="shared" si="195"/>
        <v>-1.3129102844638862E-2</v>
      </c>
      <c r="AR1151" s="16">
        <f t="shared" si="196"/>
        <v>3.4412955465586981E-2</v>
      </c>
      <c r="AS1151" s="16">
        <f t="shared" si="197"/>
        <v>-3.0114527155947757E-3</v>
      </c>
    </row>
    <row r="1152" spans="1:45" x14ac:dyDescent="0.2">
      <c r="A1152" s="4"/>
      <c r="B1152" s="13">
        <v>42577.666666666664</v>
      </c>
      <c r="C1152" s="14">
        <v>24.17</v>
      </c>
      <c r="D1152" s="5"/>
      <c r="E1152" s="15">
        <v>42577.666666666664</v>
      </c>
      <c r="F1152" s="14">
        <v>44.88</v>
      </c>
      <c r="G1152" s="5"/>
      <c r="H1152" s="15">
        <v>42577.666666666664</v>
      </c>
      <c r="I1152" s="14">
        <v>9.14</v>
      </c>
      <c r="J1152" s="2"/>
      <c r="K1152" s="15">
        <v>42577.666666666664</v>
      </c>
      <c r="L1152" s="14">
        <v>144.34</v>
      </c>
      <c r="M1152" s="5"/>
      <c r="N1152" s="15">
        <v>42577.666666666664</v>
      </c>
      <c r="O1152" s="14">
        <v>96.69</v>
      </c>
      <c r="Q1152" s="15">
        <v>42577.666666666664</v>
      </c>
      <c r="R1152" s="14">
        <v>154.85</v>
      </c>
      <c r="S1152" s="5"/>
      <c r="T1152" s="15">
        <v>42577.666666666664</v>
      </c>
      <c r="U1152" s="14">
        <v>54.81</v>
      </c>
      <c r="W1152" s="15">
        <v>42577.666666666664</v>
      </c>
      <c r="X1152" s="14">
        <v>24.58</v>
      </c>
      <c r="Z1152" s="15">
        <v>42577.666666666664</v>
      </c>
      <c r="AA1152" s="14">
        <v>157</v>
      </c>
      <c r="AC1152" s="15">
        <v>42577.666666666664</v>
      </c>
      <c r="AD1152" s="14">
        <v>15.3</v>
      </c>
      <c r="AF1152" s="15">
        <v>42577.666666666664</v>
      </c>
      <c r="AG1152" s="14">
        <v>2169.1799999999998</v>
      </c>
      <c r="AH1152" s="5"/>
      <c r="AI1152" s="16">
        <f t="shared" si="187"/>
        <v>-6.9843878389481695E-3</v>
      </c>
      <c r="AJ1152" s="16">
        <f t="shared" si="188"/>
        <v>-1.5141540487162541E-2</v>
      </c>
      <c r="AK1152" s="16">
        <f t="shared" si="189"/>
        <v>4.218928164196134E-2</v>
      </c>
      <c r="AL1152" s="16">
        <f t="shared" si="190"/>
        <v>1.3875398917719828E-3</v>
      </c>
      <c r="AM1152" s="16">
        <f t="shared" si="191"/>
        <v>-7.1875962624500245E-3</v>
      </c>
      <c r="AN1152" s="16">
        <f t="shared" si="192"/>
        <v>-3.2826982492277779E-3</v>
      </c>
      <c r="AO1152" s="16">
        <f t="shared" si="193"/>
        <v>-1.8972614999104964E-2</v>
      </c>
      <c r="AP1152" s="16">
        <f t="shared" si="194"/>
        <v>0</v>
      </c>
      <c r="AQ1152" s="16">
        <f t="shared" si="195"/>
        <v>-5.3848590433955845E-3</v>
      </c>
      <c r="AR1152" s="16">
        <f t="shared" si="196"/>
        <v>-1.9569471624265589E-3</v>
      </c>
      <c r="AS1152" s="16">
        <f t="shared" si="197"/>
        <v>3.2280675865115072E-4</v>
      </c>
    </row>
    <row r="1153" spans="1:45" x14ac:dyDescent="0.2">
      <c r="A1153" s="4"/>
      <c r="B1153" s="13">
        <v>42578.666666666664</v>
      </c>
      <c r="C1153" s="14">
        <v>25.74</v>
      </c>
      <c r="D1153" s="5"/>
      <c r="E1153" s="15">
        <v>42578.666666666664</v>
      </c>
      <c r="F1153" s="14">
        <v>43.4</v>
      </c>
      <c r="G1153" s="5"/>
      <c r="H1153" s="15">
        <v>42578.666666666664</v>
      </c>
      <c r="I1153" s="14">
        <v>9.1999999999999993</v>
      </c>
      <c r="J1153" s="2"/>
      <c r="K1153" s="15">
        <v>42578.666666666664</v>
      </c>
      <c r="L1153" s="14">
        <v>144.19</v>
      </c>
      <c r="M1153" s="5"/>
      <c r="N1153" s="15">
        <v>42578.666666666664</v>
      </c>
      <c r="O1153" s="14">
        <v>96.33</v>
      </c>
      <c r="Q1153" s="15">
        <v>42578.666666666664</v>
      </c>
      <c r="R1153" s="14">
        <v>154.57</v>
      </c>
      <c r="S1153" s="5"/>
      <c r="T1153" s="15">
        <v>42578.666666666664</v>
      </c>
      <c r="U1153" s="14">
        <v>55.32</v>
      </c>
      <c r="W1153" s="15">
        <v>42578.666666666664</v>
      </c>
      <c r="X1153" s="14">
        <v>24.44</v>
      </c>
      <c r="Z1153" s="15">
        <v>42578.666666666664</v>
      </c>
      <c r="AA1153" s="14">
        <v>156.05000000000001</v>
      </c>
      <c r="AC1153" s="15">
        <v>42578.666666666664</v>
      </c>
      <c r="AD1153" s="14">
        <v>15.23</v>
      </c>
      <c r="AF1153" s="15">
        <v>42578.666666666664</v>
      </c>
      <c r="AG1153" s="14">
        <v>2166.58</v>
      </c>
      <c r="AH1153" s="5"/>
      <c r="AI1153" s="16">
        <f t="shared" si="187"/>
        <v>6.4956557716177032E-2</v>
      </c>
      <c r="AJ1153" s="16">
        <f t="shared" si="188"/>
        <v>-3.2976827094474248E-2</v>
      </c>
      <c r="AK1153" s="16">
        <f t="shared" si="189"/>
        <v>6.5645514223193757E-3</v>
      </c>
      <c r="AL1153" s="16">
        <f t="shared" si="190"/>
        <v>-1.0392129693779228E-3</v>
      </c>
      <c r="AM1153" s="16">
        <f t="shared" si="191"/>
        <v>-3.7232392181197893E-3</v>
      </c>
      <c r="AN1153" s="16">
        <f t="shared" si="192"/>
        <v>-1.8082014853083583E-3</v>
      </c>
      <c r="AO1153" s="16">
        <f t="shared" si="193"/>
        <v>9.3048713738368427E-3</v>
      </c>
      <c r="AP1153" s="16">
        <f t="shared" si="194"/>
        <v>-5.6956875508542559E-3</v>
      </c>
      <c r="AQ1153" s="16">
        <f t="shared" si="195"/>
        <v>-6.050955414012682E-3</v>
      </c>
      <c r="AR1153" s="16">
        <f t="shared" si="196"/>
        <v>-4.5751633986927942E-3</v>
      </c>
      <c r="AS1153" s="16">
        <f t="shared" si="197"/>
        <v>-1.1986096128490109E-3</v>
      </c>
    </row>
    <row r="1154" spans="1:45" x14ac:dyDescent="0.2">
      <c r="A1154" s="4"/>
      <c r="B1154" s="13">
        <v>42579.666666666664</v>
      </c>
      <c r="C1154" s="14">
        <v>26.09</v>
      </c>
      <c r="D1154" s="5"/>
      <c r="E1154" s="15">
        <v>42579.666666666664</v>
      </c>
      <c r="F1154" s="14">
        <v>43.65</v>
      </c>
      <c r="G1154" s="5"/>
      <c r="H1154" s="15">
        <v>42579.666666666664</v>
      </c>
      <c r="I1154" s="14">
        <v>9.16</v>
      </c>
      <c r="J1154" s="2"/>
      <c r="K1154" s="15">
        <v>42579.666666666664</v>
      </c>
      <c r="L1154" s="14">
        <v>144.41999999999999</v>
      </c>
      <c r="M1154" s="5"/>
      <c r="N1154" s="15">
        <v>42579.666666666664</v>
      </c>
      <c r="O1154" s="14">
        <v>95.91</v>
      </c>
      <c r="Q1154" s="15">
        <v>42579.666666666664</v>
      </c>
      <c r="R1154" s="14">
        <v>154.13</v>
      </c>
      <c r="S1154" s="5"/>
      <c r="T1154" s="15">
        <v>42579.666666666664</v>
      </c>
      <c r="U1154" s="14">
        <v>54.86</v>
      </c>
      <c r="W1154" s="15">
        <v>42579.666666666664</v>
      </c>
      <c r="X1154" s="14">
        <v>24.41</v>
      </c>
      <c r="Z1154" s="15">
        <v>42579.666666666664</v>
      </c>
      <c r="AA1154" s="14">
        <v>155.91</v>
      </c>
      <c r="AC1154" s="15">
        <v>42579.666666666664</v>
      </c>
      <c r="AD1154" s="14">
        <v>15.37</v>
      </c>
      <c r="AF1154" s="15">
        <v>42579.666666666664</v>
      </c>
      <c r="AG1154" s="14">
        <v>2170.06</v>
      </c>
      <c r="AH1154" s="5"/>
      <c r="AI1154" s="16">
        <f t="shared" si="187"/>
        <v>1.3597513597513711E-2</v>
      </c>
      <c r="AJ1154" s="16">
        <f t="shared" si="188"/>
        <v>5.7603686635945284E-3</v>
      </c>
      <c r="AK1154" s="16">
        <f t="shared" si="189"/>
        <v>-4.3478260869563856E-3</v>
      </c>
      <c r="AL1154" s="16">
        <f t="shared" si="190"/>
        <v>1.5951175532282758E-3</v>
      </c>
      <c r="AM1154" s="16">
        <f t="shared" si="191"/>
        <v>-4.3600124571784304E-3</v>
      </c>
      <c r="AN1154" s="16">
        <f t="shared" si="192"/>
        <v>-2.8466067154040431E-3</v>
      </c>
      <c r="AO1154" s="16">
        <f t="shared" si="193"/>
        <v>-8.315256688358641E-3</v>
      </c>
      <c r="AP1154" s="16">
        <f t="shared" si="194"/>
        <v>-1.2274959083470316E-3</v>
      </c>
      <c r="AQ1154" s="16">
        <f t="shared" si="195"/>
        <v>-8.9714834988796621E-4</v>
      </c>
      <c r="AR1154" s="16">
        <f t="shared" si="196"/>
        <v>9.1923834537097626E-3</v>
      </c>
      <c r="AS1154" s="16">
        <f t="shared" si="197"/>
        <v>1.6062180948777094E-3</v>
      </c>
    </row>
    <row r="1155" spans="1:45" x14ac:dyDescent="0.2">
      <c r="A1155" s="4"/>
      <c r="B1155" s="13">
        <v>42580.666666666664</v>
      </c>
      <c r="C1155" s="14">
        <v>26.05</v>
      </c>
      <c r="D1155" s="5"/>
      <c r="E1155" s="15">
        <v>42580.666666666664</v>
      </c>
      <c r="F1155" s="14">
        <v>43.63</v>
      </c>
      <c r="G1155" s="5"/>
      <c r="H1155" s="15">
        <v>42580.666666666664</v>
      </c>
      <c r="I1155" s="14">
        <v>9.1300000000000008</v>
      </c>
      <c r="J1155" s="2"/>
      <c r="K1155" s="15">
        <v>42580.666666666664</v>
      </c>
      <c r="L1155" s="14">
        <v>144.27000000000001</v>
      </c>
      <c r="M1155" s="5"/>
      <c r="N1155" s="15">
        <v>42580.666666666664</v>
      </c>
      <c r="O1155" s="14">
        <v>95.95</v>
      </c>
      <c r="Q1155" s="15">
        <v>42580.666666666664</v>
      </c>
      <c r="R1155" s="14">
        <v>153.41999999999999</v>
      </c>
      <c r="S1155" s="5"/>
      <c r="T1155" s="15">
        <v>42580.666666666664</v>
      </c>
      <c r="U1155" s="14">
        <v>55.41</v>
      </c>
      <c r="W1155" s="15">
        <v>42580.666666666664</v>
      </c>
      <c r="X1155" s="14">
        <v>24.32</v>
      </c>
      <c r="Z1155" s="15">
        <v>42580.666666666664</v>
      </c>
      <c r="AA1155" s="14">
        <v>155.36000000000001</v>
      </c>
      <c r="AC1155" s="15">
        <v>42580.666666666664</v>
      </c>
      <c r="AD1155" s="14">
        <v>15.65</v>
      </c>
      <c r="AF1155" s="15">
        <v>42580.666666666664</v>
      </c>
      <c r="AG1155" s="14">
        <v>2173.6</v>
      </c>
      <c r="AH1155" s="5"/>
      <c r="AI1155" s="16">
        <f t="shared" si="187"/>
        <v>-1.5331544653123252E-3</v>
      </c>
      <c r="AJ1155" s="16">
        <f t="shared" si="188"/>
        <v>-4.5819014891168575E-4</v>
      </c>
      <c r="AK1155" s="16">
        <f t="shared" si="189"/>
        <v>-3.2751091703056012E-3</v>
      </c>
      <c r="AL1155" s="16">
        <f t="shared" si="190"/>
        <v>-1.0386373078519195E-3</v>
      </c>
      <c r="AM1155" s="16">
        <f t="shared" si="191"/>
        <v>4.1705765822142027E-4</v>
      </c>
      <c r="AN1155" s="16">
        <f t="shared" si="192"/>
        <v>-4.6065010056446365E-3</v>
      </c>
      <c r="AO1155" s="16">
        <f t="shared" si="193"/>
        <v>1.0025519504192504E-2</v>
      </c>
      <c r="AP1155" s="16">
        <f t="shared" si="194"/>
        <v>-3.6870135190495423E-3</v>
      </c>
      <c r="AQ1155" s="16">
        <f t="shared" si="195"/>
        <v>-3.5276762234621728E-3</v>
      </c>
      <c r="AR1155" s="16">
        <f t="shared" si="196"/>
        <v>1.8217306441119074E-2</v>
      </c>
      <c r="AS1155" s="16">
        <f t="shared" si="197"/>
        <v>1.6312913007012764E-3</v>
      </c>
    </row>
    <row r="1156" spans="1:45" x14ac:dyDescent="0.2">
      <c r="A1156" s="4"/>
      <c r="B1156" s="13">
        <v>42583.666666666664</v>
      </c>
      <c r="C1156" s="14">
        <v>26.51</v>
      </c>
      <c r="D1156" s="5"/>
      <c r="E1156" s="15">
        <v>42583.666666666664</v>
      </c>
      <c r="F1156" s="14">
        <v>43.45</v>
      </c>
      <c r="G1156" s="5"/>
      <c r="H1156" s="15">
        <v>42583.666666666664</v>
      </c>
      <c r="I1156" s="14">
        <v>9.44</v>
      </c>
      <c r="J1156" s="2"/>
      <c r="K1156" s="15">
        <v>42583.666666666664</v>
      </c>
      <c r="L1156" s="14">
        <v>143.93</v>
      </c>
      <c r="M1156" s="5"/>
      <c r="N1156" s="15">
        <v>42583.666666666664</v>
      </c>
      <c r="O1156" s="14">
        <v>95.54</v>
      </c>
      <c r="Q1156" s="15">
        <v>42583.666666666664</v>
      </c>
      <c r="R1156" s="14">
        <v>154.21</v>
      </c>
      <c r="S1156" s="5"/>
      <c r="T1156" s="15">
        <v>42583.666666666664</v>
      </c>
      <c r="U1156" s="14">
        <v>54.5</v>
      </c>
      <c r="W1156" s="15">
        <v>42583.666666666664</v>
      </c>
      <c r="X1156" s="14">
        <v>24.59</v>
      </c>
      <c r="Z1156" s="15">
        <v>42583.666666666664</v>
      </c>
      <c r="AA1156" s="14">
        <v>155.41</v>
      </c>
      <c r="AC1156" s="15">
        <v>42583.666666666664</v>
      </c>
      <c r="AD1156" s="14">
        <v>15.33</v>
      </c>
      <c r="AF1156" s="15">
        <v>42583.666666666664</v>
      </c>
      <c r="AG1156" s="14">
        <v>2170.84</v>
      </c>
      <c r="AH1156" s="5"/>
      <c r="AI1156" s="16">
        <f t="shared" si="187"/>
        <v>1.7658349328214973E-2</v>
      </c>
      <c r="AJ1156" s="16">
        <f t="shared" si="188"/>
        <v>-4.1256016502406734E-3</v>
      </c>
      <c r="AK1156" s="16">
        <f t="shared" si="189"/>
        <v>3.3953997809419434E-2</v>
      </c>
      <c r="AL1156" s="16">
        <f t="shared" si="190"/>
        <v>-2.3566923130242667E-3</v>
      </c>
      <c r="AM1156" s="16">
        <f t="shared" si="191"/>
        <v>-4.2730588848358675E-3</v>
      </c>
      <c r="AN1156" s="16">
        <f t="shared" si="192"/>
        <v>5.1492634597838371E-3</v>
      </c>
      <c r="AO1156" s="16">
        <f t="shared" si="193"/>
        <v>-1.642302833423559E-2</v>
      </c>
      <c r="AP1156" s="16">
        <f t="shared" si="194"/>
        <v>1.1101973684210398E-2</v>
      </c>
      <c r="AQ1156" s="16">
        <f t="shared" si="195"/>
        <v>3.2183316168876708E-4</v>
      </c>
      <c r="AR1156" s="16">
        <f t="shared" si="196"/>
        <v>-2.0447284345047945E-2</v>
      </c>
      <c r="AS1156" s="16">
        <f t="shared" si="197"/>
        <v>-1.2697828487301388E-3</v>
      </c>
    </row>
    <row r="1157" spans="1:45" x14ac:dyDescent="0.2">
      <c r="A1157" s="4"/>
      <c r="B1157" s="13">
        <v>42584.666666666664</v>
      </c>
      <c r="C1157" s="14">
        <v>26.12</v>
      </c>
      <c r="D1157" s="5"/>
      <c r="E1157" s="15">
        <v>42584.666666666664</v>
      </c>
      <c r="F1157" s="14">
        <v>43.53</v>
      </c>
      <c r="G1157" s="5"/>
      <c r="H1157" s="15">
        <v>42584.666666666664</v>
      </c>
      <c r="I1157" s="14">
        <v>9.36</v>
      </c>
      <c r="J1157" s="2"/>
      <c r="K1157" s="15">
        <v>42584.666666666664</v>
      </c>
      <c r="L1157" s="14">
        <v>143.31</v>
      </c>
      <c r="M1157" s="5"/>
      <c r="N1157" s="15">
        <v>42584.666666666664</v>
      </c>
      <c r="O1157" s="14">
        <v>95.01</v>
      </c>
      <c r="Q1157" s="15">
        <v>42584.666666666664</v>
      </c>
      <c r="R1157" s="14">
        <v>153.38</v>
      </c>
      <c r="S1157" s="5"/>
      <c r="T1157" s="15">
        <v>42584.666666666664</v>
      </c>
      <c r="U1157" s="14">
        <v>54</v>
      </c>
      <c r="W1157" s="15">
        <v>42584.666666666664</v>
      </c>
      <c r="X1157" s="14">
        <v>24.38</v>
      </c>
      <c r="Z1157" s="15">
        <v>42584.666666666664</v>
      </c>
      <c r="AA1157" s="14">
        <v>154.91</v>
      </c>
      <c r="AC1157" s="15">
        <v>42584.666666666664</v>
      </c>
      <c r="AD1157" s="14">
        <v>15.15</v>
      </c>
      <c r="AF1157" s="15">
        <v>42584.666666666664</v>
      </c>
      <c r="AG1157" s="14">
        <v>2157.0300000000002</v>
      </c>
      <c r="AH1157" s="5"/>
      <c r="AI1157" s="16">
        <f t="shared" si="187"/>
        <v>-1.4711429649189034E-2</v>
      </c>
      <c r="AJ1157" s="16">
        <f t="shared" si="188"/>
        <v>1.8411967779055072E-3</v>
      </c>
      <c r="AK1157" s="16">
        <f t="shared" si="189"/>
        <v>-8.4745762711864181E-3</v>
      </c>
      <c r="AL1157" s="16">
        <f t="shared" si="190"/>
        <v>-4.3076495518654667E-3</v>
      </c>
      <c r="AM1157" s="16">
        <f t="shared" si="191"/>
        <v>-5.5474146954155312E-3</v>
      </c>
      <c r="AN1157" s="16">
        <f t="shared" si="192"/>
        <v>-5.3822709292523641E-3</v>
      </c>
      <c r="AO1157" s="16">
        <f t="shared" si="193"/>
        <v>-9.1743119266054496E-3</v>
      </c>
      <c r="AP1157" s="16">
        <f t="shared" si="194"/>
        <v>-8.5400569337129584E-3</v>
      </c>
      <c r="AQ1157" s="16">
        <f t="shared" si="195"/>
        <v>-3.2172961842866776E-3</v>
      </c>
      <c r="AR1157" s="16">
        <f t="shared" si="196"/>
        <v>-1.1741682974559686E-2</v>
      </c>
      <c r="AS1157" s="16">
        <f t="shared" si="197"/>
        <v>-6.3615927475078049E-3</v>
      </c>
    </row>
    <row r="1158" spans="1:45" x14ac:dyDescent="0.2">
      <c r="A1158" s="4"/>
      <c r="B1158" s="13">
        <v>42585.666666666664</v>
      </c>
      <c r="C1158" s="14">
        <v>26.45</v>
      </c>
      <c r="D1158" s="5"/>
      <c r="E1158" s="15">
        <v>42585.666666666664</v>
      </c>
      <c r="F1158" s="14">
        <v>43.64</v>
      </c>
      <c r="G1158" s="5"/>
      <c r="H1158" s="15">
        <v>42585.666666666664</v>
      </c>
      <c r="I1158" s="14">
        <v>9.31</v>
      </c>
      <c r="J1158" s="2"/>
      <c r="K1158" s="15">
        <v>42585.666666666664</v>
      </c>
      <c r="L1158" s="14">
        <v>143.63</v>
      </c>
      <c r="M1158" s="5"/>
      <c r="N1158" s="15">
        <v>42585.666666666664</v>
      </c>
      <c r="O1158" s="14">
        <v>96.09</v>
      </c>
      <c r="Q1158" s="15">
        <v>42585.666666666664</v>
      </c>
      <c r="R1158" s="14">
        <v>153.47</v>
      </c>
      <c r="S1158" s="5"/>
      <c r="T1158" s="15">
        <v>42585.666666666664</v>
      </c>
      <c r="U1158" s="14">
        <v>53.9</v>
      </c>
      <c r="W1158" s="15">
        <v>42585.666666666664</v>
      </c>
      <c r="X1158" s="14">
        <v>24.31</v>
      </c>
      <c r="Z1158" s="15">
        <v>42585.666666666664</v>
      </c>
      <c r="AA1158" s="14">
        <v>155.31</v>
      </c>
      <c r="AC1158" s="15">
        <v>42585.666666666664</v>
      </c>
      <c r="AD1158" s="14">
        <v>15.05</v>
      </c>
      <c r="AF1158" s="15">
        <v>42585.666666666664</v>
      </c>
      <c r="AG1158" s="14">
        <v>2163.79</v>
      </c>
      <c r="AH1158" s="5"/>
      <c r="AI1158" s="16">
        <f t="shared" ref="AI1158:AI1221" si="198">C1158/C1157-1</f>
        <v>1.2633996937212899E-2</v>
      </c>
      <c r="AJ1158" s="16">
        <f t="shared" ref="AJ1158:AJ1221" si="199">F1158/F1157-1</f>
        <v>2.5269928784745765E-3</v>
      </c>
      <c r="AK1158" s="16">
        <f t="shared" ref="AK1158:AK1221" si="200">I1158/I1157-1</f>
        <v>-5.3418803418802119E-3</v>
      </c>
      <c r="AL1158" s="16">
        <f t="shared" ref="AL1158:AL1221" si="201">L1158/L1157-1</f>
        <v>2.2329216384062711E-3</v>
      </c>
      <c r="AM1158" s="16">
        <f t="shared" ref="AM1158:AM1221" si="202">O1158/O1157-1</f>
        <v>1.1367224502683904E-2</v>
      </c>
      <c r="AN1158" s="16">
        <f t="shared" ref="AN1158:AN1221" si="203">R1158/R1157-1</f>
        <v>5.8677793714956294E-4</v>
      </c>
      <c r="AO1158" s="16">
        <f t="shared" ref="AO1158:AO1221" si="204">U1158/U1157-1</f>
        <v>-1.8518518518518823E-3</v>
      </c>
      <c r="AP1158" s="16">
        <f t="shared" ref="AP1158:AP1221" si="205">X1158/X1157-1</f>
        <v>-2.8712059064807116E-3</v>
      </c>
      <c r="AQ1158" s="16">
        <f t="shared" ref="AQ1158:AQ1221" si="206">AA1158/AA1157-1</f>
        <v>2.5821444709832608E-3</v>
      </c>
      <c r="AR1158" s="16">
        <f t="shared" ref="AR1158:AR1221" si="207">AD1158/AD1157-1</f>
        <v>-6.6006600660065695E-3</v>
      </c>
      <c r="AS1158" s="16">
        <f t="shared" si="197"/>
        <v>3.1339387954731901E-3</v>
      </c>
    </row>
    <row r="1159" spans="1:45" x14ac:dyDescent="0.2">
      <c r="A1159" s="4"/>
      <c r="B1159" s="13">
        <v>42586.666666666664</v>
      </c>
      <c r="C1159" s="14">
        <v>26.47</v>
      </c>
      <c r="D1159" s="5"/>
      <c r="E1159" s="15">
        <v>42586.666666666664</v>
      </c>
      <c r="F1159" s="14">
        <v>43.51</v>
      </c>
      <c r="G1159" s="5"/>
      <c r="H1159" s="15">
        <v>42586.666666666664</v>
      </c>
      <c r="I1159" s="14">
        <v>9.34</v>
      </c>
      <c r="J1159" s="2"/>
      <c r="K1159" s="15">
        <v>42586.666666666664</v>
      </c>
      <c r="L1159" s="14">
        <v>143.12</v>
      </c>
      <c r="M1159" s="5"/>
      <c r="N1159" s="15">
        <v>42586.666666666664</v>
      </c>
      <c r="O1159" s="14">
        <v>95.16</v>
      </c>
      <c r="Q1159" s="15">
        <v>42586.666666666664</v>
      </c>
      <c r="R1159" s="14">
        <v>154.31</v>
      </c>
      <c r="S1159" s="5"/>
      <c r="T1159" s="15">
        <v>42586.666666666664</v>
      </c>
      <c r="U1159" s="14">
        <v>53.93</v>
      </c>
      <c r="W1159" s="15">
        <v>42586.666666666664</v>
      </c>
      <c r="X1159" s="14">
        <v>24.43</v>
      </c>
      <c r="Z1159" s="15">
        <v>42586.666666666664</v>
      </c>
      <c r="AA1159" s="14">
        <v>155.51</v>
      </c>
      <c r="AC1159" s="15">
        <v>42586.666666666664</v>
      </c>
      <c r="AD1159" s="14">
        <v>15.37</v>
      </c>
      <c r="AF1159" s="15">
        <v>42586.666666666664</v>
      </c>
      <c r="AG1159" s="14">
        <v>2164.25</v>
      </c>
      <c r="AH1159" s="5"/>
      <c r="AI1159" s="16">
        <f t="shared" si="198"/>
        <v>7.5614366729670479E-4</v>
      </c>
      <c r="AJ1159" s="16">
        <f t="shared" si="199"/>
        <v>-2.9789184234647603E-3</v>
      </c>
      <c r="AK1159" s="16">
        <f t="shared" si="200"/>
        <v>3.2223415682062218E-3</v>
      </c>
      <c r="AL1159" s="16">
        <f t="shared" si="201"/>
        <v>-3.55079022488336E-3</v>
      </c>
      <c r="AM1159" s="16">
        <f t="shared" si="202"/>
        <v>-9.6784264751795801E-3</v>
      </c>
      <c r="AN1159" s="16">
        <f t="shared" si="203"/>
        <v>5.4733824200170478E-3</v>
      </c>
      <c r="AO1159" s="16">
        <f t="shared" si="204"/>
        <v>5.5658627087207257E-4</v>
      </c>
      <c r="AP1159" s="16">
        <f t="shared" si="205"/>
        <v>4.9362402303578801E-3</v>
      </c>
      <c r="AQ1159" s="16">
        <f t="shared" si="206"/>
        <v>1.2877470864720575E-3</v>
      </c>
      <c r="AR1159" s="16">
        <f t="shared" si="207"/>
        <v>2.126245847176067E-2</v>
      </c>
      <c r="AS1159" s="16">
        <f t="shared" ref="AS1159:AS1222" si="208">AG1159/AG1158-1</f>
        <v>2.1258994634409945E-4</v>
      </c>
    </row>
    <row r="1160" spans="1:45" x14ac:dyDescent="0.2">
      <c r="A1160" s="4"/>
      <c r="B1160" s="13">
        <v>42587.666666666664</v>
      </c>
      <c r="C1160" s="14">
        <v>26.87</v>
      </c>
      <c r="D1160" s="5"/>
      <c r="E1160" s="15">
        <v>42587.666666666664</v>
      </c>
      <c r="F1160" s="14">
        <v>43.48</v>
      </c>
      <c r="G1160" s="5"/>
      <c r="H1160" s="15">
        <v>42587.666666666664</v>
      </c>
      <c r="I1160" s="14">
        <v>9.6999999999999993</v>
      </c>
      <c r="J1160" s="2"/>
      <c r="K1160" s="15">
        <v>42587.666666666664</v>
      </c>
      <c r="L1160" s="14">
        <v>145.65</v>
      </c>
      <c r="M1160" s="5"/>
      <c r="N1160" s="15">
        <v>42587.666666666664</v>
      </c>
      <c r="O1160" s="14">
        <v>95.83</v>
      </c>
      <c r="Q1160" s="15">
        <v>42587.666666666664</v>
      </c>
      <c r="R1160" s="14">
        <v>156.16999999999999</v>
      </c>
      <c r="S1160" s="5"/>
      <c r="T1160" s="15">
        <v>42587.666666666664</v>
      </c>
      <c r="U1160" s="14">
        <v>53.64</v>
      </c>
      <c r="W1160" s="15">
        <v>42587.666666666664</v>
      </c>
      <c r="X1160" s="14">
        <v>24.59</v>
      </c>
      <c r="Z1160" s="15">
        <v>42587.666666666664</v>
      </c>
      <c r="AA1160" s="14">
        <v>156.05000000000001</v>
      </c>
      <c r="AC1160" s="15">
        <v>42587.666666666664</v>
      </c>
      <c r="AD1160" s="14">
        <v>15.34</v>
      </c>
      <c r="AF1160" s="15">
        <v>42587.666666666664</v>
      </c>
      <c r="AG1160" s="14">
        <v>2182.87</v>
      </c>
      <c r="AH1160" s="5"/>
      <c r="AI1160" s="16">
        <f t="shared" si="198"/>
        <v>1.5111446921042715E-2</v>
      </c>
      <c r="AJ1160" s="16">
        <f t="shared" si="199"/>
        <v>-6.8949666743278737E-4</v>
      </c>
      <c r="AK1160" s="16">
        <f t="shared" si="200"/>
        <v>3.8543897216273937E-2</v>
      </c>
      <c r="AL1160" s="16">
        <f t="shared" si="201"/>
        <v>1.7677473448854064E-2</v>
      </c>
      <c r="AM1160" s="16">
        <f t="shared" si="202"/>
        <v>7.0407734342161632E-3</v>
      </c>
      <c r="AN1160" s="16">
        <f t="shared" si="203"/>
        <v>1.2053658220465113E-2</v>
      </c>
      <c r="AO1160" s="16">
        <f t="shared" si="204"/>
        <v>-5.3773409975894637E-3</v>
      </c>
      <c r="AP1160" s="16">
        <f t="shared" si="205"/>
        <v>6.549324600900519E-3</v>
      </c>
      <c r="AQ1160" s="16">
        <f t="shared" si="206"/>
        <v>3.4724455018970701E-3</v>
      </c>
      <c r="AR1160" s="16">
        <f t="shared" si="207"/>
        <v>-1.9518542615484247E-3</v>
      </c>
      <c r="AS1160" s="16">
        <f t="shared" si="208"/>
        <v>8.6034423010279415E-3</v>
      </c>
    </row>
    <row r="1161" spans="1:45" x14ac:dyDescent="0.2">
      <c r="A1161" s="4"/>
      <c r="B1161" s="13">
        <v>42590.666666666664</v>
      </c>
      <c r="C1161" s="14">
        <v>27.09</v>
      </c>
      <c r="D1161" s="5"/>
      <c r="E1161" s="15">
        <v>42590.666666666664</v>
      </c>
      <c r="F1161" s="14">
        <v>43.44</v>
      </c>
      <c r="G1161" s="5"/>
      <c r="H1161" s="15">
        <v>42590.666666666664</v>
      </c>
      <c r="I1161" s="14">
        <v>9.51</v>
      </c>
      <c r="J1161" s="2"/>
      <c r="K1161" s="15">
        <v>42590.666666666664</v>
      </c>
      <c r="L1161" s="14">
        <v>145.56</v>
      </c>
      <c r="M1161" s="5"/>
      <c r="N1161" s="15">
        <v>42590.666666666664</v>
      </c>
      <c r="O1161" s="14">
        <v>95.75</v>
      </c>
      <c r="Q1161" s="15">
        <v>42590.666666666664</v>
      </c>
      <c r="R1161" s="14">
        <v>154.77000000000001</v>
      </c>
      <c r="S1161" s="5"/>
      <c r="T1161" s="15">
        <v>42590.666666666664</v>
      </c>
      <c r="U1161" s="14">
        <v>53.59</v>
      </c>
      <c r="W1161" s="15">
        <v>42590.666666666664</v>
      </c>
      <c r="X1161" s="14">
        <v>24.45</v>
      </c>
      <c r="Z1161" s="15">
        <v>42590.666666666664</v>
      </c>
      <c r="AA1161" s="14">
        <v>156.01</v>
      </c>
      <c r="AC1161" s="15">
        <v>42590.666666666664</v>
      </c>
      <c r="AD1161" s="14">
        <v>15.08</v>
      </c>
      <c r="AF1161" s="15">
        <v>42590.666666666664</v>
      </c>
      <c r="AG1161" s="14">
        <v>2180.89</v>
      </c>
      <c r="AH1161" s="5"/>
      <c r="AI1161" s="16">
        <f t="shared" si="198"/>
        <v>8.1875697804241199E-3</v>
      </c>
      <c r="AJ1161" s="16">
        <f t="shared" si="199"/>
        <v>-9.1996320147191835E-4</v>
      </c>
      <c r="AK1161" s="16">
        <f t="shared" si="200"/>
        <v>-1.9587628865979312E-2</v>
      </c>
      <c r="AL1161" s="16">
        <f t="shared" si="201"/>
        <v>-6.179196704428902E-4</v>
      </c>
      <c r="AM1161" s="16">
        <f t="shared" si="202"/>
        <v>-8.3481164562249077E-4</v>
      </c>
      <c r="AN1161" s="16">
        <f t="shared" si="203"/>
        <v>-8.9645898700132509E-3</v>
      </c>
      <c r="AO1161" s="16">
        <f t="shared" si="204"/>
        <v>-9.3214019388510039E-4</v>
      </c>
      <c r="AP1161" s="16">
        <f t="shared" si="205"/>
        <v>-5.6933712891419352E-3</v>
      </c>
      <c r="AQ1161" s="16">
        <f t="shared" si="206"/>
        <v>-2.5632809996811723E-4</v>
      </c>
      <c r="AR1161" s="16">
        <f t="shared" si="207"/>
        <v>-1.6949152542372836E-2</v>
      </c>
      <c r="AS1161" s="16">
        <f t="shared" si="208"/>
        <v>-9.0706272018037382E-4</v>
      </c>
    </row>
    <row r="1162" spans="1:45" x14ac:dyDescent="0.2">
      <c r="A1162" s="4"/>
      <c r="B1162" s="13">
        <v>42591.666666666664</v>
      </c>
      <c r="C1162" s="14">
        <v>27.2</v>
      </c>
      <c r="D1162" s="5"/>
      <c r="E1162" s="15">
        <v>42591.666666666664</v>
      </c>
      <c r="F1162" s="14">
        <v>43.47</v>
      </c>
      <c r="G1162" s="5"/>
      <c r="H1162" s="15">
        <v>42591.666666666664</v>
      </c>
      <c r="I1162" s="14">
        <v>9.4</v>
      </c>
      <c r="J1162" s="2"/>
      <c r="K1162" s="15">
        <v>42591.666666666664</v>
      </c>
      <c r="L1162" s="14">
        <v>147.22</v>
      </c>
      <c r="M1162" s="5"/>
      <c r="N1162" s="15">
        <v>42591.666666666664</v>
      </c>
      <c r="O1162" s="14">
        <v>96.67</v>
      </c>
      <c r="Q1162" s="15">
        <v>42591.666666666664</v>
      </c>
      <c r="R1162" s="14">
        <v>154.52000000000001</v>
      </c>
      <c r="S1162" s="5"/>
      <c r="T1162" s="15">
        <v>42591.666666666664</v>
      </c>
      <c r="U1162" s="14">
        <v>53.66</v>
      </c>
      <c r="W1162" s="15">
        <v>42591.666666666664</v>
      </c>
      <c r="X1162" s="14">
        <v>24.51</v>
      </c>
      <c r="Z1162" s="15">
        <v>42591.666666666664</v>
      </c>
      <c r="AA1162" s="14">
        <v>156.15</v>
      </c>
      <c r="AC1162" s="15">
        <v>42591.666666666664</v>
      </c>
      <c r="AD1162" s="14">
        <v>15.27</v>
      </c>
      <c r="AF1162" s="15">
        <v>42591.666666666664</v>
      </c>
      <c r="AG1162" s="14">
        <v>2181.7399999999998</v>
      </c>
      <c r="AH1162" s="5"/>
      <c r="AI1162" s="16">
        <f t="shared" si="198"/>
        <v>4.0605389442598394E-3</v>
      </c>
      <c r="AJ1162" s="16">
        <f t="shared" si="199"/>
        <v>6.9060773480655868E-4</v>
      </c>
      <c r="AK1162" s="16">
        <f t="shared" si="200"/>
        <v>-1.1566771819137678E-2</v>
      </c>
      <c r="AL1162" s="16">
        <f t="shared" si="201"/>
        <v>1.1404231931849473E-2</v>
      </c>
      <c r="AM1162" s="16">
        <f t="shared" si="202"/>
        <v>9.6083550913839133E-3</v>
      </c>
      <c r="AN1162" s="16">
        <f t="shared" si="203"/>
        <v>-1.6153001227627861E-3</v>
      </c>
      <c r="AO1162" s="16">
        <f t="shared" si="204"/>
        <v>1.3062138458665995E-3</v>
      </c>
      <c r="AP1162" s="16">
        <f t="shared" si="205"/>
        <v>2.4539877300613355E-3</v>
      </c>
      <c r="AQ1162" s="16">
        <f t="shared" si="206"/>
        <v>8.9737837318137892E-4</v>
      </c>
      <c r="AR1162" s="16">
        <f t="shared" si="207"/>
        <v>1.2599469496021198E-2</v>
      </c>
      <c r="AS1162" s="16">
        <f t="shared" si="208"/>
        <v>3.8974913911293818E-4</v>
      </c>
    </row>
    <row r="1163" spans="1:45" x14ac:dyDescent="0.2">
      <c r="A1163" s="4"/>
      <c r="B1163" s="13">
        <v>42592.666666666664</v>
      </c>
      <c r="C1163" s="14">
        <v>27</v>
      </c>
      <c r="D1163" s="5"/>
      <c r="E1163" s="15">
        <v>42592.666666666664</v>
      </c>
      <c r="F1163" s="14">
        <v>43.61</v>
      </c>
      <c r="G1163" s="5"/>
      <c r="H1163" s="15">
        <v>42592.666666666664</v>
      </c>
      <c r="I1163" s="14">
        <v>9.39</v>
      </c>
      <c r="J1163" s="2"/>
      <c r="K1163" s="15">
        <v>42592.666666666664</v>
      </c>
      <c r="L1163" s="14">
        <v>146.69</v>
      </c>
      <c r="M1163" s="5"/>
      <c r="N1163" s="15">
        <v>42592.666666666664</v>
      </c>
      <c r="O1163" s="14">
        <v>97.86</v>
      </c>
      <c r="Q1163" s="15">
        <v>42592.666666666664</v>
      </c>
      <c r="R1163" s="14">
        <v>154.81</v>
      </c>
      <c r="S1163" s="5"/>
      <c r="T1163" s="15">
        <v>42592.666666666664</v>
      </c>
      <c r="U1163" s="14">
        <v>53.81</v>
      </c>
      <c r="W1163" s="15">
        <v>42592.666666666664</v>
      </c>
      <c r="X1163" s="14">
        <v>24.65</v>
      </c>
      <c r="Z1163" s="15">
        <v>42592.666666666664</v>
      </c>
      <c r="AA1163" s="14">
        <v>156.01</v>
      </c>
      <c r="AC1163" s="15">
        <v>42592.666666666664</v>
      </c>
      <c r="AD1163" s="14">
        <v>15.04</v>
      </c>
      <c r="AF1163" s="15">
        <v>42592.666666666664</v>
      </c>
      <c r="AG1163" s="14">
        <v>2175.4899999999998</v>
      </c>
      <c r="AH1163" s="5"/>
      <c r="AI1163" s="16">
        <f t="shared" si="198"/>
        <v>-7.3529411764705621E-3</v>
      </c>
      <c r="AJ1163" s="16">
        <f t="shared" si="199"/>
        <v>3.2206119162641045E-3</v>
      </c>
      <c r="AK1163" s="16">
        <f t="shared" si="200"/>
        <v>-1.0638297872340718E-3</v>
      </c>
      <c r="AL1163" s="16">
        <f t="shared" si="201"/>
        <v>-3.6000543404428598E-3</v>
      </c>
      <c r="AM1163" s="16">
        <f t="shared" si="202"/>
        <v>1.2309920347574277E-2</v>
      </c>
      <c r="AN1163" s="16">
        <f t="shared" si="203"/>
        <v>1.8767797048924173E-3</v>
      </c>
      <c r="AO1163" s="16">
        <f t="shared" si="204"/>
        <v>2.7953783078644712E-3</v>
      </c>
      <c r="AP1163" s="16">
        <f t="shared" si="205"/>
        <v>5.7119543043655518E-3</v>
      </c>
      <c r="AQ1163" s="16">
        <f t="shared" si="206"/>
        <v>-8.9657380723673352E-4</v>
      </c>
      <c r="AR1163" s="16">
        <f t="shared" si="207"/>
        <v>-1.5062213490504295E-2</v>
      </c>
      <c r="AS1163" s="16">
        <f t="shared" si="208"/>
        <v>-2.8646859845811168E-3</v>
      </c>
    </row>
    <row r="1164" spans="1:45" x14ac:dyDescent="0.2">
      <c r="A1164" s="4"/>
      <c r="B1164" s="13">
        <v>42593.666666666664</v>
      </c>
      <c r="C1164" s="14">
        <v>26.98</v>
      </c>
      <c r="D1164" s="5"/>
      <c r="E1164" s="15">
        <v>42593.666666666664</v>
      </c>
      <c r="F1164" s="14">
        <v>43.75</v>
      </c>
      <c r="G1164" s="5"/>
      <c r="H1164" s="15">
        <v>42593.666666666664</v>
      </c>
      <c r="I1164" s="14">
        <v>9.59</v>
      </c>
      <c r="J1164" s="2"/>
      <c r="K1164" s="15">
        <v>42593.666666666664</v>
      </c>
      <c r="L1164" s="14">
        <v>147.74</v>
      </c>
      <c r="M1164" s="5"/>
      <c r="N1164" s="15">
        <v>42593.666666666664</v>
      </c>
      <c r="O1164" s="14">
        <v>97.77</v>
      </c>
      <c r="Q1164" s="15">
        <v>42593.666666666664</v>
      </c>
      <c r="R1164" s="14">
        <v>156.19999999999999</v>
      </c>
      <c r="S1164" s="5"/>
      <c r="T1164" s="15">
        <v>42593.666666666664</v>
      </c>
      <c r="U1164" s="14">
        <v>53.86</v>
      </c>
      <c r="W1164" s="15">
        <v>42593.666666666664</v>
      </c>
      <c r="X1164" s="14">
        <v>24.6</v>
      </c>
      <c r="Z1164" s="15">
        <v>42593.666666666664</v>
      </c>
      <c r="AA1164" s="14">
        <v>156.1</v>
      </c>
      <c r="AC1164" s="15">
        <v>42593.666666666664</v>
      </c>
      <c r="AD1164" s="14">
        <v>14.99</v>
      </c>
      <c r="AF1164" s="15">
        <v>42593.666666666664</v>
      </c>
      <c r="AG1164" s="14">
        <v>2185.79</v>
      </c>
      <c r="AH1164" s="5"/>
      <c r="AI1164" s="16">
        <f t="shared" si="198"/>
        <v>-7.407407407407085E-4</v>
      </c>
      <c r="AJ1164" s="16">
        <f t="shared" si="199"/>
        <v>3.2102728731941976E-3</v>
      </c>
      <c r="AK1164" s="16">
        <f t="shared" si="200"/>
        <v>2.1299254526091493E-2</v>
      </c>
      <c r="AL1164" s="16">
        <f t="shared" si="201"/>
        <v>7.1579521439770755E-3</v>
      </c>
      <c r="AM1164" s="16">
        <f t="shared" si="202"/>
        <v>-9.1968117719198883E-4</v>
      </c>
      <c r="AN1164" s="16">
        <f t="shared" si="203"/>
        <v>8.9787481428846849E-3</v>
      </c>
      <c r="AO1164" s="16">
        <f t="shared" si="204"/>
        <v>9.2919531685553558E-4</v>
      </c>
      <c r="AP1164" s="16">
        <f t="shared" si="205"/>
        <v>-2.0283975659227682E-3</v>
      </c>
      <c r="AQ1164" s="16">
        <f t="shared" si="206"/>
        <v>5.7688609704498184E-4</v>
      </c>
      <c r="AR1164" s="16">
        <f t="shared" si="207"/>
        <v>-3.3244680851063357E-3</v>
      </c>
      <c r="AS1164" s="16">
        <f t="shared" si="208"/>
        <v>4.7345655461528136E-3</v>
      </c>
    </row>
    <row r="1165" spans="1:45" x14ac:dyDescent="0.2">
      <c r="A1165" s="4"/>
      <c r="B1165" s="13">
        <v>42594.666666666664</v>
      </c>
      <c r="C1165" s="14">
        <v>27.05</v>
      </c>
      <c r="D1165" s="5"/>
      <c r="E1165" s="15">
        <v>42594.666666666664</v>
      </c>
      <c r="F1165" s="14">
        <v>44.03</v>
      </c>
      <c r="G1165" s="5"/>
      <c r="H1165" s="15">
        <v>42594.666666666664</v>
      </c>
      <c r="I1165" s="14">
        <v>9.66</v>
      </c>
      <c r="J1165" s="2"/>
      <c r="K1165" s="15">
        <v>42594.666666666664</v>
      </c>
      <c r="L1165" s="14">
        <v>147.72</v>
      </c>
      <c r="M1165" s="5"/>
      <c r="N1165" s="15">
        <v>42594.666666666664</v>
      </c>
      <c r="O1165" s="14">
        <v>96.84</v>
      </c>
      <c r="Q1165" s="15">
        <v>42594.666666666664</v>
      </c>
      <c r="R1165" s="14">
        <v>154.69</v>
      </c>
      <c r="S1165" s="5"/>
      <c r="T1165" s="15">
        <v>42594.666666666664</v>
      </c>
      <c r="U1165" s="14">
        <v>53.65</v>
      </c>
      <c r="W1165" s="15">
        <v>42594.666666666664</v>
      </c>
      <c r="X1165" s="14">
        <v>24.63</v>
      </c>
      <c r="Z1165" s="15">
        <v>42594.666666666664</v>
      </c>
      <c r="AA1165" s="14">
        <v>155.86000000000001</v>
      </c>
      <c r="AC1165" s="15">
        <v>42594.666666666664</v>
      </c>
      <c r="AD1165" s="14">
        <v>15.04</v>
      </c>
      <c r="AF1165" s="15">
        <v>42594.666666666664</v>
      </c>
      <c r="AG1165" s="14">
        <v>2184.0500000000002</v>
      </c>
      <c r="AH1165" s="5"/>
      <c r="AI1165" s="16">
        <f t="shared" si="198"/>
        <v>2.5945144551520194E-3</v>
      </c>
      <c r="AJ1165" s="16">
        <f t="shared" si="199"/>
        <v>6.3999999999999613E-3</v>
      </c>
      <c r="AK1165" s="16">
        <f t="shared" si="200"/>
        <v>7.2992700729928028E-3</v>
      </c>
      <c r="AL1165" s="16">
        <f t="shared" si="201"/>
        <v>-1.3537295248411407E-4</v>
      </c>
      <c r="AM1165" s="16">
        <f t="shared" si="202"/>
        <v>-9.512120282295089E-3</v>
      </c>
      <c r="AN1165" s="16">
        <f t="shared" si="203"/>
        <v>-9.6670934699103483E-3</v>
      </c>
      <c r="AO1165" s="16">
        <f t="shared" si="204"/>
        <v>-3.898997400668458E-3</v>
      </c>
      <c r="AP1165" s="16">
        <f t="shared" si="205"/>
        <v>1.2195121951219523E-3</v>
      </c>
      <c r="AQ1165" s="16">
        <f t="shared" si="206"/>
        <v>-1.5374759769377633E-3</v>
      </c>
      <c r="AR1165" s="16">
        <f t="shared" si="207"/>
        <v>3.3355570380253496E-3</v>
      </c>
      <c r="AS1165" s="16">
        <f t="shared" si="208"/>
        <v>-7.960508557545154E-4</v>
      </c>
    </row>
    <row r="1166" spans="1:45" x14ac:dyDescent="0.2">
      <c r="A1166" s="4"/>
      <c r="B1166" s="13">
        <v>42597.666666666664</v>
      </c>
      <c r="C1166" s="14">
        <v>27.37</v>
      </c>
      <c r="D1166" s="5"/>
      <c r="E1166" s="15">
        <v>42597.666666666664</v>
      </c>
      <c r="F1166" s="14">
        <v>44.24</v>
      </c>
      <c r="G1166" s="5"/>
      <c r="H1166" s="15">
        <v>42597.666666666664</v>
      </c>
      <c r="I1166" s="14">
        <v>9.5299999999999994</v>
      </c>
      <c r="J1166" s="2"/>
      <c r="K1166" s="15">
        <v>42597.666666666664</v>
      </c>
      <c r="L1166" s="14">
        <v>147.78</v>
      </c>
      <c r="M1166" s="5"/>
      <c r="N1166" s="15">
        <v>42597.666666666664</v>
      </c>
      <c r="O1166" s="14">
        <v>97.1</v>
      </c>
      <c r="Q1166" s="15">
        <v>42597.666666666664</v>
      </c>
      <c r="R1166" s="14">
        <v>154.62</v>
      </c>
      <c r="S1166" s="5"/>
      <c r="T1166" s="15">
        <v>42597.666666666664</v>
      </c>
      <c r="U1166" s="14">
        <v>53.61</v>
      </c>
      <c r="W1166" s="15">
        <v>42597.666666666664</v>
      </c>
      <c r="X1166" s="14">
        <v>24.44</v>
      </c>
      <c r="Z1166" s="15">
        <v>42597.666666666664</v>
      </c>
      <c r="AA1166" s="14">
        <v>155.86000000000001</v>
      </c>
      <c r="AC1166" s="15">
        <v>42597.666666666664</v>
      </c>
      <c r="AD1166" s="14">
        <v>15.04</v>
      </c>
      <c r="AF1166" s="15">
        <v>42597.666666666664</v>
      </c>
      <c r="AG1166" s="14">
        <v>2190.15</v>
      </c>
      <c r="AH1166" s="5"/>
      <c r="AI1166" s="16">
        <f t="shared" si="198"/>
        <v>1.1829944547135041E-2</v>
      </c>
      <c r="AJ1166" s="16">
        <f t="shared" si="199"/>
        <v>4.7694753577107729E-3</v>
      </c>
      <c r="AK1166" s="16">
        <f t="shared" si="200"/>
        <v>-1.3457556935817849E-2</v>
      </c>
      <c r="AL1166" s="16">
        <f t="shared" si="201"/>
        <v>4.0617384240460019E-4</v>
      </c>
      <c r="AM1166" s="16">
        <f t="shared" si="202"/>
        <v>2.6848409748037039E-3</v>
      </c>
      <c r="AN1166" s="16">
        <f t="shared" si="203"/>
        <v>-4.5251793910394689E-4</v>
      </c>
      <c r="AO1166" s="16">
        <f t="shared" si="204"/>
        <v>-7.4557315936629731E-4</v>
      </c>
      <c r="AP1166" s="16">
        <f t="shared" si="205"/>
        <v>-7.7141697117335539E-3</v>
      </c>
      <c r="AQ1166" s="16">
        <f t="shared" si="206"/>
        <v>0</v>
      </c>
      <c r="AR1166" s="16">
        <f t="shared" si="207"/>
        <v>0</v>
      </c>
      <c r="AS1166" s="16">
        <f t="shared" si="208"/>
        <v>2.7929763512739569E-3</v>
      </c>
    </row>
    <row r="1167" spans="1:45" x14ac:dyDescent="0.2">
      <c r="A1167" s="4"/>
      <c r="B1167" s="13">
        <v>42598.666666666664</v>
      </c>
      <c r="C1167" s="14">
        <v>27.35</v>
      </c>
      <c r="D1167" s="5"/>
      <c r="E1167" s="15">
        <v>42598.666666666664</v>
      </c>
      <c r="F1167" s="14">
        <v>43.83</v>
      </c>
      <c r="G1167" s="5"/>
      <c r="H1167" s="15">
        <v>42598.666666666664</v>
      </c>
      <c r="I1167" s="14">
        <v>9.51</v>
      </c>
      <c r="J1167" s="2"/>
      <c r="K1167" s="15">
        <v>42598.666666666664</v>
      </c>
      <c r="L1167" s="14">
        <v>147.24</v>
      </c>
      <c r="M1167" s="5"/>
      <c r="N1167" s="15">
        <v>42598.666666666664</v>
      </c>
      <c r="O1167" s="14">
        <v>96.88</v>
      </c>
      <c r="Q1167" s="15">
        <v>42598.666666666664</v>
      </c>
      <c r="R1167" s="14">
        <v>153.49</v>
      </c>
      <c r="S1167" s="5"/>
      <c r="T1167" s="15">
        <v>42598.666666666664</v>
      </c>
      <c r="U1167" s="14">
        <v>52.76</v>
      </c>
      <c r="W1167" s="15">
        <v>42598.666666666664</v>
      </c>
      <c r="X1167" s="14">
        <v>24.3</v>
      </c>
      <c r="Z1167" s="15">
        <v>42598.666666666664</v>
      </c>
      <c r="AA1167" s="14">
        <v>155.61000000000001</v>
      </c>
      <c r="AC1167" s="15">
        <v>42598.666666666664</v>
      </c>
      <c r="AD1167" s="14">
        <v>14.91</v>
      </c>
      <c r="AF1167" s="15">
        <v>42598.666666666664</v>
      </c>
      <c r="AG1167" s="14">
        <v>2178.15</v>
      </c>
      <c r="AH1167" s="5"/>
      <c r="AI1167" s="16">
        <f t="shared" si="198"/>
        <v>-7.3072707343802001E-4</v>
      </c>
      <c r="AJ1167" s="16">
        <f t="shared" si="199"/>
        <v>-9.2676311030742697E-3</v>
      </c>
      <c r="AK1167" s="16">
        <f t="shared" si="200"/>
        <v>-2.0986358866735833E-3</v>
      </c>
      <c r="AL1167" s="16">
        <f t="shared" si="201"/>
        <v>-3.6540803897685548E-3</v>
      </c>
      <c r="AM1167" s="16">
        <f t="shared" si="202"/>
        <v>-2.2657054582904124E-3</v>
      </c>
      <c r="AN1167" s="16">
        <f t="shared" si="203"/>
        <v>-7.3082395550381207E-3</v>
      </c>
      <c r="AO1167" s="16">
        <f t="shared" si="204"/>
        <v>-1.5855250886028793E-2</v>
      </c>
      <c r="AP1167" s="16">
        <f t="shared" si="205"/>
        <v>-5.7283142389525921E-3</v>
      </c>
      <c r="AQ1167" s="16">
        <f t="shared" si="206"/>
        <v>-1.604003592968084E-3</v>
      </c>
      <c r="AR1167" s="16">
        <f t="shared" si="207"/>
        <v>-8.6436170212765839E-3</v>
      </c>
      <c r="AS1167" s="16">
        <f t="shared" si="208"/>
        <v>-5.4790767755633629E-3</v>
      </c>
    </row>
    <row r="1168" spans="1:45" x14ac:dyDescent="0.2">
      <c r="A1168" s="4"/>
      <c r="B1168" s="13">
        <v>42599.666666666664</v>
      </c>
      <c r="C1168" s="14">
        <v>27.31</v>
      </c>
      <c r="D1168" s="5"/>
      <c r="E1168" s="15">
        <v>42599.666666666664</v>
      </c>
      <c r="F1168" s="14">
        <v>44.06</v>
      </c>
      <c r="G1168" s="5"/>
      <c r="H1168" s="15">
        <v>42599.666666666664</v>
      </c>
      <c r="I1168" s="14">
        <v>9.64</v>
      </c>
      <c r="J1168" s="2"/>
      <c r="K1168" s="15">
        <v>42599.666666666664</v>
      </c>
      <c r="L1168" s="14">
        <v>149.08000000000001</v>
      </c>
      <c r="M1168" s="5"/>
      <c r="N1168" s="15">
        <v>42599.666666666664</v>
      </c>
      <c r="O1168" s="14">
        <v>96.87</v>
      </c>
      <c r="Q1168" s="15">
        <v>42599.666666666664</v>
      </c>
      <c r="R1168" s="14">
        <v>153.25</v>
      </c>
      <c r="S1168" s="5"/>
      <c r="T1168" s="15">
        <v>42599.666666666664</v>
      </c>
      <c r="U1168" s="14">
        <v>53.17</v>
      </c>
      <c r="W1168" s="15">
        <v>42599.666666666664</v>
      </c>
      <c r="X1168" s="14">
        <v>24.31</v>
      </c>
      <c r="Z1168" s="15">
        <v>42599.666666666664</v>
      </c>
      <c r="AA1168" s="14">
        <v>156.1</v>
      </c>
      <c r="AC1168" s="15">
        <v>42599.666666666664</v>
      </c>
      <c r="AD1168" s="14">
        <v>14.88</v>
      </c>
      <c r="AF1168" s="15">
        <v>42599.666666666664</v>
      </c>
      <c r="AG1168" s="14">
        <v>2182.2199999999998</v>
      </c>
      <c r="AH1168" s="5"/>
      <c r="AI1168" s="16">
        <f t="shared" si="198"/>
        <v>-1.4625228519196121E-3</v>
      </c>
      <c r="AJ1168" s="16">
        <f t="shared" si="199"/>
        <v>5.2475473420032781E-3</v>
      </c>
      <c r="AK1168" s="16">
        <f t="shared" si="200"/>
        <v>1.3669821240799296E-2</v>
      </c>
      <c r="AL1168" s="16">
        <f t="shared" si="201"/>
        <v>1.2496604183645843E-2</v>
      </c>
      <c r="AM1168" s="16">
        <f t="shared" si="202"/>
        <v>-1.0322047894295583E-4</v>
      </c>
      <c r="AN1168" s="16">
        <f t="shared" si="203"/>
        <v>-1.5636197797902485E-3</v>
      </c>
      <c r="AO1168" s="16">
        <f t="shared" si="204"/>
        <v>7.7710386656557606E-3</v>
      </c>
      <c r="AP1168" s="16">
        <f t="shared" si="205"/>
        <v>4.1152263374466536E-4</v>
      </c>
      <c r="AQ1168" s="16">
        <f t="shared" si="206"/>
        <v>3.1488978857399097E-3</v>
      </c>
      <c r="AR1168" s="16">
        <f t="shared" si="207"/>
        <v>-2.012072434607548E-3</v>
      </c>
      <c r="AS1168" s="16">
        <f t="shared" si="208"/>
        <v>1.868558180106783E-3</v>
      </c>
    </row>
    <row r="1169" spans="1:45" x14ac:dyDescent="0.2">
      <c r="A1169" s="4"/>
      <c r="B1169" s="13">
        <v>42600.666666666664</v>
      </c>
      <c r="C1169" s="14">
        <v>27.27</v>
      </c>
      <c r="D1169" s="5"/>
      <c r="E1169" s="15">
        <v>42600.666666666664</v>
      </c>
      <c r="F1169" s="14">
        <v>44.1</v>
      </c>
      <c r="G1169" s="5"/>
      <c r="H1169" s="15">
        <v>42600.666666666664</v>
      </c>
      <c r="I1169" s="14">
        <v>9.6199999999999992</v>
      </c>
      <c r="J1169" s="2"/>
      <c r="K1169" s="15">
        <v>42600.666666666664</v>
      </c>
      <c r="L1169" s="14">
        <v>148.81</v>
      </c>
      <c r="M1169" s="5"/>
      <c r="N1169" s="15">
        <v>42600.666666666664</v>
      </c>
      <c r="O1169" s="14">
        <v>96.65</v>
      </c>
      <c r="Q1169" s="15">
        <v>42600.666666666664</v>
      </c>
      <c r="R1169" s="14">
        <v>154.13</v>
      </c>
      <c r="S1169" s="5"/>
      <c r="T1169" s="15">
        <v>42600.666666666664</v>
      </c>
      <c r="U1169" s="14">
        <v>52.87</v>
      </c>
      <c r="W1169" s="15">
        <v>42600.666666666664</v>
      </c>
      <c r="X1169" s="14">
        <v>24.77</v>
      </c>
      <c r="Z1169" s="15">
        <v>42600.666666666664</v>
      </c>
      <c r="AA1169" s="14">
        <v>156.80000000000001</v>
      </c>
      <c r="AC1169" s="15">
        <v>42600.666666666664</v>
      </c>
      <c r="AD1169" s="14">
        <v>14.9</v>
      </c>
      <c r="AF1169" s="15">
        <v>42600.666666666664</v>
      </c>
      <c r="AG1169" s="14">
        <v>2187.02</v>
      </c>
      <c r="AH1169" s="5"/>
      <c r="AI1169" s="16">
        <f t="shared" si="198"/>
        <v>-1.4646649578908821E-3</v>
      </c>
      <c r="AJ1169" s="16">
        <f t="shared" si="199"/>
        <v>9.0785292782569194E-4</v>
      </c>
      <c r="AK1169" s="16">
        <f t="shared" si="200"/>
        <v>-2.0746887966806016E-3</v>
      </c>
      <c r="AL1169" s="16">
        <f t="shared" si="201"/>
        <v>-1.8111081298631815E-3</v>
      </c>
      <c r="AM1169" s="16">
        <f t="shared" si="202"/>
        <v>-2.2710849592236793E-3</v>
      </c>
      <c r="AN1169" s="16">
        <f t="shared" si="203"/>
        <v>5.742251223491035E-3</v>
      </c>
      <c r="AO1169" s="16">
        <f t="shared" si="204"/>
        <v>-5.6422794809103394E-3</v>
      </c>
      <c r="AP1169" s="16">
        <f t="shared" si="205"/>
        <v>1.8922254216371837E-2</v>
      </c>
      <c r="AQ1169" s="16">
        <f t="shared" si="206"/>
        <v>4.484304932735439E-3</v>
      </c>
      <c r="AR1169" s="16">
        <f t="shared" si="207"/>
        <v>1.3440860215052641E-3</v>
      </c>
      <c r="AS1169" s="16">
        <f t="shared" si="208"/>
        <v>2.1995949079378629E-3</v>
      </c>
    </row>
    <row r="1170" spans="1:45" x14ac:dyDescent="0.2">
      <c r="A1170" s="4"/>
      <c r="B1170" s="13">
        <v>42601.666666666664</v>
      </c>
      <c r="C1170" s="14">
        <v>27.34</v>
      </c>
      <c r="D1170" s="5"/>
      <c r="E1170" s="15">
        <v>42601.666666666664</v>
      </c>
      <c r="F1170" s="14">
        <v>43.92</v>
      </c>
      <c r="G1170" s="5"/>
      <c r="H1170" s="15">
        <v>42601.666666666664</v>
      </c>
      <c r="I1170" s="14">
        <v>9.59</v>
      </c>
      <c r="J1170" s="2"/>
      <c r="K1170" s="15">
        <v>42601.666666666664</v>
      </c>
      <c r="L1170" s="14">
        <v>148.75</v>
      </c>
      <c r="M1170" s="5"/>
      <c r="N1170" s="15">
        <v>42601.666666666664</v>
      </c>
      <c r="O1170" s="14">
        <v>96.39</v>
      </c>
      <c r="Q1170" s="15">
        <v>42601.666666666664</v>
      </c>
      <c r="R1170" s="14">
        <v>152.86000000000001</v>
      </c>
      <c r="S1170" s="5"/>
      <c r="T1170" s="15">
        <v>42601.666666666664</v>
      </c>
      <c r="U1170" s="14">
        <v>52.45</v>
      </c>
      <c r="W1170" s="15">
        <v>42601.666666666664</v>
      </c>
      <c r="X1170" s="14">
        <v>24.27</v>
      </c>
      <c r="Z1170" s="15">
        <v>42601.666666666664</v>
      </c>
      <c r="AA1170" s="14">
        <v>155.91</v>
      </c>
      <c r="AC1170" s="15">
        <v>42601.666666666664</v>
      </c>
      <c r="AD1170" s="14">
        <v>15</v>
      </c>
      <c r="AF1170" s="15">
        <v>42601.666666666664</v>
      </c>
      <c r="AG1170" s="14">
        <v>2183.87</v>
      </c>
      <c r="AH1170" s="5"/>
      <c r="AI1170" s="16">
        <f t="shared" si="198"/>
        <v>2.5669233590026597E-3</v>
      </c>
      <c r="AJ1170" s="16">
        <f t="shared" si="199"/>
        <v>-4.0816326530611624E-3</v>
      </c>
      <c r="AK1170" s="16">
        <f t="shared" si="200"/>
        <v>-3.1185031185030354E-3</v>
      </c>
      <c r="AL1170" s="16">
        <f t="shared" si="201"/>
        <v>-4.0319870976412986E-4</v>
      </c>
      <c r="AM1170" s="16">
        <f t="shared" si="202"/>
        <v>-2.6901189860321084E-3</v>
      </c>
      <c r="AN1170" s="16">
        <f t="shared" si="203"/>
        <v>-8.2397975734768147E-3</v>
      </c>
      <c r="AO1170" s="16">
        <f t="shared" si="204"/>
        <v>-7.9440136183089871E-3</v>
      </c>
      <c r="AP1170" s="16">
        <f t="shared" si="205"/>
        <v>-2.0185708518368983E-2</v>
      </c>
      <c r="AQ1170" s="16">
        <f t="shared" si="206"/>
        <v>-5.6760204081633958E-3</v>
      </c>
      <c r="AR1170" s="16">
        <f t="shared" si="207"/>
        <v>6.7114093959730337E-3</v>
      </c>
      <c r="AS1170" s="16">
        <f t="shared" si="208"/>
        <v>-1.4403160464925291E-3</v>
      </c>
    </row>
    <row r="1171" spans="1:45" x14ac:dyDescent="0.2">
      <c r="A1171" s="4"/>
      <c r="B1171" s="13">
        <v>42604.666666666664</v>
      </c>
      <c r="C1171" s="14">
        <v>27.13</v>
      </c>
      <c r="D1171" s="5"/>
      <c r="E1171" s="15">
        <v>42604.666666666664</v>
      </c>
      <c r="F1171" s="14">
        <v>43.74</v>
      </c>
      <c r="G1171" s="5"/>
      <c r="H1171" s="15">
        <v>42604.666666666664</v>
      </c>
      <c r="I1171" s="14">
        <v>9.5299999999999994</v>
      </c>
      <c r="J1171" s="2"/>
      <c r="K1171" s="15">
        <v>42604.666666666664</v>
      </c>
      <c r="L1171" s="14">
        <v>148.44999999999999</v>
      </c>
      <c r="M1171" s="5"/>
      <c r="N1171" s="15">
        <v>42604.666666666664</v>
      </c>
      <c r="O1171" s="14">
        <v>95.87</v>
      </c>
      <c r="Q1171" s="15">
        <v>42604.666666666664</v>
      </c>
      <c r="R1171" s="14">
        <v>152.83000000000001</v>
      </c>
      <c r="S1171" s="5"/>
      <c r="T1171" s="15">
        <v>42604.666666666664</v>
      </c>
      <c r="U1171" s="14">
        <v>52.55</v>
      </c>
      <c r="W1171" s="15">
        <v>42604.666666666664</v>
      </c>
      <c r="X1171" s="14">
        <v>24.23</v>
      </c>
      <c r="Z1171" s="15">
        <v>42604.666666666664</v>
      </c>
      <c r="AA1171" s="14">
        <v>156.25</v>
      </c>
      <c r="AC1171" s="15">
        <v>42604.666666666664</v>
      </c>
      <c r="AD1171" s="14">
        <v>14.86</v>
      </c>
      <c r="AF1171" s="15">
        <v>42604.666666666664</v>
      </c>
      <c r="AG1171" s="14">
        <v>2182.64</v>
      </c>
      <c r="AH1171" s="5"/>
      <c r="AI1171" s="16">
        <f t="shared" si="198"/>
        <v>-7.6810534016094056E-3</v>
      </c>
      <c r="AJ1171" s="16">
        <f t="shared" si="199"/>
        <v>-4.098360655737654E-3</v>
      </c>
      <c r="AK1171" s="16">
        <f t="shared" si="200"/>
        <v>-6.2565172054224183E-3</v>
      </c>
      <c r="AL1171" s="16">
        <f t="shared" si="201"/>
        <v>-2.0168067226891129E-3</v>
      </c>
      <c r="AM1171" s="16">
        <f t="shared" si="202"/>
        <v>-5.3947504927897016E-3</v>
      </c>
      <c r="AN1171" s="16">
        <f t="shared" si="203"/>
        <v>-1.9625801386891073E-4</v>
      </c>
      <c r="AO1171" s="16">
        <f t="shared" si="204"/>
        <v>1.9065776930409228E-3</v>
      </c>
      <c r="AP1171" s="16">
        <f t="shared" si="205"/>
        <v>-1.6481252575195615E-3</v>
      </c>
      <c r="AQ1171" s="16">
        <f t="shared" si="206"/>
        <v>2.1807453017765877E-3</v>
      </c>
      <c r="AR1171" s="16">
        <f t="shared" si="207"/>
        <v>-9.3333333333334156E-3</v>
      </c>
      <c r="AS1171" s="16">
        <f t="shared" si="208"/>
        <v>-5.6322033820699335E-4</v>
      </c>
    </row>
    <row r="1172" spans="1:45" x14ac:dyDescent="0.2">
      <c r="A1172" s="4"/>
      <c r="B1172" s="13">
        <v>42605.666666666664</v>
      </c>
      <c r="C1172" s="14">
        <v>27.21</v>
      </c>
      <c r="D1172" s="5"/>
      <c r="E1172" s="15">
        <v>42605.666666666664</v>
      </c>
      <c r="F1172" s="14">
        <v>43.85</v>
      </c>
      <c r="G1172" s="5"/>
      <c r="H1172" s="15">
        <v>42605.666666666664</v>
      </c>
      <c r="I1172" s="14">
        <v>9.59</v>
      </c>
      <c r="J1172" s="2"/>
      <c r="K1172" s="15">
        <v>42605.666666666664</v>
      </c>
      <c r="L1172" s="14">
        <v>148.77000000000001</v>
      </c>
      <c r="M1172" s="5"/>
      <c r="N1172" s="15">
        <v>42605.666666666664</v>
      </c>
      <c r="O1172" s="14">
        <v>95.97</v>
      </c>
      <c r="Q1172" s="15">
        <v>42605.666666666664</v>
      </c>
      <c r="R1172" s="14">
        <v>153.07</v>
      </c>
      <c r="S1172" s="5"/>
      <c r="T1172" s="15">
        <v>42605.666666666664</v>
      </c>
      <c r="U1172" s="14">
        <v>52.63</v>
      </c>
      <c r="W1172" s="15">
        <v>42605.666666666664</v>
      </c>
      <c r="X1172" s="14">
        <v>23.99</v>
      </c>
      <c r="Z1172" s="15">
        <v>42605.666666666664</v>
      </c>
      <c r="AA1172" s="14">
        <v>155.81</v>
      </c>
      <c r="AC1172" s="15">
        <v>42605.666666666664</v>
      </c>
      <c r="AD1172" s="14">
        <v>14.99</v>
      </c>
      <c r="AF1172" s="15">
        <v>42605.666666666664</v>
      </c>
      <c r="AG1172" s="14">
        <v>2186.9</v>
      </c>
      <c r="AH1172" s="5"/>
      <c r="AI1172" s="16">
        <f t="shared" si="198"/>
        <v>2.948765204570547E-3</v>
      </c>
      <c r="AJ1172" s="16">
        <f t="shared" si="199"/>
        <v>2.5148605395519663E-3</v>
      </c>
      <c r="AK1172" s="16">
        <f t="shared" si="200"/>
        <v>6.2959076600210828E-3</v>
      </c>
      <c r="AL1172" s="16">
        <f t="shared" si="201"/>
        <v>2.1556079488045388E-3</v>
      </c>
      <c r="AM1172" s="16">
        <f t="shared" si="202"/>
        <v>1.0430791697089159E-3</v>
      </c>
      <c r="AN1172" s="16">
        <f t="shared" si="203"/>
        <v>1.5703723091013977E-3</v>
      </c>
      <c r="AO1172" s="16">
        <f t="shared" si="204"/>
        <v>1.5223596574691634E-3</v>
      </c>
      <c r="AP1172" s="16">
        <f t="shared" si="205"/>
        <v>-9.9050763516302931E-3</v>
      </c>
      <c r="AQ1172" s="16">
        <f t="shared" si="206"/>
        <v>-2.8160000000000407E-3</v>
      </c>
      <c r="AR1172" s="16">
        <f t="shared" si="207"/>
        <v>8.7483176312248556E-3</v>
      </c>
      <c r="AS1172" s="16">
        <f t="shared" si="208"/>
        <v>1.9517648352453953E-3</v>
      </c>
    </row>
    <row r="1173" spans="1:45" x14ac:dyDescent="0.2">
      <c r="A1173" s="4"/>
      <c r="B1173" s="13">
        <v>42606.666666666664</v>
      </c>
      <c r="C1173" s="14">
        <v>27.01</v>
      </c>
      <c r="D1173" s="5"/>
      <c r="E1173" s="15">
        <v>42606.666666666664</v>
      </c>
      <c r="F1173" s="14">
        <v>43.85</v>
      </c>
      <c r="G1173" s="5"/>
      <c r="H1173" s="15">
        <v>42606.666666666664</v>
      </c>
      <c r="I1173" s="14">
        <v>9.52</v>
      </c>
      <c r="J1173" s="2"/>
      <c r="K1173" s="15">
        <v>42606.666666666664</v>
      </c>
      <c r="L1173" s="14">
        <v>148.41</v>
      </c>
      <c r="M1173" s="5"/>
      <c r="N1173" s="15">
        <v>42606.666666666664</v>
      </c>
      <c r="O1173" s="14">
        <v>95.82</v>
      </c>
      <c r="Q1173" s="15">
        <v>42606.666666666664</v>
      </c>
      <c r="R1173" s="14">
        <v>151.91999999999999</v>
      </c>
      <c r="S1173" s="5"/>
      <c r="T1173" s="15">
        <v>42606.666666666664</v>
      </c>
      <c r="U1173" s="14">
        <v>52.53</v>
      </c>
      <c r="W1173" s="15">
        <v>42606.666666666664</v>
      </c>
      <c r="X1173" s="14">
        <v>24.08</v>
      </c>
      <c r="Z1173" s="15">
        <v>42606.666666666664</v>
      </c>
      <c r="AA1173" s="14">
        <v>155.76</v>
      </c>
      <c r="AC1173" s="15">
        <v>42606.666666666664</v>
      </c>
      <c r="AD1173" s="14">
        <v>14.84</v>
      </c>
      <c r="AF1173" s="15">
        <v>42606.666666666664</v>
      </c>
      <c r="AG1173" s="14">
        <v>2175.44</v>
      </c>
      <c r="AH1173" s="5"/>
      <c r="AI1173" s="16">
        <f t="shared" si="198"/>
        <v>-7.3502388827636489E-3</v>
      </c>
      <c r="AJ1173" s="16">
        <f t="shared" si="199"/>
        <v>0</v>
      </c>
      <c r="AK1173" s="16">
        <f t="shared" si="200"/>
        <v>-7.2992700729926918E-3</v>
      </c>
      <c r="AL1173" s="16">
        <f t="shared" si="201"/>
        <v>-2.4198427102238851E-3</v>
      </c>
      <c r="AM1173" s="16">
        <f t="shared" si="202"/>
        <v>-1.5629884338856925E-3</v>
      </c>
      <c r="AN1173" s="16">
        <f t="shared" si="203"/>
        <v>-7.5129025935847249E-3</v>
      </c>
      <c r="AO1173" s="16">
        <f t="shared" si="204"/>
        <v>-1.9000570017100316E-3</v>
      </c>
      <c r="AP1173" s="16">
        <f t="shared" si="205"/>
        <v>3.7515631513129755E-3</v>
      </c>
      <c r="AQ1173" s="16">
        <f t="shared" si="206"/>
        <v>-3.2090366471992926E-4</v>
      </c>
      <c r="AR1173" s="16">
        <f t="shared" si="207"/>
        <v>-1.0006671114076049E-2</v>
      </c>
      <c r="AS1173" s="16">
        <f t="shared" si="208"/>
        <v>-5.240294480771901E-3</v>
      </c>
    </row>
    <row r="1174" spans="1:45" x14ac:dyDescent="0.2">
      <c r="A1174" s="4"/>
      <c r="B1174" s="13">
        <v>42607.666666666664</v>
      </c>
      <c r="C1174" s="14">
        <v>26.89</v>
      </c>
      <c r="D1174" s="5"/>
      <c r="E1174" s="15">
        <v>42607.666666666664</v>
      </c>
      <c r="F1174" s="14">
        <v>43.67</v>
      </c>
      <c r="G1174" s="5"/>
      <c r="H1174" s="15">
        <v>42607.666666666664</v>
      </c>
      <c r="I1174" s="14">
        <v>9.73</v>
      </c>
      <c r="J1174" s="2"/>
      <c r="K1174" s="15">
        <v>42607.666666666664</v>
      </c>
      <c r="L1174" s="14">
        <v>148.63999999999999</v>
      </c>
      <c r="M1174" s="5"/>
      <c r="N1174" s="15">
        <v>42607.666666666664</v>
      </c>
      <c r="O1174" s="14">
        <v>95.55</v>
      </c>
      <c r="Q1174" s="15">
        <v>42607.666666666664</v>
      </c>
      <c r="R1174" s="14">
        <v>151.52000000000001</v>
      </c>
      <c r="S1174" s="5"/>
      <c r="T1174" s="15">
        <v>42607.666666666664</v>
      </c>
      <c r="U1174" s="14">
        <v>52.75</v>
      </c>
      <c r="W1174" s="15">
        <v>42607.666666666664</v>
      </c>
      <c r="X1174" s="14">
        <v>23.74</v>
      </c>
      <c r="Z1174" s="15">
        <v>42607.666666666664</v>
      </c>
      <c r="AA1174" s="14">
        <v>155.71</v>
      </c>
      <c r="AC1174" s="15">
        <v>42607.666666666664</v>
      </c>
      <c r="AD1174" s="14">
        <v>14.73</v>
      </c>
      <c r="AF1174" s="15">
        <v>42607.666666666664</v>
      </c>
      <c r="AG1174" s="14">
        <v>2172.4699999999998</v>
      </c>
      <c r="AH1174" s="5"/>
      <c r="AI1174" s="16">
        <f t="shared" si="198"/>
        <v>-4.4427989633469833E-3</v>
      </c>
      <c r="AJ1174" s="16">
        <f t="shared" si="199"/>
        <v>-4.10490307867728E-3</v>
      </c>
      <c r="AK1174" s="16">
        <f t="shared" si="200"/>
        <v>2.2058823529411908E-2</v>
      </c>
      <c r="AL1174" s="16">
        <f t="shared" si="201"/>
        <v>1.5497607977899008E-3</v>
      </c>
      <c r="AM1174" s="16">
        <f t="shared" si="202"/>
        <v>-2.8177833437694755E-3</v>
      </c>
      <c r="AN1174" s="16">
        <f t="shared" si="203"/>
        <v>-2.632964718272679E-3</v>
      </c>
      <c r="AO1174" s="16">
        <f t="shared" si="204"/>
        <v>4.1880830001903568E-3</v>
      </c>
      <c r="AP1174" s="16">
        <f t="shared" si="205"/>
        <v>-1.4119601328903664E-2</v>
      </c>
      <c r="AQ1174" s="16">
        <f t="shared" si="206"/>
        <v>-3.2100667693879537E-4</v>
      </c>
      <c r="AR1174" s="16">
        <f t="shared" si="207"/>
        <v>-7.4123989218328745E-3</v>
      </c>
      <c r="AS1174" s="16">
        <f t="shared" si="208"/>
        <v>-1.3652410546832749E-3</v>
      </c>
    </row>
    <row r="1175" spans="1:45" x14ac:dyDescent="0.2">
      <c r="A1175" s="4"/>
      <c r="B1175" s="13">
        <v>42608.666666666664</v>
      </c>
      <c r="C1175" s="14">
        <v>26.74</v>
      </c>
      <c r="D1175" s="5"/>
      <c r="E1175" s="15">
        <v>42608.666666666664</v>
      </c>
      <c r="F1175" s="14">
        <v>43.32</v>
      </c>
      <c r="G1175" s="5"/>
      <c r="H1175" s="15">
        <v>42608.666666666664</v>
      </c>
      <c r="I1175" s="14">
        <v>9.76</v>
      </c>
      <c r="J1175" s="2"/>
      <c r="K1175" s="15">
        <v>42608.666666666664</v>
      </c>
      <c r="L1175" s="14">
        <v>147.91</v>
      </c>
      <c r="M1175" s="5"/>
      <c r="N1175" s="15">
        <v>42608.666666666664</v>
      </c>
      <c r="O1175" s="14">
        <v>95.21</v>
      </c>
      <c r="Q1175" s="15">
        <v>42608.666666666664</v>
      </c>
      <c r="R1175" s="14">
        <v>151.22</v>
      </c>
      <c r="S1175" s="5"/>
      <c r="T1175" s="15">
        <v>42608.666666666664</v>
      </c>
      <c r="U1175" s="14">
        <v>52.07</v>
      </c>
      <c r="W1175" s="15">
        <v>42608.666666666664</v>
      </c>
      <c r="X1175" s="14">
        <v>23.71</v>
      </c>
      <c r="Z1175" s="15">
        <v>42608.666666666664</v>
      </c>
      <c r="AA1175" s="14">
        <v>155.81</v>
      </c>
      <c r="AC1175" s="15">
        <v>42608.666666666664</v>
      </c>
      <c r="AD1175" s="14">
        <v>14.67</v>
      </c>
      <c r="AF1175" s="15">
        <v>42608.666666666664</v>
      </c>
      <c r="AG1175" s="14">
        <v>2169.04</v>
      </c>
      <c r="AH1175" s="5"/>
      <c r="AI1175" s="16">
        <f t="shared" si="198"/>
        <v>-5.5782818891781938E-3</v>
      </c>
      <c r="AJ1175" s="16">
        <f t="shared" si="199"/>
        <v>-8.0146553698191569E-3</v>
      </c>
      <c r="AK1175" s="16">
        <f t="shared" si="200"/>
        <v>3.0832476875641834E-3</v>
      </c>
      <c r="AL1175" s="16">
        <f t="shared" si="201"/>
        <v>-4.9111948331538313E-3</v>
      </c>
      <c r="AM1175" s="16">
        <f t="shared" si="202"/>
        <v>-3.5583464154893552E-3</v>
      </c>
      <c r="AN1175" s="16">
        <f t="shared" si="203"/>
        <v>-1.9799366420275577E-3</v>
      </c>
      <c r="AO1175" s="16">
        <f t="shared" si="204"/>
        <v>-1.2890995260663507E-2</v>
      </c>
      <c r="AP1175" s="16">
        <f t="shared" si="205"/>
        <v>-1.2636899747261454E-3</v>
      </c>
      <c r="AQ1175" s="16">
        <f t="shared" si="206"/>
        <v>6.4221951062859439E-4</v>
      </c>
      <c r="AR1175" s="16">
        <f t="shared" si="207"/>
        <v>-4.0733197556008793E-3</v>
      </c>
      <c r="AS1175" s="16">
        <f t="shared" si="208"/>
        <v>-1.5788480393283955E-3</v>
      </c>
    </row>
    <row r="1176" spans="1:45" x14ac:dyDescent="0.2">
      <c r="A1176" s="4"/>
      <c r="B1176" s="13">
        <v>42611.666666666664</v>
      </c>
      <c r="C1176" s="14">
        <v>26.71</v>
      </c>
      <c r="D1176" s="5"/>
      <c r="E1176" s="15">
        <v>42611.666666666664</v>
      </c>
      <c r="F1176" s="14">
        <v>43.54</v>
      </c>
      <c r="G1176" s="5"/>
      <c r="H1176" s="15">
        <v>42611.666666666664</v>
      </c>
      <c r="I1176" s="14">
        <v>9.73</v>
      </c>
      <c r="J1176" s="2"/>
      <c r="K1176" s="15">
        <v>42611.666666666664</v>
      </c>
      <c r="L1176" s="14">
        <v>149.30000000000001</v>
      </c>
      <c r="M1176" s="5"/>
      <c r="N1176" s="15">
        <v>42611.666666666664</v>
      </c>
      <c r="O1176" s="14">
        <v>94.87</v>
      </c>
      <c r="Q1176" s="15">
        <v>42611.666666666664</v>
      </c>
      <c r="R1176" s="14">
        <v>152.56</v>
      </c>
      <c r="S1176" s="5"/>
      <c r="T1176" s="15">
        <v>42611.666666666664</v>
      </c>
      <c r="U1176" s="14">
        <v>52.5</v>
      </c>
      <c r="W1176" s="15">
        <v>42611.666666666664</v>
      </c>
      <c r="X1176" s="14">
        <v>23.8</v>
      </c>
      <c r="Z1176" s="15">
        <v>42611.666666666664</v>
      </c>
      <c r="AA1176" s="14">
        <v>156.44999999999999</v>
      </c>
      <c r="AC1176" s="15">
        <v>42611.666666666664</v>
      </c>
      <c r="AD1176" s="14">
        <v>14.35</v>
      </c>
      <c r="AF1176" s="15">
        <v>42611.666666666664</v>
      </c>
      <c r="AG1176" s="14">
        <v>2180.38</v>
      </c>
      <c r="AH1176" s="5"/>
      <c r="AI1176" s="16">
        <f t="shared" si="198"/>
        <v>-1.1219147344800895E-3</v>
      </c>
      <c r="AJ1176" s="16">
        <f t="shared" si="199"/>
        <v>5.078485687904033E-3</v>
      </c>
      <c r="AK1176" s="16">
        <f t="shared" si="200"/>
        <v>-3.0737704918032405E-3</v>
      </c>
      <c r="AL1176" s="16">
        <f t="shared" si="201"/>
        <v>9.3976066526944013E-3</v>
      </c>
      <c r="AM1176" s="16">
        <f t="shared" si="202"/>
        <v>-3.5710534607708011E-3</v>
      </c>
      <c r="AN1176" s="16">
        <f t="shared" si="203"/>
        <v>8.8612617378653891E-3</v>
      </c>
      <c r="AO1176" s="16">
        <f t="shared" si="204"/>
        <v>8.258114077203782E-3</v>
      </c>
      <c r="AP1176" s="16">
        <f t="shared" si="205"/>
        <v>3.795866722901664E-3</v>
      </c>
      <c r="AQ1176" s="16">
        <f t="shared" si="206"/>
        <v>4.1075669084140731E-3</v>
      </c>
      <c r="AR1176" s="16">
        <f t="shared" si="207"/>
        <v>-2.1813224267211995E-2</v>
      </c>
      <c r="AS1176" s="16">
        <f t="shared" si="208"/>
        <v>5.2281193523402436E-3</v>
      </c>
    </row>
    <row r="1177" spans="1:45" x14ac:dyDescent="0.2">
      <c r="A1177" s="4"/>
      <c r="B1177" s="13">
        <v>42612.666666666664</v>
      </c>
      <c r="C1177" s="14">
        <v>26.5</v>
      </c>
      <c r="D1177" s="5"/>
      <c r="E1177" s="15">
        <v>42612.666666666664</v>
      </c>
      <c r="F1177" s="14">
        <v>43.24</v>
      </c>
      <c r="G1177" s="5"/>
      <c r="H1177" s="15">
        <v>42612.666666666664</v>
      </c>
      <c r="I1177" s="14">
        <v>9.74</v>
      </c>
      <c r="J1177" s="2"/>
      <c r="K1177" s="15">
        <v>42612.666666666664</v>
      </c>
      <c r="L1177" s="14">
        <v>150.22999999999999</v>
      </c>
      <c r="M1177" s="5"/>
      <c r="N1177" s="15">
        <v>42612.666666666664</v>
      </c>
      <c r="O1177" s="14">
        <v>94.86</v>
      </c>
      <c r="Q1177" s="15">
        <v>42612.666666666664</v>
      </c>
      <c r="R1177" s="14">
        <v>152.25</v>
      </c>
      <c r="S1177" s="5"/>
      <c r="T1177" s="15">
        <v>42612.666666666664</v>
      </c>
      <c r="U1177" s="14">
        <v>52.27</v>
      </c>
      <c r="W1177" s="15">
        <v>42612.666666666664</v>
      </c>
      <c r="X1177" s="14">
        <v>23.77</v>
      </c>
      <c r="Z1177" s="15">
        <v>42612.666666666664</v>
      </c>
      <c r="AA1177" s="14">
        <v>156.5</v>
      </c>
      <c r="AC1177" s="15">
        <v>42612.666666666664</v>
      </c>
      <c r="AD1177" s="14">
        <v>14.09</v>
      </c>
      <c r="AF1177" s="15">
        <v>42612.666666666664</v>
      </c>
      <c r="AG1177" s="14">
        <v>2176.12</v>
      </c>
      <c r="AH1177" s="5"/>
      <c r="AI1177" s="16">
        <f t="shared" si="198"/>
        <v>-7.8622238861849603E-3</v>
      </c>
      <c r="AJ1177" s="16">
        <f t="shared" si="199"/>
        <v>-6.8902158934313062E-3</v>
      </c>
      <c r="AK1177" s="16">
        <f t="shared" si="200"/>
        <v>1.0277492291881352E-3</v>
      </c>
      <c r="AL1177" s="16">
        <f t="shared" si="201"/>
        <v>6.2290689886133066E-3</v>
      </c>
      <c r="AM1177" s="16">
        <f t="shared" si="202"/>
        <v>-1.0540739959952194E-4</v>
      </c>
      <c r="AN1177" s="16">
        <f t="shared" si="203"/>
        <v>-2.031987414787606E-3</v>
      </c>
      <c r="AO1177" s="16">
        <f t="shared" si="204"/>
        <v>-4.3809523809523743E-3</v>
      </c>
      <c r="AP1177" s="16">
        <f t="shared" si="205"/>
        <v>-1.2605042016806678E-3</v>
      </c>
      <c r="AQ1177" s="16">
        <f t="shared" si="206"/>
        <v>3.1959092361777408E-4</v>
      </c>
      <c r="AR1177" s="16">
        <f t="shared" si="207"/>
        <v>-1.8118466898954688E-2</v>
      </c>
      <c r="AS1177" s="16">
        <f t="shared" si="208"/>
        <v>-1.9537878718389745E-3</v>
      </c>
    </row>
    <row r="1178" spans="1:45" x14ac:dyDescent="0.2">
      <c r="A1178" s="4"/>
      <c r="B1178" s="13">
        <v>42613.666666666664</v>
      </c>
      <c r="C1178" s="14">
        <v>26.53</v>
      </c>
      <c r="D1178" s="5"/>
      <c r="E1178" s="15">
        <v>42613.666666666664</v>
      </c>
      <c r="F1178" s="14">
        <v>43.43</v>
      </c>
      <c r="G1178" s="5"/>
      <c r="H1178" s="15">
        <v>42613.666666666664</v>
      </c>
      <c r="I1178" s="14">
        <v>9.74</v>
      </c>
      <c r="J1178" s="2"/>
      <c r="K1178" s="15">
        <v>42613.666666666664</v>
      </c>
      <c r="L1178" s="14">
        <v>150.49</v>
      </c>
      <c r="M1178" s="5"/>
      <c r="N1178" s="15">
        <v>42613.666666666664</v>
      </c>
      <c r="O1178" s="14">
        <v>94.46</v>
      </c>
      <c r="Q1178" s="15">
        <v>42613.666666666664</v>
      </c>
      <c r="R1178" s="14">
        <v>151.76</v>
      </c>
      <c r="S1178" s="5"/>
      <c r="T1178" s="15">
        <v>42613.666666666664</v>
      </c>
      <c r="U1178" s="14">
        <v>52.33</v>
      </c>
      <c r="W1178" s="15">
        <v>42613.666666666664</v>
      </c>
      <c r="X1178" s="14">
        <v>23.81</v>
      </c>
      <c r="Z1178" s="15">
        <v>42613.666666666664</v>
      </c>
      <c r="AA1178" s="14">
        <v>155.86000000000001</v>
      </c>
      <c r="AC1178" s="15">
        <v>42613.666666666664</v>
      </c>
      <c r="AD1178" s="14">
        <v>14.13</v>
      </c>
      <c r="AF1178" s="15">
        <v>42613.666666666664</v>
      </c>
      <c r="AG1178" s="14">
        <v>2170.9499999999998</v>
      </c>
      <c r="AH1178" s="5"/>
      <c r="AI1178" s="16">
        <f t="shared" si="198"/>
        <v>1.1320754716981352E-3</v>
      </c>
      <c r="AJ1178" s="16">
        <f t="shared" si="199"/>
        <v>4.3940795559667123E-3</v>
      </c>
      <c r="AK1178" s="16">
        <f t="shared" si="200"/>
        <v>0</v>
      </c>
      <c r="AL1178" s="16">
        <f t="shared" si="201"/>
        <v>1.7306796245757372E-3</v>
      </c>
      <c r="AM1178" s="16">
        <f t="shared" si="202"/>
        <v>-4.2167404596247238E-3</v>
      </c>
      <c r="AN1178" s="16">
        <f t="shared" si="203"/>
        <v>-3.2183908045977372E-3</v>
      </c>
      <c r="AO1178" s="16">
        <f t="shared" si="204"/>
        <v>1.1478859766596017E-3</v>
      </c>
      <c r="AP1178" s="16">
        <f t="shared" si="205"/>
        <v>1.6827934371055342E-3</v>
      </c>
      <c r="AQ1178" s="16">
        <f t="shared" si="206"/>
        <v>-4.0894568690095223E-3</v>
      </c>
      <c r="AR1178" s="16">
        <f t="shared" si="207"/>
        <v>2.8388928317957252E-3</v>
      </c>
      <c r="AS1178" s="16">
        <f t="shared" si="208"/>
        <v>-2.3757880999210057E-3</v>
      </c>
    </row>
    <row r="1179" spans="1:45" x14ac:dyDescent="0.2">
      <c r="A1179" s="4"/>
      <c r="B1179" s="13">
        <v>42614.666666666664</v>
      </c>
      <c r="C1179" s="14">
        <v>26.68</v>
      </c>
      <c r="D1179" s="5"/>
      <c r="E1179" s="15">
        <v>42614.666666666664</v>
      </c>
      <c r="F1179" s="14">
        <v>43.35</v>
      </c>
      <c r="G1179" s="5"/>
      <c r="H1179" s="15">
        <v>42614.666666666664</v>
      </c>
      <c r="I1179" s="14">
        <v>9.74</v>
      </c>
      <c r="J1179" s="2"/>
      <c r="K1179" s="15">
        <v>42614.666666666664</v>
      </c>
      <c r="L1179" s="14">
        <v>150.35</v>
      </c>
      <c r="M1179" s="5"/>
      <c r="N1179" s="15">
        <v>42614.666666666664</v>
      </c>
      <c r="O1179" s="14">
        <v>94.26</v>
      </c>
      <c r="Q1179" s="15">
        <v>42614.666666666664</v>
      </c>
      <c r="R1179" s="14">
        <v>152.38999999999999</v>
      </c>
      <c r="S1179" s="5"/>
      <c r="T1179" s="15">
        <v>42614.666666666664</v>
      </c>
      <c r="U1179" s="14">
        <v>52.56</v>
      </c>
      <c r="W1179" s="15">
        <v>42614.666666666664</v>
      </c>
      <c r="X1179" s="14">
        <v>24.28</v>
      </c>
      <c r="Z1179" s="15">
        <v>42614.666666666664</v>
      </c>
      <c r="AA1179" s="14">
        <v>155.66</v>
      </c>
      <c r="AC1179" s="15">
        <v>42614.666666666664</v>
      </c>
      <c r="AD1179" s="14">
        <v>13.38</v>
      </c>
      <c r="AF1179" s="15">
        <v>42614.666666666664</v>
      </c>
      <c r="AG1179" s="14">
        <v>2170.86</v>
      </c>
      <c r="AH1179" s="5"/>
      <c r="AI1179" s="16">
        <f t="shared" si="198"/>
        <v>5.6539766302299288E-3</v>
      </c>
      <c r="AJ1179" s="16">
        <f t="shared" si="199"/>
        <v>-1.8420446695831538E-3</v>
      </c>
      <c r="AK1179" s="16">
        <f t="shared" si="200"/>
        <v>0</v>
      </c>
      <c r="AL1179" s="16">
        <f t="shared" si="201"/>
        <v>-9.3029437171909812E-4</v>
      </c>
      <c r="AM1179" s="16">
        <f t="shared" si="202"/>
        <v>-2.117298327334205E-3</v>
      </c>
      <c r="AN1179" s="16">
        <f t="shared" si="203"/>
        <v>4.1512915129151562E-3</v>
      </c>
      <c r="AO1179" s="16">
        <f t="shared" si="204"/>
        <v>4.3951844066500989E-3</v>
      </c>
      <c r="AP1179" s="16">
        <f t="shared" si="205"/>
        <v>1.9739605207895972E-2</v>
      </c>
      <c r="AQ1179" s="16">
        <f t="shared" si="206"/>
        <v>-1.283202874374556E-3</v>
      </c>
      <c r="AR1179" s="16">
        <f t="shared" si="207"/>
        <v>-5.3078556263269627E-2</v>
      </c>
      <c r="AS1179" s="16">
        <f t="shared" si="208"/>
        <v>-4.1456505216475037E-5</v>
      </c>
    </row>
    <row r="1180" spans="1:45" x14ac:dyDescent="0.2">
      <c r="A1180" s="4"/>
      <c r="B1180" s="13">
        <v>42615.666666666664</v>
      </c>
      <c r="C1180" s="14">
        <v>26.93</v>
      </c>
      <c r="D1180" s="5"/>
      <c r="E1180" s="15">
        <v>42615.666666666664</v>
      </c>
      <c r="F1180" s="14">
        <v>43.66</v>
      </c>
      <c r="G1180" s="5"/>
      <c r="H1180" s="15">
        <v>42615.666666666664</v>
      </c>
      <c r="I1180" s="14">
        <v>9.74</v>
      </c>
      <c r="J1180" s="2"/>
      <c r="K1180" s="15">
        <v>42615.666666666664</v>
      </c>
      <c r="L1180" s="14">
        <v>150.72</v>
      </c>
      <c r="M1180" s="5"/>
      <c r="N1180" s="15">
        <v>42615.666666666664</v>
      </c>
      <c r="O1180" s="14">
        <v>94.42</v>
      </c>
      <c r="Q1180" s="15">
        <v>42615.666666666664</v>
      </c>
      <c r="R1180" s="14">
        <v>152.4</v>
      </c>
      <c r="S1180" s="5"/>
      <c r="T1180" s="15">
        <v>42615.666666666664</v>
      </c>
      <c r="U1180" s="14">
        <v>52.88</v>
      </c>
      <c r="W1180" s="15">
        <v>42615.666666666664</v>
      </c>
      <c r="X1180" s="14">
        <v>24.17</v>
      </c>
      <c r="Z1180" s="15">
        <v>42615.666666666664</v>
      </c>
      <c r="AA1180" s="14">
        <v>156.1</v>
      </c>
      <c r="AC1180" s="15">
        <v>42615.666666666664</v>
      </c>
      <c r="AD1180" s="14">
        <v>13.19</v>
      </c>
      <c r="AF1180" s="15">
        <v>42615.666666666664</v>
      </c>
      <c r="AG1180" s="14">
        <v>2179.98</v>
      </c>
      <c r="AH1180" s="5"/>
      <c r="AI1180" s="16">
        <f t="shared" si="198"/>
        <v>9.3703148425787752E-3</v>
      </c>
      <c r="AJ1180" s="16">
        <f t="shared" si="199"/>
        <v>7.1510957324105728E-3</v>
      </c>
      <c r="AK1180" s="16">
        <f t="shared" si="200"/>
        <v>0</v>
      </c>
      <c r="AL1180" s="16">
        <f t="shared" si="201"/>
        <v>2.4609245094779908E-3</v>
      </c>
      <c r="AM1180" s="16">
        <f t="shared" si="202"/>
        <v>1.6974326331422596E-3</v>
      </c>
      <c r="AN1180" s="16">
        <f t="shared" si="203"/>
        <v>6.5621103747082188E-5</v>
      </c>
      <c r="AO1180" s="16">
        <f t="shared" si="204"/>
        <v>6.0882800608828003E-3</v>
      </c>
      <c r="AP1180" s="16">
        <f t="shared" si="205"/>
        <v>-4.5304777594727952E-3</v>
      </c>
      <c r="AQ1180" s="16">
        <f t="shared" si="206"/>
        <v>2.8266735192086223E-3</v>
      </c>
      <c r="AR1180" s="16">
        <f t="shared" si="207"/>
        <v>-1.420029895366226E-2</v>
      </c>
      <c r="AS1180" s="16">
        <f t="shared" si="208"/>
        <v>4.2011000248749486E-3</v>
      </c>
    </row>
    <row r="1181" spans="1:45" x14ac:dyDescent="0.2">
      <c r="A1181" s="4"/>
      <c r="B1181" s="13">
        <v>42619.666666666664</v>
      </c>
      <c r="C1181" s="14">
        <v>26.93</v>
      </c>
      <c r="D1181" s="5"/>
      <c r="E1181" s="15">
        <v>42619.666666666664</v>
      </c>
      <c r="F1181" s="14">
        <v>43.79</v>
      </c>
      <c r="G1181" s="5"/>
      <c r="H1181" s="15">
        <v>42619.666666666664</v>
      </c>
      <c r="I1181" s="14">
        <v>10.01</v>
      </c>
      <c r="J1181" s="2"/>
      <c r="K1181" s="15">
        <v>42619.666666666664</v>
      </c>
      <c r="L1181" s="14">
        <v>150.43</v>
      </c>
      <c r="M1181" s="5"/>
      <c r="N1181" s="15">
        <v>42619.666666666664</v>
      </c>
      <c r="O1181" s="14">
        <v>93.8</v>
      </c>
      <c r="Q1181" s="15">
        <v>42619.666666666664</v>
      </c>
      <c r="R1181" s="14">
        <v>153.16</v>
      </c>
      <c r="S1181" s="5"/>
      <c r="T1181" s="15">
        <v>42619.666666666664</v>
      </c>
      <c r="U1181" s="14">
        <v>53.51</v>
      </c>
      <c r="W1181" s="15">
        <v>42619.666666666664</v>
      </c>
      <c r="X1181" s="14">
        <v>24.33</v>
      </c>
      <c r="Z1181" s="15">
        <v>42619.666666666664</v>
      </c>
      <c r="AA1181" s="14">
        <v>154.91</v>
      </c>
      <c r="AC1181" s="15">
        <v>42619.666666666664</v>
      </c>
      <c r="AD1181" s="14">
        <v>13.52</v>
      </c>
      <c r="AF1181" s="15">
        <v>42619.666666666664</v>
      </c>
      <c r="AG1181" s="14">
        <v>2186.48</v>
      </c>
      <c r="AH1181" s="5"/>
      <c r="AI1181" s="16">
        <f t="shared" si="198"/>
        <v>0</v>
      </c>
      <c r="AJ1181" s="16">
        <f t="shared" si="199"/>
        <v>2.9775538250114142E-3</v>
      </c>
      <c r="AK1181" s="16">
        <f t="shared" si="200"/>
        <v>2.772073921971252E-2</v>
      </c>
      <c r="AL1181" s="16">
        <f t="shared" si="201"/>
        <v>-1.9240976645434893E-3</v>
      </c>
      <c r="AM1181" s="16">
        <f t="shared" si="202"/>
        <v>-6.5664054225800239E-3</v>
      </c>
      <c r="AN1181" s="16">
        <f t="shared" si="203"/>
        <v>4.9868766404199683E-3</v>
      </c>
      <c r="AO1181" s="16">
        <f t="shared" si="204"/>
        <v>1.1913767019667176E-2</v>
      </c>
      <c r="AP1181" s="16">
        <f t="shared" si="205"/>
        <v>6.6197765825402044E-3</v>
      </c>
      <c r="AQ1181" s="16">
        <f t="shared" si="206"/>
        <v>-7.623318385650224E-3</v>
      </c>
      <c r="AR1181" s="16">
        <f t="shared" si="207"/>
        <v>2.5018953752843132E-2</v>
      </c>
      <c r="AS1181" s="16">
        <f t="shared" si="208"/>
        <v>2.9816787309975279E-3</v>
      </c>
    </row>
    <row r="1182" spans="1:45" x14ac:dyDescent="0.2">
      <c r="A1182" s="4"/>
      <c r="B1182" s="13">
        <v>42620.666666666664</v>
      </c>
      <c r="C1182" s="14">
        <v>27.09</v>
      </c>
      <c r="D1182" s="5"/>
      <c r="E1182" s="15">
        <v>42620.666666666664</v>
      </c>
      <c r="F1182" s="14">
        <v>43.64</v>
      </c>
      <c r="G1182" s="5"/>
      <c r="H1182" s="15">
        <v>42620.666666666664</v>
      </c>
      <c r="I1182" s="14">
        <v>9.91</v>
      </c>
      <c r="J1182" s="2"/>
      <c r="K1182" s="15">
        <v>42620.666666666664</v>
      </c>
      <c r="L1182" s="14">
        <v>149.58000000000001</v>
      </c>
      <c r="M1182" s="5"/>
      <c r="N1182" s="15">
        <v>42620.666666666664</v>
      </c>
      <c r="O1182" s="14">
        <v>93.71</v>
      </c>
      <c r="Q1182" s="15">
        <v>42620.666666666664</v>
      </c>
      <c r="R1182" s="14">
        <v>154.38999999999999</v>
      </c>
      <c r="S1182" s="5"/>
      <c r="T1182" s="15">
        <v>42620.666666666664</v>
      </c>
      <c r="U1182" s="14">
        <v>53.71</v>
      </c>
      <c r="W1182" s="15">
        <v>42620.666666666664</v>
      </c>
      <c r="X1182" s="14">
        <v>24.02</v>
      </c>
      <c r="Z1182" s="15">
        <v>42620.666666666664</v>
      </c>
      <c r="AA1182" s="14">
        <v>154.96</v>
      </c>
      <c r="AC1182" s="15">
        <v>42620.666666666664</v>
      </c>
      <c r="AD1182" s="14">
        <v>13.45</v>
      </c>
      <c r="AF1182" s="15">
        <v>42620.666666666664</v>
      </c>
      <c r="AG1182" s="14">
        <v>2186.16</v>
      </c>
      <c r="AH1182" s="5"/>
      <c r="AI1182" s="16">
        <f t="shared" si="198"/>
        <v>5.9413293724470684E-3</v>
      </c>
      <c r="AJ1182" s="16">
        <f t="shared" si="199"/>
        <v>-3.4254395980817254E-3</v>
      </c>
      <c r="AK1182" s="16">
        <f t="shared" si="200"/>
        <v>-9.9900099900099848E-3</v>
      </c>
      <c r="AL1182" s="16">
        <f t="shared" si="201"/>
        <v>-5.6504686565179707E-3</v>
      </c>
      <c r="AM1182" s="16">
        <f t="shared" si="202"/>
        <v>-9.5948827292113847E-4</v>
      </c>
      <c r="AN1182" s="16">
        <f t="shared" si="203"/>
        <v>8.0308174458081361E-3</v>
      </c>
      <c r="AO1182" s="16">
        <f t="shared" si="204"/>
        <v>3.7376191366100819E-3</v>
      </c>
      <c r="AP1182" s="16">
        <f t="shared" si="205"/>
        <v>-1.2741471434443041E-2</v>
      </c>
      <c r="AQ1182" s="16">
        <f t="shared" si="206"/>
        <v>3.2276805887287985E-4</v>
      </c>
      <c r="AR1182" s="16">
        <f t="shared" si="207"/>
        <v>-5.177514792899407E-3</v>
      </c>
      <c r="AS1182" s="16">
        <f t="shared" si="208"/>
        <v>-1.4635395704520882E-4</v>
      </c>
    </row>
    <row r="1183" spans="1:45" x14ac:dyDescent="0.2">
      <c r="A1183" s="4"/>
      <c r="B1183" s="13">
        <v>42621.666666666664</v>
      </c>
      <c r="C1183" s="14">
        <v>26.38</v>
      </c>
      <c r="D1183" s="5"/>
      <c r="E1183" s="15">
        <v>42621.666666666664</v>
      </c>
      <c r="F1183" s="14">
        <v>43.63</v>
      </c>
      <c r="G1183" s="5"/>
      <c r="H1183" s="15">
        <v>42621.666666666664</v>
      </c>
      <c r="I1183" s="14">
        <v>9.9700000000000006</v>
      </c>
      <c r="J1183" s="2"/>
      <c r="K1183" s="15">
        <v>42621.666666666664</v>
      </c>
      <c r="L1183" s="14">
        <v>149.78</v>
      </c>
      <c r="M1183" s="5"/>
      <c r="N1183" s="15">
        <v>42621.666666666664</v>
      </c>
      <c r="O1183" s="14">
        <v>94.09</v>
      </c>
      <c r="Q1183" s="15">
        <v>42621.666666666664</v>
      </c>
      <c r="R1183" s="14">
        <v>151.87</v>
      </c>
      <c r="S1183" s="5"/>
      <c r="T1183" s="15">
        <v>42621.666666666664</v>
      </c>
      <c r="U1183" s="14">
        <v>53.6</v>
      </c>
      <c r="W1183" s="15">
        <v>42621.666666666664</v>
      </c>
      <c r="X1183" s="14">
        <v>23.94</v>
      </c>
      <c r="Z1183" s="15">
        <v>42621.666666666664</v>
      </c>
      <c r="AA1183" s="14">
        <v>154.86000000000001</v>
      </c>
      <c r="AC1183" s="15">
        <v>42621.666666666664</v>
      </c>
      <c r="AD1183" s="14">
        <v>13.16</v>
      </c>
      <c r="AF1183" s="15">
        <v>42621.666666666664</v>
      </c>
      <c r="AG1183" s="14">
        <v>2181.3000000000002</v>
      </c>
      <c r="AH1183" s="5"/>
      <c r="AI1183" s="16">
        <f t="shared" si="198"/>
        <v>-2.6208933185677408E-2</v>
      </c>
      <c r="AJ1183" s="16">
        <f t="shared" si="199"/>
        <v>-2.2914757103564831E-4</v>
      </c>
      <c r="AK1183" s="16">
        <f t="shared" si="200"/>
        <v>6.0544904137236344E-3</v>
      </c>
      <c r="AL1183" s="16">
        <f t="shared" si="201"/>
        <v>1.3370771493514955E-3</v>
      </c>
      <c r="AM1183" s="16">
        <f t="shared" si="202"/>
        <v>4.0550634937575047E-3</v>
      </c>
      <c r="AN1183" s="16">
        <f t="shared" si="203"/>
        <v>-1.6322300667141576E-2</v>
      </c>
      <c r="AO1183" s="16">
        <f t="shared" si="204"/>
        <v>-2.0480357475329836E-3</v>
      </c>
      <c r="AP1183" s="16">
        <f t="shared" si="205"/>
        <v>-3.3305578684429404E-3</v>
      </c>
      <c r="AQ1183" s="16">
        <f t="shared" si="206"/>
        <v>-6.4532782653581311E-4</v>
      </c>
      <c r="AR1183" s="16">
        <f t="shared" si="207"/>
        <v>-2.1561338289962761E-2</v>
      </c>
      <c r="AS1183" s="16">
        <f t="shared" si="208"/>
        <v>-2.2230760786033921E-3</v>
      </c>
    </row>
    <row r="1184" spans="1:45" x14ac:dyDescent="0.2">
      <c r="A1184" s="4"/>
      <c r="B1184" s="13">
        <v>42622.666666666664</v>
      </c>
      <c r="C1184" s="14">
        <v>25.78</v>
      </c>
      <c r="D1184" s="5"/>
      <c r="E1184" s="15">
        <v>42622.666666666664</v>
      </c>
      <c r="F1184" s="14">
        <v>42.27</v>
      </c>
      <c r="G1184" s="5"/>
      <c r="H1184" s="15">
        <v>42622.666666666664</v>
      </c>
      <c r="I1184" s="14">
        <v>9.65</v>
      </c>
      <c r="J1184" s="2"/>
      <c r="K1184" s="15">
        <v>42622.666666666664</v>
      </c>
      <c r="L1184" s="14">
        <v>146.62</v>
      </c>
      <c r="M1184" s="5"/>
      <c r="N1184" s="15">
        <v>42622.666666666664</v>
      </c>
      <c r="O1184" s="14">
        <v>92.42</v>
      </c>
      <c r="Q1184" s="15">
        <v>42622.666666666664</v>
      </c>
      <c r="R1184" s="14">
        <v>148.71</v>
      </c>
      <c r="S1184" s="5"/>
      <c r="T1184" s="15">
        <v>42622.666666666664</v>
      </c>
      <c r="U1184" s="14">
        <v>51.82</v>
      </c>
      <c r="W1184" s="15">
        <v>42622.666666666664</v>
      </c>
      <c r="X1184" s="14">
        <v>23.43</v>
      </c>
      <c r="Z1184" s="15">
        <v>42622.666666666664</v>
      </c>
      <c r="AA1184" s="14">
        <v>150.22</v>
      </c>
      <c r="AC1184" s="15">
        <v>42622.666666666664</v>
      </c>
      <c r="AD1184" s="14">
        <v>12.96</v>
      </c>
      <c r="AF1184" s="15">
        <v>42622.666666666664</v>
      </c>
      <c r="AG1184" s="14">
        <v>2127.81</v>
      </c>
      <c r="AH1184" s="5"/>
      <c r="AI1184" s="16">
        <f t="shared" si="198"/>
        <v>-2.2744503411675443E-2</v>
      </c>
      <c r="AJ1184" s="16">
        <f t="shared" si="199"/>
        <v>-3.1171212468484977E-2</v>
      </c>
      <c r="AK1184" s="16">
        <f t="shared" si="200"/>
        <v>-3.2096288866599876E-2</v>
      </c>
      <c r="AL1184" s="16">
        <f t="shared" si="201"/>
        <v>-2.1097609827747332E-2</v>
      </c>
      <c r="AM1184" s="16">
        <f t="shared" si="202"/>
        <v>-1.7748963758103975E-2</v>
      </c>
      <c r="AN1184" s="16">
        <f t="shared" si="203"/>
        <v>-2.0807269375123449E-2</v>
      </c>
      <c r="AO1184" s="16">
        <f t="shared" si="204"/>
        <v>-3.3208955223880565E-2</v>
      </c>
      <c r="AP1184" s="16">
        <f t="shared" si="205"/>
        <v>-2.1303258145363491E-2</v>
      </c>
      <c r="AQ1184" s="16">
        <f t="shared" si="206"/>
        <v>-2.9962546816479474E-2</v>
      </c>
      <c r="AR1184" s="16">
        <f t="shared" si="207"/>
        <v>-1.5197568389057725E-2</v>
      </c>
      <c r="AS1184" s="16">
        <f t="shared" si="208"/>
        <v>-2.4522073992573334E-2</v>
      </c>
    </row>
    <row r="1185" spans="1:45" x14ac:dyDescent="0.2">
      <c r="A1185" s="4"/>
      <c r="B1185" s="13">
        <v>42625.666666666664</v>
      </c>
      <c r="C1185" s="14">
        <v>26.36</v>
      </c>
      <c r="D1185" s="5"/>
      <c r="E1185" s="15">
        <v>42625.666666666664</v>
      </c>
      <c r="F1185" s="14">
        <v>43.19</v>
      </c>
      <c r="G1185" s="5"/>
      <c r="H1185" s="15">
        <v>42625.666666666664</v>
      </c>
      <c r="I1185" s="14">
        <v>9.9</v>
      </c>
      <c r="J1185" s="2"/>
      <c r="K1185" s="15">
        <v>42625.666666666664</v>
      </c>
      <c r="L1185" s="14">
        <v>148.97</v>
      </c>
      <c r="M1185" s="5"/>
      <c r="N1185" s="15">
        <v>42625.666666666664</v>
      </c>
      <c r="O1185" s="14">
        <v>93.64</v>
      </c>
      <c r="Q1185" s="15">
        <v>42625.666666666664</v>
      </c>
      <c r="R1185" s="14">
        <v>151.19</v>
      </c>
      <c r="S1185" s="5"/>
      <c r="T1185" s="15">
        <v>42625.666666666664</v>
      </c>
      <c r="U1185" s="14">
        <v>52.57</v>
      </c>
      <c r="W1185" s="15">
        <v>42625.666666666664</v>
      </c>
      <c r="X1185" s="14">
        <v>23.98</v>
      </c>
      <c r="Z1185" s="15">
        <v>42625.666666666664</v>
      </c>
      <c r="AA1185" s="14">
        <v>152.11000000000001</v>
      </c>
      <c r="AC1185" s="15">
        <v>42625.666666666664</v>
      </c>
      <c r="AD1185" s="14">
        <v>13.22</v>
      </c>
      <c r="AF1185" s="15">
        <v>42625.666666666664</v>
      </c>
      <c r="AG1185" s="14">
        <v>2159.04</v>
      </c>
      <c r="AH1185" s="5"/>
      <c r="AI1185" s="16">
        <f t="shared" si="198"/>
        <v>2.2498060512024853E-2</v>
      </c>
      <c r="AJ1185" s="16">
        <f t="shared" si="199"/>
        <v>2.176484504376619E-2</v>
      </c>
      <c r="AK1185" s="16">
        <f t="shared" si="200"/>
        <v>2.5906735751295429E-2</v>
      </c>
      <c r="AL1185" s="16">
        <f t="shared" si="201"/>
        <v>1.6027827035874909E-2</v>
      </c>
      <c r="AM1185" s="16">
        <f t="shared" si="202"/>
        <v>1.3200605929452491E-2</v>
      </c>
      <c r="AN1185" s="16">
        <f t="shared" si="203"/>
        <v>1.6676753412682377E-2</v>
      </c>
      <c r="AO1185" s="16">
        <f t="shared" si="204"/>
        <v>1.4473176379776076E-2</v>
      </c>
      <c r="AP1185" s="16">
        <f t="shared" si="205"/>
        <v>2.3474178403755985E-2</v>
      </c>
      <c r="AQ1185" s="16">
        <f t="shared" si="206"/>
        <v>1.2581547064305809E-2</v>
      </c>
      <c r="AR1185" s="16">
        <f t="shared" si="207"/>
        <v>2.0061728395061706E-2</v>
      </c>
      <c r="AS1185" s="16">
        <f t="shared" si="208"/>
        <v>1.4677062331693191E-2</v>
      </c>
    </row>
    <row r="1186" spans="1:45" x14ac:dyDescent="0.2">
      <c r="A1186" s="4"/>
      <c r="B1186" s="13">
        <v>42626.666666666664</v>
      </c>
      <c r="C1186" s="14">
        <v>26.99</v>
      </c>
      <c r="D1186" s="5"/>
      <c r="E1186" s="15">
        <v>42626.666666666664</v>
      </c>
      <c r="F1186" s="14">
        <v>42.28</v>
      </c>
      <c r="G1186" s="5"/>
      <c r="H1186" s="15">
        <v>42626.666666666664</v>
      </c>
      <c r="I1186" s="14">
        <v>9.61</v>
      </c>
      <c r="J1186" s="2"/>
      <c r="K1186" s="15">
        <v>42626.666666666664</v>
      </c>
      <c r="L1186" s="14">
        <v>146.22999999999999</v>
      </c>
      <c r="M1186" s="5"/>
      <c r="N1186" s="15">
        <v>42626.666666666664</v>
      </c>
      <c r="O1186" s="14">
        <v>92.7</v>
      </c>
      <c r="Q1186" s="15">
        <v>42626.666666666664</v>
      </c>
      <c r="R1186" s="14">
        <v>148.82</v>
      </c>
      <c r="S1186" s="5"/>
      <c r="T1186" s="15">
        <v>42626.666666666664</v>
      </c>
      <c r="U1186" s="14">
        <v>51.45</v>
      </c>
      <c r="W1186" s="15">
        <v>42626.666666666664</v>
      </c>
      <c r="X1186" s="14">
        <v>23.82</v>
      </c>
      <c r="Z1186" s="15">
        <v>42626.666666666664</v>
      </c>
      <c r="AA1186" s="14">
        <v>148.91999999999999</v>
      </c>
      <c r="AC1186" s="15">
        <v>42626.666666666664</v>
      </c>
      <c r="AD1186" s="14">
        <v>13.07</v>
      </c>
      <c r="AF1186" s="15">
        <v>42626.666666666664</v>
      </c>
      <c r="AG1186" s="14">
        <v>2127.02</v>
      </c>
      <c r="AH1186" s="5"/>
      <c r="AI1186" s="16">
        <f t="shared" si="198"/>
        <v>2.3899848254931744E-2</v>
      </c>
      <c r="AJ1186" s="16">
        <f t="shared" si="199"/>
        <v>-2.1069692058346745E-2</v>
      </c>
      <c r="AK1186" s="16">
        <f t="shared" si="200"/>
        <v>-2.9292929292929371E-2</v>
      </c>
      <c r="AL1186" s="16">
        <f t="shared" si="201"/>
        <v>-1.839296502651544E-2</v>
      </c>
      <c r="AM1186" s="16">
        <f t="shared" si="202"/>
        <v>-1.0038445108927818E-2</v>
      </c>
      <c r="AN1186" s="16">
        <f t="shared" si="203"/>
        <v>-1.5675639923275364E-2</v>
      </c>
      <c r="AO1186" s="16">
        <f t="shared" si="204"/>
        <v>-2.1304926764314169E-2</v>
      </c>
      <c r="AP1186" s="16">
        <f t="shared" si="205"/>
        <v>-6.6722268557131148E-3</v>
      </c>
      <c r="AQ1186" s="16">
        <f t="shared" si="206"/>
        <v>-2.0971665242259019E-2</v>
      </c>
      <c r="AR1186" s="16">
        <f t="shared" si="207"/>
        <v>-1.1346444780635401E-2</v>
      </c>
      <c r="AS1186" s="16">
        <f t="shared" si="208"/>
        <v>-1.4830665480954464E-2</v>
      </c>
    </row>
    <row r="1187" spans="1:45" x14ac:dyDescent="0.2">
      <c r="A1187" s="4"/>
      <c r="B1187" s="13">
        <v>42627.666666666664</v>
      </c>
      <c r="C1187" s="14">
        <v>27.94</v>
      </c>
      <c r="D1187" s="5"/>
      <c r="E1187" s="15">
        <v>42627.666666666664</v>
      </c>
      <c r="F1187" s="14">
        <v>42.11</v>
      </c>
      <c r="G1187" s="5"/>
      <c r="H1187" s="15">
        <v>42627.666666666664</v>
      </c>
      <c r="I1187" s="14">
        <v>9.6999999999999993</v>
      </c>
      <c r="J1187" s="2"/>
      <c r="K1187" s="15">
        <v>42627.666666666664</v>
      </c>
      <c r="L1187" s="14">
        <v>145.78</v>
      </c>
      <c r="M1187" s="5"/>
      <c r="N1187" s="15">
        <v>42627.666666666664</v>
      </c>
      <c r="O1187" s="14">
        <v>92.26</v>
      </c>
      <c r="Q1187" s="15">
        <v>42627.666666666664</v>
      </c>
      <c r="R1187" s="14">
        <v>147.13999999999999</v>
      </c>
      <c r="S1187" s="5"/>
      <c r="T1187" s="15">
        <v>42627.666666666664</v>
      </c>
      <c r="U1187" s="14">
        <v>51.49</v>
      </c>
      <c r="W1187" s="15">
        <v>42627.666666666664</v>
      </c>
      <c r="X1187" s="14">
        <v>23.84</v>
      </c>
      <c r="Z1187" s="15">
        <v>42627.666666666664</v>
      </c>
      <c r="AA1187" s="14">
        <v>148.16999999999999</v>
      </c>
      <c r="AC1187" s="15">
        <v>42627.666666666664</v>
      </c>
      <c r="AD1187" s="14">
        <v>13.09</v>
      </c>
      <c r="AF1187" s="15">
        <v>42627.666666666664</v>
      </c>
      <c r="AG1187" s="14">
        <v>2125.77</v>
      </c>
      <c r="AH1187" s="5"/>
      <c r="AI1187" s="16">
        <f t="shared" si="198"/>
        <v>3.5198221563542242E-2</v>
      </c>
      <c r="AJ1187" s="16">
        <f t="shared" si="199"/>
        <v>-4.0208136234626268E-3</v>
      </c>
      <c r="AK1187" s="16">
        <f t="shared" si="200"/>
        <v>9.3652445369407644E-3</v>
      </c>
      <c r="AL1187" s="16">
        <f t="shared" si="201"/>
        <v>-3.0773439102782518E-3</v>
      </c>
      <c r="AM1187" s="16">
        <f t="shared" si="202"/>
        <v>-4.746494066882434E-3</v>
      </c>
      <c r="AN1187" s="16">
        <f t="shared" si="203"/>
        <v>-1.1288805268109159E-2</v>
      </c>
      <c r="AO1187" s="16">
        <f t="shared" si="204"/>
        <v>7.7745383867822149E-4</v>
      </c>
      <c r="AP1187" s="16">
        <f t="shared" si="205"/>
        <v>8.3963056255242918E-4</v>
      </c>
      <c r="AQ1187" s="16">
        <f t="shared" si="206"/>
        <v>-5.0362610797743956E-3</v>
      </c>
      <c r="AR1187" s="16">
        <f t="shared" si="207"/>
        <v>1.5302218821728886E-3</v>
      </c>
      <c r="AS1187" s="16">
        <f t="shared" si="208"/>
        <v>-5.8767665560266469E-4</v>
      </c>
    </row>
    <row r="1188" spans="1:45" x14ac:dyDescent="0.2">
      <c r="A1188" s="4"/>
      <c r="B1188" s="13">
        <v>42628.666666666664</v>
      </c>
      <c r="C1188" s="14">
        <v>28.89</v>
      </c>
      <c r="D1188" s="5"/>
      <c r="E1188" s="15">
        <v>42628.666666666664</v>
      </c>
      <c r="F1188" s="14">
        <v>42.36</v>
      </c>
      <c r="G1188" s="5"/>
      <c r="H1188" s="15">
        <v>42628.666666666664</v>
      </c>
      <c r="I1188" s="14">
        <v>9.73</v>
      </c>
      <c r="J1188" s="2"/>
      <c r="K1188" s="15">
        <v>42628.666666666664</v>
      </c>
      <c r="L1188" s="14">
        <v>146.66</v>
      </c>
      <c r="M1188" s="5"/>
      <c r="N1188" s="15">
        <v>42628.666666666664</v>
      </c>
      <c r="O1188" s="14">
        <v>92.5</v>
      </c>
      <c r="Q1188" s="15">
        <v>42628.666666666664</v>
      </c>
      <c r="R1188" s="14">
        <v>148.68</v>
      </c>
      <c r="S1188" s="5"/>
      <c r="T1188" s="15">
        <v>42628.666666666664</v>
      </c>
      <c r="U1188" s="14">
        <v>51.98</v>
      </c>
      <c r="W1188" s="15">
        <v>42628.666666666664</v>
      </c>
      <c r="X1188" s="14">
        <v>24.13</v>
      </c>
      <c r="Z1188" s="15">
        <v>42628.666666666664</v>
      </c>
      <c r="AA1188" s="14">
        <v>148.41999999999999</v>
      </c>
      <c r="AC1188" s="15">
        <v>42628.666666666664</v>
      </c>
      <c r="AD1188" s="14">
        <v>13.36</v>
      </c>
      <c r="AF1188" s="15">
        <v>42628.666666666664</v>
      </c>
      <c r="AG1188" s="14">
        <v>2147.2600000000002</v>
      </c>
      <c r="AH1188" s="5"/>
      <c r="AI1188" s="16">
        <f t="shared" si="198"/>
        <v>3.4001431639226976E-2</v>
      </c>
      <c r="AJ1188" s="16">
        <f t="shared" si="199"/>
        <v>5.936832106387957E-3</v>
      </c>
      <c r="AK1188" s="16">
        <f t="shared" si="200"/>
        <v>3.0927835051548502E-3</v>
      </c>
      <c r="AL1188" s="16">
        <f t="shared" si="201"/>
        <v>6.0364933461380943E-3</v>
      </c>
      <c r="AM1188" s="16">
        <f t="shared" si="202"/>
        <v>2.6013440277476985E-3</v>
      </c>
      <c r="AN1188" s="16">
        <f t="shared" si="203"/>
        <v>1.0466222645099998E-2</v>
      </c>
      <c r="AO1188" s="16">
        <f t="shared" si="204"/>
        <v>9.516410953583021E-3</v>
      </c>
      <c r="AP1188" s="16">
        <f t="shared" si="205"/>
        <v>1.2164429530201248E-2</v>
      </c>
      <c r="AQ1188" s="16">
        <f t="shared" si="206"/>
        <v>1.6872511304582005E-3</v>
      </c>
      <c r="AR1188" s="16">
        <f t="shared" si="207"/>
        <v>2.0626432391138261E-2</v>
      </c>
      <c r="AS1188" s="16">
        <f t="shared" si="208"/>
        <v>1.010927804983619E-2</v>
      </c>
    </row>
    <row r="1189" spans="1:45" x14ac:dyDescent="0.2">
      <c r="A1189" s="4"/>
      <c r="B1189" s="13">
        <v>42629.666666666664</v>
      </c>
      <c r="C1189" s="14">
        <v>28.73</v>
      </c>
      <c r="D1189" s="5"/>
      <c r="E1189" s="15">
        <v>42629.666666666664</v>
      </c>
      <c r="F1189" s="14">
        <v>42.14</v>
      </c>
      <c r="G1189" s="5"/>
      <c r="H1189" s="15">
        <v>42629.666666666664</v>
      </c>
      <c r="I1189" s="14">
        <v>9.9499999999999993</v>
      </c>
      <c r="J1189" s="2"/>
      <c r="K1189" s="15">
        <v>42629.666666666664</v>
      </c>
      <c r="L1189" s="14">
        <v>145.01</v>
      </c>
      <c r="M1189" s="5"/>
      <c r="N1189" s="15">
        <v>42629.666666666664</v>
      </c>
      <c r="O1189" s="14">
        <v>92.56</v>
      </c>
      <c r="Q1189" s="15">
        <v>42629.666666666664</v>
      </c>
      <c r="R1189" s="14">
        <v>146.94</v>
      </c>
      <c r="S1189" s="5"/>
      <c r="T1189" s="15">
        <v>42629.666666666664</v>
      </c>
      <c r="U1189" s="14">
        <v>51.88</v>
      </c>
      <c r="W1189" s="15">
        <v>42629.666666666664</v>
      </c>
      <c r="X1189" s="14">
        <v>24.29</v>
      </c>
      <c r="Z1189" s="15">
        <v>42629.666666666664</v>
      </c>
      <c r="AA1189" s="14">
        <v>148.07</v>
      </c>
      <c r="AC1189" s="15">
        <v>42629.666666666664</v>
      </c>
      <c r="AD1189" s="14">
        <v>13.69</v>
      </c>
      <c r="AF1189" s="15">
        <v>42629.666666666664</v>
      </c>
      <c r="AG1189" s="14">
        <v>2139.16</v>
      </c>
      <c r="AH1189" s="5"/>
      <c r="AI1189" s="16">
        <f t="shared" si="198"/>
        <v>-5.5382485289027228E-3</v>
      </c>
      <c r="AJ1189" s="16">
        <f t="shared" si="199"/>
        <v>-5.193578847969782E-3</v>
      </c>
      <c r="AK1189" s="16">
        <f t="shared" si="200"/>
        <v>2.2610483042137641E-2</v>
      </c>
      <c r="AL1189" s="16">
        <f t="shared" si="201"/>
        <v>-1.1250511386881268E-2</v>
      </c>
      <c r="AM1189" s="16">
        <f t="shared" si="202"/>
        <v>6.4864864864877525E-4</v>
      </c>
      <c r="AN1189" s="16">
        <f t="shared" si="203"/>
        <v>-1.1702986279257477E-2</v>
      </c>
      <c r="AO1189" s="16">
        <f t="shared" si="204"/>
        <v>-1.9238168526355404E-3</v>
      </c>
      <c r="AP1189" s="16">
        <f t="shared" si="205"/>
        <v>6.6307501036055871E-3</v>
      </c>
      <c r="AQ1189" s="16">
        <f t="shared" si="206"/>
        <v>-2.3581727529982111E-3</v>
      </c>
      <c r="AR1189" s="16">
        <f t="shared" si="207"/>
        <v>2.4700598802395168E-2</v>
      </c>
      <c r="AS1189" s="16">
        <f t="shared" si="208"/>
        <v>-3.7722492851356426E-3</v>
      </c>
    </row>
    <row r="1190" spans="1:45" x14ac:dyDescent="0.2">
      <c r="A1190" s="4"/>
      <c r="B1190" s="13">
        <v>42632.666666666664</v>
      </c>
      <c r="C1190" s="14">
        <v>28.4</v>
      </c>
      <c r="D1190" s="5"/>
      <c r="E1190" s="15">
        <v>42632.666666666664</v>
      </c>
      <c r="F1190" s="14">
        <v>42.1</v>
      </c>
      <c r="G1190" s="5"/>
      <c r="H1190" s="15">
        <v>42632.666666666664</v>
      </c>
      <c r="I1190" s="14">
        <v>9.81</v>
      </c>
      <c r="J1190" s="2"/>
      <c r="K1190" s="15">
        <v>42632.666666666664</v>
      </c>
      <c r="L1190" s="14">
        <v>145.24</v>
      </c>
      <c r="M1190" s="5"/>
      <c r="N1190" s="15">
        <v>42632.666666666664</v>
      </c>
      <c r="O1190" s="14">
        <v>92.63</v>
      </c>
      <c r="Q1190" s="15">
        <v>42632.666666666664</v>
      </c>
      <c r="R1190" s="14">
        <v>147.93</v>
      </c>
      <c r="S1190" s="5"/>
      <c r="T1190" s="15">
        <v>42632.666666666664</v>
      </c>
      <c r="U1190" s="14">
        <v>51.2</v>
      </c>
      <c r="W1190" s="15">
        <v>42632.666666666664</v>
      </c>
      <c r="X1190" s="14">
        <v>24.03</v>
      </c>
      <c r="Z1190" s="15">
        <v>42632.666666666664</v>
      </c>
      <c r="AA1190" s="14">
        <v>146.83000000000001</v>
      </c>
      <c r="AC1190" s="15">
        <v>42632.666666666664</v>
      </c>
      <c r="AD1190" s="14">
        <v>13.76</v>
      </c>
      <c r="AF1190" s="15">
        <v>42632.666666666664</v>
      </c>
      <c r="AG1190" s="14">
        <v>2139.12</v>
      </c>
      <c r="AH1190" s="5"/>
      <c r="AI1190" s="16">
        <f t="shared" si="198"/>
        <v>-1.1486251305255935E-2</v>
      </c>
      <c r="AJ1190" s="16">
        <f t="shared" si="199"/>
        <v>-9.492168960607561E-4</v>
      </c>
      <c r="AK1190" s="16">
        <f t="shared" si="200"/>
        <v>-1.4070351758793898E-2</v>
      </c>
      <c r="AL1190" s="16">
        <f t="shared" si="201"/>
        <v>1.5860975105166375E-3</v>
      </c>
      <c r="AM1190" s="16">
        <f t="shared" si="202"/>
        <v>7.5626620570434788E-4</v>
      </c>
      <c r="AN1190" s="16">
        <f t="shared" si="203"/>
        <v>6.7374438546345949E-3</v>
      </c>
      <c r="AO1190" s="16">
        <f t="shared" si="204"/>
        <v>-1.3107170393215073E-2</v>
      </c>
      <c r="AP1190" s="16">
        <f t="shared" si="205"/>
        <v>-1.0703993412927049E-2</v>
      </c>
      <c r="AQ1190" s="16">
        <f t="shared" si="206"/>
        <v>-8.3744175052339331E-3</v>
      </c>
      <c r="AR1190" s="16">
        <f t="shared" si="207"/>
        <v>5.1132213294375894E-3</v>
      </c>
      <c r="AS1190" s="16">
        <f t="shared" si="208"/>
        <v>-1.8698928551330596E-5</v>
      </c>
    </row>
    <row r="1191" spans="1:45" x14ac:dyDescent="0.2">
      <c r="A1191" s="4"/>
      <c r="B1191" s="13">
        <v>42633.666666666664</v>
      </c>
      <c r="C1191" s="14">
        <v>28.39</v>
      </c>
      <c r="D1191" s="5"/>
      <c r="E1191" s="15">
        <v>42633.666666666664</v>
      </c>
      <c r="F1191" s="14">
        <v>42.34</v>
      </c>
      <c r="G1191" s="5"/>
      <c r="H1191" s="15">
        <v>42633.666666666664</v>
      </c>
      <c r="I1191" s="14">
        <v>9.82</v>
      </c>
      <c r="J1191" s="2"/>
      <c r="K1191" s="15">
        <v>42633.666666666664</v>
      </c>
      <c r="L1191" s="14">
        <v>144.91999999999999</v>
      </c>
      <c r="M1191" s="5"/>
      <c r="N1191" s="15">
        <v>42633.666666666664</v>
      </c>
      <c r="O1191" s="14">
        <v>92.95</v>
      </c>
      <c r="Q1191" s="15">
        <v>42633.666666666664</v>
      </c>
      <c r="R1191" s="14">
        <v>147.53</v>
      </c>
      <c r="S1191" s="5"/>
      <c r="T1191" s="15">
        <v>42633.666666666664</v>
      </c>
      <c r="U1191" s="14">
        <v>51.27</v>
      </c>
      <c r="W1191" s="15">
        <v>42633.666666666664</v>
      </c>
      <c r="X1191" s="14">
        <v>23.99</v>
      </c>
      <c r="Z1191" s="15">
        <v>42633.666666666664</v>
      </c>
      <c r="AA1191" s="14">
        <v>148.02000000000001</v>
      </c>
      <c r="AC1191" s="15">
        <v>42633.666666666664</v>
      </c>
      <c r="AD1191" s="14">
        <v>13.64</v>
      </c>
      <c r="AF1191" s="15">
        <v>42633.666666666664</v>
      </c>
      <c r="AG1191" s="14">
        <v>2139.7600000000002</v>
      </c>
      <c r="AH1191" s="5"/>
      <c r="AI1191" s="16">
        <f t="shared" si="198"/>
        <v>-3.5211267605628205E-4</v>
      </c>
      <c r="AJ1191" s="16">
        <f t="shared" si="199"/>
        <v>5.7007125890737864E-3</v>
      </c>
      <c r="AK1191" s="16">
        <f t="shared" si="200"/>
        <v>1.0193679918450993E-3</v>
      </c>
      <c r="AL1191" s="16">
        <f t="shared" si="201"/>
        <v>-2.2032497934454387E-3</v>
      </c>
      <c r="AM1191" s="16">
        <f t="shared" si="202"/>
        <v>3.4546043398466786E-3</v>
      </c>
      <c r="AN1191" s="16">
        <f t="shared" si="203"/>
        <v>-2.703981612925066E-3</v>
      </c>
      <c r="AO1191" s="16">
        <f t="shared" si="204"/>
        <v>1.3671875000000888E-3</v>
      </c>
      <c r="AP1191" s="16">
        <f t="shared" si="205"/>
        <v>-1.6645859342490077E-3</v>
      </c>
      <c r="AQ1191" s="16">
        <f t="shared" si="206"/>
        <v>8.1046107743649731E-3</v>
      </c>
      <c r="AR1191" s="16">
        <f t="shared" si="207"/>
        <v>-8.720930232558044E-3</v>
      </c>
      <c r="AS1191" s="16">
        <f t="shared" si="208"/>
        <v>2.9918845132592686E-4</v>
      </c>
    </row>
    <row r="1192" spans="1:45" x14ac:dyDescent="0.2">
      <c r="A1192" s="4"/>
      <c r="B1192" s="13">
        <v>42634.666666666664</v>
      </c>
      <c r="C1192" s="14">
        <v>28.39</v>
      </c>
      <c r="D1192" s="5"/>
      <c r="E1192" s="15">
        <v>42634.666666666664</v>
      </c>
      <c r="F1192" s="14">
        <v>42.53</v>
      </c>
      <c r="G1192" s="5"/>
      <c r="H1192" s="15">
        <v>42634.666666666664</v>
      </c>
      <c r="I1192" s="14">
        <v>9.49</v>
      </c>
      <c r="J1192" s="2"/>
      <c r="K1192" s="15">
        <v>42634.666666666664</v>
      </c>
      <c r="L1192" s="14">
        <v>146.46</v>
      </c>
      <c r="M1192" s="5"/>
      <c r="N1192" s="15">
        <v>42634.666666666664</v>
      </c>
      <c r="O1192" s="14">
        <v>92.39</v>
      </c>
      <c r="Q1192" s="15">
        <v>42634.666666666664</v>
      </c>
      <c r="R1192" s="14">
        <v>148.56</v>
      </c>
      <c r="S1192" s="5"/>
      <c r="T1192" s="15">
        <v>42634.666666666664</v>
      </c>
      <c r="U1192" s="14">
        <v>51.87</v>
      </c>
      <c r="W1192" s="15">
        <v>42634.666666666664</v>
      </c>
      <c r="X1192" s="14">
        <v>24.06</v>
      </c>
      <c r="Z1192" s="15">
        <v>42634.666666666664</v>
      </c>
      <c r="AA1192" s="14">
        <v>148.91999999999999</v>
      </c>
      <c r="AC1192" s="15">
        <v>42634.666666666664</v>
      </c>
      <c r="AD1192" s="14">
        <v>13.68</v>
      </c>
      <c r="AF1192" s="15">
        <v>42634.666666666664</v>
      </c>
      <c r="AG1192" s="14">
        <v>2163.12</v>
      </c>
      <c r="AH1192" s="5"/>
      <c r="AI1192" s="16">
        <f t="shared" si="198"/>
        <v>0</v>
      </c>
      <c r="AJ1192" s="16">
        <f t="shared" si="199"/>
        <v>4.4874822862541741E-3</v>
      </c>
      <c r="AK1192" s="16">
        <f t="shared" si="200"/>
        <v>-3.3604887983706755E-2</v>
      </c>
      <c r="AL1192" s="16">
        <f t="shared" si="201"/>
        <v>1.0626552580734305E-2</v>
      </c>
      <c r="AM1192" s="16">
        <f t="shared" si="202"/>
        <v>-6.0247444862829846E-3</v>
      </c>
      <c r="AN1192" s="16">
        <f t="shared" si="203"/>
        <v>6.9816308547414607E-3</v>
      </c>
      <c r="AO1192" s="16">
        <f t="shared" si="204"/>
        <v>1.1702750146284302E-2</v>
      </c>
      <c r="AP1192" s="16">
        <f t="shared" si="205"/>
        <v>2.9178824510212031E-3</v>
      </c>
      <c r="AQ1192" s="16">
        <f t="shared" si="206"/>
        <v>6.0802594244020458E-3</v>
      </c>
      <c r="AR1192" s="16">
        <f t="shared" si="207"/>
        <v>2.9325513196480912E-3</v>
      </c>
      <c r="AS1192" s="16">
        <f t="shared" si="208"/>
        <v>1.0917112199498868E-2</v>
      </c>
    </row>
    <row r="1193" spans="1:45" x14ac:dyDescent="0.2">
      <c r="A1193" s="4"/>
      <c r="B1193" s="13">
        <v>42635.666666666664</v>
      </c>
      <c r="C1193" s="14">
        <v>28.66</v>
      </c>
      <c r="D1193" s="5"/>
      <c r="E1193" s="15">
        <v>42635.666666666664</v>
      </c>
      <c r="F1193" s="14">
        <v>42.96</v>
      </c>
      <c r="G1193" s="5"/>
      <c r="H1193" s="15">
        <v>42635.666666666664</v>
      </c>
      <c r="I1193" s="14">
        <v>9.58</v>
      </c>
      <c r="J1193" s="2"/>
      <c r="K1193" s="15">
        <v>42635.666666666664</v>
      </c>
      <c r="L1193" s="14">
        <v>146.53</v>
      </c>
      <c r="M1193" s="5"/>
      <c r="N1193" s="15">
        <v>42635.666666666664</v>
      </c>
      <c r="O1193" s="14">
        <v>93.41</v>
      </c>
      <c r="Q1193" s="15">
        <v>42635.666666666664</v>
      </c>
      <c r="R1193" s="14">
        <v>149.11000000000001</v>
      </c>
      <c r="S1193" s="5"/>
      <c r="T1193" s="15">
        <v>42635.666666666664</v>
      </c>
      <c r="U1193" s="14">
        <v>52.35</v>
      </c>
      <c r="W1193" s="15">
        <v>42635.666666666664</v>
      </c>
      <c r="X1193" s="14">
        <v>24.09</v>
      </c>
      <c r="Z1193" s="15">
        <v>42635.666666666664</v>
      </c>
      <c r="AA1193" s="14">
        <v>149.87</v>
      </c>
      <c r="AC1193" s="15">
        <v>42635.666666666664</v>
      </c>
      <c r="AD1193" s="14">
        <v>13.76</v>
      </c>
      <c r="AF1193" s="15">
        <v>42635.666666666664</v>
      </c>
      <c r="AG1193" s="14">
        <v>2177.1799999999998</v>
      </c>
      <c r="AH1193" s="5"/>
      <c r="AI1193" s="16">
        <f t="shared" si="198"/>
        <v>9.5103909827403132E-3</v>
      </c>
      <c r="AJ1193" s="16">
        <f t="shared" si="199"/>
        <v>1.0110510228074299E-2</v>
      </c>
      <c r="AK1193" s="16">
        <f t="shared" si="200"/>
        <v>9.4836670179134774E-3</v>
      </c>
      <c r="AL1193" s="16">
        <f t="shared" si="201"/>
        <v>4.7794619691376994E-4</v>
      </c>
      <c r="AM1193" s="16">
        <f t="shared" si="202"/>
        <v>1.1040155861023804E-2</v>
      </c>
      <c r="AN1193" s="16">
        <f t="shared" si="203"/>
        <v>3.7022078621433696E-3</v>
      </c>
      <c r="AO1193" s="16">
        <f t="shared" si="204"/>
        <v>9.2539039907462151E-3</v>
      </c>
      <c r="AP1193" s="16">
        <f t="shared" si="205"/>
        <v>1.2468827930174342E-3</v>
      </c>
      <c r="AQ1193" s="16">
        <f t="shared" si="206"/>
        <v>6.3792640343809381E-3</v>
      </c>
      <c r="AR1193" s="16">
        <f t="shared" si="207"/>
        <v>5.8479532163742132E-3</v>
      </c>
      <c r="AS1193" s="16">
        <f t="shared" si="208"/>
        <v>6.4998705573431348E-3</v>
      </c>
    </row>
    <row r="1194" spans="1:45" x14ac:dyDescent="0.2">
      <c r="A1194" s="4"/>
      <c r="B1194" s="13">
        <v>42636.666666666664</v>
      </c>
      <c r="C1194" s="14">
        <v>28.18</v>
      </c>
      <c r="D1194" s="5"/>
      <c r="E1194" s="15">
        <v>42636.666666666664</v>
      </c>
      <c r="F1194" s="14">
        <v>42.74</v>
      </c>
      <c r="G1194" s="5"/>
      <c r="H1194" s="15">
        <v>42636.666666666664</v>
      </c>
      <c r="I1194" s="14">
        <v>9.59</v>
      </c>
      <c r="J1194" s="2"/>
      <c r="K1194" s="15">
        <v>42636.666666666664</v>
      </c>
      <c r="L1194" s="14">
        <v>145</v>
      </c>
      <c r="M1194" s="5"/>
      <c r="N1194" s="15">
        <v>42636.666666666664</v>
      </c>
      <c r="O1194" s="14">
        <v>93.27</v>
      </c>
      <c r="Q1194" s="15">
        <v>42636.666666666664</v>
      </c>
      <c r="R1194" s="14">
        <v>148.03</v>
      </c>
      <c r="S1194" s="5"/>
      <c r="T1194" s="15">
        <v>42636.666666666664</v>
      </c>
      <c r="U1194" s="14">
        <v>52.56</v>
      </c>
      <c r="W1194" s="15">
        <v>42636.666666666664</v>
      </c>
      <c r="X1194" s="14">
        <v>24.12</v>
      </c>
      <c r="Z1194" s="15">
        <v>42636.666666666664</v>
      </c>
      <c r="AA1194" s="14">
        <v>149.12</v>
      </c>
      <c r="AC1194" s="15">
        <v>42636.666666666664</v>
      </c>
      <c r="AD1194" s="14">
        <v>13.83</v>
      </c>
      <c r="AF1194" s="15">
        <v>42636.666666666664</v>
      </c>
      <c r="AG1194" s="14">
        <v>2164.69</v>
      </c>
      <c r="AH1194" s="5"/>
      <c r="AI1194" s="16">
        <f t="shared" si="198"/>
        <v>-1.6748080949057886E-2</v>
      </c>
      <c r="AJ1194" s="16">
        <f t="shared" si="199"/>
        <v>-5.1210428305400457E-3</v>
      </c>
      <c r="AK1194" s="16">
        <f t="shared" si="200"/>
        <v>1.0438413361169019E-3</v>
      </c>
      <c r="AL1194" s="16">
        <f t="shared" si="201"/>
        <v>-1.0441547805910112E-2</v>
      </c>
      <c r="AM1194" s="16">
        <f t="shared" si="202"/>
        <v>-1.4987688684294787E-3</v>
      </c>
      <c r="AN1194" s="16">
        <f t="shared" si="203"/>
        <v>-7.2429749849105551E-3</v>
      </c>
      <c r="AO1194" s="16">
        <f t="shared" si="204"/>
        <v>4.0114613180515235E-3</v>
      </c>
      <c r="AP1194" s="16">
        <f t="shared" si="205"/>
        <v>1.2453300124533051E-3</v>
      </c>
      <c r="AQ1194" s="16">
        <f t="shared" si="206"/>
        <v>-5.004337092146538E-3</v>
      </c>
      <c r="AR1194" s="16">
        <f t="shared" si="207"/>
        <v>5.0872093023255349E-3</v>
      </c>
      <c r="AS1194" s="16">
        <f t="shared" si="208"/>
        <v>-5.7367787688660243E-3</v>
      </c>
    </row>
    <row r="1195" spans="1:45" x14ac:dyDescent="0.2">
      <c r="A1195" s="4"/>
      <c r="B1195" s="13">
        <v>42639.666666666664</v>
      </c>
      <c r="C1195" s="14">
        <v>28.22</v>
      </c>
      <c r="D1195" s="5"/>
      <c r="E1195" s="15">
        <v>42639.666666666664</v>
      </c>
      <c r="F1195" s="14">
        <v>42.05</v>
      </c>
      <c r="G1195" s="5"/>
      <c r="H1195" s="15">
        <v>42639.666666666664</v>
      </c>
      <c r="I1195" s="14">
        <v>9.4600000000000009</v>
      </c>
      <c r="J1195" s="2"/>
      <c r="K1195" s="15">
        <v>42639.666666666664</v>
      </c>
      <c r="L1195" s="14">
        <v>144.18</v>
      </c>
      <c r="M1195" s="5"/>
      <c r="N1195" s="15">
        <v>42639.666666666664</v>
      </c>
      <c r="O1195" s="14">
        <v>91.96</v>
      </c>
      <c r="Q1195" s="15">
        <v>42639.666666666664</v>
      </c>
      <c r="R1195" s="14">
        <v>147.08000000000001</v>
      </c>
      <c r="S1195" s="5"/>
      <c r="T1195" s="15">
        <v>42639.666666666664</v>
      </c>
      <c r="U1195" s="14">
        <v>52.15</v>
      </c>
      <c r="W1195" s="15">
        <v>42639.666666666664</v>
      </c>
      <c r="X1195" s="14">
        <v>23.87</v>
      </c>
      <c r="Z1195" s="15">
        <v>42639.666666666664</v>
      </c>
      <c r="AA1195" s="14">
        <v>147.37</v>
      </c>
      <c r="AC1195" s="15">
        <v>42639.666666666664</v>
      </c>
      <c r="AD1195" s="14">
        <v>13.93</v>
      </c>
      <c r="AF1195" s="15">
        <v>42639.666666666664</v>
      </c>
      <c r="AG1195" s="14">
        <v>2146.1</v>
      </c>
      <c r="AH1195" s="5"/>
      <c r="AI1195" s="16">
        <f t="shared" si="198"/>
        <v>1.4194464158978626E-3</v>
      </c>
      <c r="AJ1195" s="16">
        <f t="shared" si="199"/>
        <v>-1.6144127281235487E-2</v>
      </c>
      <c r="AK1195" s="16">
        <f t="shared" si="200"/>
        <v>-1.3555787278414888E-2</v>
      </c>
      <c r="AL1195" s="16">
        <f t="shared" si="201"/>
        <v>-5.655172413793097E-3</v>
      </c>
      <c r="AM1195" s="16">
        <f t="shared" si="202"/>
        <v>-1.4045244987670236E-2</v>
      </c>
      <c r="AN1195" s="16">
        <f t="shared" si="203"/>
        <v>-6.4176180503950908E-3</v>
      </c>
      <c r="AO1195" s="16">
        <f t="shared" si="204"/>
        <v>-7.8006088280061503E-3</v>
      </c>
      <c r="AP1195" s="16">
        <f t="shared" si="205"/>
        <v>-1.0364842454394729E-2</v>
      </c>
      <c r="AQ1195" s="16">
        <f t="shared" si="206"/>
        <v>-1.1735515021459197E-2</v>
      </c>
      <c r="AR1195" s="16">
        <f t="shared" si="207"/>
        <v>7.2306579898770984E-3</v>
      </c>
      <c r="AS1195" s="16">
        <f t="shared" si="208"/>
        <v>-8.58783474770064E-3</v>
      </c>
    </row>
    <row r="1196" spans="1:45" x14ac:dyDescent="0.2">
      <c r="A1196" s="4"/>
      <c r="B1196" s="13">
        <v>42640.666666666664</v>
      </c>
      <c r="C1196" s="14">
        <v>28.27</v>
      </c>
      <c r="D1196" s="5"/>
      <c r="E1196" s="15">
        <v>42640.666666666664</v>
      </c>
      <c r="F1196" s="14">
        <v>42.59</v>
      </c>
      <c r="G1196" s="5"/>
      <c r="H1196" s="15">
        <v>42640.666666666664</v>
      </c>
      <c r="I1196" s="14">
        <v>9.7100000000000009</v>
      </c>
      <c r="J1196" s="2"/>
      <c r="K1196" s="15">
        <v>42640.666666666664</v>
      </c>
      <c r="L1196" s="14">
        <v>145.34</v>
      </c>
      <c r="M1196" s="5"/>
      <c r="N1196" s="15">
        <v>42640.666666666664</v>
      </c>
      <c r="O1196" s="14">
        <v>91.72</v>
      </c>
      <c r="Q1196" s="15">
        <v>42640.666666666664</v>
      </c>
      <c r="R1196" s="14">
        <v>149.74</v>
      </c>
      <c r="S1196" s="5"/>
      <c r="T1196" s="15">
        <v>42640.666666666664</v>
      </c>
      <c r="U1196" s="14">
        <v>52.49</v>
      </c>
      <c r="W1196" s="15">
        <v>42640.666666666664</v>
      </c>
      <c r="X1196" s="14">
        <v>24.11</v>
      </c>
      <c r="Z1196" s="15">
        <v>42640.666666666664</v>
      </c>
      <c r="AA1196" s="14">
        <v>149.07</v>
      </c>
      <c r="AC1196" s="15">
        <v>42640.666666666664</v>
      </c>
      <c r="AD1196" s="14">
        <v>13.72</v>
      </c>
      <c r="AF1196" s="15">
        <v>42640.666666666664</v>
      </c>
      <c r="AG1196" s="14">
        <v>2159.9299999999998</v>
      </c>
      <c r="AH1196" s="5"/>
      <c r="AI1196" s="16">
        <f t="shared" si="198"/>
        <v>1.7717930545713134E-3</v>
      </c>
      <c r="AJ1196" s="16">
        <f t="shared" si="199"/>
        <v>1.2841854934601882E-2</v>
      </c>
      <c r="AK1196" s="16">
        <f t="shared" si="200"/>
        <v>2.6427061310782207E-2</v>
      </c>
      <c r="AL1196" s="16">
        <f t="shared" si="201"/>
        <v>8.045498682202723E-3</v>
      </c>
      <c r="AM1196" s="16">
        <f t="shared" si="202"/>
        <v>-2.6098303610264662E-3</v>
      </c>
      <c r="AN1196" s="16">
        <f t="shared" si="203"/>
        <v>1.8085395703018703E-2</v>
      </c>
      <c r="AO1196" s="16">
        <f t="shared" si="204"/>
        <v>6.5196548418025024E-3</v>
      </c>
      <c r="AP1196" s="16">
        <f t="shared" si="205"/>
        <v>1.0054461667364789E-2</v>
      </c>
      <c r="AQ1196" s="16">
        <f t="shared" si="206"/>
        <v>1.1535590690099573E-2</v>
      </c>
      <c r="AR1196" s="16">
        <f t="shared" si="207"/>
        <v>-1.5075376884422065E-2</v>
      </c>
      <c r="AS1196" s="16">
        <f t="shared" si="208"/>
        <v>6.4442477051396274E-3</v>
      </c>
    </row>
    <row r="1197" spans="1:45" x14ac:dyDescent="0.2">
      <c r="A1197" s="4"/>
      <c r="B1197" s="13">
        <v>42641.666666666664</v>
      </c>
      <c r="C1197" s="14">
        <v>28.49</v>
      </c>
      <c r="D1197" s="5"/>
      <c r="E1197" s="15">
        <v>42641.666666666664</v>
      </c>
      <c r="F1197" s="14">
        <v>42.15</v>
      </c>
      <c r="G1197" s="5"/>
      <c r="H1197" s="15">
        <v>42641.666666666664</v>
      </c>
      <c r="I1197" s="14">
        <v>9.75</v>
      </c>
      <c r="J1197" s="2"/>
      <c r="K1197" s="15">
        <v>42641.666666666664</v>
      </c>
      <c r="L1197" s="14">
        <v>145.28</v>
      </c>
      <c r="M1197" s="5"/>
      <c r="N1197" s="15">
        <v>42641.666666666664</v>
      </c>
      <c r="O1197" s="14">
        <v>92.2</v>
      </c>
      <c r="Q1197" s="15">
        <v>42641.666666666664</v>
      </c>
      <c r="R1197" s="14">
        <v>151.19</v>
      </c>
      <c r="S1197" s="5"/>
      <c r="T1197" s="15">
        <v>42641.666666666664</v>
      </c>
      <c r="U1197" s="14">
        <v>52.06</v>
      </c>
      <c r="W1197" s="15">
        <v>42641.666666666664</v>
      </c>
      <c r="X1197" s="14">
        <v>23.93</v>
      </c>
      <c r="Z1197" s="15">
        <v>42641.666666666664</v>
      </c>
      <c r="AA1197" s="14">
        <v>149.16999999999999</v>
      </c>
      <c r="AC1197" s="15">
        <v>42641.666666666664</v>
      </c>
      <c r="AD1197" s="14">
        <v>13.75</v>
      </c>
      <c r="AF1197" s="15">
        <v>42641.666666666664</v>
      </c>
      <c r="AG1197" s="14">
        <v>2171.37</v>
      </c>
      <c r="AH1197" s="5"/>
      <c r="AI1197" s="16">
        <f t="shared" si="198"/>
        <v>7.7821011673151474E-3</v>
      </c>
      <c r="AJ1197" s="16">
        <f t="shared" si="199"/>
        <v>-1.0331063629960169E-2</v>
      </c>
      <c r="AK1197" s="16">
        <f t="shared" si="200"/>
        <v>4.1194644696189719E-3</v>
      </c>
      <c r="AL1197" s="16">
        <f t="shared" si="201"/>
        <v>-4.1282509976603432E-4</v>
      </c>
      <c r="AM1197" s="16">
        <f t="shared" si="202"/>
        <v>5.2333187963367056E-3</v>
      </c>
      <c r="AN1197" s="16">
        <f t="shared" si="203"/>
        <v>9.6834513156136559E-3</v>
      </c>
      <c r="AO1197" s="16">
        <f t="shared" si="204"/>
        <v>-8.1920365783958449E-3</v>
      </c>
      <c r="AP1197" s="16">
        <f t="shared" si="205"/>
        <v>-7.4657818332641845E-3</v>
      </c>
      <c r="AQ1197" s="16">
        <f t="shared" si="206"/>
        <v>6.7082578654309444E-4</v>
      </c>
      <c r="AR1197" s="16">
        <f t="shared" si="207"/>
        <v>2.1865889212826506E-3</v>
      </c>
      <c r="AS1197" s="16">
        <f t="shared" si="208"/>
        <v>5.2964679410907323E-3</v>
      </c>
    </row>
    <row r="1198" spans="1:45" x14ac:dyDescent="0.2">
      <c r="A1198" s="4"/>
      <c r="B1198" s="13">
        <v>42642.666666666664</v>
      </c>
      <c r="C1198" s="14">
        <v>28.05</v>
      </c>
      <c r="D1198" s="5"/>
      <c r="E1198" s="15">
        <v>42642.666666666664</v>
      </c>
      <c r="F1198" s="14">
        <v>42.03</v>
      </c>
      <c r="G1198" s="5"/>
      <c r="H1198" s="15">
        <v>42642.666666666664</v>
      </c>
      <c r="I1198" s="14">
        <v>9.67</v>
      </c>
      <c r="J1198" s="2"/>
      <c r="K1198" s="15">
        <v>42642.666666666664</v>
      </c>
      <c r="L1198" s="14">
        <v>143.59</v>
      </c>
      <c r="M1198" s="5"/>
      <c r="N1198" s="15">
        <v>42642.666666666664</v>
      </c>
      <c r="O1198" s="14">
        <v>91.8</v>
      </c>
      <c r="Q1198" s="15">
        <v>42642.666666666664</v>
      </c>
      <c r="R1198" s="14">
        <v>151.02000000000001</v>
      </c>
      <c r="S1198" s="5"/>
      <c r="T1198" s="15">
        <v>42642.666666666664</v>
      </c>
      <c r="U1198" s="14">
        <v>52.12</v>
      </c>
      <c r="W1198" s="15">
        <v>42642.666666666664</v>
      </c>
      <c r="X1198" s="14">
        <v>23.58</v>
      </c>
      <c r="Z1198" s="15">
        <v>42642.666666666664</v>
      </c>
      <c r="AA1198" s="14">
        <v>147.32</v>
      </c>
      <c r="AC1198" s="15">
        <v>42642.666666666664</v>
      </c>
      <c r="AD1198" s="14">
        <v>13.38</v>
      </c>
      <c r="AF1198" s="15">
        <v>42642.666666666664</v>
      </c>
      <c r="AG1198" s="14">
        <v>2151.13</v>
      </c>
      <c r="AH1198" s="5"/>
      <c r="AI1198" s="16">
        <f t="shared" si="198"/>
        <v>-1.5444015444015413E-2</v>
      </c>
      <c r="AJ1198" s="16">
        <f t="shared" si="199"/>
        <v>-2.846975088967918E-3</v>
      </c>
      <c r="AK1198" s="16">
        <f t="shared" si="200"/>
        <v>-8.2051282051281982E-3</v>
      </c>
      <c r="AL1198" s="16">
        <f t="shared" si="201"/>
        <v>-1.163270925110127E-2</v>
      </c>
      <c r="AM1198" s="16">
        <f t="shared" si="202"/>
        <v>-4.3383947939262812E-3</v>
      </c>
      <c r="AN1198" s="16">
        <f t="shared" si="203"/>
        <v>-1.1244129902771016E-3</v>
      </c>
      <c r="AO1198" s="16">
        <f t="shared" si="204"/>
        <v>1.1525163273145012E-3</v>
      </c>
      <c r="AP1198" s="16">
        <f t="shared" si="205"/>
        <v>-1.4625992478061067E-2</v>
      </c>
      <c r="AQ1198" s="16">
        <f t="shared" si="206"/>
        <v>-1.2401957498156424E-2</v>
      </c>
      <c r="AR1198" s="16">
        <f t="shared" si="207"/>
        <v>-2.6909090909090883E-2</v>
      </c>
      <c r="AS1198" s="16">
        <f t="shared" si="208"/>
        <v>-9.3213040614910092E-3</v>
      </c>
    </row>
    <row r="1199" spans="1:45" x14ac:dyDescent="0.2">
      <c r="A1199" s="4"/>
      <c r="B1199" s="13">
        <v>42643.666666666664</v>
      </c>
      <c r="C1199" s="14">
        <v>28.26</v>
      </c>
      <c r="D1199" s="5"/>
      <c r="E1199" s="15">
        <v>42643.666666666664</v>
      </c>
      <c r="F1199" s="14">
        <v>42.32</v>
      </c>
      <c r="G1199" s="5"/>
      <c r="H1199" s="15">
        <v>42643.666666666664</v>
      </c>
      <c r="I1199" s="14">
        <v>9.86</v>
      </c>
      <c r="J1199" s="2"/>
      <c r="K1199" s="15">
        <v>42643.666666666664</v>
      </c>
      <c r="L1199" s="14">
        <v>144.47</v>
      </c>
      <c r="M1199" s="5"/>
      <c r="N1199" s="15">
        <v>42643.666666666664</v>
      </c>
      <c r="O1199" s="14">
        <v>92.86</v>
      </c>
      <c r="Q1199" s="15">
        <v>42643.666666666664</v>
      </c>
      <c r="R1199" s="14">
        <v>151.72999999999999</v>
      </c>
      <c r="S1199" s="5"/>
      <c r="T1199" s="15">
        <v>42643.666666666664</v>
      </c>
      <c r="U1199" s="14">
        <v>51.98</v>
      </c>
      <c r="W1199" s="15">
        <v>42643.666666666664</v>
      </c>
      <c r="X1199" s="14">
        <v>24.04</v>
      </c>
      <c r="Z1199" s="15">
        <v>42643.666666666664</v>
      </c>
      <c r="AA1199" s="14">
        <v>147.77000000000001</v>
      </c>
      <c r="AC1199" s="15">
        <v>42643.666666666664</v>
      </c>
      <c r="AD1199" s="14">
        <v>13.6</v>
      </c>
      <c r="AF1199" s="15">
        <v>42643.666666666664</v>
      </c>
      <c r="AG1199" s="14">
        <v>2168.27</v>
      </c>
      <c r="AH1199" s="5"/>
      <c r="AI1199" s="16">
        <f t="shared" si="198"/>
        <v>7.4866310160428551E-3</v>
      </c>
      <c r="AJ1199" s="16">
        <f t="shared" si="199"/>
        <v>6.8998334522960558E-3</v>
      </c>
      <c r="AK1199" s="16">
        <f t="shared" si="200"/>
        <v>1.9648397104446769E-2</v>
      </c>
      <c r="AL1199" s="16">
        <f t="shared" si="201"/>
        <v>6.1285604847134412E-3</v>
      </c>
      <c r="AM1199" s="16">
        <f t="shared" si="202"/>
        <v>1.1546840958605697E-2</v>
      </c>
      <c r="AN1199" s="16">
        <f t="shared" si="203"/>
        <v>4.7013640577404647E-3</v>
      </c>
      <c r="AO1199" s="16">
        <f t="shared" si="204"/>
        <v>-2.6861089792785675E-3</v>
      </c>
      <c r="AP1199" s="16">
        <f t="shared" si="205"/>
        <v>1.9508057675996726E-2</v>
      </c>
      <c r="AQ1199" s="16">
        <f t="shared" si="206"/>
        <v>3.0545750746675537E-3</v>
      </c>
      <c r="AR1199" s="16">
        <f t="shared" si="207"/>
        <v>1.6442451420029869E-2</v>
      </c>
      <c r="AS1199" s="16">
        <f t="shared" si="208"/>
        <v>7.9679052405015049E-3</v>
      </c>
    </row>
    <row r="1200" spans="1:45" x14ac:dyDescent="0.2">
      <c r="A1200" s="4"/>
      <c r="B1200" s="13">
        <v>42646.666666666664</v>
      </c>
      <c r="C1200" s="14">
        <v>28.13</v>
      </c>
      <c r="D1200" s="5"/>
      <c r="E1200" s="15">
        <v>42646.666666666664</v>
      </c>
      <c r="F1200" s="14">
        <v>42.03</v>
      </c>
      <c r="G1200" s="5"/>
      <c r="H1200" s="15">
        <v>42646.666666666664</v>
      </c>
      <c r="I1200" s="14">
        <v>10.26</v>
      </c>
      <c r="J1200" s="2"/>
      <c r="K1200" s="15">
        <v>42646.666666666664</v>
      </c>
      <c r="L1200" s="14">
        <v>143.76</v>
      </c>
      <c r="M1200" s="5"/>
      <c r="N1200" s="15">
        <v>42646.666666666664</v>
      </c>
      <c r="O1200" s="14">
        <v>92.49</v>
      </c>
      <c r="Q1200" s="15">
        <v>42646.666666666664</v>
      </c>
      <c r="R1200" s="14">
        <v>150.54</v>
      </c>
      <c r="S1200" s="5"/>
      <c r="T1200" s="15">
        <v>42646.666666666664</v>
      </c>
      <c r="U1200" s="14">
        <v>51.88</v>
      </c>
      <c r="W1200" s="15">
        <v>42646.666666666664</v>
      </c>
      <c r="X1200" s="14">
        <v>24</v>
      </c>
      <c r="Z1200" s="15">
        <v>42646.666666666664</v>
      </c>
      <c r="AA1200" s="14">
        <v>147.87</v>
      </c>
      <c r="AC1200" s="15">
        <v>42646.666666666664</v>
      </c>
      <c r="AD1200" s="14">
        <v>14.25</v>
      </c>
      <c r="AF1200" s="15">
        <v>42646.666666666664</v>
      </c>
      <c r="AG1200" s="14">
        <v>2161.1999999999998</v>
      </c>
      <c r="AH1200" s="5"/>
      <c r="AI1200" s="16">
        <f t="shared" si="198"/>
        <v>-4.600141542816738E-3</v>
      </c>
      <c r="AJ1200" s="16">
        <f t="shared" si="199"/>
        <v>-6.8525519848771088E-3</v>
      </c>
      <c r="AK1200" s="16">
        <f t="shared" si="200"/>
        <v>4.0567951318458473E-2</v>
      </c>
      <c r="AL1200" s="16">
        <f t="shared" si="201"/>
        <v>-4.9145151242473428E-3</v>
      </c>
      <c r="AM1200" s="16">
        <f t="shared" si="202"/>
        <v>-3.9844927848374789E-3</v>
      </c>
      <c r="AN1200" s="16">
        <f t="shared" si="203"/>
        <v>-7.8428787978646053E-3</v>
      </c>
      <c r="AO1200" s="16">
        <f t="shared" si="204"/>
        <v>-1.9238168526355404E-3</v>
      </c>
      <c r="AP1200" s="16">
        <f t="shared" si="205"/>
        <v>-1.6638935108153063E-3</v>
      </c>
      <c r="AQ1200" s="16">
        <f t="shared" si="206"/>
        <v>6.767273465519974E-4</v>
      </c>
      <c r="AR1200" s="16">
        <f t="shared" si="207"/>
        <v>4.7794117647058876E-2</v>
      </c>
      <c r="AS1200" s="16">
        <f t="shared" si="208"/>
        <v>-3.2606640316935609E-3</v>
      </c>
    </row>
    <row r="1201" spans="1:45" x14ac:dyDescent="0.2">
      <c r="A1201" s="4"/>
      <c r="B1201" s="13">
        <v>42647.666666666664</v>
      </c>
      <c r="C1201" s="14">
        <v>28.25</v>
      </c>
      <c r="D1201" s="5"/>
      <c r="E1201" s="15">
        <v>42647.666666666664</v>
      </c>
      <c r="F1201" s="14">
        <v>41.84</v>
      </c>
      <c r="G1201" s="5"/>
      <c r="H1201" s="15">
        <v>42647.666666666664</v>
      </c>
      <c r="I1201" s="14">
        <v>10.23</v>
      </c>
      <c r="J1201" s="2"/>
      <c r="K1201" s="15">
        <v>42647.666666666664</v>
      </c>
      <c r="L1201" s="14">
        <v>143.16999999999999</v>
      </c>
      <c r="M1201" s="5"/>
      <c r="N1201" s="15">
        <v>42647.666666666664</v>
      </c>
      <c r="O1201" s="14">
        <v>92.59</v>
      </c>
      <c r="Q1201" s="15">
        <v>42647.666666666664</v>
      </c>
      <c r="R1201" s="14">
        <v>149.44</v>
      </c>
      <c r="S1201" s="5"/>
      <c r="T1201" s="15">
        <v>42647.666666666664</v>
      </c>
      <c r="U1201" s="14">
        <v>51.26</v>
      </c>
      <c r="W1201" s="15">
        <v>42647.666666666664</v>
      </c>
      <c r="X1201" s="14">
        <v>23.92</v>
      </c>
      <c r="Z1201" s="15">
        <v>42647.666666666664</v>
      </c>
      <c r="AA1201" s="14">
        <v>147.16999999999999</v>
      </c>
      <c r="AC1201" s="15">
        <v>42647.666666666664</v>
      </c>
      <c r="AD1201" s="14">
        <v>14.09</v>
      </c>
      <c r="AF1201" s="15">
        <v>42647.666666666664</v>
      </c>
      <c r="AG1201" s="14">
        <v>2150.4899999999998</v>
      </c>
      <c r="AH1201" s="5"/>
      <c r="AI1201" s="16">
        <f t="shared" si="198"/>
        <v>4.2659082829719086E-3</v>
      </c>
      <c r="AJ1201" s="16">
        <f t="shared" si="199"/>
        <v>-4.5205805377110941E-3</v>
      </c>
      <c r="AK1201" s="16">
        <f t="shared" si="200"/>
        <v>-2.9239766081871066E-3</v>
      </c>
      <c r="AL1201" s="16">
        <f t="shared" si="201"/>
        <v>-4.1040623260990561E-3</v>
      </c>
      <c r="AM1201" s="16">
        <f t="shared" si="202"/>
        <v>1.0811979673479577E-3</v>
      </c>
      <c r="AN1201" s="16">
        <f t="shared" si="203"/>
        <v>-7.3070280324165626E-3</v>
      </c>
      <c r="AO1201" s="16">
        <f t="shared" si="204"/>
        <v>-1.1950655358519802E-2</v>
      </c>
      <c r="AP1201" s="16">
        <f t="shared" si="205"/>
        <v>-3.3333333333332993E-3</v>
      </c>
      <c r="AQ1201" s="16">
        <f t="shared" si="206"/>
        <v>-4.733887874484477E-3</v>
      </c>
      <c r="AR1201" s="16">
        <f t="shared" si="207"/>
        <v>-1.1228070175438587E-2</v>
      </c>
      <c r="AS1201" s="16">
        <f t="shared" si="208"/>
        <v>-4.9555802332037491E-3</v>
      </c>
    </row>
    <row r="1202" spans="1:45" x14ac:dyDescent="0.2">
      <c r="A1202" s="4"/>
      <c r="B1202" s="13">
        <v>42648.666666666664</v>
      </c>
      <c r="C1202" s="14">
        <v>28.26</v>
      </c>
      <c r="D1202" s="5"/>
      <c r="E1202" s="15">
        <v>42648.666666666664</v>
      </c>
      <c r="F1202" s="14">
        <v>41.81</v>
      </c>
      <c r="G1202" s="5"/>
      <c r="H1202" s="15">
        <v>42648.666666666664</v>
      </c>
      <c r="I1202" s="14">
        <v>10.63</v>
      </c>
      <c r="J1202" s="2"/>
      <c r="K1202" s="15">
        <v>42648.666666666664</v>
      </c>
      <c r="L1202" s="14">
        <v>144.15</v>
      </c>
      <c r="M1202" s="5"/>
      <c r="N1202" s="15">
        <v>42648.666666666664</v>
      </c>
      <c r="O1202" s="14">
        <v>92.45</v>
      </c>
      <c r="Q1202" s="15">
        <v>42648.666666666664</v>
      </c>
      <c r="R1202" s="14">
        <v>150.04</v>
      </c>
      <c r="S1202" s="5"/>
      <c r="T1202" s="15">
        <v>42648.666666666664</v>
      </c>
      <c r="U1202" s="14">
        <v>50.27</v>
      </c>
      <c r="W1202" s="15">
        <v>42648.666666666664</v>
      </c>
      <c r="X1202" s="14">
        <v>23.89</v>
      </c>
      <c r="Z1202" s="15">
        <v>42648.666666666664</v>
      </c>
      <c r="AA1202" s="14">
        <v>147.16999999999999</v>
      </c>
      <c r="AC1202" s="15">
        <v>42648.666666666664</v>
      </c>
      <c r="AD1202" s="14">
        <v>13.9</v>
      </c>
      <c r="AF1202" s="15">
        <v>42648.666666666664</v>
      </c>
      <c r="AG1202" s="14">
        <v>2159.73</v>
      </c>
      <c r="AH1202" s="5"/>
      <c r="AI1202" s="16">
        <f t="shared" si="198"/>
        <v>3.5398230088490301E-4</v>
      </c>
      <c r="AJ1202" s="16">
        <f t="shared" si="199"/>
        <v>-7.1701720841299554E-4</v>
      </c>
      <c r="AK1202" s="16">
        <f t="shared" si="200"/>
        <v>3.910068426197455E-2</v>
      </c>
      <c r="AL1202" s="16">
        <f t="shared" si="201"/>
        <v>6.8450094293499575E-3</v>
      </c>
      <c r="AM1202" s="16">
        <f t="shared" si="202"/>
        <v>-1.512042337185493E-3</v>
      </c>
      <c r="AN1202" s="16">
        <f t="shared" si="203"/>
        <v>4.0149892933618592E-3</v>
      </c>
      <c r="AO1202" s="16">
        <f t="shared" si="204"/>
        <v>-1.9313304721029989E-2</v>
      </c>
      <c r="AP1202" s="16">
        <f t="shared" si="205"/>
        <v>-1.2541806020067714E-3</v>
      </c>
      <c r="AQ1202" s="16">
        <f t="shared" si="206"/>
        <v>0</v>
      </c>
      <c r="AR1202" s="16">
        <f t="shared" si="207"/>
        <v>-1.3484740951029028E-2</v>
      </c>
      <c r="AS1202" s="16">
        <f t="shared" si="208"/>
        <v>4.2966951717982038E-3</v>
      </c>
    </row>
    <row r="1203" spans="1:45" x14ac:dyDescent="0.2">
      <c r="A1203" s="4"/>
      <c r="B1203" s="13">
        <v>42649.666666666664</v>
      </c>
      <c r="C1203" s="14">
        <v>28.47</v>
      </c>
      <c r="D1203" s="5"/>
      <c r="E1203" s="15">
        <v>42649.666666666664</v>
      </c>
      <c r="F1203" s="14">
        <v>41.71</v>
      </c>
      <c r="G1203" s="5"/>
      <c r="H1203" s="15">
        <v>42649.666666666664</v>
      </c>
      <c r="I1203" s="14">
        <v>10.51</v>
      </c>
      <c r="J1203" s="2"/>
      <c r="K1203" s="15">
        <v>42649.666666666664</v>
      </c>
      <c r="L1203" s="14">
        <v>143.87</v>
      </c>
      <c r="M1203" s="5"/>
      <c r="N1203" s="15">
        <v>42649.666666666664</v>
      </c>
      <c r="O1203" s="14">
        <v>92.83</v>
      </c>
      <c r="Q1203" s="15">
        <v>42649.666666666664</v>
      </c>
      <c r="R1203" s="14">
        <v>149.85</v>
      </c>
      <c r="S1203" s="5"/>
      <c r="T1203" s="15">
        <v>42649.666666666664</v>
      </c>
      <c r="U1203" s="14">
        <v>50.26</v>
      </c>
      <c r="W1203" s="15">
        <v>42649.666666666664</v>
      </c>
      <c r="X1203" s="14">
        <v>23.12</v>
      </c>
      <c r="Z1203" s="15">
        <v>42649.666666666664</v>
      </c>
      <c r="AA1203" s="14">
        <v>146.03</v>
      </c>
      <c r="AC1203" s="15">
        <v>42649.666666666664</v>
      </c>
      <c r="AD1203" s="14">
        <v>13.4</v>
      </c>
      <c r="AF1203" s="15">
        <v>42649.666666666664</v>
      </c>
      <c r="AG1203" s="14">
        <v>2160.77</v>
      </c>
      <c r="AH1203" s="5"/>
      <c r="AI1203" s="16">
        <f t="shared" si="198"/>
        <v>7.4309978768576368E-3</v>
      </c>
      <c r="AJ1203" s="16">
        <f t="shared" si="199"/>
        <v>-2.3917723032768068E-3</v>
      </c>
      <c r="AK1203" s="16">
        <f t="shared" si="200"/>
        <v>-1.128880526810927E-2</v>
      </c>
      <c r="AL1203" s="16">
        <f t="shared" si="201"/>
        <v>-1.9424210891432203E-3</v>
      </c>
      <c r="AM1203" s="16">
        <f t="shared" si="202"/>
        <v>4.1103299080582634E-3</v>
      </c>
      <c r="AN1203" s="16">
        <f t="shared" si="203"/>
        <v>-1.2663289789389687E-3</v>
      </c>
      <c r="AO1203" s="16">
        <f t="shared" si="204"/>
        <v>-1.9892580067648602E-4</v>
      </c>
      <c r="AP1203" s="16">
        <f t="shared" si="205"/>
        <v>-3.2231059020510711E-2</v>
      </c>
      <c r="AQ1203" s="16">
        <f t="shared" si="206"/>
        <v>-7.74614391520001E-3</v>
      </c>
      <c r="AR1203" s="16">
        <f t="shared" si="207"/>
        <v>-3.5971223021582732E-2</v>
      </c>
      <c r="AS1203" s="16">
        <f t="shared" si="208"/>
        <v>4.8154167419078853E-4</v>
      </c>
    </row>
    <row r="1204" spans="1:45" x14ac:dyDescent="0.2">
      <c r="A1204" s="4"/>
      <c r="B1204" s="13">
        <v>42650.666666666664</v>
      </c>
      <c r="C1204" s="14">
        <v>28.52</v>
      </c>
      <c r="D1204" s="5"/>
      <c r="E1204" s="15">
        <v>42650.666666666664</v>
      </c>
      <c r="F1204" s="14">
        <v>41.73</v>
      </c>
      <c r="G1204" s="5"/>
      <c r="H1204" s="15">
        <v>42650.666666666664</v>
      </c>
      <c r="I1204" s="14">
        <v>10.48</v>
      </c>
      <c r="J1204" s="2"/>
      <c r="K1204" s="15">
        <v>42650.666666666664</v>
      </c>
      <c r="L1204" s="14">
        <v>144.52000000000001</v>
      </c>
      <c r="M1204" s="5"/>
      <c r="N1204" s="15">
        <v>42650.666666666664</v>
      </c>
      <c r="O1204" s="14">
        <v>92.49</v>
      </c>
      <c r="Q1204" s="15">
        <v>42650.666666666664</v>
      </c>
      <c r="R1204" s="14">
        <v>148.69</v>
      </c>
      <c r="S1204" s="5"/>
      <c r="T1204" s="15">
        <v>42650.666666666664</v>
      </c>
      <c r="U1204" s="14">
        <v>49.92</v>
      </c>
      <c r="W1204" s="15">
        <v>42650.666666666664</v>
      </c>
      <c r="X1204" s="14">
        <v>22.9</v>
      </c>
      <c r="Z1204" s="15">
        <v>42650.666666666664</v>
      </c>
      <c r="AA1204" s="14">
        <v>145.08000000000001</v>
      </c>
      <c r="AC1204" s="15">
        <v>42650.666666666664</v>
      </c>
      <c r="AD1204" s="14">
        <v>13.11</v>
      </c>
      <c r="AF1204" s="15">
        <v>42650.666666666664</v>
      </c>
      <c r="AG1204" s="14">
        <v>2153.7399999999998</v>
      </c>
      <c r="AH1204" s="5"/>
      <c r="AI1204" s="16">
        <f t="shared" si="198"/>
        <v>1.7562346329469403E-3</v>
      </c>
      <c r="AJ1204" s="16">
        <f t="shared" si="199"/>
        <v>4.7950131862850576E-4</v>
      </c>
      <c r="AK1204" s="16">
        <f t="shared" si="200"/>
        <v>-2.8544243577544037E-3</v>
      </c>
      <c r="AL1204" s="16">
        <f t="shared" si="201"/>
        <v>4.5179676096476218E-3</v>
      </c>
      <c r="AM1204" s="16">
        <f t="shared" si="202"/>
        <v>-3.6626090703436587E-3</v>
      </c>
      <c r="AN1204" s="16">
        <f t="shared" si="203"/>
        <v>-7.7410744077410776E-3</v>
      </c>
      <c r="AO1204" s="16">
        <f t="shared" si="204"/>
        <v>-6.7648229208117083E-3</v>
      </c>
      <c r="AP1204" s="16">
        <f t="shared" si="205"/>
        <v>-9.5155709342561456E-3</v>
      </c>
      <c r="AQ1204" s="16">
        <f t="shared" si="206"/>
        <v>-6.5055125659110313E-3</v>
      </c>
      <c r="AR1204" s="16">
        <f t="shared" si="207"/>
        <v>-2.1641791044776149E-2</v>
      </c>
      <c r="AS1204" s="16">
        <f t="shared" si="208"/>
        <v>-3.2534698278855467E-3</v>
      </c>
    </row>
    <row r="1205" spans="1:45" x14ac:dyDescent="0.2">
      <c r="A1205" s="4"/>
      <c r="B1205" s="13">
        <v>42653.666666666664</v>
      </c>
      <c r="C1205" s="14">
        <v>29.01</v>
      </c>
      <c r="D1205" s="5"/>
      <c r="E1205" s="15">
        <v>42653.666666666664</v>
      </c>
      <c r="F1205" s="14">
        <v>41.73</v>
      </c>
      <c r="G1205" s="5"/>
      <c r="H1205" s="15">
        <v>42653.666666666664</v>
      </c>
      <c r="I1205" s="14">
        <v>10.33</v>
      </c>
      <c r="J1205" s="2"/>
      <c r="K1205" s="15">
        <v>42653.666666666664</v>
      </c>
      <c r="L1205" s="14">
        <v>145.19999999999999</v>
      </c>
      <c r="M1205" s="5"/>
      <c r="N1205" s="15">
        <v>42653.666666666664</v>
      </c>
      <c r="O1205" s="14">
        <v>92.49</v>
      </c>
      <c r="Q1205" s="15">
        <v>42653.666666666664</v>
      </c>
      <c r="R1205" s="14">
        <v>149.97999999999999</v>
      </c>
      <c r="S1205" s="5"/>
      <c r="T1205" s="15">
        <v>42653.666666666664</v>
      </c>
      <c r="U1205" s="14">
        <v>50.19</v>
      </c>
      <c r="W1205" s="15">
        <v>42653.666666666664</v>
      </c>
      <c r="X1205" s="14">
        <v>22.66</v>
      </c>
      <c r="Z1205" s="15">
        <v>42653.666666666664</v>
      </c>
      <c r="AA1205" s="14">
        <v>143.97999999999999</v>
      </c>
      <c r="AC1205" s="15">
        <v>42653.666666666664</v>
      </c>
      <c r="AD1205" s="14">
        <v>13.4</v>
      </c>
      <c r="AF1205" s="15">
        <v>42653.666666666664</v>
      </c>
      <c r="AG1205" s="14">
        <v>2163.66</v>
      </c>
      <c r="AH1205" s="5"/>
      <c r="AI1205" s="16">
        <f t="shared" si="198"/>
        <v>1.718092566619922E-2</v>
      </c>
      <c r="AJ1205" s="16">
        <f t="shared" si="199"/>
        <v>0</v>
      </c>
      <c r="AK1205" s="16">
        <f t="shared" si="200"/>
        <v>-1.4312977099236623E-2</v>
      </c>
      <c r="AL1205" s="16">
        <f t="shared" si="201"/>
        <v>4.7052311098807476E-3</v>
      </c>
      <c r="AM1205" s="16">
        <f t="shared" si="202"/>
        <v>0</v>
      </c>
      <c r="AN1205" s="16">
        <f t="shared" si="203"/>
        <v>8.6757683771605532E-3</v>
      </c>
      <c r="AO1205" s="16">
        <f t="shared" si="204"/>
        <v>5.4086538461537437E-3</v>
      </c>
      <c r="AP1205" s="16">
        <f t="shared" si="205"/>
        <v>-1.0480349344978102E-2</v>
      </c>
      <c r="AQ1205" s="16">
        <f t="shared" si="206"/>
        <v>-7.5820237110560962E-3</v>
      </c>
      <c r="AR1205" s="16">
        <f t="shared" si="207"/>
        <v>2.2120518688024449E-2</v>
      </c>
      <c r="AS1205" s="16">
        <f t="shared" si="208"/>
        <v>4.605941292820992E-3</v>
      </c>
    </row>
    <row r="1206" spans="1:45" x14ac:dyDescent="0.2">
      <c r="A1206" s="4"/>
      <c r="B1206" s="13">
        <v>42654.666666666664</v>
      </c>
      <c r="C1206" s="14">
        <v>29.08</v>
      </c>
      <c r="D1206" s="5"/>
      <c r="E1206" s="15">
        <v>42654.666666666664</v>
      </c>
      <c r="F1206" s="14">
        <v>41.54</v>
      </c>
      <c r="G1206" s="5"/>
      <c r="H1206" s="15">
        <v>42654.666666666664</v>
      </c>
      <c r="I1206" s="14">
        <v>10.06</v>
      </c>
      <c r="J1206" s="2"/>
      <c r="K1206" s="15">
        <v>42654.666666666664</v>
      </c>
      <c r="L1206" s="14">
        <v>143.94999999999999</v>
      </c>
      <c r="M1206" s="5"/>
      <c r="N1206" s="15">
        <v>42654.666666666664</v>
      </c>
      <c r="O1206" s="14">
        <v>91.86</v>
      </c>
      <c r="Q1206" s="15">
        <v>42654.666666666664</v>
      </c>
      <c r="R1206" s="14">
        <v>147.85</v>
      </c>
      <c r="S1206" s="5"/>
      <c r="T1206" s="15">
        <v>42654.666666666664</v>
      </c>
      <c r="U1206" s="14">
        <v>49.9</v>
      </c>
      <c r="W1206" s="15">
        <v>42654.666666666664</v>
      </c>
      <c r="X1206" s="14">
        <v>22.46</v>
      </c>
      <c r="Z1206" s="15">
        <v>42654.666666666664</v>
      </c>
      <c r="AA1206" s="14">
        <v>144.28</v>
      </c>
      <c r="AC1206" s="15">
        <v>42654.666666666664</v>
      </c>
      <c r="AD1206" s="14">
        <v>13.34</v>
      </c>
      <c r="AF1206" s="15">
        <v>42654.666666666664</v>
      </c>
      <c r="AG1206" s="14">
        <v>2136.73</v>
      </c>
      <c r="AH1206" s="5"/>
      <c r="AI1206" s="16">
        <f t="shared" si="198"/>
        <v>2.4129610479144414E-3</v>
      </c>
      <c r="AJ1206" s="16">
        <f t="shared" si="199"/>
        <v>-4.5530793194343833E-3</v>
      </c>
      <c r="AK1206" s="16">
        <f t="shared" si="200"/>
        <v>-2.6137463697966989E-2</v>
      </c>
      <c r="AL1206" s="16">
        <f t="shared" si="201"/>
        <v>-8.6088154269972073E-3</v>
      </c>
      <c r="AM1206" s="16">
        <f t="shared" si="202"/>
        <v>-6.8115471942912231E-3</v>
      </c>
      <c r="AN1206" s="16">
        <f t="shared" si="203"/>
        <v>-1.4201893585811365E-2</v>
      </c>
      <c r="AO1206" s="16">
        <f t="shared" si="204"/>
        <v>-5.7780434349471443E-3</v>
      </c>
      <c r="AP1206" s="16">
        <f t="shared" si="205"/>
        <v>-8.8261253309797061E-3</v>
      </c>
      <c r="AQ1206" s="16">
        <f t="shared" si="206"/>
        <v>2.0836227253786532E-3</v>
      </c>
      <c r="AR1206" s="16">
        <f t="shared" si="207"/>
        <v>-4.4776119402984982E-3</v>
      </c>
      <c r="AS1206" s="16">
        <f t="shared" si="208"/>
        <v>-1.2446502685264704E-2</v>
      </c>
    </row>
    <row r="1207" spans="1:45" x14ac:dyDescent="0.2">
      <c r="A1207" s="4"/>
      <c r="B1207" s="13">
        <v>42655.666666666664</v>
      </c>
      <c r="C1207" s="14">
        <v>29.34</v>
      </c>
      <c r="D1207" s="5"/>
      <c r="E1207" s="15">
        <v>42655.666666666664</v>
      </c>
      <c r="F1207" s="14">
        <v>41.78</v>
      </c>
      <c r="G1207" s="5"/>
      <c r="H1207" s="15">
        <v>42655.666666666664</v>
      </c>
      <c r="I1207" s="14">
        <v>9.9499999999999993</v>
      </c>
      <c r="J1207" s="2"/>
      <c r="K1207" s="15">
        <v>42655.666666666664</v>
      </c>
      <c r="L1207" s="14">
        <v>144.91</v>
      </c>
      <c r="M1207" s="5"/>
      <c r="N1207" s="15">
        <v>42655.666666666664</v>
      </c>
      <c r="O1207" s="14">
        <v>91.41</v>
      </c>
      <c r="Q1207" s="15">
        <v>42655.666666666664</v>
      </c>
      <c r="R1207" s="14">
        <v>147.37</v>
      </c>
      <c r="S1207" s="5"/>
      <c r="T1207" s="15">
        <v>42655.666666666664</v>
      </c>
      <c r="U1207" s="14">
        <v>50.3</v>
      </c>
      <c r="W1207" s="15">
        <v>42655.666666666664</v>
      </c>
      <c r="X1207" s="14">
        <v>22.49</v>
      </c>
      <c r="Z1207" s="15">
        <v>42655.666666666664</v>
      </c>
      <c r="AA1207" s="14">
        <v>144.18</v>
      </c>
      <c r="AC1207" s="15">
        <v>42655.666666666664</v>
      </c>
      <c r="AD1207" s="14">
        <v>13.43</v>
      </c>
      <c r="AF1207" s="15">
        <v>42655.666666666664</v>
      </c>
      <c r="AG1207" s="14">
        <v>2139.1799999999998</v>
      </c>
      <c r="AH1207" s="5"/>
      <c r="AI1207" s="16">
        <f t="shared" si="198"/>
        <v>8.9408528198073878E-3</v>
      </c>
      <c r="AJ1207" s="16">
        <f t="shared" si="199"/>
        <v>5.7775637939336821E-3</v>
      </c>
      <c r="AK1207" s="16">
        <f t="shared" si="200"/>
        <v>-1.0934393638171058E-2</v>
      </c>
      <c r="AL1207" s="16">
        <f t="shared" si="201"/>
        <v>6.6689822855159342E-3</v>
      </c>
      <c r="AM1207" s="16">
        <f t="shared" si="202"/>
        <v>-4.8987589810581822E-3</v>
      </c>
      <c r="AN1207" s="16">
        <f t="shared" si="203"/>
        <v>-3.2465336489684304E-3</v>
      </c>
      <c r="AO1207" s="16">
        <f t="shared" si="204"/>
        <v>8.0160320641282645E-3</v>
      </c>
      <c r="AP1207" s="16">
        <f t="shared" si="205"/>
        <v>1.3357079252003246E-3</v>
      </c>
      <c r="AQ1207" s="16">
        <f t="shared" si="206"/>
        <v>-6.9309675630713219E-4</v>
      </c>
      <c r="AR1207" s="16">
        <f t="shared" si="207"/>
        <v>6.7466266866567093E-3</v>
      </c>
      <c r="AS1207" s="16">
        <f t="shared" si="208"/>
        <v>1.1466118788989732E-3</v>
      </c>
    </row>
    <row r="1208" spans="1:45" x14ac:dyDescent="0.2">
      <c r="A1208" s="4"/>
      <c r="B1208" s="13">
        <v>42656.666666666664</v>
      </c>
      <c r="C1208" s="14">
        <v>29.25</v>
      </c>
      <c r="D1208" s="5"/>
      <c r="E1208" s="15">
        <v>42656.666666666664</v>
      </c>
      <c r="F1208" s="14">
        <v>41.76</v>
      </c>
      <c r="G1208" s="5"/>
      <c r="H1208" s="15">
        <v>42656.666666666664</v>
      </c>
      <c r="I1208" s="14">
        <v>10.02</v>
      </c>
      <c r="J1208" s="2"/>
      <c r="K1208" s="15">
        <v>42656.666666666664</v>
      </c>
      <c r="L1208" s="14">
        <v>143.22</v>
      </c>
      <c r="M1208" s="5"/>
      <c r="N1208" s="15">
        <v>42656.666666666664</v>
      </c>
      <c r="O1208" s="14">
        <v>91.12</v>
      </c>
      <c r="Q1208" s="15">
        <v>42656.666666666664</v>
      </c>
      <c r="R1208" s="14">
        <v>146.83000000000001</v>
      </c>
      <c r="S1208" s="5"/>
      <c r="T1208" s="15">
        <v>42656.666666666664</v>
      </c>
      <c r="U1208" s="14">
        <v>50.29</v>
      </c>
      <c r="W1208" s="15">
        <v>42656.666666666664</v>
      </c>
      <c r="X1208" s="14">
        <v>22.74</v>
      </c>
      <c r="Z1208" s="15">
        <v>42656.666666666664</v>
      </c>
      <c r="AA1208" s="14">
        <v>143.53</v>
      </c>
      <c r="AC1208" s="15">
        <v>42656.666666666664</v>
      </c>
      <c r="AD1208" s="14">
        <v>13.35</v>
      </c>
      <c r="AF1208" s="15">
        <v>42656.666666666664</v>
      </c>
      <c r="AG1208" s="14">
        <v>2132.5500000000002</v>
      </c>
      <c r="AH1208" s="5"/>
      <c r="AI1208" s="16">
        <f t="shared" si="198"/>
        <v>-3.0674846625766694E-3</v>
      </c>
      <c r="AJ1208" s="16">
        <f t="shared" si="199"/>
        <v>-4.7869794159893786E-4</v>
      </c>
      <c r="AK1208" s="16">
        <f t="shared" si="200"/>
        <v>7.0351758793969488E-3</v>
      </c>
      <c r="AL1208" s="16">
        <f t="shared" si="201"/>
        <v>-1.1662411151749374E-2</v>
      </c>
      <c r="AM1208" s="16">
        <f t="shared" si="202"/>
        <v>-3.1725194180066696E-3</v>
      </c>
      <c r="AN1208" s="16">
        <f t="shared" si="203"/>
        <v>-3.6642464545022513E-3</v>
      </c>
      <c r="AO1208" s="16">
        <f t="shared" si="204"/>
        <v>-1.9880715705766772E-4</v>
      </c>
      <c r="AP1208" s="16">
        <f t="shared" si="205"/>
        <v>1.1116051578479391E-2</v>
      </c>
      <c r="AQ1208" s="16">
        <f t="shared" si="206"/>
        <v>-4.5082535719239702E-3</v>
      </c>
      <c r="AR1208" s="16">
        <f t="shared" si="207"/>
        <v>-5.9568131049888562E-3</v>
      </c>
      <c r="AS1208" s="16">
        <f t="shared" si="208"/>
        <v>-3.0993184304264343E-3</v>
      </c>
    </row>
    <row r="1209" spans="1:45" x14ac:dyDescent="0.2">
      <c r="A1209" s="4"/>
      <c r="B1209" s="13">
        <v>42657.666666666664</v>
      </c>
      <c r="C1209" s="14">
        <v>29.41</v>
      </c>
      <c r="D1209" s="5"/>
      <c r="E1209" s="15">
        <v>42657.666666666664</v>
      </c>
      <c r="F1209" s="14">
        <v>41.67</v>
      </c>
      <c r="G1209" s="5"/>
      <c r="H1209" s="15">
        <v>42657.666666666664</v>
      </c>
      <c r="I1209" s="14">
        <v>10.15</v>
      </c>
      <c r="J1209" s="2"/>
      <c r="K1209" s="15">
        <v>42657.666666666664</v>
      </c>
      <c r="L1209" s="14">
        <v>144.18</v>
      </c>
      <c r="M1209" s="5"/>
      <c r="N1209" s="15">
        <v>42657.666666666664</v>
      </c>
      <c r="O1209" s="14">
        <v>91.3</v>
      </c>
      <c r="Q1209" s="15">
        <v>42657.666666666664</v>
      </c>
      <c r="R1209" s="14">
        <v>147.53</v>
      </c>
      <c r="S1209" s="5"/>
      <c r="T1209" s="15">
        <v>42657.666666666664</v>
      </c>
      <c r="U1209" s="14">
        <v>50.28</v>
      </c>
      <c r="W1209" s="15">
        <v>42657.666666666664</v>
      </c>
      <c r="X1209" s="14">
        <v>22.82</v>
      </c>
      <c r="Z1209" s="15">
        <v>42657.666666666664</v>
      </c>
      <c r="AA1209" s="14">
        <v>144.13</v>
      </c>
      <c r="AC1209" s="15">
        <v>42657.666666666664</v>
      </c>
      <c r="AD1209" s="14">
        <v>13.1</v>
      </c>
      <c r="AF1209" s="15">
        <v>42657.666666666664</v>
      </c>
      <c r="AG1209" s="14">
        <v>2132.98</v>
      </c>
      <c r="AH1209" s="5"/>
      <c r="AI1209" s="16">
        <f t="shared" si="198"/>
        <v>5.4700854700855395E-3</v>
      </c>
      <c r="AJ1209" s="16">
        <f t="shared" si="199"/>
        <v>-2.1551724137930384E-3</v>
      </c>
      <c r="AK1209" s="16">
        <f t="shared" si="200"/>
        <v>1.2974051896207595E-2</v>
      </c>
      <c r="AL1209" s="16">
        <f t="shared" si="201"/>
        <v>6.7029744449100814E-3</v>
      </c>
      <c r="AM1209" s="16">
        <f t="shared" si="202"/>
        <v>1.9754170324846054E-3</v>
      </c>
      <c r="AN1209" s="16">
        <f t="shared" si="203"/>
        <v>4.7674181025674223E-3</v>
      </c>
      <c r="AO1209" s="16">
        <f t="shared" si="204"/>
        <v>-1.9884668920255866E-4</v>
      </c>
      <c r="AP1209" s="16">
        <f t="shared" si="205"/>
        <v>3.5180299032542273E-3</v>
      </c>
      <c r="AQ1209" s="16">
        <f t="shared" si="206"/>
        <v>4.1803107364313252E-3</v>
      </c>
      <c r="AR1209" s="16">
        <f t="shared" si="207"/>
        <v>-1.8726591760299671E-2</v>
      </c>
      <c r="AS1209" s="16">
        <f t="shared" si="208"/>
        <v>2.0163653841631657E-4</v>
      </c>
    </row>
    <row r="1210" spans="1:45" x14ac:dyDescent="0.2">
      <c r="A1210" s="4"/>
      <c r="B1210" s="13">
        <v>42660.666666666664</v>
      </c>
      <c r="C1210" s="14">
        <v>29.39</v>
      </c>
      <c r="D1210" s="5"/>
      <c r="E1210" s="15">
        <v>42660.666666666664</v>
      </c>
      <c r="F1210" s="14">
        <v>41.6</v>
      </c>
      <c r="G1210" s="5"/>
      <c r="H1210" s="15">
        <v>42660.666666666664</v>
      </c>
      <c r="I1210" s="14">
        <v>9.98</v>
      </c>
      <c r="J1210" s="2"/>
      <c r="K1210" s="15">
        <v>42660.666666666664</v>
      </c>
      <c r="L1210" s="14">
        <v>143.80000000000001</v>
      </c>
      <c r="M1210" s="5"/>
      <c r="N1210" s="15">
        <v>42660.666666666664</v>
      </c>
      <c r="O1210" s="14">
        <v>90.83</v>
      </c>
      <c r="Q1210" s="15">
        <v>42660.666666666664</v>
      </c>
      <c r="R1210" s="14">
        <v>147.83000000000001</v>
      </c>
      <c r="S1210" s="5"/>
      <c r="T1210" s="15">
        <v>42660.666666666664</v>
      </c>
      <c r="U1210" s="14">
        <v>50.43</v>
      </c>
      <c r="W1210" s="15">
        <v>42660.666666666664</v>
      </c>
      <c r="X1210" s="14">
        <v>22.74</v>
      </c>
      <c r="Z1210" s="15">
        <v>42660.666666666664</v>
      </c>
      <c r="AA1210" s="14">
        <v>143.93</v>
      </c>
      <c r="AC1210" s="15">
        <v>42660.666666666664</v>
      </c>
      <c r="AD1210" s="14">
        <v>12.93</v>
      </c>
      <c r="AF1210" s="15">
        <v>42660.666666666664</v>
      </c>
      <c r="AG1210" s="14">
        <v>2126.5</v>
      </c>
      <c r="AH1210" s="5"/>
      <c r="AI1210" s="16">
        <f t="shared" si="198"/>
        <v>-6.8004080244810083E-4</v>
      </c>
      <c r="AJ1210" s="16">
        <f t="shared" si="199"/>
        <v>-1.6798656107511745E-3</v>
      </c>
      <c r="AK1210" s="16">
        <f t="shared" si="200"/>
        <v>-1.6748768472906406E-2</v>
      </c>
      <c r="AL1210" s="16">
        <f t="shared" si="201"/>
        <v>-2.6355943958940031E-3</v>
      </c>
      <c r="AM1210" s="16">
        <f t="shared" si="202"/>
        <v>-5.1478641840086992E-3</v>
      </c>
      <c r="AN1210" s="16">
        <f t="shared" si="203"/>
        <v>2.0334847149732216E-3</v>
      </c>
      <c r="AO1210" s="16">
        <f t="shared" si="204"/>
        <v>2.983293556085842E-3</v>
      </c>
      <c r="AP1210" s="16">
        <f t="shared" si="205"/>
        <v>-3.5056967572305586E-3</v>
      </c>
      <c r="AQ1210" s="16">
        <f t="shared" si="206"/>
        <v>-1.3876361617982669E-3</v>
      </c>
      <c r="AR1210" s="16">
        <f t="shared" si="207"/>
        <v>-1.2977099236641254E-2</v>
      </c>
      <c r="AS1210" s="16">
        <f t="shared" si="208"/>
        <v>-3.0380031692749387E-3</v>
      </c>
    </row>
    <row r="1211" spans="1:45" x14ac:dyDescent="0.2">
      <c r="A1211" s="4"/>
      <c r="B1211" s="13">
        <v>42661.666666666664</v>
      </c>
      <c r="C1211" s="14">
        <v>29.37</v>
      </c>
      <c r="D1211" s="5"/>
      <c r="E1211" s="15">
        <v>42661.666666666664</v>
      </c>
      <c r="F1211" s="14">
        <v>41.97</v>
      </c>
      <c r="G1211" s="5"/>
      <c r="H1211" s="15">
        <v>42661.666666666664</v>
      </c>
      <c r="I1211" s="14">
        <v>11.88</v>
      </c>
      <c r="J1211" s="2"/>
      <c r="K1211" s="15">
        <v>42661.666666666664</v>
      </c>
      <c r="L1211" s="14">
        <v>144.30000000000001</v>
      </c>
      <c r="M1211" s="5"/>
      <c r="N1211" s="15">
        <v>42661.666666666664</v>
      </c>
      <c r="O1211" s="14">
        <v>91.17</v>
      </c>
      <c r="Q1211" s="15">
        <v>42661.666666666664</v>
      </c>
      <c r="R1211" s="14">
        <v>143.96</v>
      </c>
      <c r="S1211" s="5"/>
      <c r="T1211" s="15">
        <v>42661.666666666664</v>
      </c>
      <c r="U1211" s="14">
        <v>50.27</v>
      </c>
      <c r="W1211" s="15">
        <v>42661.666666666664</v>
      </c>
      <c r="X1211" s="14">
        <v>22.96</v>
      </c>
      <c r="Z1211" s="15">
        <v>42661.666666666664</v>
      </c>
      <c r="AA1211" s="14">
        <v>144.58000000000001</v>
      </c>
      <c r="AC1211" s="15">
        <v>42661.666666666664</v>
      </c>
      <c r="AD1211" s="14">
        <v>13.27</v>
      </c>
      <c r="AF1211" s="15">
        <v>42661.666666666664</v>
      </c>
      <c r="AG1211" s="14">
        <v>2139.6</v>
      </c>
      <c r="AH1211" s="5"/>
      <c r="AI1211" s="16">
        <f t="shared" si="198"/>
        <v>-6.805035726437092E-4</v>
      </c>
      <c r="AJ1211" s="16">
        <f t="shared" si="199"/>
        <v>8.8942307692307931E-3</v>
      </c>
      <c r="AK1211" s="16">
        <f t="shared" si="200"/>
        <v>0.19038076152304617</v>
      </c>
      <c r="AL1211" s="16">
        <f t="shared" si="201"/>
        <v>3.477051460361702E-3</v>
      </c>
      <c r="AM1211" s="16">
        <f t="shared" si="202"/>
        <v>3.7432566332709083E-3</v>
      </c>
      <c r="AN1211" s="16">
        <f t="shared" si="203"/>
        <v>-2.6178718798620104E-2</v>
      </c>
      <c r="AO1211" s="16">
        <f t="shared" si="204"/>
        <v>-3.1727146539757278E-3</v>
      </c>
      <c r="AP1211" s="16">
        <f t="shared" si="205"/>
        <v>9.674582233949014E-3</v>
      </c>
      <c r="AQ1211" s="16">
        <f t="shared" si="206"/>
        <v>4.5160842076008567E-3</v>
      </c>
      <c r="AR1211" s="16">
        <f t="shared" si="207"/>
        <v>2.6295436968290842E-2</v>
      </c>
      <c r="AS1211" s="16">
        <f t="shared" si="208"/>
        <v>6.1603573947801582E-3</v>
      </c>
    </row>
    <row r="1212" spans="1:45" x14ac:dyDescent="0.2">
      <c r="A1212" s="4"/>
      <c r="B1212" s="13">
        <v>42662.666666666664</v>
      </c>
      <c r="C1212" s="14">
        <v>29.28</v>
      </c>
      <c r="D1212" s="5"/>
      <c r="E1212" s="15">
        <v>42662.666666666664</v>
      </c>
      <c r="F1212" s="14">
        <v>42.05</v>
      </c>
      <c r="G1212" s="5"/>
      <c r="H1212" s="15">
        <v>42662.666666666664</v>
      </c>
      <c r="I1212" s="14">
        <v>12.19</v>
      </c>
      <c r="J1212" s="2"/>
      <c r="K1212" s="15">
        <v>42662.666666666664</v>
      </c>
      <c r="L1212" s="14">
        <v>144.86000000000001</v>
      </c>
      <c r="M1212" s="5"/>
      <c r="N1212" s="15">
        <v>42662.666666666664</v>
      </c>
      <c r="O1212" s="14">
        <v>91.93</v>
      </c>
      <c r="Q1212" s="15">
        <v>42662.666666666664</v>
      </c>
      <c r="R1212" s="14">
        <v>144.47999999999999</v>
      </c>
      <c r="S1212" s="5"/>
      <c r="T1212" s="15">
        <v>42662.666666666664</v>
      </c>
      <c r="U1212" s="14">
        <v>50.38</v>
      </c>
      <c r="W1212" s="15">
        <v>42662.666666666664</v>
      </c>
      <c r="X1212" s="14">
        <v>22.96</v>
      </c>
      <c r="Z1212" s="15">
        <v>42662.666666666664</v>
      </c>
      <c r="AA1212" s="14">
        <v>144.97999999999999</v>
      </c>
      <c r="AC1212" s="15">
        <v>42662.666666666664</v>
      </c>
      <c r="AD1212" s="14">
        <v>13.57</v>
      </c>
      <c r="AF1212" s="15">
        <v>42662.666666666664</v>
      </c>
      <c r="AG1212" s="14">
        <v>2144.29</v>
      </c>
      <c r="AH1212" s="5"/>
      <c r="AI1212" s="16">
        <f t="shared" si="198"/>
        <v>-3.0643513789581078E-3</v>
      </c>
      <c r="AJ1212" s="16">
        <f t="shared" si="199"/>
        <v>1.9061234214914347E-3</v>
      </c>
      <c r="AK1212" s="16">
        <f t="shared" si="200"/>
        <v>2.6094276094275948E-2</v>
      </c>
      <c r="AL1212" s="16">
        <f t="shared" si="201"/>
        <v>3.880803880803807E-3</v>
      </c>
      <c r="AM1212" s="16">
        <f t="shared" si="202"/>
        <v>8.3360754634200784E-3</v>
      </c>
      <c r="AN1212" s="16">
        <f t="shared" si="203"/>
        <v>3.6121144762433222E-3</v>
      </c>
      <c r="AO1212" s="16">
        <f t="shared" si="204"/>
        <v>2.1881838074397919E-3</v>
      </c>
      <c r="AP1212" s="16">
        <f t="shared" si="205"/>
        <v>0</v>
      </c>
      <c r="AQ1212" s="16">
        <f t="shared" si="206"/>
        <v>2.7666343892653877E-3</v>
      </c>
      <c r="AR1212" s="16">
        <f t="shared" si="207"/>
        <v>2.2607385079125963E-2</v>
      </c>
      <c r="AS1212" s="16">
        <f t="shared" si="208"/>
        <v>2.1919985043934442E-3</v>
      </c>
    </row>
    <row r="1213" spans="1:45" x14ac:dyDescent="0.2">
      <c r="A1213" s="4"/>
      <c r="B1213" s="13">
        <v>42663.666666666664</v>
      </c>
      <c r="C1213" s="14">
        <v>29.27</v>
      </c>
      <c r="D1213" s="5"/>
      <c r="E1213" s="15">
        <v>42663.666666666664</v>
      </c>
      <c r="F1213" s="14">
        <v>41.93</v>
      </c>
      <c r="G1213" s="5"/>
      <c r="H1213" s="15">
        <v>42663.666666666664</v>
      </c>
      <c r="I1213" s="14">
        <v>12.34</v>
      </c>
      <c r="J1213" s="2"/>
      <c r="K1213" s="15">
        <v>42663.666666666664</v>
      </c>
      <c r="L1213" s="14">
        <v>144.49</v>
      </c>
      <c r="M1213" s="5"/>
      <c r="N1213" s="15">
        <v>42663.666666666664</v>
      </c>
      <c r="O1213" s="14">
        <v>92.03</v>
      </c>
      <c r="Q1213" s="15">
        <v>42663.666666666664</v>
      </c>
      <c r="R1213" s="14">
        <v>144.72999999999999</v>
      </c>
      <c r="S1213" s="5"/>
      <c r="T1213" s="15">
        <v>42663.666666666664</v>
      </c>
      <c r="U1213" s="14">
        <v>49.14</v>
      </c>
      <c r="W1213" s="15">
        <v>42663.666666666664</v>
      </c>
      <c r="X1213" s="14">
        <v>22.91</v>
      </c>
      <c r="Z1213" s="15">
        <v>42663.666666666664</v>
      </c>
      <c r="AA1213" s="14">
        <v>145.03</v>
      </c>
      <c r="AC1213" s="15">
        <v>42663.666666666664</v>
      </c>
      <c r="AD1213" s="14">
        <v>13.27</v>
      </c>
      <c r="AF1213" s="15">
        <v>42663.666666666664</v>
      </c>
      <c r="AG1213" s="14">
        <v>2141.34</v>
      </c>
      <c r="AH1213" s="5"/>
      <c r="AI1213" s="16">
        <f t="shared" si="198"/>
        <v>-3.4153005464487851E-4</v>
      </c>
      <c r="AJ1213" s="16">
        <f t="shared" si="199"/>
        <v>-2.8537455410225787E-3</v>
      </c>
      <c r="AK1213" s="16">
        <f t="shared" si="200"/>
        <v>1.2305168170631653E-2</v>
      </c>
      <c r="AL1213" s="16">
        <f t="shared" si="201"/>
        <v>-2.5541902526577953E-3</v>
      </c>
      <c r="AM1213" s="16">
        <f t="shared" si="202"/>
        <v>1.0877841836178792E-3</v>
      </c>
      <c r="AN1213" s="16">
        <f t="shared" si="203"/>
        <v>1.7303433001107926E-3</v>
      </c>
      <c r="AO1213" s="16">
        <f t="shared" si="204"/>
        <v>-2.4612941643509356E-2</v>
      </c>
      <c r="AP1213" s="16">
        <f t="shared" si="205"/>
        <v>-2.1777003484321211E-3</v>
      </c>
      <c r="AQ1213" s="16">
        <f t="shared" si="206"/>
        <v>3.4487515519399103E-4</v>
      </c>
      <c r="AR1213" s="16">
        <f t="shared" si="207"/>
        <v>-2.2107590272660294E-2</v>
      </c>
      <c r="AS1213" s="16">
        <f t="shared" si="208"/>
        <v>-1.3757467506726462E-3</v>
      </c>
    </row>
    <row r="1214" spans="1:45" x14ac:dyDescent="0.2">
      <c r="A1214" s="4"/>
      <c r="B1214" s="13">
        <v>42664.666666666664</v>
      </c>
      <c r="C1214" s="14">
        <v>29.15</v>
      </c>
      <c r="D1214" s="5"/>
      <c r="E1214" s="15">
        <v>42664.666666666664</v>
      </c>
      <c r="F1214" s="14">
        <v>42.13</v>
      </c>
      <c r="G1214" s="5"/>
      <c r="H1214" s="15">
        <v>42664.666666666664</v>
      </c>
      <c r="I1214" s="14">
        <v>12.75</v>
      </c>
      <c r="J1214" s="2"/>
      <c r="K1214" s="15">
        <v>42664.666666666664</v>
      </c>
      <c r="L1214" s="14">
        <v>143.6</v>
      </c>
      <c r="M1214" s="5"/>
      <c r="N1214" s="15">
        <v>42664.666666666664</v>
      </c>
      <c r="O1214" s="14">
        <v>93.03</v>
      </c>
      <c r="Q1214" s="15">
        <v>42664.666666666664</v>
      </c>
      <c r="R1214" s="14">
        <v>142.91999999999999</v>
      </c>
      <c r="S1214" s="5"/>
      <c r="T1214" s="15">
        <v>42664.666666666664</v>
      </c>
      <c r="U1214" s="14">
        <v>48.2</v>
      </c>
      <c r="W1214" s="15">
        <v>42664.666666666664</v>
      </c>
      <c r="X1214" s="14">
        <v>22.78</v>
      </c>
      <c r="Z1214" s="15">
        <v>42664.666666666664</v>
      </c>
      <c r="AA1214" s="14">
        <v>144.58000000000001</v>
      </c>
      <c r="AC1214" s="15">
        <v>42664.666666666664</v>
      </c>
      <c r="AD1214" s="14">
        <v>13.34</v>
      </c>
      <c r="AF1214" s="15">
        <v>42664.666666666664</v>
      </c>
      <c r="AG1214" s="14">
        <v>2141.16</v>
      </c>
      <c r="AH1214" s="5"/>
      <c r="AI1214" s="16">
        <f t="shared" si="198"/>
        <v>-4.0997608472839175E-3</v>
      </c>
      <c r="AJ1214" s="16">
        <f t="shared" si="199"/>
        <v>4.7698545194372333E-3</v>
      </c>
      <c r="AK1214" s="16">
        <f t="shared" si="200"/>
        <v>3.3225283630470059E-2</v>
      </c>
      <c r="AL1214" s="16">
        <f t="shared" si="201"/>
        <v>-6.1595958197799838E-3</v>
      </c>
      <c r="AM1214" s="16">
        <f t="shared" si="202"/>
        <v>1.0866021949364368E-2</v>
      </c>
      <c r="AN1214" s="16">
        <f t="shared" si="203"/>
        <v>-1.2506045740344085E-2</v>
      </c>
      <c r="AO1214" s="16">
        <f t="shared" si="204"/>
        <v>-1.9129019129019098E-2</v>
      </c>
      <c r="AP1214" s="16">
        <f t="shared" si="205"/>
        <v>-5.6743780008728928E-3</v>
      </c>
      <c r="AQ1214" s="16">
        <f t="shared" si="206"/>
        <v>-3.1028063159345143E-3</v>
      </c>
      <c r="AR1214" s="16">
        <f t="shared" si="207"/>
        <v>5.2750565184627174E-3</v>
      </c>
      <c r="AS1214" s="16">
        <f t="shared" si="208"/>
        <v>-8.4059514136147762E-5</v>
      </c>
    </row>
    <row r="1215" spans="1:45" x14ac:dyDescent="0.2">
      <c r="A1215" s="4"/>
      <c r="B1215" s="13">
        <v>42667.666666666664</v>
      </c>
      <c r="C1215" s="14">
        <v>29.41</v>
      </c>
      <c r="D1215" s="5"/>
      <c r="E1215" s="15">
        <v>42667.666666666664</v>
      </c>
      <c r="F1215" s="14">
        <v>42.56</v>
      </c>
      <c r="G1215" s="5"/>
      <c r="H1215" s="15">
        <v>42667.666666666664</v>
      </c>
      <c r="I1215" s="14">
        <v>12.73</v>
      </c>
      <c r="J1215" s="2"/>
      <c r="K1215" s="15">
        <v>42667.666666666664</v>
      </c>
      <c r="L1215" s="14">
        <v>143.83000000000001</v>
      </c>
      <c r="M1215" s="5"/>
      <c r="N1215" s="15">
        <v>42667.666666666664</v>
      </c>
      <c r="O1215" s="14">
        <v>93.37</v>
      </c>
      <c r="Q1215" s="15">
        <v>42667.666666666664</v>
      </c>
      <c r="R1215" s="14">
        <v>143.82</v>
      </c>
      <c r="S1215" s="5"/>
      <c r="T1215" s="15">
        <v>42667.666666666664</v>
      </c>
      <c r="U1215" s="14">
        <v>48.21</v>
      </c>
      <c r="W1215" s="15">
        <v>42667.666666666664</v>
      </c>
      <c r="X1215" s="14">
        <v>23.06</v>
      </c>
      <c r="Z1215" s="15">
        <v>42667.666666666664</v>
      </c>
      <c r="AA1215" s="14">
        <v>144.28</v>
      </c>
      <c r="AC1215" s="15">
        <v>42667.666666666664</v>
      </c>
      <c r="AD1215" s="14">
        <v>13.52</v>
      </c>
      <c r="AF1215" s="15">
        <v>42667.666666666664</v>
      </c>
      <c r="AG1215" s="14">
        <v>2151.33</v>
      </c>
      <c r="AH1215" s="5"/>
      <c r="AI1215" s="16">
        <f t="shared" si="198"/>
        <v>8.9193825042881425E-3</v>
      </c>
      <c r="AJ1215" s="16">
        <f t="shared" si="199"/>
        <v>1.0206503679088597E-2</v>
      </c>
      <c r="AK1215" s="16">
        <f t="shared" si="200"/>
        <v>-1.5686274509804088E-3</v>
      </c>
      <c r="AL1215" s="16">
        <f t="shared" si="201"/>
        <v>1.6016713091924206E-3</v>
      </c>
      <c r="AM1215" s="16">
        <f t="shared" si="202"/>
        <v>3.6547350317102101E-3</v>
      </c>
      <c r="AN1215" s="16">
        <f t="shared" si="203"/>
        <v>6.297229219143663E-3</v>
      </c>
      <c r="AO1215" s="16">
        <f t="shared" si="204"/>
        <v>2.0746887966804906E-4</v>
      </c>
      <c r="AP1215" s="16">
        <f t="shared" si="205"/>
        <v>1.2291483757681965E-2</v>
      </c>
      <c r="AQ1215" s="16">
        <f t="shared" si="206"/>
        <v>-2.0749757919491518E-3</v>
      </c>
      <c r="AR1215" s="16">
        <f t="shared" si="207"/>
        <v>1.3493253373313419E-2</v>
      </c>
      <c r="AS1215" s="16">
        <f t="shared" si="208"/>
        <v>4.7497618113545581E-3</v>
      </c>
    </row>
    <row r="1216" spans="1:45" x14ac:dyDescent="0.2">
      <c r="A1216" s="4"/>
      <c r="B1216" s="13">
        <v>42668.666666666664</v>
      </c>
      <c r="C1216" s="14">
        <v>29.56</v>
      </c>
      <c r="D1216" s="5"/>
      <c r="E1216" s="15">
        <v>42668.666666666664</v>
      </c>
      <c r="F1216" s="14">
        <v>42.54</v>
      </c>
      <c r="G1216" s="5"/>
      <c r="H1216" s="15">
        <v>42668.666666666664</v>
      </c>
      <c r="I1216" s="14">
        <v>12.65</v>
      </c>
      <c r="J1216" s="2"/>
      <c r="K1216" s="15">
        <v>42668.666666666664</v>
      </c>
      <c r="L1216" s="14">
        <v>143.41999999999999</v>
      </c>
      <c r="M1216" s="5"/>
      <c r="N1216" s="15">
        <v>42668.666666666664</v>
      </c>
      <c r="O1216" s="14">
        <v>92.75</v>
      </c>
      <c r="Q1216" s="15">
        <v>42668.666666666664</v>
      </c>
      <c r="R1216" s="14">
        <v>144.12</v>
      </c>
      <c r="S1216" s="5"/>
      <c r="T1216" s="15">
        <v>42668.666666666664</v>
      </c>
      <c r="U1216" s="14">
        <v>47.84</v>
      </c>
      <c r="W1216" s="15">
        <v>42668.666666666664</v>
      </c>
      <c r="X1216" s="14">
        <v>23.12</v>
      </c>
      <c r="Z1216" s="15">
        <v>42668.666666666664</v>
      </c>
      <c r="AA1216" s="14">
        <v>142.93</v>
      </c>
      <c r="AC1216" s="15">
        <v>42668.666666666664</v>
      </c>
      <c r="AD1216" s="14">
        <v>13.49</v>
      </c>
      <c r="AF1216" s="15">
        <v>42668.666666666664</v>
      </c>
      <c r="AG1216" s="14">
        <v>2143.16</v>
      </c>
      <c r="AH1216" s="5"/>
      <c r="AI1216" s="16">
        <f t="shared" si="198"/>
        <v>5.1003060183609783E-3</v>
      </c>
      <c r="AJ1216" s="16">
        <f t="shared" si="199"/>
        <v>-4.6992481203012026E-4</v>
      </c>
      <c r="AK1216" s="16">
        <f t="shared" si="200"/>
        <v>-6.2843676355066602E-3</v>
      </c>
      <c r="AL1216" s="16">
        <f t="shared" si="201"/>
        <v>-2.8505874991311408E-3</v>
      </c>
      <c r="AM1216" s="16">
        <f t="shared" si="202"/>
        <v>-6.6402484738139478E-3</v>
      </c>
      <c r="AN1216" s="16">
        <f t="shared" si="203"/>
        <v>2.0859407592825896E-3</v>
      </c>
      <c r="AO1216" s="16">
        <f t="shared" si="204"/>
        <v>-7.6747562746317666E-3</v>
      </c>
      <c r="AP1216" s="16">
        <f t="shared" si="205"/>
        <v>2.6019080659152038E-3</v>
      </c>
      <c r="AQ1216" s="16">
        <f t="shared" si="206"/>
        <v>-9.3568062101468952E-3</v>
      </c>
      <c r="AR1216" s="16">
        <f t="shared" si="207"/>
        <v>-2.2189349112425871E-3</v>
      </c>
      <c r="AS1216" s="16">
        <f t="shared" si="208"/>
        <v>-3.7976507555791406E-3</v>
      </c>
    </row>
    <row r="1217" spans="1:45" x14ac:dyDescent="0.2">
      <c r="A1217" s="4"/>
      <c r="B1217" s="13">
        <v>42669.666666666664</v>
      </c>
      <c r="C1217" s="14">
        <v>28.9</v>
      </c>
      <c r="D1217" s="5"/>
      <c r="E1217" s="15">
        <v>42669.666666666664</v>
      </c>
      <c r="F1217" s="14">
        <v>42.44</v>
      </c>
      <c r="G1217" s="5"/>
      <c r="H1217" s="15">
        <v>42669.666666666664</v>
      </c>
      <c r="I1217" s="14">
        <v>12.7</v>
      </c>
      <c r="J1217" s="2"/>
      <c r="K1217" s="15">
        <v>42669.666666666664</v>
      </c>
      <c r="L1217" s="14">
        <v>143.94</v>
      </c>
      <c r="M1217" s="5"/>
      <c r="N1217" s="15">
        <v>42669.666666666664</v>
      </c>
      <c r="O1217" s="14">
        <v>93.49</v>
      </c>
      <c r="Q1217" s="15">
        <v>42669.666666666664</v>
      </c>
      <c r="R1217" s="14">
        <v>145</v>
      </c>
      <c r="S1217" s="5"/>
      <c r="T1217" s="15">
        <v>42669.666666666664</v>
      </c>
      <c r="U1217" s="14">
        <v>47.63</v>
      </c>
      <c r="W1217" s="15">
        <v>42669.666666666664</v>
      </c>
      <c r="X1217" s="14">
        <v>23.2</v>
      </c>
      <c r="Z1217" s="15">
        <v>42669.666666666664</v>
      </c>
      <c r="AA1217" s="14">
        <v>144.03</v>
      </c>
      <c r="AC1217" s="15">
        <v>42669.666666666664</v>
      </c>
      <c r="AD1217" s="14">
        <v>13.48</v>
      </c>
      <c r="AF1217" s="15">
        <v>42669.666666666664</v>
      </c>
      <c r="AG1217" s="14">
        <v>2139.4299999999998</v>
      </c>
      <c r="AH1217" s="5"/>
      <c r="AI1217" s="16">
        <f t="shared" si="198"/>
        <v>-2.2327469553450663E-2</v>
      </c>
      <c r="AJ1217" s="16">
        <f t="shared" si="199"/>
        <v>-2.3507287259050269E-3</v>
      </c>
      <c r="AK1217" s="16">
        <f t="shared" si="200"/>
        <v>3.9525691699604515E-3</v>
      </c>
      <c r="AL1217" s="16">
        <f t="shared" si="201"/>
        <v>3.6257146841445209E-3</v>
      </c>
      <c r="AM1217" s="16">
        <f t="shared" si="202"/>
        <v>7.9784366576818311E-3</v>
      </c>
      <c r="AN1217" s="16">
        <f t="shared" si="203"/>
        <v>6.106022758812113E-3</v>
      </c>
      <c r="AO1217" s="16">
        <f t="shared" si="204"/>
        <v>-4.3896321070234778E-3</v>
      </c>
      <c r="AP1217" s="16">
        <f t="shared" si="205"/>
        <v>3.4602076124565784E-3</v>
      </c>
      <c r="AQ1217" s="16">
        <f t="shared" si="206"/>
        <v>7.6960750017489588E-3</v>
      </c>
      <c r="AR1217" s="16">
        <f t="shared" si="207"/>
        <v>-7.4128984432908496E-4</v>
      </c>
      <c r="AS1217" s="16">
        <f t="shared" si="208"/>
        <v>-1.7404206872095873E-3</v>
      </c>
    </row>
    <row r="1218" spans="1:45" x14ac:dyDescent="0.2">
      <c r="A1218" s="4"/>
      <c r="B1218" s="13">
        <v>42670.666666666664</v>
      </c>
      <c r="C1218" s="14">
        <v>28.62</v>
      </c>
      <c r="D1218" s="5"/>
      <c r="E1218" s="15">
        <v>42670.666666666664</v>
      </c>
      <c r="F1218" s="14">
        <v>42.12</v>
      </c>
      <c r="G1218" s="5"/>
      <c r="H1218" s="15">
        <v>42670.666666666664</v>
      </c>
      <c r="I1218" s="14">
        <v>12.65</v>
      </c>
      <c r="J1218" s="2"/>
      <c r="K1218" s="15">
        <v>42670.666666666664</v>
      </c>
      <c r="L1218" s="14">
        <v>144.44999999999999</v>
      </c>
      <c r="M1218" s="5"/>
      <c r="N1218" s="15">
        <v>42670.666666666664</v>
      </c>
      <c r="O1218" s="14">
        <v>94.02</v>
      </c>
      <c r="Q1218" s="15">
        <v>42670.666666666664</v>
      </c>
      <c r="R1218" s="14">
        <v>146.47</v>
      </c>
      <c r="S1218" s="5"/>
      <c r="T1218" s="15">
        <v>42670.666666666664</v>
      </c>
      <c r="U1218" s="14">
        <v>48.54</v>
      </c>
      <c r="W1218" s="15">
        <v>42670.666666666664</v>
      </c>
      <c r="X1218" s="14">
        <v>23.28</v>
      </c>
      <c r="Z1218" s="15">
        <v>42670.666666666664</v>
      </c>
      <c r="AA1218" s="14">
        <v>142.83000000000001</v>
      </c>
      <c r="AC1218" s="15">
        <v>42670.666666666664</v>
      </c>
      <c r="AD1218" s="14">
        <v>13.6</v>
      </c>
      <c r="AF1218" s="15">
        <v>42670.666666666664</v>
      </c>
      <c r="AG1218" s="14">
        <v>2133.04</v>
      </c>
      <c r="AH1218" s="5"/>
      <c r="AI1218" s="16">
        <f t="shared" si="198"/>
        <v>-9.6885813148788191E-3</v>
      </c>
      <c r="AJ1218" s="16">
        <f t="shared" si="199"/>
        <v>-7.5400565504241124E-3</v>
      </c>
      <c r="AK1218" s="16">
        <f t="shared" si="200"/>
        <v>-3.93700787401563E-3</v>
      </c>
      <c r="AL1218" s="16">
        <f t="shared" si="201"/>
        <v>3.5431429762400324E-3</v>
      </c>
      <c r="AM1218" s="16">
        <f t="shared" si="202"/>
        <v>5.6690555139586873E-3</v>
      </c>
      <c r="AN1218" s="16">
        <f t="shared" si="203"/>
        <v>1.0137931034482683E-2</v>
      </c>
      <c r="AO1218" s="16">
        <f t="shared" si="204"/>
        <v>1.9105605710686424E-2</v>
      </c>
      <c r="AP1218" s="16">
        <f t="shared" si="205"/>
        <v>3.4482758620690834E-3</v>
      </c>
      <c r="AQ1218" s="16">
        <f t="shared" si="206"/>
        <v>-8.3315975838366141E-3</v>
      </c>
      <c r="AR1218" s="16">
        <f t="shared" si="207"/>
        <v>8.9020771513352859E-3</v>
      </c>
      <c r="AS1218" s="16">
        <f t="shared" si="208"/>
        <v>-2.9867768517781723E-3</v>
      </c>
    </row>
    <row r="1219" spans="1:45" x14ac:dyDescent="0.2">
      <c r="A1219" s="4"/>
      <c r="B1219" s="13">
        <v>42671.666666666664</v>
      </c>
      <c r="C1219" s="14">
        <v>28.43</v>
      </c>
      <c r="D1219" s="5"/>
      <c r="E1219" s="15">
        <v>42671.666666666664</v>
      </c>
      <c r="F1219" s="14">
        <v>42.23</v>
      </c>
      <c r="G1219" s="5"/>
      <c r="H1219" s="15">
        <v>42671.666666666664</v>
      </c>
      <c r="I1219" s="14">
        <v>12.66</v>
      </c>
      <c r="J1219" s="2"/>
      <c r="K1219" s="15">
        <v>42671.666666666664</v>
      </c>
      <c r="L1219" s="14">
        <v>144</v>
      </c>
      <c r="M1219" s="5"/>
      <c r="N1219" s="15">
        <v>42671.666666666664</v>
      </c>
      <c r="O1219" s="14">
        <v>93.85</v>
      </c>
      <c r="Q1219" s="15">
        <v>42671.666666666664</v>
      </c>
      <c r="R1219" s="14">
        <v>145.77000000000001</v>
      </c>
      <c r="S1219" s="5"/>
      <c r="T1219" s="15">
        <v>42671.666666666664</v>
      </c>
      <c r="U1219" s="14">
        <v>48.21</v>
      </c>
      <c r="W1219" s="15">
        <v>42671.666666666664</v>
      </c>
      <c r="X1219" s="14">
        <v>23.33</v>
      </c>
      <c r="Z1219" s="15">
        <v>42671.666666666664</v>
      </c>
      <c r="AA1219" s="14">
        <v>145.78</v>
      </c>
      <c r="AC1219" s="15">
        <v>42671.666666666664</v>
      </c>
      <c r="AD1219" s="14">
        <v>13.33</v>
      </c>
      <c r="AF1219" s="15">
        <v>42671.666666666664</v>
      </c>
      <c r="AG1219" s="14">
        <v>2126.41</v>
      </c>
      <c r="AH1219" s="5"/>
      <c r="AI1219" s="16">
        <f t="shared" si="198"/>
        <v>-6.6387141858840204E-3</v>
      </c>
      <c r="AJ1219" s="16">
        <f t="shared" si="199"/>
        <v>2.6115859449191703E-3</v>
      </c>
      <c r="AK1219" s="16">
        <f t="shared" si="200"/>
        <v>7.905138339920903E-4</v>
      </c>
      <c r="AL1219" s="16">
        <f t="shared" si="201"/>
        <v>-3.1152647975076775E-3</v>
      </c>
      <c r="AM1219" s="16">
        <f t="shared" si="202"/>
        <v>-1.8081259306530484E-3</v>
      </c>
      <c r="AN1219" s="16">
        <f t="shared" si="203"/>
        <v>-4.7791356591793122E-3</v>
      </c>
      <c r="AO1219" s="16">
        <f t="shared" si="204"/>
        <v>-6.7985166872681635E-3</v>
      </c>
      <c r="AP1219" s="16">
        <f t="shared" si="205"/>
        <v>2.1477663230238253E-3</v>
      </c>
      <c r="AQ1219" s="16">
        <f t="shared" si="206"/>
        <v>2.0653924245606525E-2</v>
      </c>
      <c r="AR1219" s="16">
        <f t="shared" si="207"/>
        <v>-1.9852941176470518E-2</v>
      </c>
      <c r="AS1219" s="16">
        <f t="shared" si="208"/>
        <v>-3.1082398829839208E-3</v>
      </c>
    </row>
    <row r="1220" spans="1:45" x14ac:dyDescent="0.2">
      <c r="A1220" s="4"/>
      <c r="B1220" s="13">
        <v>42674.666666666664</v>
      </c>
      <c r="C1220" s="14">
        <v>28.39</v>
      </c>
      <c r="D1220" s="5"/>
      <c r="E1220" s="15">
        <v>42674.666666666664</v>
      </c>
      <c r="F1220" s="14">
        <v>42.4</v>
      </c>
      <c r="G1220" s="5"/>
      <c r="H1220" s="15">
        <v>42674.666666666664</v>
      </c>
      <c r="I1220" s="14">
        <v>12.49</v>
      </c>
      <c r="J1220" s="2"/>
      <c r="K1220" s="15">
        <v>42674.666666666664</v>
      </c>
      <c r="L1220" s="14">
        <v>144.30000000000001</v>
      </c>
      <c r="M1220" s="5"/>
      <c r="N1220" s="15">
        <v>42674.666666666664</v>
      </c>
      <c r="O1220" s="14">
        <v>92.69</v>
      </c>
      <c r="Q1220" s="15">
        <v>42674.666666666664</v>
      </c>
      <c r="R1220" s="14">
        <v>146.80000000000001</v>
      </c>
      <c r="S1220" s="5"/>
      <c r="T1220" s="15">
        <v>42674.666666666664</v>
      </c>
      <c r="U1220" s="14">
        <v>48.1</v>
      </c>
      <c r="W1220" s="15">
        <v>42674.666666666664</v>
      </c>
      <c r="X1220" s="14">
        <v>23.34</v>
      </c>
      <c r="Z1220" s="15">
        <v>42674.666666666664</v>
      </c>
      <c r="AA1220" s="14">
        <v>145.18</v>
      </c>
      <c r="AC1220" s="15">
        <v>42674.666666666664</v>
      </c>
      <c r="AD1220" s="14">
        <v>13.18</v>
      </c>
      <c r="AF1220" s="15">
        <v>42674.666666666664</v>
      </c>
      <c r="AG1220" s="14">
        <v>2126.15</v>
      </c>
      <c r="AH1220" s="5"/>
      <c r="AI1220" s="16">
        <f t="shared" si="198"/>
        <v>-1.40696447414701E-3</v>
      </c>
      <c r="AJ1220" s="16">
        <f t="shared" si="199"/>
        <v>4.0255742363248803E-3</v>
      </c>
      <c r="AK1220" s="16">
        <f t="shared" si="200"/>
        <v>-1.3428120063191162E-2</v>
      </c>
      <c r="AL1220" s="16">
        <f t="shared" si="201"/>
        <v>2.083333333333437E-3</v>
      </c>
      <c r="AM1220" s="16">
        <f t="shared" si="202"/>
        <v>-1.236014917421413E-2</v>
      </c>
      <c r="AN1220" s="16">
        <f t="shared" si="203"/>
        <v>7.065925773478865E-3</v>
      </c>
      <c r="AO1220" s="16">
        <f t="shared" si="204"/>
        <v>-2.2816842978634622E-3</v>
      </c>
      <c r="AP1220" s="16">
        <f t="shared" si="205"/>
        <v>4.2863266180881432E-4</v>
      </c>
      <c r="AQ1220" s="16">
        <f t="shared" si="206"/>
        <v>-4.115790917821327E-3</v>
      </c>
      <c r="AR1220" s="16">
        <f t="shared" si="207"/>
        <v>-1.1252813203300849E-2</v>
      </c>
      <c r="AS1220" s="16">
        <f t="shared" si="208"/>
        <v>-1.2227181023405365E-4</v>
      </c>
    </row>
    <row r="1221" spans="1:45" x14ac:dyDescent="0.2">
      <c r="A1221" s="4"/>
      <c r="B1221" s="13">
        <v>42675.666666666664</v>
      </c>
      <c r="C1221" s="14">
        <v>27.87</v>
      </c>
      <c r="D1221" s="5"/>
      <c r="E1221" s="15">
        <v>42675.666666666664</v>
      </c>
      <c r="F1221" s="14">
        <v>42.12</v>
      </c>
      <c r="G1221" s="5"/>
      <c r="H1221" s="15">
        <v>42675.666666666664</v>
      </c>
      <c r="I1221" s="14">
        <v>12.33</v>
      </c>
      <c r="J1221" s="2"/>
      <c r="K1221" s="15">
        <v>42675.666666666664</v>
      </c>
      <c r="L1221" s="14">
        <v>143.63</v>
      </c>
      <c r="M1221" s="5"/>
      <c r="N1221" s="15">
        <v>42675.666666666664</v>
      </c>
      <c r="O1221" s="14">
        <v>92.39</v>
      </c>
      <c r="Q1221" s="15">
        <v>42675.666666666664</v>
      </c>
      <c r="R1221" s="14">
        <v>145.94</v>
      </c>
      <c r="S1221" s="5"/>
      <c r="T1221" s="15">
        <v>42675.666666666664</v>
      </c>
      <c r="U1221" s="14">
        <v>47.66</v>
      </c>
      <c r="W1221" s="15">
        <v>42675.666666666664</v>
      </c>
      <c r="X1221" s="14">
        <v>23.1</v>
      </c>
      <c r="Z1221" s="15">
        <v>42675.666666666664</v>
      </c>
      <c r="AA1221" s="14">
        <v>144.08000000000001</v>
      </c>
      <c r="AC1221" s="15">
        <v>42675.666666666664</v>
      </c>
      <c r="AD1221" s="14">
        <v>12.72</v>
      </c>
      <c r="AF1221" s="15">
        <v>42675.666666666664</v>
      </c>
      <c r="AG1221" s="14">
        <v>2111.7199999999998</v>
      </c>
      <c r="AH1221" s="5"/>
      <c r="AI1221" s="16">
        <f t="shared" si="198"/>
        <v>-1.8316308559351846E-2</v>
      </c>
      <c r="AJ1221" s="16">
        <f t="shared" si="199"/>
        <v>-6.6037735849057144E-3</v>
      </c>
      <c r="AK1221" s="16">
        <f t="shared" si="200"/>
        <v>-1.2810248198558805E-2</v>
      </c>
      <c r="AL1221" s="16">
        <f t="shared" si="201"/>
        <v>-4.6431046431048006E-3</v>
      </c>
      <c r="AM1221" s="16">
        <f t="shared" si="202"/>
        <v>-3.2365951019527328E-3</v>
      </c>
      <c r="AN1221" s="16">
        <f t="shared" si="203"/>
        <v>-5.858310626703056E-3</v>
      </c>
      <c r="AO1221" s="16">
        <f t="shared" si="204"/>
        <v>-9.1476091476092591E-3</v>
      </c>
      <c r="AP1221" s="16">
        <f t="shared" si="205"/>
        <v>-1.0282776349614275E-2</v>
      </c>
      <c r="AQ1221" s="16">
        <f t="shared" si="206"/>
        <v>-7.5768012122882089E-3</v>
      </c>
      <c r="AR1221" s="16">
        <f t="shared" si="207"/>
        <v>-3.4901365705614529E-2</v>
      </c>
      <c r="AS1221" s="16">
        <f t="shared" si="208"/>
        <v>-6.7869153164171747E-3</v>
      </c>
    </row>
    <row r="1222" spans="1:45" x14ac:dyDescent="0.2">
      <c r="A1222" s="4"/>
      <c r="B1222" s="13">
        <v>42676.666666666664</v>
      </c>
      <c r="C1222" s="14">
        <v>27.9</v>
      </c>
      <c r="D1222" s="5"/>
      <c r="E1222" s="15">
        <v>42676.666666666664</v>
      </c>
      <c r="F1222" s="14">
        <v>42.05</v>
      </c>
      <c r="G1222" s="5"/>
      <c r="H1222" s="15">
        <v>42676.666666666664</v>
      </c>
      <c r="I1222" s="14">
        <v>12.23</v>
      </c>
      <c r="J1222" s="2"/>
      <c r="K1222" s="15">
        <v>42676.666666666664</v>
      </c>
      <c r="L1222" s="14">
        <v>143.19</v>
      </c>
      <c r="M1222" s="5"/>
      <c r="N1222" s="15">
        <v>42676.666666666664</v>
      </c>
      <c r="O1222" s="14">
        <v>91.91</v>
      </c>
      <c r="Q1222" s="15">
        <v>42676.666666666664</v>
      </c>
      <c r="R1222" s="14">
        <v>145.13999999999999</v>
      </c>
      <c r="S1222" s="5"/>
      <c r="T1222" s="15">
        <v>42676.666666666664</v>
      </c>
      <c r="U1222" s="14">
        <v>46.94</v>
      </c>
      <c r="W1222" s="15">
        <v>42676.666666666664</v>
      </c>
      <c r="X1222" s="14">
        <v>23.15</v>
      </c>
      <c r="Z1222" s="15">
        <v>42676.666666666664</v>
      </c>
      <c r="AA1222" s="14">
        <v>142.13999999999999</v>
      </c>
      <c r="AC1222" s="15">
        <v>42676.666666666664</v>
      </c>
      <c r="AD1222" s="14">
        <v>12.53</v>
      </c>
      <c r="AF1222" s="15">
        <v>42676.666666666664</v>
      </c>
      <c r="AG1222" s="14">
        <v>2097.94</v>
      </c>
      <c r="AH1222" s="5"/>
      <c r="AI1222" s="16">
        <f t="shared" ref="AI1222:AI1285" si="209">C1222/C1221-1</f>
        <v>1.0764262648008671E-3</v>
      </c>
      <c r="AJ1222" s="16">
        <f t="shared" ref="AJ1222:AJ1285" si="210">F1222/F1221-1</f>
        <v>-1.661918328584977E-3</v>
      </c>
      <c r="AK1222" s="16">
        <f t="shared" ref="AK1222:AK1285" si="211">I1222/I1221-1</f>
        <v>-8.1103000811029169E-3</v>
      </c>
      <c r="AL1222" s="16">
        <f t="shared" ref="AL1222:AL1285" si="212">L1222/L1221-1</f>
        <v>-3.0634268606837267E-3</v>
      </c>
      <c r="AM1222" s="16">
        <f t="shared" ref="AM1222:AM1285" si="213">O1222/O1221-1</f>
        <v>-5.1953674640112801E-3</v>
      </c>
      <c r="AN1222" s="16">
        <f t="shared" ref="AN1222:AN1285" si="214">R1222/R1221-1</f>
        <v>-5.481704810196053E-3</v>
      </c>
      <c r="AO1222" s="16">
        <f t="shared" ref="AO1222:AO1285" si="215">U1222/U1221-1</f>
        <v>-1.5107007973143127E-2</v>
      </c>
      <c r="AP1222" s="16">
        <f t="shared" ref="AP1222:AP1285" si="216">X1222/X1221-1</f>
        <v>2.1645021645020357E-3</v>
      </c>
      <c r="AQ1222" s="16">
        <f t="shared" ref="AQ1222:AQ1285" si="217">AA1222/AA1221-1</f>
        <v>-1.3464741810105707E-2</v>
      </c>
      <c r="AR1222" s="16">
        <f t="shared" ref="AR1222:AR1285" si="218">AD1222/AD1221-1</f>
        <v>-1.4937106918239129E-2</v>
      </c>
      <c r="AS1222" s="16">
        <f t="shared" si="208"/>
        <v>-6.5254863334153201E-3</v>
      </c>
    </row>
    <row r="1223" spans="1:45" x14ac:dyDescent="0.2">
      <c r="A1223" s="4"/>
      <c r="B1223" s="13">
        <v>42677.666666666664</v>
      </c>
      <c r="C1223" s="14">
        <v>27.46</v>
      </c>
      <c r="D1223" s="5"/>
      <c r="E1223" s="15">
        <v>42677.666666666664</v>
      </c>
      <c r="F1223" s="14">
        <v>42.03</v>
      </c>
      <c r="G1223" s="5"/>
      <c r="H1223" s="15">
        <v>42677.666666666664</v>
      </c>
      <c r="I1223" s="14">
        <v>12.21</v>
      </c>
      <c r="J1223" s="2"/>
      <c r="K1223" s="15">
        <v>42677.666666666664</v>
      </c>
      <c r="L1223" s="14">
        <v>143.63999999999999</v>
      </c>
      <c r="M1223" s="5"/>
      <c r="N1223" s="15">
        <v>42677.666666666664</v>
      </c>
      <c r="O1223" s="14">
        <v>93.37</v>
      </c>
      <c r="Q1223" s="15">
        <v>42677.666666666664</v>
      </c>
      <c r="R1223" s="14">
        <v>145.54</v>
      </c>
      <c r="S1223" s="5"/>
      <c r="T1223" s="15">
        <v>42677.666666666664</v>
      </c>
      <c r="U1223" s="14">
        <v>46.87</v>
      </c>
      <c r="W1223" s="15">
        <v>42677.666666666664</v>
      </c>
      <c r="X1223" s="14">
        <v>23.21</v>
      </c>
      <c r="Z1223" s="15">
        <v>42677.666666666664</v>
      </c>
      <c r="AA1223" s="14">
        <v>141.09</v>
      </c>
      <c r="AC1223" s="15">
        <v>42677.666666666664</v>
      </c>
      <c r="AD1223" s="14">
        <v>12.49</v>
      </c>
      <c r="AF1223" s="15">
        <v>42677.666666666664</v>
      </c>
      <c r="AG1223" s="14">
        <v>2088.66</v>
      </c>
      <c r="AH1223" s="5"/>
      <c r="AI1223" s="16">
        <f t="shared" si="209"/>
        <v>-1.577060931899632E-2</v>
      </c>
      <c r="AJ1223" s="16">
        <f t="shared" si="210"/>
        <v>-4.7562425683700393E-4</v>
      </c>
      <c r="AK1223" s="16">
        <f t="shared" si="211"/>
        <v>-1.6353229762877675E-3</v>
      </c>
      <c r="AL1223" s="16">
        <f t="shared" si="212"/>
        <v>3.14267756128217E-3</v>
      </c>
      <c r="AM1223" s="16">
        <f t="shared" si="213"/>
        <v>1.5885104994016075E-2</v>
      </c>
      <c r="AN1223" s="16">
        <f t="shared" si="214"/>
        <v>2.755959762987592E-3</v>
      </c>
      <c r="AO1223" s="16">
        <f t="shared" si="215"/>
        <v>-1.4912654452492458E-3</v>
      </c>
      <c r="AP1223" s="16">
        <f t="shared" si="216"/>
        <v>2.5917926565874883E-3</v>
      </c>
      <c r="AQ1223" s="16">
        <f t="shared" si="217"/>
        <v>-7.3870831574502915E-3</v>
      </c>
      <c r="AR1223" s="16">
        <f t="shared" si="218"/>
        <v>-3.1923383878690315E-3</v>
      </c>
      <c r="AS1223" s="16">
        <f t="shared" ref="AS1223:AS1286" si="219">AG1223/AG1222-1</f>
        <v>-4.4233867508127744E-3</v>
      </c>
    </row>
    <row r="1224" spans="1:45" x14ac:dyDescent="0.2">
      <c r="A1224" s="4"/>
      <c r="B1224" s="13">
        <v>42678.666666666664</v>
      </c>
      <c r="C1224" s="14">
        <v>27.21</v>
      </c>
      <c r="D1224" s="5"/>
      <c r="E1224" s="15">
        <v>42678.666666666664</v>
      </c>
      <c r="F1224" s="14">
        <v>41.69</v>
      </c>
      <c r="G1224" s="5"/>
      <c r="H1224" s="15">
        <v>42678.666666666664</v>
      </c>
      <c r="I1224" s="14">
        <v>12.2</v>
      </c>
      <c r="J1224" s="2"/>
      <c r="K1224" s="15">
        <v>42678.666666666664</v>
      </c>
      <c r="L1224" s="14">
        <v>142.94999999999999</v>
      </c>
      <c r="M1224" s="5"/>
      <c r="N1224" s="15">
        <v>42678.666666666664</v>
      </c>
      <c r="O1224" s="14">
        <v>92.45</v>
      </c>
      <c r="Q1224" s="15">
        <v>42678.666666666664</v>
      </c>
      <c r="R1224" s="14">
        <v>145.6</v>
      </c>
      <c r="S1224" s="5"/>
      <c r="T1224" s="15">
        <v>42678.666666666664</v>
      </c>
      <c r="U1224" s="14">
        <v>47.08</v>
      </c>
      <c r="W1224" s="15">
        <v>42678.666666666664</v>
      </c>
      <c r="X1224" s="14">
        <v>23.05</v>
      </c>
      <c r="Z1224" s="15">
        <v>42678.666666666664</v>
      </c>
      <c r="AA1224" s="14">
        <v>141.88999999999999</v>
      </c>
      <c r="AC1224" s="15">
        <v>42678.666666666664</v>
      </c>
      <c r="AD1224" s="14">
        <v>12.7</v>
      </c>
      <c r="AF1224" s="15">
        <v>42678.666666666664</v>
      </c>
      <c r="AG1224" s="14">
        <v>2085.1799999999998</v>
      </c>
      <c r="AH1224" s="5"/>
      <c r="AI1224" s="16">
        <f t="shared" si="209"/>
        <v>-9.1041514930808587E-3</v>
      </c>
      <c r="AJ1224" s="16">
        <f t="shared" si="210"/>
        <v>-8.0894599095884256E-3</v>
      </c>
      <c r="AK1224" s="16">
        <f t="shared" si="211"/>
        <v>-8.1900081900099231E-4</v>
      </c>
      <c r="AL1224" s="16">
        <f t="shared" si="212"/>
        <v>-4.8036758563073656E-3</v>
      </c>
      <c r="AM1224" s="16">
        <f t="shared" si="213"/>
        <v>-9.8532719288850767E-3</v>
      </c>
      <c r="AN1224" s="16">
        <f t="shared" si="214"/>
        <v>4.1225779854348055E-4</v>
      </c>
      <c r="AO1224" s="16">
        <f t="shared" si="215"/>
        <v>4.4804779176446097E-3</v>
      </c>
      <c r="AP1224" s="16">
        <f t="shared" si="216"/>
        <v>-6.8935803532960138E-3</v>
      </c>
      <c r="AQ1224" s="16">
        <f t="shared" si="217"/>
        <v>5.6701396271880977E-3</v>
      </c>
      <c r="AR1224" s="16">
        <f t="shared" si="218"/>
        <v>1.6813450760608362E-2</v>
      </c>
      <c r="AS1224" s="16">
        <f t="shared" si="219"/>
        <v>-1.6661400132141901E-3</v>
      </c>
    </row>
    <row r="1225" spans="1:45" x14ac:dyDescent="0.2">
      <c r="A1225" s="4"/>
      <c r="B1225" s="13">
        <v>42681.666666666664</v>
      </c>
      <c r="C1225" s="14">
        <v>27.6</v>
      </c>
      <c r="D1225" s="5"/>
      <c r="E1225" s="15">
        <v>42681.666666666664</v>
      </c>
      <c r="F1225" s="14">
        <v>42.46</v>
      </c>
      <c r="G1225" s="5"/>
      <c r="H1225" s="15">
        <v>42681.666666666664</v>
      </c>
      <c r="I1225" s="14">
        <v>12.46</v>
      </c>
      <c r="J1225" s="2"/>
      <c r="K1225" s="15">
        <v>42681.666666666664</v>
      </c>
      <c r="L1225" s="14">
        <v>146.91</v>
      </c>
      <c r="M1225" s="5"/>
      <c r="N1225" s="15">
        <v>42681.666666666664</v>
      </c>
      <c r="O1225" s="14">
        <v>94.43</v>
      </c>
      <c r="Q1225" s="15">
        <v>42681.666666666664</v>
      </c>
      <c r="R1225" s="14">
        <v>148.74</v>
      </c>
      <c r="S1225" s="5"/>
      <c r="T1225" s="15">
        <v>42681.666666666664</v>
      </c>
      <c r="U1225" s="14">
        <v>47.46</v>
      </c>
      <c r="W1225" s="15">
        <v>42681.666666666664</v>
      </c>
      <c r="X1225" s="14">
        <v>23.26</v>
      </c>
      <c r="Z1225" s="15">
        <v>42681.666666666664</v>
      </c>
      <c r="AA1225" s="14">
        <v>146.22999999999999</v>
      </c>
      <c r="AC1225" s="15">
        <v>42681.666666666664</v>
      </c>
      <c r="AD1225" s="14">
        <v>12.88</v>
      </c>
      <c r="AF1225" s="15">
        <v>42681.666666666664</v>
      </c>
      <c r="AG1225" s="14">
        <v>2131.52</v>
      </c>
      <c r="AH1225" s="5"/>
      <c r="AI1225" s="16">
        <f t="shared" si="209"/>
        <v>1.4332965821389321E-2</v>
      </c>
      <c r="AJ1225" s="16">
        <f t="shared" si="210"/>
        <v>1.8469656992084582E-2</v>
      </c>
      <c r="AK1225" s="16">
        <f t="shared" si="211"/>
        <v>2.1311475409836245E-2</v>
      </c>
      <c r="AL1225" s="16">
        <f t="shared" si="212"/>
        <v>2.770199370409232E-2</v>
      </c>
      <c r="AM1225" s="16">
        <f t="shared" si="213"/>
        <v>2.1416982152514974E-2</v>
      </c>
      <c r="AN1225" s="16">
        <f t="shared" si="214"/>
        <v>2.1565934065934211E-2</v>
      </c>
      <c r="AO1225" s="16">
        <f t="shared" si="215"/>
        <v>8.0713678844519521E-3</v>
      </c>
      <c r="AP1225" s="16">
        <f t="shared" si="216"/>
        <v>9.1106290672451351E-3</v>
      </c>
      <c r="AQ1225" s="16">
        <f t="shared" si="217"/>
        <v>3.0587074494326627E-2</v>
      </c>
      <c r="AR1225" s="16">
        <f t="shared" si="218"/>
        <v>1.4173228346456845E-2</v>
      </c>
      <c r="AS1225" s="16">
        <f t="shared" si="219"/>
        <v>2.2223501088635134E-2</v>
      </c>
    </row>
    <row r="1226" spans="1:45" x14ac:dyDescent="0.2">
      <c r="A1226" s="4"/>
      <c r="B1226" s="13">
        <v>42682.666666666664</v>
      </c>
      <c r="C1226" s="14">
        <v>27.77</v>
      </c>
      <c r="D1226" s="5"/>
      <c r="E1226" s="15">
        <v>42682.666666666664</v>
      </c>
      <c r="F1226" s="14">
        <v>42.88</v>
      </c>
      <c r="G1226" s="5"/>
      <c r="H1226" s="15">
        <v>42682.666666666664</v>
      </c>
      <c r="I1226" s="14">
        <v>12.43</v>
      </c>
      <c r="J1226" s="2"/>
      <c r="K1226" s="15">
        <v>42682.666666666664</v>
      </c>
      <c r="L1226" s="14">
        <v>147.79</v>
      </c>
      <c r="M1226" s="5"/>
      <c r="N1226" s="15">
        <v>42682.666666666664</v>
      </c>
      <c r="O1226" s="14">
        <v>94.38</v>
      </c>
      <c r="Q1226" s="15">
        <v>42682.666666666664</v>
      </c>
      <c r="R1226" s="14">
        <v>148.21</v>
      </c>
      <c r="S1226" s="5"/>
      <c r="T1226" s="15">
        <v>42682.666666666664</v>
      </c>
      <c r="U1226" s="14">
        <v>47.65</v>
      </c>
      <c r="W1226" s="15">
        <v>42682.666666666664</v>
      </c>
      <c r="X1226" s="14">
        <v>23.26</v>
      </c>
      <c r="Z1226" s="15">
        <v>42682.666666666664</v>
      </c>
      <c r="AA1226" s="14">
        <v>146.78</v>
      </c>
      <c r="AC1226" s="15">
        <v>42682.666666666664</v>
      </c>
      <c r="AD1226" s="14">
        <v>13</v>
      </c>
      <c r="AF1226" s="15">
        <v>42682.666666666664</v>
      </c>
      <c r="AG1226" s="14">
        <v>2139.56</v>
      </c>
      <c r="AH1226" s="5"/>
      <c r="AI1226" s="16">
        <f t="shared" si="209"/>
        <v>6.1594202898549444E-3</v>
      </c>
      <c r="AJ1226" s="16">
        <f t="shared" si="210"/>
        <v>9.8916627414036284E-3</v>
      </c>
      <c r="AK1226" s="16">
        <f t="shared" si="211"/>
        <v>-2.4077046548957037E-3</v>
      </c>
      <c r="AL1226" s="16">
        <f t="shared" si="212"/>
        <v>5.9900619426860313E-3</v>
      </c>
      <c r="AM1226" s="16">
        <f t="shared" si="213"/>
        <v>-5.2949274594948914E-4</v>
      </c>
      <c r="AN1226" s="16">
        <f t="shared" si="214"/>
        <v>-3.5632647572946263E-3</v>
      </c>
      <c r="AO1226" s="16">
        <f t="shared" si="215"/>
        <v>4.0033712600082705E-3</v>
      </c>
      <c r="AP1226" s="16">
        <f t="shared" si="216"/>
        <v>0</v>
      </c>
      <c r="AQ1226" s="16">
        <f t="shared" si="217"/>
        <v>3.7611981125624805E-3</v>
      </c>
      <c r="AR1226" s="16">
        <f t="shared" si="218"/>
        <v>9.3167701863352548E-3</v>
      </c>
      <c r="AS1226" s="16">
        <f t="shared" si="219"/>
        <v>3.771956162738288E-3</v>
      </c>
    </row>
    <row r="1227" spans="1:45" x14ac:dyDescent="0.2">
      <c r="A1227" s="4"/>
      <c r="B1227" s="13">
        <v>42683.666666666664</v>
      </c>
      <c r="C1227" s="14">
        <v>27.72</v>
      </c>
      <c r="D1227" s="5"/>
      <c r="E1227" s="15">
        <v>42683.666666666664</v>
      </c>
      <c r="F1227" s="14">
        <v>42.27</v>
      </c>
      <c r="G1227" s="5"/>
      <c r="H1227" s="15">
        <v>42683.666666666664</v>
      </c>
      <c r="I1227" s="14">
        <v>12.22</v>
      </c>
      <c r="J1227" s="2"/>
      <c r="K1227" s="15">
        <v>42683.666666666664</v>
      </c>
      <c r="L1227" s="14">
        <v>151.28</v>
      </c>
      <c r="M1227" s="5"/>
      <c r="N1227" s="15">
        <v>42683.666666666664</v>
      </c>
      <c r="O1227" s="14">
        <v>94.64</v>
      </c>
      <c r="Q1227" s="15">
        <v>42683.666666666664</v>
      </c>
      <c r="R1227" s="14">
        <v>147.87</v>
      </c>
      <c r="S1227" s="5"/>
      <c r="T1227" s="15">
        <v>42683.666666666664</v>
      </c>
      <c r="U1227" s="14">
        <v>47.86</v>
      </c>
      <c r="W1227" s="15">
        <v>42683.666666666664</v>
      </c>
      <c r="X1227" s="14">
        <v>23.7</v>
      </c>
      <c r="Z1227" s="15">
        <v>42683.666666666664</v>
      </c>
      <c r="AA1227" s="14">
        <v>147.82</v>
      </c>
      <c r="AC1227" s="15">
        <v>42683.666666666664</v>
      </c>
      <c r="AD1227" s="14">
        <v>12.67</v>
      </c>
      <c r="AF1227" s="15">
        <v>42683.666666666664</v>
      </c>
      <c r="AG1227" s="14">
        <v>2163.2600000000002</v>
      </c>
      <c r="AH1227" s="5"/>
      <c r="AI1227" s="16">
        <f t="shared" si="209"/>
        <v>-1.8005041411595091E-3</v>
      </c>
      <c r="AJ1227" s="16">
        <f t="shared" si="210"/>
        <v>-1.4225746268656692E-2</v>
      </c>
      <c r="AK1227" s="16">
        <f t="shared" si="211"/>
        <v>-1.6894609814963713E-2</v>
      </c>
      <c r="AL1227" s="16">
        <f t="shared" si="212"/>
        <v>2.3614588267135916E-2</v>
      </c>
      <c r="AM1227" s="16">
        <f t="shared" si="213"/>
        <v>2.7548209366392573E-3</v>
      </c>
      <c r="AN1227" s="16">
        <f t="shared" si="214"/>
        <v>-2.2940422373659564E-3</v>
      </c>
      <c r="AO1227" s="16">
        <f t="shared" si="215"/>
        <v>4.407135362014758E-3</v>
      </c>
      <c r="AP1227" s="16">
        <f t="shared" si="216"/>
        <v>1.8916595012897552E-2</v>
      </c>
      <c r="AQ1227" s="16">
        <f t="shared" si="217"/>
        <v>7.0854339828314572E-3</v>
      </c>
      <c r="AR1227" s="16">
        <f t="shared" si="218"/>
        <v>-2.5384615384615339E-2</v>
      </c>
      <c r="AS1227" s="16">
        <f t="shared" si="219"/>
        <v>1.1077043878180648E-2</v>
      </c>
    </row>
    <row r="1228" spans="1:45" x14ac:dyDescent="0.2">
      <c r="A1228" s="4"/>
      <c r="B1228" s="13">
        <v>42684.666666666664</v>
      </c>
      <c r="C1228" s="14">
        <v>26.95</v>
      </c>
      <c r="D1228" s="5"/>
      <c r="E1228" s="15">
        <v>42684.666666666664</v>
      </c>
      <c r="F1228" s="14">
        <v>40.94</v>
      </c>
      <c r="G1228" s="5"/>
      <c r="H1228" s="15">
        <v>42684.666666666664</v>
      </c>
      <c r="I1228" s="14">
        <v>11.54</v>
      </c>
      <c r="J1228" s="2"/>
      <c r="K1228" s="15">
        <v>42684.666666666664</v>
      </c>
      <c r="L1228" s="14">
        <v>156.06</v>
      </c>
      <c r="M1228" s="5"/>
      <c r="N1228" s="15">
        <v>42684.666666666664</v>
      </c>
      <c r="O1228" s="14">
        <v>94.96</v>
      </c>
      <c r="Q1228" s="15">
        <v>42684.666666666664</v>
      </c>
      <c r="R1228" s="14">
        <v>153.04</v>
      </c>
      <c r="S1228" s="5"/>
      <c r="T1228" s="15">
        <v>42684.666666666664</v>
      </c>
      <c r="U1228" s="14">
        <v>46.69</v>
      </c>
      <c r="W1228" s="15">
        <v>42684.666666666664</v>
      </c>
      <c r="X1228" s="14">
        <v>23.8</v>
      </c>
      <c r="Z1228" s="15">
        <v>42684.666666666664</v>
      </c>
      <c r="AA1228" s="14">
        <v>151.71</v>
      </c>
      <c r="AC1228" s="15">
        <v>42684.666666666664</v>
      </c>
      <c r="AD1228" s="14">
        <v>12.36</v>
      </c>
      <c r="AF1228" s="15">
        <v>42684.666666666664</v>
      </c>
      <c r="AG1228" s="14">
        <v>2167.48</v>
      </c>
      <c r="AH1228" s="5"/>
      <c r="AI1228" s="16">
        <f t="shared" si="209"/>
        <v>-2.777777777777779E-2</v>
      </c>
      <c r="AJ1228" s="16">
        <f t="shared" si="210"/>
        <v>-3.1464395552401325E-2</v>
      </c>
      <c r="AK1228" s="16">
        <f t="shared" si="211"/>
        <v>-5.5646481178396212E-2</v>
      </c>
      <c r="AL1228" s="16">
        <f t="shared" si="212"/>
        <v>3.1597038603913274E-2</v>
      </c>
      <c r="AM1228" s="16">
        <f t="shared" si="213"/>
        <v>3.3812341504648735E-3</v>
      </c>
      <c r="AN1228" s="16">
        <f t="shared" si="214"/>
        <v>3.4963143301548483E-2</v>
      </c>
      <c r="AO1228" s="16">
        <f t="shared" si="215"/>
        <v>-2.444630171333062E-2</v>
      </c>
      <c r="AP1228" s="16">
        <f t="shared" si="216"/>
        <v>4.2194092827005925E-3</v>
      </c>
      <c r="AQ1228" s="16">
        <f t="shared" si="217"/>
        <v>2.6315789473684292E-2</v>
      </c>
      <c r="AR1228" s="16">
        <f t="shared" si="218"/>
        <v>-2.4467245461720633E-2</v>
      </c>
      <c r="AS1228" s="16">
        <f t="shared" si="219"/>
        <v>1.9507595018628532E-3</v>
      </c>
    </row>
    <row r="1229" spans="1:45" x14ac:dyDescent="0.2">
      <c r="A1229" s="4"/>
      <c r="B1229" s="13">
        <v>42685.666666666664</v>
      </c>
      <c r="C1229" s="14">
        <v>27.11</v>
      </c>
      <c r="D1229" s="5"/>
      <c r="E1229" s="15">
        <v>42685.666666666664</v>
      </c>
      <c r="F1229" s="14">
        <v>41.03</v>
      </c>
      <c r="G1229" s="5"/>
      <c r="H1229" s="15">
        <v>42685.666666666664</v>
      </c>
      <c r="I1229" s="14">
        <v>11.48</v>
      </c>
      <c r="J1229" s="2"/>
      <c r="K1229" s="15">
        <v>42685.666666666664</v>
      </c>
      <c r="L1229" s="14">
        <v>156.91999999999999</v>
      </c>
      <c r="M1229" s="5"/>
      <c r="N1229" s="15">
        <v>42685.666666666664</v>
      </c>
      <c r="O1229" s="14">
        <v>97.68</v>
      </c>
      <c r="Q1229" s="15">
        <v>42685.666666666664</v>
      </c>
      <c r="R1229" s="14">
        <v>154.04</v>
      </c>
      <c r="S1229" s="5"/>
      <c r="T1229" s="15">
        <v>42685.666666666664</v>
      </c>
      <c r="U1229" s="14">
        <v>46.69</v>
      </c>
      <c r="W1229" s="15">
        <v>42685.666666666664</v>
      </c>
      <c r="X1229" s="14">
        <v>23.74</v>
      </c>
      <c r="Z1229" s="15">
        <v>42685.666666666664</v>
      </c>
      <c r="AA1229" s="14">
        <v>153.21</v>
      </c>
      <c r="AC1229" s="15">
        <v>42685.666666666664</v>
      </c>
      <c r="AD1229" s="14">
        <v>12.57</v>
      </c>
      <c r="AF1229" s="15">
        <v>42685.666666666664</v>
      </c>
      <c r="AG1229" s="14">
        <v>2164.4499999999998</v>
      </c>
      <c r="AH1229" s="5"/>
      <c r="AI1229" s="16">
        <f t="shared" si="209"/>
        <v>5.9369202226344786E-3</v>
      </c>
      <c r="AJ1229" s="16">
        <f t="shared" si="210"/>
        <v>2.1983390327309227E-3</v>
      </c>
      <c r="AK1229" s="16">
        <f t="shared" si="211"/>
        <v>-5.1993067590986319E-3</v>
      </c>
      <c r="AL1229" s="16">
        <f t="shared" si="212"/>
        <v>5.5107010124311184E-3</v>
      </c>
      <c r="AM1229" s="16">
        <f t="shared" si="213"/>
        <v>2.8643639427127443E-2</v>
      </c>
      <c r="AN1229" s="16">
        <f t="shared" si="214"/>
        <v>6.5342394145322391E-3</v>
      </c>
      <c r="AO1229" s="16">
        <f t="shared" si="215"/>
        <v>0</v>
      </c>
      <c r="AP1229" s="16">
        <f t="shared" si="216"/>
        <v>-2.5210084033614466E-3</v>
      </c>
      <c r="AQ1229" s="16">
        <f t="shared" si="217"/>
        <v>9.8872849515523331E-3</v>
      </c>
      <c r="AR1229" s="16">
        <f t="shared" si="218"/>
        <v>1.6990291262136026E-2</v>
      </c>
      <c r="AS1229" s="16">
        <f t="shared" si="219"/>
        <v>-1.3979367745031723E-3</v>
      </c>
    </row>
    <row r="1230" spans="1:45" x14ac:dyDescent="0.2">
      <c r="A1230" s="4"/>
      <c r="B1230" s="13">
        <v>42688.666666666664</v>
      </c>
      <c r="C1230" s="14">
        <v>26.43</v>
      </c>
      <c r="D1230" s="5"/>
      <c r="E1230" s="15">
        <v>42688.666666666664</v>
      </c>
      <c r="F1230" s="14">
        <v>41.17</v>
      </c>
      <c r="G1230" s="5"/>
      <c r="H1230" s="15">
        <v>42688.666666666664</v>
      </c>
      <c r="I1230" s="14">
        <v>11.34</v>
      </c>
      <c r="J1230" s="2"/>
      <c r="K1230" s="15">
        <v>42688.666666666664</v>
      </c>
      <c r="L1230" s="14">
        <v>157.93</v>
      </c>
      <c r="M1230" s="5"/>
      <c r="N1230" s="15">
        <v>42688.666666666664</v>
      </c>
      <c r="O1230" s="14">
        <v>97.92</v>
      </c>
      <c r="Q1230" s="15">
        <v>42688.666666666664</v>
      </c>
      <c r="R1230" s="14">
        <v>151.12</v>
      </c>
      <c r="S1230" s="5"/>
      <c r="T1230" s="15">
        <v>42688.666666666664</v>
      </c>
      <c r="U1230" s="14">
        <v>46.18</v>
      </c>
      <c r="W1230" s="15">
        <v>42688.666666666664</v>
      </c>
      <c r="X1230" s="14">
        <v>23.5</v>
      </c>
      <c r="Z1230" s="15">
        <v>42688.666666666664</v>
      </c>
      <c r="AA1230" s="14">
        <v>152.21</v>
      </c>
      <c r="AC1230" s="15">
        <v>42688.666666666664</v>
      </c>
      <c r="AD1230" s="14">
        <v>12.1</v>
      </c>
      <c r="AF1230" s="15">
        <v>42688.666666666664</v>
      </c>
      <c r="AG1230" s="14">
        <v>2164.1999999999998</v>
      </c>
      <c r="AH1230" s="5"/>
      <c r="AI1230" s="16">
        <f t="shared" si="209"/>
        <v>-2.5082995204721459E-2</v>
      </c>
      <c r="AJ1230" s="16">
        <f t="shared" si="210"/>
        <v>3.4121374603948151E-3</v>
      </c>
      <c r="AK1230" s="16">
        <f t="shared" si="211"/>
        <v>-1.2195121951219523E-2</v>
      </c>
      <c r="AL1230" s="16">
        <f t="shared" si="212"/>
        <v>6.4364007137396317E-3</v>
      </c>
      <c r="AM1230" s="16">
        <f t="shared" si="213"/>
        <v>2.4570024570023108E-3</v>
      </c>
      <c r="AN1230" s="16">
        <f t="shared" si="214"/>
        <v>-1.8956115294728515E-2</v>
      </c>
      <c r="AO1230" s="16">
        <f t="shared" si="215"/>
        <v>-1.092310987363454E-2</v>
      </c>
      <c r="AP1230" s="16">
        <f t="shared" si="216"/>
        <v>-1.0109519797809496E-2</v>
      </c>
      <c r="AQ1230" s="16">
        <f t="shared" si="217"/>
        <v>-6.5269890999282154E-3</v>
      </c>
      <c r="AR1230" s="16">
        <f t="shared" si="218"/>
        <v>-3.7390612569610182E-2</v>
      </c>
      <c r="AS1230" s="16">
        <f t="shared" si="219"/>
        <v>-1.1550278361704969E-4</v>
      </c>
    </row>
    <row r="1231" spans="1:45" x14ac:dyDescent="0.2">
      <c r="A1231" s="4"/>
      <c r="B1231" s="13">
        <v>42689.666666666664</v>
      </c>
      <c r="C1231" s="14">
        <v>26.78</v>
      </c>
      <c r="D1231" s="5"/>
      <c r="E1231" s="15">
        <v>42689.666666666664</v>
      </c>
      <c r="F1231" s="14">
        <v>41.44</v>
      </c>
      <c r="G1231" s="5"/>
      <c r="H1231" s="15">
        <v>42689.666666666664</v>
      </c>
      <c r="I1231" s="14">
        <v>11.36</v>
      </c>
      <c r="J1231" s="2"/>
      <c r="K1231" s="15">
        <v>42689.666666666664</v>
      </c>
      <c r="L1231" s="14">
        <v>157.46</v>
      </c>
      <c r="M1231" s="5"/>
      <c r="N1231" s="15">
        <v>42689.666666666664</v>
      </c>
      <c r="O1231" s="14">
        <v>97.7</v>
      </c>
      <c r="Q1231" s="15">
        <v>42689.666666666664</v>
      </c>
      <c r="R1231" s="14">
        <v>151.56</v>
      </c>
      <c r="S1231" s="5"/>
      <c r="T1231" s="15">
        <v>42689.666666666664</v>
      </c>
      <c r="U1231" s="14">
        <v>47.37</v>
      </c>
      <c r="W1231" s="15">
        <v>42689.666666666664</v>
      </c>
      <c r="X1231" s="14">
        <v>23.81</v>
      </c>
      <c r="Z1231" s="15">
        <v>42689.666666666664</v>
      </c>
      <c r="AA1231" s="14">
        <v>153.41</v>
      </c>
      <c r="AC1231" s="15">
        <v>42689.666666666664</v>
      </c>
      <c r="AD1231" s="14">
        <v>12.25</v>
      </c>
      <c r="AF1231" s="15">
        <v>42689.666666666664</v>
      </c>
      <c r="AG1231" s="14">
        <v>2180.39</v>
      </c>
      <c r="AH1231" s="5"/>
      <c r="AI1231" s="16">
        <f t="shared" si="209"/>
        <v>1.324252743094978E-2</v>
      </c>
      <c r="AJ1231" s="16">
        <f t="shared" si="210"/>
        <v>6.5581734272528447E-3</v>
      </c>
      <c r="AK1231" s="16">
        <f t="shared" si="211"/>
        <v>1.7636684303350414E-3</v>
      </c>
      <c r="AL1231" s="16">
        <f t="shared" si="212"/>
        <v>-2.9760020262141751E-3</v>
      </c>
      <c r="AM1231" s="16">
        <f t="shared" si="213"/>
        <v>-2.2467320261437829E-3</v>
      </c>
      <c r="AN1231" s="16">
        <f t="shared" si="214"/>
        <v>2.9115934356802597E-3</v>
      </c>
      <c r="AO1231" s="16">
        <f t="shared" si="215"/>
        <v>2.5768731052403515E-2</v>
      </c>
      <c r="AP1231" s="16">
        <f t="shared" si="216"/>
        <v>1.3191489361702002E-2</v>
      </c>
      <c r="AQ1231" s="16">
        <f t="shared" si="217"/>
        <v>7.8838446882596447E-3</v>
      </c>
      <c r="AR1231" s="16">
        <f t="shared" si="218"/>
        <v>1.2396694214876103E-2</v>
      </c>
      <c r="AS1231" s="16">
        <f t="shared" si="219"/>
        <v>7.4808243230755078E-3</v>
      </c>
    </row>
    <row r="1232" spans="1:45" x14ac:dyDescent="0.2">
      <c r="A1232" s="4"/>
      <c r="B1232" s="13">
        <v>42690.666666666664</v>
      </c>
      <c r="C1232" s="14">
        <v>27.5</v>
      </c>
      <c r="D1232" s="5"/>
      <c r="E1232" s="15">
        <v>42690.666666666664</v>
      </c>
      <c r="F1232" s="14">
        <v>41.26</v>
      </c>
      <c r="G1232" s="5"/>
      <c r="H1232" s="15">
        <v>42690.666666666664</v>
      </c>
      <c r="I1232" s="14">
        <v>11.52</v>
      </c>
      <c r="J1232" s="2"/>
      <c r="K1232" s="15">
        <v>42690.666666666664</v>
      </c>
      <c r="L1232" s="14">
        <v>157.08000000000001</v>
      </c>
      <c r="M1232" s="5"/>
      <c r="N1232" s="15">
        <v>42690.666666666664</v>
      </c>
      <c r="O1232" s="14">
        <v>99.12</v>
      </c>
      <c r="Q1232" s="15">
        <v>42690.666666666664</v>
      </c>
      <c r="R1232" s="14">
        <v>152.15</v>
      </c>
      <c r="S1232" s="5"/>
      <c r="T1232" s="15">
        <v>42690.666666666664</v>
      </c>
      <c r="U1232" s="14">
        <v>47.93</v>
      </c>
      <c r="W1232" s="15">
        <v>42690.666666666664</v>
      </c>
      <c r="X1232" s="14">
        <v>23.8</v>
      </c>
      <c r="Z1232" s="15">
        <v>42690.666666666664</v>
      </c>
      <c r="AA1232" s="14">
        <v>153.36000000000001</v>
      </c>
      <c r="AC1232" s="15">
        <v>42690.666666666664</v>
      </c>
      <c r="AD1232" s="14">
        <v>12.26</v>
      </c>
      <c r="AF1232" s="15">
        <v>42690.666666666664</v>
      </c>
      <c r="AG1232" s="14">
        <v>2176.94</v>
      </c>
      <c r="AH1232" s="5"/>
      <c r="AI1232" s="16">
        <f t="shared" si="209"/>
        <v>2.6885735623599638E-2</v>
      </c>
      <c r="AJ1232" s="16">
        <f t="shared" si="210"/>
        <v>-4.3436293436293072E-3</v>
      </c>
      <c r="AK1232" s="16">
        <f t="shared" si="211"/>
        <v>1.4084507042253502E-2</v>
      </c>
      <c r="AL1232" s="16">
        <f t="shared" si="212"/>
        <v>-2.4133113171599385E-3</v>
      </c>
      <c r="AM1232" s="16">
        <f t="shared" si="213"/>
        <v>1.4534288638689885E-2</v>
      </c>
      <c r="AN1232" s="16">
        <f t="shared" si="214"/>
        <v>3.8928477170758757E-3</v>
      </c>
      <c r="AO1232" s="16">
        <f t="shared" si="215"/>
        <v>1.1821828161283632E-2</v>
      </c>
      <c r="AP1232" s="16">
        <f t="shared" si="216"/>
        <v>-4.1999160016792381E-4</v>
      </c>
      <c r="AQ1232" s="16">
        <f t="shared" si="217"/>
        <v>-3.259239945243575E-4</v>
      </c>
      <c r="AR1232" s="16">
        <f t="shared" si="218"/>
        <v>8.1632653061225469E-4</v>
      </c>
      <c r="AS1232" s="16">
        <f t="shared" si="219"/>
        <v>-1.5822857378724464E-3</v>
      </c>
    </row>
    <row r="1233" spans="1:45" x14ac:dyDescent="0.2">
      <c r="A1233" s="4"/>
      <c r="B1233" s="13">
        <v>42691.666666666664</v>
      </c>
      <c r="C1233" s="14">
        <v>27.49</v>
      </c>
      <c r="D1233" s="5"/>
      <c r="E1233" s="15">
        <v>42691.666666666664</v>
      </c>
      <c r="F1233" s="14">
        <v>41.12</v>
      </c>
      <c r="G1233" s="5"/>
      <c r="H1233" s="15">
        <v>42691.666666666664</v>
      </c>
      <c r="I1233" s="14">
        <v>11.5</v>
      </c>
      <c r="J1233" s="2"/>
      <c r="K1233" s="15">
        <v>42691.666666666664</v>
      </c>
      <c r="L1233" s="14">
        <v>158.38999999999999</v>
      </c>
      <c r="M1233" s="5"/>
      <c r="N1233" s="15">
        <v>42691.666666666664</v>
      </c>
      <c r="O1233" s="14">
        <v>99.37</v>
      </c>
      <c r="Q1233" s="15">
        <v>42691.666666666664</v>
      </c>
      <c r="R1233" s="14">
        <v>152.63999999999999</v>
      </c>
      <c r="S1233" s="5"/>
      <c r="T1233" s="15">
        <v>42691.666666666664</v>
      </c>
      <c r="U1233" s="14">
        <v>47.84</v>
      </c>
      <c r="W1233" s="15">
        <v>42691.666666666664</v>
      </c>
      <c r="X1233" s="14">
        <v>23.06</v>
      </c>
      <c r="Z1233" s="15">
        <v>42691.666666666664</v>
      </c>
      <c r="AA1233" s="14">
        <v>153.61000000000001</v>
      </c>
      <c r="AC1233" s="15">
        <v>42691.666666666664</v>
      </c>
      <c r="AD1233" s="14">
        <v>12.58</v>
      </c>
      <c r="AF1233" s="15">
        <v>42691.666666666664</v>
      </c>
      <c r="AG1233" s="14">
        <v>2187.12</v>
      </c>
      <c r="AH1233" s="5"/>
      <c r="AI1233" s="16">
        <f t="shared" si="209"/>
        <v>-3.636363636364548E-4</v>
      </c>
      <c r="AJ1233" s="16">
        <f t="shared" si="210"/>
        <v>-3.3931168201648543E-3</v>
      </c>
      <c r="AK1233" s="16">
        <f t="shared" si="211"/>
        <v>-1.7361111111110494E-3</v>
      </c>
      <c r="AL1233" s="16">
        <f t="shared" si="212"/>
        <v>8.3396995161699738E-3</v>
      </c>
      <c r="AM1233" s="16">
        <f t="shared" si="213"/>
        <v>2.5221953188054869E-3</v>
      </c>
      <c r="AN1233" s="16">
        <f t="shared" si="214"/>
        <v>3.2205060795267304E-3</v>
      </c>
      <c r="AO1233" s="16">
        <f t="shared" si="215"/>
        <v>-1.8777383684539517E-3</v>
      </c>
      <c r="AP1233" s="16">
        <f t="shared" si="216"/>
        <v>-3.1092436974790028E-2</v>
      </c>
      <c r="AQ1233" s="16">
        <f t="shared" si="217"/>
        <v>1.6301512780385607E-3</v>
      </c>
      <c r="AR1233" s="16">
        <f t="shared" si="218"/>
        <v>2.610114192495927E-2</v>
      </c>
      <c r="AS1233" s="16">
        <f t="shared" si="219"/>
        <v>4.6762887355644711E-3</v>
      </c>
    </row>
    <row r="1234" spans="1:45" x14ac:dyDescent="0.2">
      <c r="A1234" s="4"/>
      <c r="B1234" s="13">
        <v>42692.666666666664</v>
      </c>
      <c r="C1234" s="14">
        <v>27.52</v>
      </c>
      <c r="D1234" s="5"/>
      <c r="E1234" s="15">
        <v>42692.666666666664</v>
      </c>
      <c r="F1234" s="14">
        <v>40.909999999999997</v>
      </c>
      <c r="G1234" s="5"/>
      <c r="H1234" s="15">
        <v>42692.666666666664</v>
      </c>
      <c r="I1234" s="14">
        <v>11.52</v>
      </c>
      <c r="J1234" s="2"/>
      <c r="K1234" s="15">
        <v>42692.666666666664</v>
      </c>
      <c r="L1234" s="14">
        <v>157.75</v>
      </c>
      <c r="M1234" s="5"/>
      <c r="N1234" s="15">
        <v>42692.666666666664</v>
      </c>
      <c r="O1234" s="14">
        <v>98.24</v>
      </c>
      <c r="Q1234" s="15">
        <v>42692.666666666664</v>
      </c>
      <c r="R1234" s="14">
        <v>153.19999999999999</v>
      </c>
      <c r="S1234" s="5"/>
      <c r="T1234" s="15">
        <v>42692.666666666664</v>
      </c>
      <c r="U1234" s="14">
        <v>48.07</v>
      </c>
      <c r="W1234" s="15">
        <v>42692.666666666664</v>
      </c>
      <c r="X1234" s="14">
        <v>22.85</v>
      </c>
      <c r="Z1234" s="15">
        <v>42692.666666666664</v>
      </c>
      <c r="AA1234" s="14">
        <v>153.01</v>
      </c>
      <c r="AC1234" s="15">
        <v>42692.666666666664</v>
      </c>
      <c r="AD1234" s="14">
        <v>12.33</v>
      </c>
      <c r="AF1234" s="15">
        <v>42692.666666666664</v>
      </c>
      <c r="AG1234" s="14">
        <v>2181.9</v>
      </c>
      <c r="AH1234" s="5"/>
      <c r="AI1234" s="16">
        <f t="shared" si="209"/>
        <v>1.0913059294288541E-3</v>
      </c>
      <c r="AJ1234" s="16">
        <f t="shared" si="210"/>
        <v>-5.1070038910505655E-3</v>
      </c>
      <c r="AK1234" s="16">
        <f t="shared" si="211"/>
        <v>1.7391304347824654E-3</v>
      </c>
      <c r="AL1234" s="16">
        <f t="shared" si="212"/>
        <v>-4.0406591325209407E-3</v>
      </c>
      <c r="AM1234" s="16">
        <f t="shared" si="213"/>
        <v>-1.1371641340444882E-2</v>
      </c>
      <c r="AN1234" s="16">
        <f t="shared" si="214"/>
        <v>3.6687631027254586E-3</v>
      </c>
      <c r="AO1234" s="16">
        <f t="shared" si="215"/>
        <v>4.8076923076922906E-3</v>
      </c>
      <c r="AP1234" s="16">
        <f t="shared" si="216"/>
        <v>-9.1066782307024363E-3</v>
      </c>
      <c r="AQ1234" s="16">
        <f t="shared" si="217"/>
        <v>-3.9059957034048853E-3</v>
      </c>
      <c r="AR1234" s="16">
        <f t="shared" si="218"/>
        <v>-1.9872813990461036E-2</v>
      </c>
      <c r="AS1234" s="16">
        <f t="shared" si="219"/>
        <v>-2.3867003182266311E-3</v>
      </c>
    </row>
    <row r="1235" spans="1:45" x14ac:dyDescent="0.2">
      <c r="A1235" s="4"/>
      <c r="B1235" s="13">
        <v>42695.666666666664</v>
      </c>
      <c r="C1235" s="14">
        <v>27.93</v>
      </c>
      <c r="D1235" s="5"/>
      <c r="E1235" s="15">
        <v>42695.666666666664</v>
      </c>
      <c r="F1235" s="14">
        <v>41.36</v>
      </c>
      <c r="G1235" s="5"/>
      <c r="H1235" s="15">
        <v>42695.666666666664</v>
      </c>
      <c r="I1235" s="14">
        <v>11.8</v>
      </c>
      <c r="J1235" s="2"/>
      <c r="K1235" s="15">
        <v>42695.666666666664</v>
      </c>
      <c r="L1235" s="14">
        <v>158.71</v>
      </c>
      <c r="M1235" s="5"/>
      <c r="N1235" s="15">
        <v>42695.666666666664</v>
      </c>
      <c r="O1235" s="14">
        <v>97.63</v>
      </c>
      <c r="Q1235" s="15">
        <v>42695.666666666664</v>
      </c>
      <c r="R1235" s="14">
        <v>155.47</v>
      </c>
      <c r="S1235" s="5"/>
      <c r="T1235" s="15">
        <v>42695.666666666664</v>
      </c>
      <c r="U1235" s="14">
        <v>48.31</v>
      </c>
      <c r="W1235" s="15">
        <v>42695.666666666664</v>
      </c>
      <c r="X1235" s="14">
        <v>23.12</v>
      </c>
      <c r="Z1235" s="15">
        <v>42695.666666666664</v>
      </c>
      <c r="AA1235" s="14">
        <v>154.01</v>
      </c>
      <c r="AC1235" s="15">
        <v>42695.666666666664</v>
      </c>
      <c r="AD1235" s="14">
        <v>12.3</v>
      </c>
      <c r="AF1235" s="15">
        <v>42695.666666666664</v>
      </c>
      <c r="AG1235" s="14">
        <v>2198.1799999999998</v>
      </c>
      <c r="AH1235" s="5"/>
      <c r="AI1235" s="16">
        <f t="shared" si="209"/>
        <v>1.4898255813953432E-2</v>
      </c>
      <c r="AJ1235" s="16">
        <f t="shared" si="210"/>
        <v>1.0999755560987534E-2</v>
      </c>
      <c r="AK1235" s="16">
        <f t="shared" si="211"/>
        <v>2.430555555555558E-2</v>
      </c>
      <c r="AL1235" s="16">
        <f t="shared" si="212"/>
        <v>6.0855784469098229E-3</v>
      </c>
      <c r="AM1235" s="16">
        <f t="shared" si="213"/>
        <v>-6.2092833876221665E-3</v>
      </c>
      <c r="AN1235" s="16">
        <f t="shared" si="214"/>
        <v>1.4817232375979206E-2</v>
      </c>
      <c r="AO1235" s="16">
        <f t="shared" si="215"/>
        <v>4.9927189515290848E-3</v>
      </c>
      <c r="AP1235" s="16">
        <f t="shared" si="216"/>
        <v>1.1816192560174965E-2</v>
      </c>
      <c r="AQ1235" s="16">
        <f t="shared" si="217"/>
        <v>6.5355205542121375E-3</v>
      </c>
      <c r="AR1235" s="16">
        <f t="shared" si="218"/>
        <v>-2.4330900243308973E-3</v>
      </c>
      <c r="AS1235" s="16">
        <f t="shared" si="219"/>
        <v>7.4613868646591364E-3</v>
      </c>
    </row>
    <row r="1236" spans="1:45" x14ac:dyDescent="0.2">
      <c r="A1236" s="4"/>
      <c r="B1236" s="13">
        <v>42696.666666666664</v>
      </c>
      <c r="C1236" s="14">
        <v>27.95</v>
      </c>
      <c r="D1236" s="5"/>
      <c r="E1236" s="15">
        <v>42696.666666666664</v>
      </c>
      <c r="F1236" s="14">
        <v>41.37</v>
      </c>
      <c r="G1236" s="5"/>
      <c r="H1236" s="15">
        <v>42696.666666666664</v>
      </c>
      <c r="I1236" s="14">
        <v>11.8</v>
      </c>
      <c r="J1236" s="2"/>
      <c r="K1236" s="15">
        <v>42696.666666666664</v>
      </c>
      <c r="L1236" s="14">
        <v>158.66</v>
      </c>
      <c r="M1236" s="5"/>
      <c r="N1236" s="15">
        <v>42696.666666666664</v>
      </c>
      <c r="O1236" s="14">
        <v>97.71</v>
      </c>
      <c r="Q1236" s="15">
        <v>42696.666666666664</v>
      </c>
      <c r="R1236" s="14">
        <v>155.38</v>
      </c>
      <c r="S1236" s="5"/>
      <c r="T1236" s="15">
        <v>42696.666666666664</v>
      </c>
      <c r="U1236" s="14">
        <v>49.49</v>
      </c>
      <c r="W1236" s="15">
        <v>42696.666666666664</v>
      </c>
      <c r="X1236" s="14">
        <v>23.37</v>
      </c>
      <c r="Z1236" s="15">
        <v>42696.666666666664</v>
      </c>
      <c r="AA1236" s="14">
        <v>155.56</v>
      </c>
      <c r="AC1236" s="15">
        <v>42696.666666666664</v>
      </c>
      <c r="AD1236" s="14">
        <v>12.74</v>
      </c>
      <c r="AF1236" s="15">
        <v>42696.666666666664</v>
      </c>
      <c r="AG1236" s="14">
        <v>2202.94</v>
      </c>
      <c r="AH1236" s="5"/>
      <c r="AI1236" s="16">
        <f t="shared" si="209"/>
        <v>7.160759040458764E-4</v>
      </c>
      <c r="AJ1236" s="16">
        <f t="shared" si="210"/>
        <v>2.4177949709858204E-4</v>
      </c>
      <c r="AK1236" s="16">
        <f t="shared" si="211"/>
        <v>0</v>
      </c>
      <c r="AL1236" s="16">
        <f t="shared" si="212"/>
        <v>-3.1504001008131333E-4</v>
      </c>
      <c r="AM1236" s="16">
        <f t="shared" si="213"/>
        <v>8.1942026016590397E-4</v>
      </c>
      <c r="AN1236" s="16">
        <f t="shared" si="214"/>
        <v>-5.7888981797138417E-4</v>
      </c>
      <c r="AO1236" s="16">
        <f t="shared" si="215"/>
        <v>2.4425584765058961E-2</v>
      </c>
      <c r="AP1236" s="16">
        <f t="shared" si="216"/>
        <v>1.0813148788927363E-2</v>
      </c>
      <c r="AQ1236" s="16">
        <f t="shared" si="217"/>
        <v>1.0064281540159703E-2</v>
      </c>
      <c r="AR1236" s="16">
        <f t="shared" si="218"/>
        <v>3.577235772357712E-2</v>
      </c>
      <c r="AS1236" s="16">
        <f t="shared" si="219"/>
        <v>2.1654277629676866E-3</v>
      </c>
    </row>
    <row r="1237" spans="1:45" x14ac:dyDescent="0.2">
      <c r="A1237" s="4"/>
      <c r="B1237" s="13">
        <v>42697.666666666664</v>
      </c>
      <c r="C1237" s="14">
        <v>27.81</v>
      </c>
      <c r="D1237" s="5"/>
      <c r="E1237" s="15">
        <v>42697.666666666664</v>
      </c>
      <c r="F1237" s="14">
        <v>41.12</v>
      </c>
      <c r="G1237" s="5"/>
      <c r="H1237" s="15">
        <v>42697.666666666664</v>
      </c>
      <c r="I1237" s="14">
        <v>11.77</v>
      </c>
      <c r="J1237" s="2"/>
      <c r="K1237" s="15">
        <v>42697.666666666664</v>
      </c>
      <c r="L1237" s="14">
        <v>158.11000000000001</v>
      </c>
      <c r="M1237" s="5"/>
      <c r="N1237" s="15">
        <v>42697.666666666664</v>
      </c>
      <c r="O1237" s="14">
        <v>98.26</v>
      </c>
      <c r="Q1237" s="15">
        <v>42697.666666666664</v>
      </c>
      <c r="R1237" s="14">
        <v>154.72</v>
      </c>
      <c r="S1237" s="5"/>
      <c r="T1237" s="15">
        <v>42697.666666666664</v>
      </c>
      <c r="U1237" s="14">
        <v>50.23</v>
      </c>
      <c r="W1237" s="15">
        <v>42697.666666666664</v>
      </c>
      <c r="X1237" s="14">
        <v>23.61</v>
      </c>
      <c r="Z1237" s="15">
        <v>42697.666666666664</v>
      </c>
      <c r="AA1237" s="14">
        <v>156.35</v>
      </c>
      <c r="AC1237" s="15">
        <v>42697.666666666664</v>
      </c>
      <c r="AD1237" s="14">
        <v>12.88</v>
      </c>
      <c r="AF1237" s="15">
        <v>42697.666666666664</v>
      </c>
      <c r="AG1237" s="14">
        <v>2204.7199999999998</v>
      </c>
      <c r="AH1237" s="5"/>
      <c r="AI1237" s="16">
        <f t="shared" si="209"/>
        <v>-5.0089445438282754E-3</v>
      </c>
      <c r="AJ1237" s="16">
        <f t="shared" si="210"/>
        <v>-6.0430263475949042E-3</v>
      </c>
      <c r="AK1237" s="16">
        <f t="shared" si="211"/>
        <v>-2.5423728813560587E-3</v>
      </c>
      <c r="AL1237" s="16">
        <f t="shared" si="212"/>
        <v>-3.4665322072354732E-3</v>
      </c>
      <c r="AM1237" s="16">
        <f t="shared" si="213"/>
        <v>5.628901852420487E-3</v>
      </c>
      <c r="AN1237" s="16">
        <f t="shared" si="214"/>
        <v>-4.2476509203243085E-3</v>
      </c>
      <c r="AO1237" s="16">
        <f t="shared" si="215"/>
        <v>1.4952515659729215E-2</v>
      </c>
      <c r="AP1237" s="16">
        <f t="shared" si="216"/>
        <v>1.0269576379974277E-2</v>
      </c>
      <c r="AQ1237" s="16">
        <f t="shared" si="217"/>
        <v>5.0784263306762334E-3</v>
      </c>
      <c r="AR1237" s="16">
        <f t="shared" si="218"/>
        <v>1.098901098901095E-2</v>
      </c>
      <c r="AS1237" s="16">
        <f t="shared" si="219"/>
        <v>8.080111124224576E-4</v>
      </c>
    </row>
    <row r="1238" spans="1:45" x14ac:dyDescent="0.2">
      <c r="A1238" s="4"/>
      <c r="B1238" s="13">
        <v>42699.666666666664</v>
      </c>
      <c r="C1238" s="14">
        <v>27.95</v>
      </c>
      <c r="D1238" s="5"/>
      <c r="E1238" s="15">
        <v>42699.666666666664</v>
      </c>
      <c r="F1238" s="14">
        <v>41.53</v>
      </c>
      <c r="G1238" s="5"/>
      <c r="H1238" s="15">
        <v>42699.666666666664</v>
      </c>
      <c r="I1238" s="14">
        <v>11.74</v>
      </c>
      <c r="J1238" s="2"/>
      <c r="K1238" s="15">
        <v>42699.666666666664</v>
      </c>
      <c r="L1238" s="14">
        <v>158.18</v>
      </c>
      <c r="M1238" s="5"/>
      <c r="N1238" s="15">
        <v>42699.666666666664</v>
      </c>
      <c r="O1238" s="14">
        <v>98.82</v>
      </c>
      <c r="Q1238" s="15">
        <v>42699.666666666664</v>
      </c>
      <c r="R1238" s="14">
        <v>155.83000000000001</v>
      </c>
      <c r="S1238" s="5"/>
      <c r="T1238" s="15">
        <v>42699.666666666664</v>
      </c>
      <c r="U1238" s="14">
        <v>50.67</v>
      </c>
      <c r="W1238" s="15">
        <v>42699.666666666664</v>
      </c>
      <c r="X1238" s="14">
        <v>23.74</v>
      </c>
      <c r="Z1238" s="15">
        <v>42699.666666666664</v>
      </c>
      <c r="AA1238" s="14">
        <v>156.85</v>
      </c>
      <c r="AC1238" s="15">
        <v>42699.666666666664</v>
      </c>
      <c r="AD1238" s="14">
        <v>13.11</v>
      </c>
      <c r="AF1238" s="15">
        <v>42699.666666666664</v>
      </c>
      <c r="AG1238" s="14">
        <v>2213.35</v>
      </c>
      <c r="AH1238" s="5"/>
      <c r="AI1238" s="16">
        <f t="shared" si="209"/>
        <v>5.0341603739663121E-3</v>
      </c>
      <c r="AJ1238" s="16">
        <f t="shared" si="210"/>
        <v>9.9708171206227547E-3</v>
      </c>
      <c r="AK1238" s="16">
        <f t="shared" si="211"/>
        <v>-2.5488530161427159E-3</v>
      </c>
      <c r="AL1238" s="16">
        <f t="shared" si="212"/>
        <v>4.4272974511416763E-4</v>
      </c>
      <c r="AM1238" s="16">
        <f t="shared" si="213"/>
        <v>5.6991654793403512E-3</v>
      </c>
      <c r="AN1238" s="16">
        <f t="shared" si="214"/>
        <v>7.1742502585316892E-3</v>
      </c>
      <c r="AO1238" s="16">
        <f t="shared" si="215"/>
        <v>8.7597053553654103E-3</v>
      </c>
      <c r="AP1238" s="16">
        <f t="shared" si="216"/>
        <v>5.506141465480674E-3</v>
      </c>
      <c r="AQ1238" s="16">
        <f t="shared" si="217"/>
        <v>3.197953309881596E-3</v>
      </c>
      <c r="AR1238" s="16">
        <f t="shared" si="218"/>
        <v>1.7857142857142794E-2</v>
      </c>
      <c r="AS1238" s="16">
        <f t="shared" si="219"/>
        <v>3.9143292572298982E-3</v>
      </c>
    </row>
    <row r="1239" spans="1:45" x14ac:dyDescent="0.2">
      <c r="A1239" s="4"/>
      <c r="B1239" s="13">
        <v>42702.666666666664</v>
      </c>
      <c r="C1239" s="14">
        <v>27.89</v>
      </c>
      <c r="D1239" s="5"/>
      <c r="E1239" s="15">
        <v>42702.666666666664</v>
      </c>
      <c r="F1239" s="14">
        <v>41.75</v>
      </c>
      <c r="G1239" s="5"/>
      <c r="H1239" s="15">
        <v>42702.666666666664</v>
      </c>
      <c r="I1239" s="14">
        <v>11.69</v>
      </c>
      <c r="J1239" s="2"/>
      <c r="K1239" s="15">
        <v>42702.666666666664</v>
      </c>
      <c r="L1239" s="14">
        <v>156.97</v>
      </c>
      <c r="M1239" s="5"/>
      <c r="N1239" s="15">
        <v>42702.666666666664</v>
      </c>
      <c r="O1239" s="14">
        <v>98.97</v>
      </c>
      <c r="Q1239" s="15">
        <v>42702.666666666664</v>
      </c>
      <c r="R1239" s="14">
        <v>157.13999999999999</v>
      </c>
      <c r="S1239" s="5"/>
      <c r="T1239" s="15">
        <v>42702.666666666664</v>
      </c>
      <c r="U1239" s="14">
        <v>51.12</v>
      </c>
      <c r="W1239" s="15">
        <v>42702.666666666664</v>
      </c>
      <c r="X1239" s="14">
        <v>23.73</v>
      </c>
      <c r="Z1239" s="15">
        <v>42702.666666666664</v>
      </c>
      <c r="AA1239" s="14">
        <v>155.91</v>
      </c>
      <c r="AC1239" s="15">
        <v>42702.666666666664</v>
      </c>
      <c r="AD1239" s="14">
        <v>13.07</v>
      </c>
      <c r="AF1239" s="15">
        <v>42702.666666666664</v>
      </c>
      <c r="AG1239" s="14">
        <v>2201.7199999999998</v>
      </c>
      <c r="AH1239" s="5"/>
      <c r="AI1239" s="16">
        <f t="shared" si="209"/>
        <v>-2.1466905187834673E-3</v>
      </c>
      <c r="AJ1239" s="16">
        <f t="shared" si="210"/>
        <v>5.2973753912832766E-3</v>
      </c>
      <c r="AK1239" s="16">
        <f t="shared" si="211"/>
        <v>-4.2589437819421372E-3</v>
      </c>
      <c r="AL1239" s="16">
        <f t="shared" si="212"/>
        <v>-7.6495132127956111E-3</v>
      </c>
      <c r="AM1239" s="16">
        <f t="shared" si="213"/>
        <v>1.5179113539769418E-3</v>
      </c>
      <c r="AN1239" s="16">
        <f t="shared" si="214"/>
        <v>8.406596932554633E-3</v>
      </c>
      <c r="AO1239" s="16">
        <f t="shared" si="215"/>
        <v>8.8809946714030197E-3</v>
      </c>
      <c r="AP1239" s="16">
        <f t="shared" si="216"/>
        <v>-4.212299915753448E-4</v>
      </c>
      <c r="AQ1239" s="16">
        <f t="shared" si="217"/>
        <v>-5.9929869301880156E-3</v>
      </c>
      <c r="AR1239" s="16">
        <f t="shared" si="218"/>
        <v>-3.0511060259343914E-3</v>
      </c>
      <c r="AS1239" s="16">
        <f t="shared" si="219"/>
        <v>-5.2544785054330356E-3</v>
      </c>
    </row>
    <row r="1240" spans="1:45" x14ac:dyDescent="0.2">
      <c r="A1240" s="4"/>
      <c r="B1240" s="13">
        <v>42703.666666666664</v>
      </c>
      <c r="C1240" s="14">
        <v>27.87</v>
      </c>
      <c r="D1240" s="5"/>
      <c r="E1240" s="15">
        <v>42703.666666666664</v>
      </c>
      <c r="F1240" s="14">
        <v>41.15</v>
      </c>
      <c r="G1240" s="5"/>
      <c r="H1240" s="15">
        <v>42703.666666666664</v>
      </c>
      <c r="I1240" s="14">
        <v>11.75</v>
      </c>
      <c r="J1240" s="2"/>
      <c r="K1240" s="15">
        <v>42703.666666666664</v>
      </c>
      <c r="L1240" s="14">
        <v>157.68</v>
      </c>
      <c r="M1240" s="5"/>
      <c r="N1240" s="15">
        <v>42703.666666666664</v>
      </c>
      <c r="O1240" s="14">
        <v>99.67</v>
      </c>
      <c r="Q1240" s="15">
        <v>42703.666666666664</v>
      </c>
      <c r="R1240" s="14">
        <v>156.19999999999999</v>
      </c>
      <c r="S1240" s="5"/>
      <c r="T1240" s="15">
        <v>42703.666666666664</v>
      </c>
      <c r="U1240" s="14">
        <v>50.96</v>
      </c>
      <c r="W1240" s="15">
        <v>42703.666666666664</v>
      </c>
      <c r="X1240" s="14">
        <v>23.79</v>
      </c>
      <c r="Z1240" s="15">
        <v>42703.666666666664</v>
      </c>
      <c r="AA1240" s="14">
        <v>154.91</v>
      </c>
      <c r="AC1240" s="15">
        <v>42703.666666666664</v>
      </c>
      <c r="AD1240" s="14">
        <v>12.64</v>
      </c>
      <c r="AF1240" s="15">
        <v>42703.666666666664</v>
      </c>
      <c r="AG1240" s="14">
        <v>2204.66</v>
      </c>
      <c r="AH1240" s="5"/>
      <c r="AI1240" s="16">
        <f t="shared" si="209"/>
        <v>-7.1710290426674206E-4</v>
      </c>
      <c r="AJ1240" s="16">
        <f t="shared" si="210"/>
        <v>-1.4371257485029987E-2</v>
      </c>
      <c r="AK1240" s="16">
        <f t="shared" si="211"/>
        <v>5.1325919589393365E-3</v>
      </c>
      <c r="AL1240" s="16">
        <f t="shared" si="212"/>
        <v>4.5231572912021178E-3</v>
      </c>
      <c r="AM1240" s="16">
        <f t="shared" si="213"/>
        <v>7.0728503586945379E-3</v>
      </c>
      <c r="AN1240" s="16">
        <f t="shared" si="214"/>
        <v>-5.9819269441262479E-3</v>
      </c>
      <c r="AO1240" s="16">
        <f t="shared" si="215"/>
        <v>-3.12989045383405E-3</v>
      </c>
      <c r="AP1240" s="16">
        <f t="shared" si="216"/>
        <v>2.5284450063209896E-3</v>
      </c>
      <c r="AQ1240" s="16">
        <f t="shared" si="217"/>
        <v>-6.4139567699313949E-3</v>
      </c>
      <c r="AR1240" s="16">
        <f t="shared" si="218"/>
        <v>-3.2899770466717659E-2</v>
      </c>
      <c r="AS1240" s="16">
        <f t="shared" si="219"/>
        <v>1.33531965917566E-3</v>
      </c>
    </row>
    <row r="1241" spans="1:45" x14ac:dyDescent="0.2">
      <c r="A1241" s="4"/>
      <c r="B1241" s="13">
        <v>42704.666666666664</v>
      </c>
      <c r="C1241" s="14">
        <v>27.63</v>
      </c>
      <c r="D1241" s="5"/>
      <c r="E1241" s="15">
        <v>42704.666666666664</v>
      </c>
      <c r="F1241" s="14">
        <v>40.35</v>
      </c>
      <c r="G1241" s="5"/>
      <c r="H1241" s="15">
        <v>42704.666666666664</v>
      </c>
      <c r="I1241" s="14">
        <v>11.7</v>
      </c>
      <c r="J1241" s="2"/>
      <c r="K1241" s="15">
        <v>42704.666666666664</v>
      </c>
      <c r="L1241" s="14">
        <v>157.44</v>
      </c>
      <c r="M1241" s="5"/>
      <c r="N1241" s="15">
        <v>42704.666666666664</v>
      </c>
      <c r="O1241" s="14">
        <v>99.12</v>
      </c>
      <c r="Q1241" s="15">
        <v>42704.666666666664</v>
      </c>
      <c r="R1241" s="14">
        <v>154.94999999999999</v>
      </c>
      <c r="S1241" s="5"/>
      <c r="T1241" s="15">
        <v>42704.666666666664</v>
      </c>
      <c r="U1241" s="14">
        <v>49.9</v>
      </c>
      <c r="W1241" s="15">
        <v>42704.666666666664</v>
      </c>
      <c r="X1241" s="14">
        <v>23.48</v>
      </c>
      <c r="Z1241" s="15">
        <v>42704.666666666664</v>
      </c>
      <c r="AA1241" s="14">
        <v>153.46</v>
      </c>
      <c r="AC1241" s="15">
        <v>42704.666666666664</v>
      </c>
      <c r="AD1241" s="14">
        <v>12.63</v>
      </c>
      <c r="AF1241" s="15">
        <v>42704.666666666664</v>
      </c>
      <c r="AG1241" s="14">
        <v>2198.81</v>
      </c>
      <c r="AH1241" s="5"/>
      <c r="AI1241" s="16">
        <f t="shared" si="209"/>
        <v>-8.6114101184069369E-3</v>
      </c>
      <c r="AJ1241" s="16">
        <f t="shared" si="210"/>
        <v>-1.9441069258809174E-2</v>
      </c>
      <c r="AK1241" s="16">
        <f t="shared" si="211"/>
        <v>-4.2553191489361764E-3</v>
      </c>
      <c r="AL1241" s="16">
        <f t="shared" si="212"/>
        <v>-1.5220700152207556E-3</v>
      </c>
      <c r="AM1241" s="16">
        <f t="shared" si="213"/>
        <v>-5.5182100933078848E-3</v>
      </c>
      <c r="AN1241" s="16">
        <f t="shared" si="214"/>
        <v>-8.0025608194622677E-3</v>
      </c>
      <c r="AO1241" s="16">
        <f t="shared" si="215"/>
        <v>-2.0800627943485139E-2</v>
      </c>
      <c r="AP1241" s="16">
        <f t="shared" si="216"/>
        <v>-1.30306851618327E-2</v>
      </c>
      <c r="AQ1241" s="16">
        <f t="shared" si="217"/>
        <v>-9.3602737073138487E-3</v>
      </c>
      <c r="AR1241" s="16">
        <f t="shared" si="218"/>
        <v>-7.9113924050633333E-4</v>
      </c>
      <c r="AS1241" s="16">
        <f t="shared" si="219"/>
        <v>-2.6534703763845258E-3</v>
      </c>
    </row>
    <row r="1242" spans="1:45" x14ac:dyDescent="0.2">
      <c r="A1242" s="4"/>
      <c r="B1242" s="13">
        <v>42705.666666666664</v>
      </c>
      <c r="C1242" s="14">
        <v>27.37</v>
      </c>
      <c r="D1242" s="5"/>
      <c r="E1242" s="15">
        <v>42705.666666666664</v>
      </c>
      <c r="F1242" s="14">
        <v>40.17</v>
      </c>
      <c r="G1242" s="5"/>
      <c r="H1242" s="15">
        <v>42705.666666666664</v>
      </c>
      <c r="I1242" s="14">
        <v>11.72</v>
      </c>
      <c r="J1242" s="2"/>
      <c r="K1242" s="15">
        <v>42705.666666666664</v>
      </c>
      <c r="L1242" s="14">
        <v>160.12</v>
      </c>
      <c r="M1242" s="5"/>
      <c r="N1242" s="15">
        <v>42705.666666666664</v>
      </c>
      <c r="O1242" s="14">
        <v>98.94</v>
      </c>
      <c r="Q1242" s="15">
        <v>42705.666666666664</v>
      </c>
      <c r="R1242" s="14">
        <v>152.65</v>
      </c>
      <c r="S1242" s="5"/>
      <c r="T1242" s="15">
        <v>42705.666666666664</v>
      </c>
      <c r="U1242" s="14">
        <v>49.87</v>
      </c>
      <c r="W1242" s="15">
        <v>42705.666666666664</v>
      </c>
      <c r="X1242" s="14">
        <v>23.56</v>
      </c>
      <c r="Z1242" s="15">
        <v>42705.666666666664</v>
      </c>
      <c r="AA1242" s="14">
        <v>156.6</v>
      </c>
      <c r="AC1242" s="15">
        <v>42705.666666666664</v>
      </c>
      <c r="AD1242" s="14">
        <v>12.13</v>
      </c>
      <c r="AF1242" s="15">
        <v>42705.666666666664</v>
      </c>
      <c r="AG1242" s="14">
        <v>2191.08</v>
      </c>
      <c r="AH1242" s="5"/>
      <c r="AI1242" s="16">
        <f t="shared" si="209"/>
        <v>-9.4100615273252641E-3</v>
      </c>
      <c r="AJ1242" s="16">
        <f t="shared" si="210"/>
        <v>-4.4609665427509659E-3</v>
      </c>
      <c r="AK1242" s="16">
        <f t="shared" si="211"/>
        <v>1.7094017094019254E-3</v>
      </c>
      <c r="AL1242" s="16">
        <f t="shared" si="212"/>
        <v>1.7022357723577297E-2</v>
      </c>
      <c r="AM1242" s="16">
        <f t="shared" si="213"/>
        <v>-1.815980629540026E-3</v>
      </c>
      <c r="AN1242" s="16">
        <f t="shared" si="214"/>
        <v>-1.484349790254913E-2</v>
      </c>
      <c r="AO1242" s="16">
        <f t="shared" si="215"/>
        <v>-6.0120240480965315E-4</v>
      </c>
      <c r="AP1242" s="16">
        <f t="shared" si="216"/>
        <v>3.4071550255536653E-3</v>
      </c>
      <c r="AQ1242" s="16">
        <f t="shared" si="217"/>
        <v>2.0461358008601493E-2</v>
      </c>
      <c r="AR1242" s="16">
        <f t="shared" si="218"/>
        <v>-3.9588281868566888E-2</v>
      </c>
      <c r="AS1242" s="16">
        <f t="shared" si="219"/>
        <v>-3.5155379500729778E-3</v>
      </c>
    </row>
    <row r="1243" spans="1:45" x14ac:dyDescent="0.2">
      <c r="A1243" s="4"/>
      <c r="B1243" s="13">
        <v>42706.666666666664</v>
      </c>
      <c r="C1243" s="14">
        <v>27.48</v>
      </c>
      <c r="D1243" s="5"/>
      <c r="E1243" s="15">
        <v>42706.666666666664</v>
      </c>
      <c r="F1243" s="14">
        <v>40.36</v>
      </c>
      <c r="G1243" s="5"/>
      <c r="H1243" s="15">
        <v>42706.666666666664</v>
      </c>
      <c r="I1243" s="14">
        <v>12.08</v>
      </c>
      <c r="J1243" s="2"/>
      <c r="K1243" s="15">
        <v>42706.666666666664</v>
      </c>
      <c r="L1243" s="14">
        <v>159.38999999999999</v>
      </c>
      <c r="M1243" s="5"/>
      <c r="N1243" s="15">
        <v>42706.666666666664</v>
      </c>
      <c r="O1243" s="14">
        <v>98.5</v>
      </c>
      <c r="Q1243" s="15">
        <v>42706.666666666664</v>
      </c>
      <c r="R1243" s="14">
        <v>152.85</v>
      </c>
      <c r="S1243" s="5"/>
      <c r="T1243" s="15">
        <v>42706.666666666664</v>
      </c>
      <c r="U1243" s="14">
        <v>49.81</v>
      </c>
      <c r="W1243" s="15">
        <v>42706.666666666664</v>
      </c>
      <c r="X1243" s="14">
        <v>23.63</v>
      </c>
      <c r="Z1243" s="15">
        <v>42706.666666666664</v>
      </c>
      <c r="AA1243" s="14">
        <v>156.35</v>
      </c>
      <c r="AC1243" s="15">
        <v>42706.666666666664</v>
      </c>
      <c r="AD1243" s="14">
        <v>12.1</v>
      </c>
      <c r="AF1243" s="15">
        <v>42706.666666666664</v>
      </c>
      <c r="AG1243" s="14">
        <v>2191.9499999999998</v>
      </c>
      <c r="AH1243" s="5"/>
      <c r="AI1243" s="16">
        <f t="shared" si="209"/>
        <v>4.0189989039094431E-3</v>
      </c>
      <c r="AJ1243" s="16">
        <f t="shared" si="210"/>
        <v>4.729897933781313E-3</v>
      </c>
      <c r="AK1243" s="16">
        <f t="shared" si="211"/>
        <v>3.0716723549488067E-2</v>
      </c>
      <c r="AL1243" s="16">
        <f t="shared" si="212"/>
        <v>-4.5590806894829639E-3</v>
      </c>
      <c r="AM1243" s="16">
        <f t="shared" si="213"/>
        <v>-4.447139680614498E-3</v>
      </c>
      <c r="AN1243" s="16">
        <f t="shared" si="214"/>
        <v>1.3101867016049873E-3</v>
      </c>
      <c r="AO1243" s="16">
        <f t="shared" si="215"/>
        <v>-1.2031281331460475E-3</v>
      </c>
      <c r="AP1243" s="16">
        <f t="shared" si="216"/>
        <v>2.9711375212224667E-3</v>
      </c>
      <c r="AQ1243" s="16">
        <f t="shared" si="217"/>
        <v>-1.5964240102170901E-3</v>
      </c>
      <c r="AR1243" s="16">
        <f t="shared" si="218"/>
        <v>-2.473206924979432E-3</v>
      </c>
      <c r="AS1243" s="16">
        <f t="shared" si="219"/>
        <v>3.9706446136156259E-4</v>
      </c>
    </row>
    <row r="1244" spans="1:45" x14ac:dyDescent="0.2">
      <c r="A1244" s="4"/>
      <c r="B1244" s="13">
        <v>42709.666666666664</v>
      </c>
      <c r="C1244" s="14">
        <v>27.28</v>
      </c>
      <c r="D1244" s="5"/>
      <c r="E1244" s="15">
        <v>42709.666666666664</v>
      </c>
      <c r="F1244" s="14">
        <v>40.619999999999997</v>
      </c>
      <c r="G1244" s="5"/>
      <c r="H1244" s="15">
        <v>42709.666666666664</v>
      </c>
      <c r="I1244" s="14">
        <v>11.92</v>
      </c>
      <c r="J1244" s="2"/>
      <c r="K1244" s="15">
        <v>42709.666666666664</v>
      </c>
      <c r="L1244" s="14">
        <v>160.21</v>
      </c>
      <c r="M1244" s="5"/>
      <c r="N1244" s="15">
        <v>42709.666666666664</v>
      </c>
      <c r="O1244" s="14">
        <v>99.96</v>
      </c>
      <c r="Q1244" s="15">
        <v>42709.666666666664</v>
      </c>
      <c r="R1244" s="14">
        <v>152.66999999999999</v>
      </c>
      <c r="S1244" s="5"/>
      <c r="T1244" s="15">
        <v>42709.666666666664</v>
      </c>
      <c r="U1244" s="14">
        <v>49.75</v>
      </c>
      <c r="W1244" s="15">
        <v>42709.666666666664</v>
      </c>
      <c r="X1244" s="14">
        <v>23.31</v>
      </c>
      <c r="Z1244" s="15">
        <v>42709.666666666664</v>
      </c>
      <c r="AA1244" s="14">
        <v>155.21</v>
      </c>
      <c r="AC1244" s="15">
        <v>42709.666666666664</v>
      </c>
      <c r="AD1244" s="14">
        <v>12.45</v>
      </c>
      <c r="AF1244" s="15">
        <v>42709.666666666664</v>
      </c>
      <c r="AG1244" s="14">
        <v>2204.71</v>
      </c>
      <c r="AH1244" s="5"/>
      <c r="AI1244" s="16">
        <f t="shared" si="209"/>
        <v>-7.2780203784570396E-3</v>
      </c>
      <c r="AJ1244" s="16">
        <f t="shared" si="210"/>
        <v>6.4420218037659627E-3</v>
      </c>
      <c r="AK1244" s="16">
        <f t="shared" si="211"/>
        <v>-1.3245033112582738E-2</v>
      </c>
      <c r="AL1244" s="16">
        <f t="shared" si="212"/>
        <v>5.14461384026621E-3</v>
      </c>
      <c r="AM1244" s="16">
        <f t="shared" si="213"/>
        <v>1.4822335025380662E-2</v>
      </c>
      <c r="AN1244" s="16">
        <f t="shared" si="214"/>
        <v>-1.1776251226692791E-3</v>
      </c>
      <c r="AO1244" s="16">
        <f t="shared" si="215"/>
        <v>-1.2045773940976279E-3</v>
      </c>
      <c r="AP1244" s="16">
        <f t="shared" si="216"/>
        <v>-1.3542107490478239E-2</v>
      </c>
      <c r="AQ1244" s="16">
        <f t="shared" si="217"/>
        <v>-7.2913335465301099E-3</v>
      </c>
      <c r="AR1244" s="16">
        <f t="shared" si="218"/>
        <v>2.8925619834710758E-2</v>
      </c>
      <c r="AS1244" s="16">
        <f t="shared" si="219"/>
        <v>5.8213006683547341E-3</v>
      </c>
    </row>
    <row r="1245" spans="1:45" x14ac:dyDescent="0.2">
      <c r="A1245" s="4"/>
      <c r="B1245" s="13">
        <v>42710.666666666664</v>
      </c>
      <c r="C1245" s="14">
        <v>27.49</v>
      </c>
      <c r="D1245" s="5"/>
      <c r="E1245" s="15">
        <v>42710.666666666664</v>
      </c>
      <c r="F1245" s="14">
        <v>40.57</v>
      </c>
      <c r="G1245" s="5"/>
      <c r="H1245" s="15">
        <v>42710.666666666664</v>
      </c>
      <c r="I1245" s="14">
        <v>12.46</v>
      </c>
      <c r="J1245" s="2"/>
      <c r="K1245" s="15">
        <v>42710.666666666664</v>
      </c>
      <c r="L1245" s="14">
        <v>161.34</v>
      </c>
      <c r="M1245" s="5"/>
      <c r="N1245" s="15">
        <v>42710.666666666664</v>
      </c>
      <c r="O1245" s="14">
        <v>100.66</v>
      </c>
      <c r="Q1245" s="15">
        <v>42710.666666666664</v>
      </c>
      <c r="R1245" s="14">
        <v>153.16</v>
      </c>
      <c r="S1245" s="5"/>
      <c r="T1245" s="15">
        <v>42710.666666666664</v>
      </c>
      <c r="U1245" s="14">
        <v>50.36</v>
      </c>
      <c r="W1245" s="15">
        <v>42710.666666666664</v>
      </c>
      <c r="X1245" s="14">
        <v>23.45</v>
      </c>
      <c r="Z1245" s="15">
        <v>42710.666666666664</v>
      </c>
      <c r="AA1245" s="14">
        <v>155.51</v>
      </c>
      <c r="AC1245" s="15">
        <v>42710.666666666664</v>
      </c>
      <c r="AD1245" s="14">
        <v>12.39</v>
      </c>
      <c r="AF1245" s="15">
        <v>42710.666666666664</v>
      </c>
      <c r="AG1245" s="14">
        <v>2212.23</v>
      </c>
      <c r="AH1245" s="5"/>
      <c r="AI1245" s="16">
        <f t="shared" si="209"/>
        <v>7.6979472140761285E-3</v>
      </c>
      <c r="AJ1245" s="16">
        <f t="shared" si="210"/>
        <v>-1.2309207287050095E-3</v>
      </c>
      <c r="AK1245" s="16">
        <f t="shared" si="211"/>
        <v>4.530201342281881E-2</v>
      </c>
      <c r="AL1245" s="16">
        <f t="shared" si="212"/>
        <v>7.053242619062372E-3</v>
      </c>
      <c r="AM1245" s="16">
        <f t="shared" si="213"/>
        <v>7.0028011204481544E-3</v>
      </c>
      <c r="AN1245" s="16">
        <f t="shared" si="214"/>
        <v>3.2095369096745152E-3</v>
      </c>
      <c r="AO1245" s="16">
        <f t="shared" si="215"/>
        <v>1.226130653266333E-2</v>
      </c>
      <c r="AP1245" s="16">
        <f t="shared" si="216"/>
        <v>6.0060060060060927E-3</v>
      </c>
      <c r="AQ1245" s="16">
        <f t="shared" si="217"/>
        <v>1.9328651504413319E-3</v>
      </c>
      <c r="AR1245" s="16">
        <f t="shared" si="218"/>
        <v>-4.8192771084336616E-3</v>
      </c>
      <c r="AS1245" s="16">
        <f t="shared" si="219"/>
        <v>3.4108794353906458E-3</v>
      </c>
    </row>
    <row r="1246" spans="1:45" x14ac:dyDescent="0.2">
      <c r="A1246" s="4"/>
      <c r="B1246" s="13">
        <v>42711.666666666664</v>
      </c>
      <c r="C1246" s="14">
        <v>27.76</v>
      </c>
      <c r="D1246" s="5"/>
      <c r="E1246" s="15">
        <v>42711.666666666664</v>
      </c>
      <c r="F1246" s="14">
        <v>41.29</v>
      </c>
      <c r="G1246" s="5"/>
      <c r="H1246" s="15">
        <v>42711.666666666664</v>
      </c>
      <c r="I1246" s="14">
        <v>12.54</v>
      </c>
      <c r="J1246" s="2"/>
      <c r="K1246" s="15">
        <v>42711.666666666664</v>
      </c>
      <c r="L1246" s="14">
        <v>164.69</v>
      </c>
      <c r="M1246" s="5"/>
      <c r="N1246" s="15">
        <v>42711.666666666664</v>
      </c>
      <c r="O1246" s="14">
        <v>101.99</v>
      </c>
      <c r="Q1246" s="15">
        <v>42711.666666666664</v>
      </c>
      <c r="R1246" s="14">
        <v>157.4</v>
      </c>
      <c r="S1246" s="5"/>
      <c r="T1246" s="15">
        <v>42711.666666666664</v>
      </c>
      <c r="U1246" s="14">
        <v>51.38</v>
      </c>
      <c r="W1246" s="15">
        <v>42711.666666666664</v>
      </c>
      <c r="X1246" s="14">
        <v>23.53</v>
      </c>
      <c r="Z1246" s="15">
        <v>42711.666666666664</v>
      </c>
      <c r="AA1246" s="14">
        <v>157.65</v>
      </c>
      <c r="AC1246" s="15">
        <v>42711.666666666664</v>
      </c>
      <c r="AD1246" s="14">
        <v>12.88</v>
      </c>
      <c r="AF1246" s="15">
        <v>42711.666666666664</v>
      </c>
      <c r="AG1246" s="14">
        <v>2241.35</v>
      </c>
      <c r="AH1246" s="5"/>
      <c r="AI1246" s="16">
        <f t="shared" si="209"/>
        <v>9.8217533648601307E-3</v>
      </c>
      <c r="AJ1246" s="16">
        <f t="shared" si="210"/>
        <v>1.7747103771259543E-2</v>
      </c>
      <c r="AK1246" s="16">
        <f t="shared" si="211"/>
        <v>6.4205457463883953E-3</v>
      </c>
      <c r="AL1246" s="16">
        <f t="shared" si="212"/>
        <v>2.0763604809718617E-2</v>
      </c>
      <c r="AM1246" s="16">
        <f t="shared" si="213"/>
        <v>1.3212795549374157E-2</v>
      </c>
      <c r="AN1246" s="16">
        <f t="shared" si="214"/>
        <v>2.7683468268477451E-2</v>
      </c>
      <c r="AO1246" s="16">
        <f t="shared" si="215"/>
        <v>2.0254169976171577E-2</v>
      </c>
      <c r="AP1246" s="16">
        <f t="shared" si="216"/>
        <v>3.4115138592751837E-3</v>
      </c>
      <c r="AQ1246" s="16">
        <f t="shared" si="217"/>
        <v>1.3761172914925179E-2</v>
      </c>
      <c r="AR1246" s="16">
        <f t="shared" si="218"/>
        <v>3.9548022598870025E-2</v>
      </c>
      <c r="AS1246" s="16">
        <f t="shared" si="219"/>
        <v>1.3163188276083426E-2</v>
      </c>
    </row>
    <row r="1247" spans="1:45" x14ac:dyDescent="0.2">
      <c r="A1247" s="4"/>
      <c r="B1247" s="13">
        <v>42712.666666666664</v>
      </c>
      <c r="C1247" s="14">
        <v>28.03</v>
      </c>
      <c r="D1247" s="5"/>
      <c r="E1247" s="15">
        <v>42712.666666666664</v>
      </c>
      <c r="F1247" s="14">
        <v>40.98</v>
      </c>
      <c r="G1247" s="5"/>
      <c r="H1247" s="15">
        <v>42712.666666666664</v>
      </c>
      <c r="I1247" s="14">
        <v>12.32</v>
      </c>
      <c r="J1247" s="2"/>
      <c r="K1247" s="15">
        <v>42712.666666666664</v>
      </c>
      <c r="L1247" s="14">
        <v>164.11</v>
      </c>
      <c r="M1247" s="5"/>
      <c r="N1247" s="15">
        <v>42712.666666666664</v>
      </c>
      <c r="O1247" s="14">
        <v>103.38</v>
      </c>
      <c r="Q1247" s="15">
        <v>42712.666666666664</v>
      </c>
      <c r="R1247" s="14">
        <v>157.94999999999999</v>
      </c>
      <c r="S1247" s="5"/>
      <c r="T1247" s="15">
        <v>42712.666666666664</v>
      </c>
      <c r="U1247" s="14">
        <v>51.13</v>
      </c>
      <c r="W1247" s="15">
        <v>42712.666666666664</v>
      </c>
      <c r="X1247" s="14">
        <v>23.45</v>
      </c>
      <c r="Z1247" s="15">
        <v>42712.666666666664</v>
      </c>
      <c r="AA1247" s="14">
        <v>157.30000000000001</v>
      </c>
      <c r="AC1247" s="15">
        <v>42712.666666666664</v>
      </c>
      <c r="AD1247" s="14">
        <v>12.82</v>
      </c>
      <c r="AF1247" s="15">
        <v>42712.666666666664</v>
      </c>
      <c r="AG1247" s="14">
        <v>2246.19</v>
      </c>
      <c r="AH1247" s="5"/>
      <c r="AI1247" s="16">
        <f t="shared" si="209"/>
        <v>9.7262247838616478E-3</v>
      </c>
      <c r="AJ1247" s="16">
        <f t="shared" si="210"/>
        <v>-7.5078711552434285E-3</v>
      </c>
      <c r="AK1247" s="16">
        <f t="shared" si="211"/>
        <v>-1.7543859649122751E-2</v>
      </c>
      <c r="AL1247" s="16">
        <f t="shared" si="212"/>
        <v>-3.5217681705020931E-3</v>
      </c>
      <c r="AM1247" s="16">
        <f t="shared" si="213"/>
        <v>1.3628787135993692E-2</v>
      </c>
      <c r="AN1247" s="16">
        <f t="shared" si="214"/>
        <v>3.4942820838625988E-3</v>
      </c>
      <c r="AO1247" s="16">
        <f t="shared" si="215"/>
        <v>-4.8657065005839328E-3</v>
      </c>
      <c r="AP1247" s="16">
        <f t="shared" si="216"/>
        <v>-3.399915002124998E-3</v>
      </c>
      <c r="AQ1247" s="16">
        <f t="shared" si="217"/>
        <v>-2.220107833808993E-3</v>
      </c>
      <c r="AR1247" s="16">
        <f t="shared" si="218"/>
        <v>-4.6583850931677384E-3</v>
      </c>
      <c r="AS1247" s="16">
        <f t="shared" si="219"/>
        <v>2.159412853860454E-3</v>
      </c>
    </row>
    <row r="1248" spans="1:45" x14ac:dyDescent="0.2">
      <c r="A1248" s="4"/>
      <c r="B1248" s="13">
        <v>42713.666666666664</v>
      </c>
      <c r="C1248" s="14">
        <v>28.49</v>
      </c>
      <c r="D1248" s="5"/>
      <c r="E1248" s="15">
        <v>42713.666666666664</v>
      </c>
      <c r="F1248" s="14">
        <v>42</v>
      </c>
      <c r="G1248" s="5"/>
      <c r="H1248" s="15">
        <v>42713.666666666664</v>
      </c>
      <c r="I1248" s="14">
        <v>12.29</v>
      </c>
      <c r="J1248" s="2"/>
      <c r="K1248" s="15">
        <v>42713.666666666664</v>
      </c>
      <c r="L1248" s="14">
        <v>164.86</v>
      </c>
      <c r="M1248" s="5"/>
      <c r="N1248" s="15">
        <v>42713.666666666664</v>
      </c>
      <c r="O1248" s="14">
        <v>104.86</v>
      </c>
      <c r="Q1248" s="15">
        <v>42713.666666666664</v>
      </c>
      <c r="R1248" s="14">
        <v>159.05000000000001</v>
      </c>
      <c r="S1248" s="5"/>
      <c r="T1248" s="15">
        <v>42713.666666666664</v>
      </c>
      <c r="U1248" s="14">
        <v>51.49</v>
      </c>
      <c r="W1248" s="15">
        <v>42713.666666666664</v>
      </c>
      <c r="X1248" s="14">
        <v>23.36</v>
      </c>
      <c r="Z1248" s="15">
        <v>42713.666666666664</v>
      </c>
      <c r="AA1248" s="14">
        <v>158.55000000000001</v>
      </c>
      <c r="AC1248" s="15">
        <v>42713.666666666664</v>
      </c>
      <c r="AD1248" s="14">
        <v>12.81</v>
      </c>
      <c r="AF1248" s="15">
        <v>42713.666666666664</v>
      </c>
      <c r="AG1248" s="14">
        <v>2259.5300000000002</v>
      </c>
      <c r="AH1248" s="5"/>
      <c r="AI1248" s="16">
        <f t="shared" si="209"/>
        <v>1.6410988226899681E-2</v>
      </c>
      <c r="AJ1248" s="16">
        <f t="shared" si="210"/>
        <v>2.4890190336749773E-2</v>
      </c>
      <c r="AK1248" s="16">
        <f t="shared" si="211"/>
        <v>-2.4350649350650677E-3</v>
      </c>
      <c r="AL1248" s="16">
        <f t="shared" si="212"/>
        <v>4.5701054170983468E-3</v>
      </c>
      <c r="AM1248" s="16">
        <f t="shared" si="213"/>
        <v>1.4316115302766441E-2</v>
      </c>
      <c r="AN1248" s="16">
        <f t="shared" si="214"/>
        <v>6.9642291864515649E-3</v>
      </c>
      <c r="AO1248" s="16">
        <f t="shared" si="215"/>
        <v>7.0408761979268153E-3</v>
      </c>
      <c r="AP1248" s="16">
        <f t="shared" si="216"/>
        <v>-3.8379530916844429E-3</v>
      </c>
      <c r="AQ1248" s="16">
        <f t="shared" si="217"/>
        <v>7.9465988556897127E-3</v>
      </c>
      <c r="AR1248" s="16">
        <f t="shared" si="218"/>
        <v>-7.800312012480326E-4</v>
      </c>
      <c r="AS1248" s="16">
        <f t="shared" si="219"/>
        <v>5.9389455032745619E-3</v>
      </c>
    </row>
    <row r="1249" spans="1:45" x14ac:dyDescent="0.2">
      <c r="A1249" s="4"/>
      <c r="B1249" s="13">
        <v>42716.666666666664</v>
      </c>
      <c r="C1249" s="14">
        <v>28.33</v>
      </c>
      <c r="D1249" s="5"/>
      <c r="E1249" s="15">
        <v>42716.666666666664</v>
      </c>
      <c r="F1249" s="14">
        <v>41.9</v>
      </c>
      <c r="G1249" s="5"/>
      <c r="H1249" s="15">
        <v>42716.666666666664</v>
      </c>
      <c r="I1249" s="14">
        <v>12.28</v>
      </c>
      <c r="J1249" s="2"/>
      <c r="K1249" s="15">
        <v>42716.666666666664</v>
      </c>
      <c r="L1249" s="14">
        <v>166.12</v>
      </c>
      <c r="M1249" s="5"/>
      <c r="N1249" s="15">
        <v>42716.666666666664</v>
      </c>
      <c r="O1249" s="14">
        <v>104.06</v>
      </c>
      <c r="Q1249" s="15">
        <v>42716.666666666664</v>
      </c>
      <c r="R1249" s="14">
        <v>158.08000000000001</v>
      </c>
      <c r="S1249" s="5"/>
      <c r="T1249" s="15">
        <v>42716.666666666664</v>
      </c>
      <c r="U1249" s="14">
        <v>51.76</v>
      </c>
      <c r="W1249" s="15">
        <v>42716.666666666664</v>
      </c>
      <c r="X1249" s="14">
        <v>23.89</v>
      </c>
      <c r="Z1249" s="15">
        <v>42716.666666666664</v>
      </c>
      <c r="AA1249" s="14">
        <v>158.94999999999999</v>
      </c>
      <c r="AC1249" s="15">
        <v>42716.666666666664</v>
      </c>
      <c r="AD1249" s="14">
        <v>12.83</v>
      </c>
      <c r="AF1249" s="15">
        <v>42716.666666666664</v>
      </c>
      <c r="AG1249" s="14">
        <v>2256.96</v>
      </c>
      <c r="AH1249" s="5"/>
      <c r="AI1249" s="16">
        <f t="shared" si="209"/>
        <v>-5.6160056160056149E-3</v>
      </c>
      <c r="AJ1249" s="16">
        <f t="shared" si="210"/>
        <v>-2.3809523809523725E-3</v>
      </c>
      <c r="AK1249" s="16">
        <f t="shared" si="211"/>
        <v>-8.1366965012208414E-4</v>
      </c>
      <c r="AL1249" s="16">
        <f t="shared" si="212"/>
        <v>7.6428484774959671E-3</v>
      </c>
      <c r="AM1249" s="16">
        <f t="shared" si="213"/>
        <v>-7.6292199122639515E-3</v>
      </c>
      <c r="AN1249" s="16">
        <f t="shared" si="214"/>
        <v>-6.09871109713922E-3</v>
      </c>
      <c r="AO1249" s="16">
        <f t="shared" si="215"/>
        <v>5.2437366478927938E-3</v>
      </c>
      <c r="AP1249" s="16">
        <f t="shared" si="216"/>
        <v>2.2688356164383583E-2</v>
      </c>
      <c r="AQ1249" s="16">
        <f t="shared" si="217"/>
        <v>2.5228634500156222E-3</v>
      </c>
      <c r="AR1249" s="16">
        <f t="shared" si="218"/>
        <v>1.5612802498048417E-3</v>
      </c>
      <c r="AS1249" s="16">
        <f t="shared" si="219"/>
        <v>-1.1374046815045835E-3</v>
      </c>
    </row>
    <row r="1250" spans="1:45" x14ac:dyDescent="0.2">
      <c r="A1250" s="4"/>
      <c r="B1250" s="13">
        <v>42717.666666666664</v>
      </c>
      <c r="C1250" s="14">
        <v>28.8</v>
      </c>
      <c r="D1250" s="5"/>
      <c r="E1250" s="15">
        <v>42717.666666666664</v>
      </c>
      <c r="F1250" s="14">
        <v>41.76</v>
      </c>
      <c r="G1250" s="5"/>
      <c r="H1250" s="15">
        <v>42717.666666666664</v>
      </c>
      <c r="I1250" s="14">
        <v>12.38</v>
      </c>
      <c r="J1250" s="2"/>
      <c r="K1250" s="15">
        <v>42717.666666666664</v>
      </c>
      <c r="L1250" s="14">
        <v>166.62</v>
      </c>
      <c r="M1250" s="5"/>
      <c r="N1250" s="15">
        <v>42717.666666666664</v>
      </c>
      <c r="O1250" s="14">
        <v>103.85</v>
      </c>
      <c r="Q1250" s="15">
        <v>42717.666666666664</v>
      </c>
      <c r="R1250" s="14">
        <v>160.74</v>
      </c>
      <c r="S1250" s="5"/>
      <c r="T1250" s="15">
        <v>42717.666666666664</v>
      </c>
      <c r="U1250" s="14">
        <v>52.36</v>
      </c>
      <c r="W1250" s="15">
        <v>42717.666666666664</v>
      </c>
      <c r="X1250" s="14">
        <v>23.93</v>
      </c>
      <c r="Z1250" s="15">
        <v>42717.666666666664</v>
      </c>
      <c r="AA1250" s="14">
        <v>158.35</v>
      </c>
      <c r="AC1250" s="15">
        <v>42717.666666666664</v>
      </c>
      <c r="AD1250" s="14">
        <v>13.21</v>
      </c>
      <c r="AF1250" s="15">
        <v>42717.666666666664</v>
      </c>
      <c r="AG1250" s="14">
        <v>2271.7199999999998</v>
      </c>
      <c r="AH1250" s="5"/>
      <c r="AI1250" s="16">
        <f t="shared" si="209"/>
        <v>1.6590187080833152E-2</v>
      </c>
      <c r="AJ1250" s="16">
        <f t="shared" si="210"/>
        <v>-3.3412887828162541E-3</v>
      </c>
      <c r="AK1250" s="16">
        <f t="shared" si="211"/>
        <v>8.1433224755702582E-3</v>
      </c>
      <c r="AL1250" s="16">
        <f t="shared" si="212"/>
        <v>3.0098723814109274E-3</v>
      </c>
      <c r="AM1250" s="16">
        <f t="shared" si="213"/>
        <v>-2.0180665000961717E-3</v>
      </c>
      <c r="AN1250" s="16">
        <f t="shared" si="214"/>
        <v>1.6826923076923128E-2</v>
      </c>
      <c r="AO1250" s="16">
        <f t="shared" si="215"/>
        <v>1.1591962905718622E-2</v>
      </c>
      <c r="AP1250" s="16">
        <f t="shared" si="216"/>
        <v>1.6743407283381639E-3</v>
      </c>
      <c r="AQ1250" s="16">
        <f t="shared" si="217"/>
        <v>-3.774771940861843E-3</v>
      </c>
      <c r="AR1250" s="16">
        <f t="shared" si="218"/>
        <v>2.9618082618862118E-2</v>
      </c>
      <c r="AS1250" s="16">
        <f t="shared" si="219"/>
        <v>6.5397703105061211E-3</v>
      </c>
    </row>
    <row r="1251" spans="1:45" x14ac:dyDescent="0.2">
      <c r="A1251" s="4"/>
      <c r="B1251" s="13">
        <v>42718.666666666664</v>
      </c>
      <c r="C1251" s="14">
        <v>28.8</v>
      </c>
      <c r="D1251" s="5"/>
      <c r="E1251" s="15">
        <v>42718.666666666664</v>
      </c>
      <c r="F1251" s="14">
        <v>41.21</v>
      </c>
      <c r="G1251" s="5"/>
      <c r="H1251" s="15">
        <v>42718.666666666664</v>
      </c>
      <c r="I1251" s="14">
        <v>12.34</v>
      </c>
      <c r="J1251" s="2"/>
      <c r="K1251" s="15">
        <v>42718.666666666664</v>
      </c>
      <c r="L1251" s="14">
        <v>165.06</v>
      </c>
      <c r="M1251" s="5"/>
      <c r="N1251" s="15">
        <v>42718.666666666664</v>
      </c>
      <c r="O1251" s="14">
        <v>104.05</v>
      </c>
      <c r="Q1251" s="15">
        <v>42718.666666666664</v>
      </c>
      <c r="R1251" s="14">
        <v>160.94999999999999</v>
      </c>
      <c r="S1251" s="5"/>
      <c r="T1251" s="15">
        <v>42718.666666666664</v>
      </c>
      <c r="U1251" s="14">
        <v>51.63</v>
      </c>
      <c r="W1251" s="15">
        <v>42718.666666666664</v>
      </c>
      <c r="X1251" s="14">
        <v>23.78</v>
      </c>
      <c r="Z1251" s="15">
        <v>42718.666666666664</v>
      </c>
      <c r="AA1251" s="14">
        <v>157.15</v>
      </c>
      <c r="AC1251" s="15">
        <v>42718.666666666664</v>
      </c>
      <c r="AD1251" s="14">
        <v>13.25</v>
      </c>
      <c r="AF1251" s="15">
        <v>42718.666666666664</v>
      </c>
      <c r="AG1251" s="14">
        <v>2253.2800000000002</v>
      </c>
      <c r="AH1251" s="5"/>
      <c r="AI1251" s="16">
        <f t="shared" si="209"/>
        <v>0</v>
      </c>
      <c r="AJ1251" s="16">
        <f t="shared" si="210"/>
        <v>-1.317049808429116E-2</v>
      </c>
      <c r="AK1251" s="16">
        <f t="shared" si="211"/>
        <v>-3.231017770597866E-3</v>
      </c>
      <c r="AL1251" s="16">
        <f t="shared" si="212"/>
        <v>-9.3626215340295582E-3</v>
      </c>
      <c r="AM1251" s="16">
        <f t="shared" si="213"/>
        <v>1.925854597977894E-3</v>
      </c>
      <c r="AN1251" s="16">
        <f t="shared" si="214"/>
        <v>1.3064576334451683E-3</v>
      </c>
      <c r="AO1251" s="16">
        <f t="shared" si="215"/>
        <v>-1.3941940412528608E-2</v>
      </c>
      <c r="AP1251" s="16">
        <f t="shared" si="216"/>
        <v>-6.268282490597521E-3</v>
      </c>
      <c r="AQ1251" s="16">
        <f t="shared" si="217"/>
        <v>-7.5781496684559357E-3</v>
      </c>
      <c r="AR1251" s="16">
        <f t="shared" si="218"/>
        <v>3.0280090840271168E-3</v>
      </c>
      <c r="AS1251" s="16">
        <f t="shared" si="219"/>
        <v>-8.1171975419503939E-3</v>
      </c>
    </row>
    <row r="1252" spans="1:45" x14ac:dyDescent="0.2">
      <c r="A1252" s="4"/>
      <c r="B1252" s="13">
        <v>42719.666666666664</v>
      </c>
      <c r="C1252" s="14">
        <v>28.96</v>
      </c>
      <c r="D1252" s="5"/>
      <c r="E1252" s="15">
        <v>42719.666666666664</v>
      </c>
      <c r="F1252" s="14">
        <v>41.55</v>
      </c>
      <c r="G1252" s="5"/>
      <c r="H1252" s="15">
        <v>42719.666666666664</v>
      </c>
      <c r="I1252" s="14">
        <v>12.5</v>
      </c>
      <c r="J1252" s="2"/>
      <c r="K1252" s="15">
        <v>42719.666666666664</v>
      </c>
      <c r="L1252" s="14">
        <v>165.73</v>
      </c>
      <c r="M1252" s="5"/>
      <c r="N1252" s="15">
        <v>42719.666666666664</v>
      </c>
      <c r="O1252" s="14">
        <v>104.39</v>
      </c>
      <c r="Q1252" s="15">
        <v>42719.666666666664</v>
      </c>
      <c r="R1252" s="14">
        <v>160.49</v>
      </c>
      <c r="S1252" s="5"/>
      <c r="T1252" s="15">
        <v>42719.666666666664</v>
      </c>
      <c r="U1252" s="14">
        <v>51.81</v>
      </c>
      <c r="W1252" s="15">
        <v>42719.666666666664</v>
      </c>
      <c r="X1252" s="14">
        <v>23.69</v>
      </c>
      <c r="Z1252" s="15">
        <v>42719.666666666664</v>
      </c>
      <c r="AA1252" s="14">
        <v>155.96</v>
      </c>
      <c r="AC1252" s="15">
        <v>42719.666666666664</v>
      </c>
      <c r="AD1252" s="14">
        <v>13.17</v>
      </c>
      <c r="AF1252" s="15">
        <v>42719.666666666664</v>
      </c>
      <c r="AG1252" s="14">
        <v>2262.0300000000002</v>
      </c>
      <c r="AH1252" s="5"/>
      <c r="AI1252" s="16">
        <f t="shared" si="209"/>
        <v>5.5555555555555358E-3</v>
      </c>
      <c r="AJ1252" s="16">
        <f t="shared" si="210"/>
        <v>8.250424654210109E-3</v>
      </c>
      <c r="AK1252" s="16">
        <f t="shared" si="211"/>
        <v>1.296596434359798E-2</v>
      </c>
      <c r="AL1252" s="16">
        <f t="shared" si="212"/>
        <v>4.0591300133283603E-3</v>
      </c>
      <c r="AM1252" s="16">
        <f t="shared" si="213"/>
        <v>3.2676597789524919E-3</v>
      </c>
      <c r="AN1252" s="16">
        <f t="shared" si="214"/>
        <v>-2.8580304442371585E-3</v>
      </c>
      <c r="AO1252" s="16">
        <f t="shared" si="215"/>
        <v>3.4863451481697005E-3</v>
      </c>
      <c r="AP1252" s="16">
        <f t="shared" si="216"/>
        <v>-3.784693019344032E-3</v>
      </c>
      <c r="AQ1252" s="16">
        <f t="shared" si="217"/>
        <v>-7.5723830734966135E-3</v>
      </c>
      <c r="AR1252" s="16">
        <f t="shared" si="218"/>
        <v>-6.0377358490566468E-3</v>
      </c>
      <c r="AS1252" s="16">
        <f t="shared" si="219"/>
        <v>3.8832280053966439E-3</v>
      </c>
    </row>
    <row r="1253" spans="1:45" x14ac:dyDescent="0.2">
      <c r="A1253" s="4"/>
      <c r="B1253" s="13">
        <v>42720.666666666664</v>
      </c>
      <c r="C1253" s="14">
        <v>28.99</v>
      </c>
      <c r="D1253" s="5"/>
      <c r="E1253" s="15">
        <v>42720.666666666664</v>
      </c>
      <c r="F1253" s="14">
        <v>41.74</v>
      </c>
      <c r="G1253" s="5"/>
      <c r="H1253" s="15">
        <v>42720.666666666664</v>
      </c>
      <c r="I1253" s="14">
        <v>12.42</v>
      </c>
      <c r="J1253" s="2"/>
      <c r="K1253" s="15">
        <v>42720.666666666664</v>
      </c>
      <c r="L1253" s="14">
        <v>164.76</v>
      </c>
      <c r="M1253" s="5"/>
      <c r="N1253" s="15">
        <v>42720.666666666664</v>
      </c>
      <c r="O1253" s="14">
        <v>103.91</v>
      </c>
      <c r="Q1253" s="15">
        <v>42720.666666666664</v>
      </c>
      <c r="R1253" s="14">
        <v>159.25</v>
      </c>
      <c r="S1253" s="5"/>
      <c r="T1253" s="15">
        <v>42720.666666666664</v>
      </c>
      <c r="U1253" s="14">
        <v>52.27</v>
      </c>
      <c r="W1253" s="15">
        <v>42720.666666666664</v>
      </c>
      <c r="X1253" s="14">
        <v>23.66</v>
      </c>
      <c r="Z1253" s="15">
        <v>42720.666666666664</v>
      </c>
      <c r="AA1253" s="14">
        <v>158.4</v>
      </c>
      <c r="AC1253" s="15">
        <v>42720.666666666664</v>
      </c>
      <c r="AD1253" s="14">
        <v>13.5</v>
      </c>
      <c r="AF1253" s="15">
        <v>42720.666666666664</v>
      </c>
      <c r="AG1253" s="14">
        <v>2258.0700000000002</v>
      </c>
      <c r="AH1253" s="5"/>
      <c r="AI1253" s="16">
        <f t="shared" si="209"/>
        <v>1.035911602209838E-3</v>
      </c>
      <c r="AJ1253" s="16">
        <f t="shared" si="210"/>
        <v>4.5728038507824031E-3</v>
      </c>
      <c r="AK1253" s="16">
        <f t="shared" si="211"/>
        <v>-6.3999999999999613E-3</v>
      </c>
      <c r="AL1253" s="16">
        <f t="shared" si="212"/>
        <v>-5.8528932601218386E-3</v>
      </c>
      <c r="AM1253" s="16">
        <f t="shared" si="213"/>
        <v>-4.5981415844429385E-3</v>
      </c>
      <c r="AN1253" s="16">
        <f t="shared" si="214"/>
        <v>-7.7263380896006595E-3</v>
      </c>
      <c r="AO1253" s="16">
        <f t="shared" si="215"/>
        <v>8.8785948658560709E-3</v>
      </c>
      <c r="AP1253" s="16">
        <f t="shared" si="216"/>
        <v>-1.2663571127058404E-3</v>
      </c>
      <c r="AQ1253" s="16">
        <f t="shared" si="217"/>
        <v>1.5645037189022881E-2</v>
      </c>
      <c r="AR1253" s="16">
        <f t="shared" si="218"/>
        <v>2.5056947608200542E-2</v>
      </c>
      <c r="AS1253" s="16">
        <f t="shared" si="219"/>
        <v>-1.7506399119374683E-3</v>
      </c>
    </row>
    <row r="1254" spans="1:45" x14ac:dyDescent="0.2">
      <c r="A1254" s="4"/>
      <c r="B1254" s="13">
        <v>42723.666666666664</v>
      </c>
      <c r="C1254" s="14">
        <v>29.16</v>
      </c>
      <c r="D1254" s="5"/>
      <c r="E1254" s="15">
        <v>42723.666666666664</v>
      </c>
      <c r="F1254" s="14">
        <v>41.67</v>
      </c>
      <c r="G1254" s="5"/>
      <c r="H1254" s="15">
        <v>42723.666666666664</v>
      </c>
      <c r="I1254" s="14">
        <v>12.55</v>
      </c>
      <c r="J1254" s="2"/>
      <c r="K1254" s="15">
        <v>42723.666666666664</v>
      </c>
      <c r="L1254" s="14">
        <v>165.35</v>
      </c>
      <c r="M1254" s="5"/>
      <c r="N1254" s="15">
        <v>42723.666666666664</v>
      </c>
      <c r="O1254" s="14">
        <v>105.3</v>
      </c>
      <c r="Q1254" s="15">
        <v>42723.666666666664</v>
      </c>
      <c r="R1254" s="14">
        <v>159.21</v>
      </c>
      <c r="S1254" s="5"/>
      <c r="T1254" s="15">
        <v>42723.666666666664</v>
      </c>
      <c r="U1254" s="14">
        <v>52.91</v>
      </c>
      <c r="W1254" s="15">
        <v>42723.666666666664</v>
      </c>
      <c r="X1254" s="14">
        <v>23.86</v>
      </c>
      <c r="Z1254" s="15">
        <v>42723.666666666664</v>
      </c>
      <c r="AA1254" s="14">
        <v>159.25</v>
      </c>
      <c r="AC1254" s="15">
        <v>42723.666666666664</v>
      </c>
      <c r="AD1254" s="14">
        <v>13.52</v>
      </c>
      <c r="AF1254" s="15">
        <v>42723.666666666664</v>
      </c>
      <c r="AG1254" s="14">
        <v>2262.5300000000002</v>
      </c>
      <c r="AH1254" s="5"/>
      <c r="AI1254" s="16">
        <f t="shared" si="209"/>
        <v>5.8640910658849243E-3</v>
      </c>
      <c r="AJ1254" s="16">
        <f t="shared" si="210"/>
        <v>-1.6770483948250758E-3</v>
      </c>
      <c r="AK1254" s="16">
        <f t="shared" si="211"/>
        <v>1.046698872785834E-2</v>
      </c>
      <c r="AL1254" s="16">
        <f t="shared" si="212"/>
        <v>3.5809662539452169E-3</v>
      </c>
      <c r="AM1254" s="16">
        <f t="shared" si="213"/>
        <v>1.3376960831488871E-2</v>
      </c>
      <c r="AN1254" s="16">
        <f t="shared" si="214"/>
        <v>-2.5117739403446304E-4</v>
      </c>
      <c r="AO1254" s="16">
        <f t="shared" si="215"/>
        <v>1.2244117084369455E-2</v>
      </c>
      <c r="AP1254" s="16">
        <f t="shared" si="216"/>
        <v>8.4530853761621838E-3</v>
      </c>
      <c r="AQ1254" s="16">
        <f t="shared" si="217"/>
        <v>5.3661616161615466E-3</v>
      </c>
      <c r="AR1254" s="16">
        <f t="shared" si="218"/>
        <v>1.481481481481417E-3</v>
      </c>
      <c r="AS1254" s="16">
        <f t="shared" si="219"/>
        <v>1.975138060378967E-3</v>
      </c>
    </row>
    <row r="1255" spans="1:45" x14ac:dyDescent="0.2">
      <c r="A1255" s="4"/>
      <c r="B1255" s="13">
        <v>42724.666666666664</v>
      </c>
      <c r="C1255" s="14">
        <v>29.24</v>
      </c>
      <c r="D1255" s="5"/>
      <c r="E1255" s="15">
        <v>42724.666666666664</v>
      </c>
      <c r="F1255" s="14">
        <v>41.66</v>
      </c>
      <c r="G1255" s="5"/>
      <c r="H1255" s="15">
        <v>42724.666666666664</v>
      </c>
      <c r="I1255" s="14">
        <v>12.51</v>
      </c>
      <c r="J1255" s="2"/>
      <c r="K1255" s="15">
        <v>42724.666666666664</v>
      </c>
      <c r="L1255" s="14">
        <v>166.36</v>
      </c>
      <c r="M1255" s="5"/>
      <c r="N1255" s="15">
        <v>42724.666666666664</v>
      </c>
      <c r="O1255" s="14">
        <v>105.46</v>
      </c>
      <c r="Q1255" s="15">
        <v>42724.666666666664</v>
      </c>
      <c r="R1255" s="14">
        <v>160.09</v>
      </c>
      <c r="S1255" s="5"/>
      <c r="T1255" s="15">
        <v>42724.666666666664</v>
      </c>
      <c r="U1255" s="14">
        <v>53.12</v>
      </c>
      <c r="W1255" s="15">
        <v>42724.666666666664</v>
      </c>
      <c r="X1255" s="14">
        <v>23.94</v>
      </c>
      <c r="Z1255" s="15">
        <v>42724.666666666664</v>
      </c>
      <c r="AA1255" s="14">
        <v>160.88999999999999</v>
      </c>
      <c r="AC1255" s="15">
        <v>42724.666666666664</v>
      </c>
      <c r="AD1255" s="14">
        <v>13.92</v>
      </c>
      <c r="AF1255" s="15">
        <v>42724.666666666664</v>
      </c>
      <c r="AG1255" s="14">
        <v>2270.7600000000002</v>
      </c>
      <c r="AH1255" s="5"/>
      <c r="AI1255" s="16">
        <f t="shared" si="209"/>
        <v>2.7434842249656199E-3</v>
      </c>
      <c r="AJ1255" s="16">
        <f t="shared" si="210"/>
        <v>-2.3998080153597723E-4</v>
      </c>
      <c r="AK1255" s="16">
        <f t="shared" si="211"/>
        <v>-3.1872509960160222E-3</v>
      </c>
      <c r="AL1255" s="16">
        <f t="shared" si="212"/>
        <v>6.1082552162081694E-3</v>
      </c>
      <c r="AM1255" s="16">
        <f t="shared" si="213"/>
        <v>1.5194681861347981E-3</v>
      </c>
      <c r="AN1255" s="16">
        <f t="shared" si="214"/>
        <v>5.5272909993091535E-3</v>
      </c>
      <c r="AO1255" s="16">
        <f t="shared" si="215"/>
        <v>3.9690039690039036E-3</v>
      </c>
      <c r="AP1255" s="16">
        <f t="shared" si="216"/>
        <v>3.3528918692373733E-3</v>
      </c>
      <c r="AQ1255" s="16">
        <f t="shared" si="217"/>
        <v>1.0298273155415982E-2</v>
      </c>
      <c r="AR1255" s="16">
        <f t="shared" si="218"/>
        <v>2.9585798816567976E-2</v>
      </c>
      <c r="AS1255" s="16">
        <f t="shared" si="219"/>
        <v>3.6375208284531446E-3</v>
      </c>
    </row>
    <row r="1256" spans="1:45" x14ac:dyDescent="0.2">
      <c r="A1256" s="4"/>
      <c r="B1256" s="13">
        <v>42725.666666666664</v>
      </c>
      <c r="C1256" s="14">
        <v>29.27</v>
      </c>
      <c r="D1256" s="5"/>
      <c r="E1256" s="15">
        <v>42725.666666666664</v>
      </c>
      <c r="F1256" s="14">
        <v>41.57</v>
      </c>
      <c r="G1256" s="5"/>
      <c r="H1256" s="15">
        <v>42725.666666666664</v>
      </c>
      <c r="I1256" s="14">
        <v>12.65</v>
      </c>
      <c r="J1256" s="2"/>
      <c r="K1256" s="15">
        <v>42725.666666666664</v>
      </c>
      <c r="L1256" s="14">
        <v>165.95</v>
      </c>
      <c r="M1256" s="5"/>
      <c r="N1256" s="15">
        <v>42725.666666666664</v>
      </c>
      <c r="O1256" s="14">
        <v>105.56</v>
      </c>
      <c r="Q1256" s="15">
        <v>42725.666666666664</v>
      </c>
      <c r="R1256" s="14">
        <v>159.83000000000001</v>
      </c>
      <c r="S1256" s="5"/>
      <c r="T1256" s="15">
        <v>42725.666666666664</v>
      </c>
      <c r="U1256" s="14">
        <v>52.97</v>
      </c>
      <c r="W1256" s="15">
        <v>42725.666666666664</v>
      </c>
      <c r="X1256" s="14">
        <v>23.75</v>
      </c>
      <c r="Z1256" s="15">
        <v>42725.666666666664</v>
      </c>
      <c r="AA1256" s="14">
        <v>160.30000000000001</v>
      </c>
      <c r="AC1256" s="15">
        <v>42725.666666666664</v>
      </c>
      <c r="AD1256" s="14">
        <v>13.85</v>
      </c>
      <c r="AF1256" s="15">
        <v>42725.666666666664</v>
      </c>
      <c r="AG1256" s="14">
        <v>2265.1799999999998</v>
      </c>
      <c r="AH1256" s="5"/>
      <c r="AI1256" s="16">
        <f t="shared" si="209"/>
        <v>1.0259917920656392E-3</v>
      </c>
      <c r="AJ1256" s="16">
        <f t="shared" si="210"/>
        <v>-2.1603456553047629E-3</v>
      </c>
      <c r="AK1256" s="16">
        <f t="shared" si="211"/>
        <v>1.1191047162270262E-2</v>
      </c>
      <c r="AL1256" s="16">
        <f t="shared" si="212"/>
        <v>-2.4645347439289367E-3</v>
      </c>
      <c r="AM1256" s="16">
        <f t="shared" si="213"/>
        <v>9.4822681585449153E-4</v>
      </c>
      <c r="AN1256" s="16">
        <f t="shared" si="214"/>
        <v>-1.6240864513710207E-3</v>
      </c>
      <c r="AO1256" s="16">
        <f t="shared" si="215"/>
        <v>-2.8237951807228434E-3</v>
      </c>
      <c r="AP1256" s="16">
        <f t="shared" si="216"/>
        <v>-7.9365079365080193E-3</v>
      </c>
      <c r="AQ1256" s="16">
        <f t="shared" si="217"/>
        <v>-3.6671017465347289E-3</v>
      </c>
      <c r="AR1256" s="16">
        <f t="shared" si="218"/>
        <v>-5.0287356321839782E-3</v>
      </c>
      <c r="AS1256" s="16">
        <f t="shared" si="219"/>
        <v>-2.4573270623052812E-3</v>
      </c>
    </row>
    <row r="1257" spans="1:45" x14ac:dyDescent="0.2">
      <c r="A1257" s="4"/>
      <c r="B1257" s="13">
        <v>42726.666666666664</v>
      </c>
      <c r="C1257" s="14">
        <v>29.07</v>
      </c>
      <c r="D1257" s="5"/>
      <c r="E1257" s="15">
        <v>42726.666666666664</v>
      </c>
      <c r="F1257" s="14">
        <v>41.55</v>
      </c>
      <c r="G1257" s="5"/>
      <c r="H1257" s="15">
        <v>42726.666666666664</v>
      </c>
      <c r="I1257" s="14">
        <v>12.56</v>
      </c>
      <c r="J1257" s="2"/>
      <c r="K1257" s="15">
        <v>42726.666666666664</v>
      </c>
      <c r="L1257" s="14">
        <v>166.03</v>
      </c>
      <c r="M1257" s="5"/>
      <c r="N1257" s="15">
        <v>42726.666666666664</v>
      </c>
      <c r="O1257" s="14">
        <v>105.42</v>
      </c>
      <c r="Q1257" s="15">
        <v>42726.666666666664</v>
      </c>
      <c r="R1257" s="14">
        <v>159.57</v>
      </c>
      <c r="S1257" s="5"/>
      <c r="T1257" s="15">
        <v>42726.666666666664</v>
      </c>
      <c r="U1257" s="14">
        <v>53.65</v>
      </c>
      <c r="W1257" s="15">
        <v>42726.666666666664</v>
      </c>
      <c r="X1257" s="14">
        <v>23.2</v>
      </c>
      <c r="Z1257" s="15">
        <v>42726.666666666664</v>
      </c>
      <c r="AA1257" s="14">
        <v>158.75</v>
      </c>
      <c r="AC1257" s="15">
        <v>42726.666666666664</v>
      </c>
      <c r="AD1257" s="14">
        <v>13.9</v>
      </c>
      <c r="AF1257" s="15">
        <v>42726.666666666664</v>
      </c>
      <c r="AG1257" s="14">
        <v>2260.96</v>
      </c>
      <c r="AH1257" s="5"/>
      <c r="AI1257" s="16">
        <f t="shared" si="209"/>
        <v>-6.8329347454731959E-3</v>
      </c>
      <c r="AJ1257" s="16">
        <f t="shared" si="210"/>
        <v>-4.8111618955981594E-4</v>
      </c>
      <c r="AK1257" s="16">
        <f t="shared" si="211"/>
        <v>-7.1146245059288127E-3</v>
      </c>
      <c r="AL1257" s="16">
        <f t="shared" si="212"/>
        <v>4.8207291352819759E-4</v>
      </c>
      <c r="AM1257" s="16">
        <f t="shared" si="213"/>
        <v>-1.3262599469495706E-3</v>
      </c>
      <c r="AN1257" s="16">
        <f t="shared" si="214"/>
        <v>-1.6267283989239711E-3</v>
      </c>
      <c r="AO1257" s="16">
        <f t="shared" si="215"/>
        <v>1.2837455163299927E-2</v>
      </c>
      <c r="AP1257" s="16">
        <f t="shared" si="216"/>
        <v>-2.3157894736842155E-2</v>
      </c>
      <c r="AQ1257" s="16">
        <f t="shared" si="217"/>
        <v>-9.6693699313787906E-3</v>
      </c>
      <c r="AR1257" s="16">
        <f t="shared" si="218"/>
        <v>3.6101083032491488E-3</v>
      </c>
      <c r="AS1257" s="16">
        <f t="shared" si="219"/>
        <v>-1.8629866059208799E-3</v>
      </c>
    </row>
    <row r="1258" spans="1:45" x14ac:dyDescent="0.2">
      <c r="A1258" s="4"/>
      <c r="B1258" s="13">
        <v>42727.666666666664</v>
      </c>
      <c r="C1258" s="14">
        <v>29.13</v>
      </c>
      <c r="D1258" s="5"/>
      <c r="E1258" s="15">
        <v>42727.666666666664</v>
      </c>
      <c r="F1258" s="14">
        <v>41.6</v>
      </c>
      <c r="G1258" s="5"/>
      <c r="H1258" s="15">
        <v>42727.666666666664</v>
      </c>
      <c r="I1258" s="14">
        <v>12.56</v>
      </c>
      <c r="J1258" s="2"/>
      <c r="K1258" s="15">
        <v>42727.666666666664</v>
      </c>
      <c r="L1258" s="14">
        <v>165.32</v>
      </c>
      <c r="M1258" s="5"/>
      <c r="N1258" s="15">
        <v>42727.666666666664</v>
      </c>
      <c r="O1258" s="14">
        <v>105.15</v>
      </c>
      <c r="Q1258" s="15">
        <v>42727.666666666664</v>
      </c>
      <c r="R1258" s="14">
        <v>159.24</v>
      </c>
      <c r="S1258" s="5"/>
      <c r="T1258" s="15">
        <v>42727.666666666664</v>
      </c>
      <c r="U1258" s="14">
        <v>53.68</v>
      </c>
      <c r="W1258" s="15">
        <v>42727.666666666664</v>
      </c>
      <c r="X1258" s="14">
        <v>23.18</v>
      </c>
      <c r="Z1258" s="15">
        <v>42727.666666666664</v>
      </c>
      <c r="AA1258" s="14">
        <v>159.05000000000001</v>
      </c>
      <c r="AC1258" s="15">
        <v>42727.666666666664</v>
      </c>
      <c r="AD1258" s="14">
        <v>14.22</v>
      </c>
      <c r="AF1258" s="15">
        <v>42727.666666666664</v>
      </c>
      <c r="AG1258" s="14">
        <v>2263.79</v>
      </c>
      <c r="AH1258" s="5"/>
      <c r="AI1258" s="16">
        <f t="shared" si="209"/>
        <v>2.0639834881319707E-3</v>
      </c>
      <c r="AJ1258" s="16">
        <f t="shared" si="210"/>
        <v>1.2033694344164569E-3</v>
      </c>
      <c r="AK1258" s="16">
        <f t="shared" si="211"/>
        <v>0</v>
      </c>
      <c r="AL1258" s="16">
        <f t="shared" si="212"/>
        <v>-4.2763356019996923E-3</v>
      </c>
      <c r="AM1258" s="16">
        <f t="shared" si="213"/>
        <v>-2.5611838360841688E-3</v>
      </c>
      <c r="AN1258" s="16">
        <f t="shared" si="214"/>
        <v>-2.0680579056212567E-3</v>
      </c>
      <c r="AO1258" s="16">
        <f t="shared" si="215"/>
        <v>5.5917986952480625E-4</v>
      </c>
      <c r="AP1258" s="16">
        <f t="shared" si="216"/>
        <v>-8.6206896551721535E-4</v>
      </c>
      <c r="AQ1258" s="16">
        <f t="shared" si="217"/>
        <v>1.8897637795276534E-3</v>
      </c>
      <c r="AR1258" s="16">
        <f t="shared" si="218"/>
        <v>2.302158273381294E-2</v>
      </c>
      <c r="AS1258" s="16">
        <f t="shared" si="219"/>
        <v>1.2516807020026555E-3</v>
      </c>
    </row>
    <row r="1259" spans="1:45" x14ac:dyDescent="0.2">
      <c r="A1259" s="4"/>
      <c r="B1259" s="13">
        <v>42731.666666666664</v>
      </c>
      <c r="C1259" s="14">
        <v>29.32</v>
      </c>
      <c r="D1259" s="5"/>
      <c r="E1259" s="15">
        <v>42731.666666666664</v>
      </c>
      <c r="F1259" s="14">
        <v>41.61</v>
      </c>
      <c r="G1259" s="5"/>
      <c r="H1259" s="15">
        <v>42731.666666666664</v>
      </c>
      <c r="I1259" s="14">
        <v>12.84</v>
      </c>
      <c r="J1259" s="2"/>
      <c r="K1259" s="15">
        <v>42731.666666666664</v>
      </c>
      <c r="L1259" s="14">
        <v>164.95</v>
      </c>
      <c r="M1259" s="5"/>
      <c r="N1259" s="15">
        <v>42731.666666666664</v>
      </c>
      <c r="O1259" s="14">
        <v>105.17</v>
      </c>
      <c r="Q1259" s="15">
        <v>42731.666666666664</v>
      </c>
      <c r="R1259" s="14">
        <v>159.65</v>
      </c>
      <c r="S1259" s="5"/>
      <c r="T1259" s="15">
        <v>42731.666666666664</v>
      </c>
      <c r="U1259" s="14">
        <v>53.64</v>
      </c>
      <c r="W1259" s="15">
        <v>42731.666666666664</v>
      </c>
      <c r="X1259" s="14">
        <v>23.23</v>
      </c>
      <c r="Z1259" s="15">
        <v>42731.666666666664</v>
      </c>
      <c r="AA1259" s="14">
        <v>159.15</v>
      </c>
      <c r="AC1259" s="15">
        <v>42731.666666666664</v>
      </c>
      <c r="AD1259" s="14">
        <v>14.64</v>
      </c>
      <c r="AF1259" s="15">
        <v>42731.666666666664</v>
      </c>
      <c r="AG1259" s="14">
        <v>2268.88</v>
      </c>
      <c r="AH1259" s="5"/>
      <c r="AI1259" s="16">
        <f t="shared" si="209"/>
        <v>6.5224854102301499E-3</v>
      </c>
      <c r="AJ1259" s="16">
        <f t="shared" si="210"/>
        <v>2.4038461538467004E-4</v>
      </c>
      <c r="AK1259" s="16">
        <f t="shared" si="211"/>
        <v>2.2292993630573132E-2</v>
      </c>
      <c r="AL1259" s="16">
        <f t="shared" si="212"/>
        <v>-2.2380837164287515E-3</v>
      </c>
      <c r="AM1259" s="16">
        <f t="shared" si="213"/>
        <v>1.9020446980499983E-4</v>
      </c>
      <c r="AN1259" s="16">
        <f t="shared" si="214"/>
        <v>2.5747299673448687E-3</v>
      </c>
      <c r="AO1259" s="16">
        <f t="shared" si="215"/>
        <v>-7.4515648286133107E-4</v>
      </c>
      <c r="AP1259" s="16">
        <f t="shared" si="216"/>
        <v>2.1570319240724611E-3</v>
      </c>
      <c r="AQ1259" s="16">
        <f t="shared" si="217"/>
        <v>6.2873310279787376E-4</v>
      </c>
      <c r="AR1259" s="16">
        <f t="shared" si="218"/>
        <v>2.9535864978903037E-2</v>
      </c>
      <c r="AS1259" s="16">
        <f t="shared" si="219"/>
        <v>2.248441772426002E-3</v>
      </c>
    </row>
    <row r="1260" spans="1:45" x14ac:dyDescent="0.2">
      <c r="A1260" s="4"/>
      <c r="B1260" s="13">
        <v>42732.666666666664</v>
      </c>
      <c r="C1260" s="14">
        <v>29.19</v>
      </c>
      <c r="D1260" s="5"/>
      <c r="E1260" s="15">
        <v>42732.666666666664</v>
      </c>
      <c r="F1260" s="14">
        <v>41.39</v>
      </c>
      <c r="G1260" s="5"/>
      <c r="H1260" s="15">
        <v>42732.666666666664</v>
      </c>
      <c r="I1260" s="14">
        <v>12.59</v>
      </c>
      <c r="J1260" s="2"/>
      <c r="K1260" s="15">
        <v>42732.666666666664</v>
      </c>
      <c r="L1260" s="14">
        <v>163.75</v>
      </c>
      <c r="M1260" s="5"/>
      <c r="N1260" s="15">
        <v>42732.666666666664</v>
      </c>
      <c r="O1260" s="14">
        <v>104.3</v>
      </c>
      <c r="Q1260" s="15">
        <v>42732.666666666664</v>
      </c>
      <c r="R1260" s="14">
        <v>158.74</v>
      </c>
      <c r="S1260" s="5"/>
      <c r="T1260" s="15">
        <v>42732.666666666664</v>
      </c>
      <c r="U1260" s="14">
        <v>53.44</v>
      </c>
      <c r="W1260" s="15">
        <v>42732.666666666664</v>
      </c>
      <c r="X1260" s="14">
        <v>23.1</v>
      </c>
      <c r="Z1260" s="15">
        <v>42732.666666666664</v>
      </c>
      <c r="AA1260" s="14">
        <v>158.15</v>
      </c>
      <c r="AC1260" s="15">
        <v>42732.666666666664</v>
      </c>
      <c r="AD1260" s="14">
        <v>14.65</v>
      </c>
      <c r="AF1260" s="15">
        <v>42732.666666666664</v>
      </c>
      <c r="AG1260" s="14">
        <v>2249.92</v>
      </c>
      <c r="AH1260" s="5"/>
      <c r="AI1260" s="16">
        <f t="shared" si="209"/>
        <v>-4.433833560709366E-3</v>
      </c>
      <c r="AJ1260" s="16">
        <f t="shared" si="210"/>
        <v>-5.287190579187695E-3</v>
      </c>
      <c r="AK1260" s="16">
        <f t="shared" si="211"/>
        <v>-1.947040498442365E-2</v>
      </c>
      <c r="AL1260" s="16">
        <f t="shared" si="212"/>
        <v>-7.2749317975143724E-3</v>
      </c>
      <c r="AM1260" s="16">
        <f t="shared" si="213"/>
        <v>-8.2723210040887007E-3</v>
      </c>
      <c r="AN1260" s="16">
        <f t="shared" si="214"/>
        <v>-5.6999686814906969E-3</v>
      </c>
      <c r="AO1260" s="16">
        <f t="shared" si="215"/>
        <v>-3.7285607755407346E-3</v>
      </c>
      <c r="AP1260" s="16">
        <f t="shared" si="216"/>
        <v>-5.5962117950925094E-3</v>
      </c>
      <c r="AQ1260" s="16">
        <f t="shared" si="217"/>
        <v>-6.2833804586868158E-3</v>
      </c>
      <c r="AR1260" s="16">
        <f t="shared" si="218"/>
        <v>6.8306010928953498E-4</v>
      </c>
      <c r="AS1260" s="16">
        <f t="shared" si="219"/>
        <v>-8.3565459610027704E-3</v>
      </c>
    </row>
    <row r="1261" spans="1:45" x14ac:dyDescent="0.2">
      <c r="A1261" s="4"/>
      <c r="B1261" s="13">
        <v>42733.666666666664</v>
      </c>
      <c r="C1261" s="14">
        <v>29.18</v>
      </c>
      <c r="D1261" s="5"/>
      <c r="E1261" s="15">
        <v>42733.666666666664</v>
      </c>
      <c r="F1261" s="14">
        <v>41.6</v>
      </c>
      <c r="G1261" s="5"/>
      <c r="H1261" s="15">
        <v>42733.666666666664</v>
      </c>
      <c r="I1261" s="14">
        <v>12.53</v>
      </c>
      <c r="J1261" s="2"/>
      <c r="K1261" s="15">
        <v>42733.666666666664</v>
      </c>
      <c r="L1261" s="14">
        <v>163.05000000000001</v>
      </c>
      <c r="M1261" s="5"/>
      <c r="N1261" s="15">
        <v>42733.666666666664</v>
      </c>
      <c r="O1261" s="14">
        <v>104.56</v>
      </c>
      <c r="Q1261" s="15">
        <v>42733.666666666664</v>
      </c>
      <c r="R1261" s="14">
        <v>159.13</v>
      </c>
      <c r="S1261" s="5"/>
      <c r="T1261" s="15">
        <v>42733.666666666664</v>
      </c>
      <c r="U1261" s="14">
        <v>53.74</v>
      </c>
      <c r="W1261" s="15">
        <v>42733.666666666664</v>
      </c>
      <c r="X1261" s="14">
        <v>23.09</v>
      </c>
      <c r="Z1261" s="15">
        <v>42733.666666666664</v>
      </c>
      <c r="AA1261" s="14">
        <v>158.19999999999999</v>
      </c>
      <c r="AC1261" s="15">
        <v>42733.666666666664</v>
      </c>
      <c r="AD1261" s="14">
        <v>14.31</v>
      </c>
      <c r="AF1261" s="15">
        <v>42733.666666666664</v>
      </c>
      <c r="AG1261" s="14">
        <v>2249.2600000000002</v>
      </c>
      <c r="AH1261" s="5"/>
      <c r="AI1261" s="16">
        <f t="shared" si="209"/>
        <v>-3.4258307639611907E-4</v>
      </c>
      <c r="AJ1261" s="16">
        <f t="shared" si="210"/>
        <v>5.0736892969316383E-3</v>
      </c>
      <c r="AK1261" s="16">
        <f t="shared" si="211"/>
        <v>-4.7656870532168938E-3</v>
      </c>
      <c r="AL1261" s="16">
        <f t="shared" si="212"/>
        <v>-4.2748091603053151E-3</v>
      </c>
      <c r="AM1261" s="16">
        <f t="shared" si="213"/>
        <v>2.4928092042186822E-3</v>
      </c>
      <c r="AN1261" s="16">
        <f t="shared" si="214"/>
        <v>2.4568476754440738E-3</v>
      </c>
      <c r="AO1261" s="16">
        <f t="shared" si="215"/>
        <v>5.6137724550899826E-3</v>
      </c>
      <c r="AP1261" s="16">
        <f t="shared" si="216"/>
        <v>-4.3290043290045155E-4</v>
      </c>
      <c r="AQ1261" s="16">
        <f t="shared" si="217"/>
        <v>3.1615554852981731E-4</v>
      </c>
      <c r="AR1261" s="16">
        <f t="shared" si="218"/>
        <v>-2.3208191126279809E-2</v>
      </c>
      <c r="AS1261" s="16">
        <f t="shared" si="219"/>
        <v>-2.9334376333378653E-4</v>
      </c>
    </row>
    <row r="1262" spans="1:45" x14ac:dyDescent="0.2">
      <c r="A1262" s="4"/>
      <c r="B1262" s="13">
        <v>42734.666666666664</v>
      </c>
      <c r="C1262" s="14">
        <v>28.96</v>
      </c>
      <c r="D1262" s="5"/>
      <c r="E1262" s="15">
        <v>42734.666666666664</v>
      </c>
      <c r="F1262" s="14">
        <v>41.46</v>
      </c>
      <c r="G1262" s="5"/>
      <c r="H1262" s="15">
        <v>42734.666666666664</v>
      </c>
      <c r="I1262" s="14">
        <v>12.38</v>
      </c>
      <c r="J1262" s="2"/>
      <c r="K1262" s="15">
        <v>42734.666666666664</v>
      </c>
      <c r="L1262" s="14">
        <v>162.97999999999999</v>
      </c>
      <c r="M1262" s="5"/>
      <c r="N1262" s="15">
        <v>42734.666666666664</v>
      </c>
      <c r="O1262" s="14">
        <v>104.22</v>
      </c>
      <c r="Q1262" s="15">
        <v>42734.666666666664</v>
      </c>
      <c r="R1262" s="14">
        <v>158.55000000000001</v>
      </c>
      <c r="S1262" s="5"/>
      <c r="T1262" s="15">
        <v>42734.666666666664</v>
      </c>
      <c r="U1262" s="14">
        <v>53.38</v>
      </c>
      <c r="W1262" s="15">
        <v>42734.666666666664</v>
      </c>
      <c r="X1262" s="14">
        <v>23.04</v>
      </c>
      <c r="Z1262" s="15">
        <v>42734.666666666664</v>
      </c>
      <c r="AA1262" s="14">
        <v>157.65</v>
      </c>
      <c r="AC1262" s="15">
        <v>42734.666666666664</v>
      </c>
      <c r="AD1262" s="14">
        <v>14.25</v>
      </c>
      <c r="AF1262" s="15">
        <v>42734.666666666664</v>
      </c>
      <c r="AG1262" s="14">
        <v>2238.83</v>
      </c>
      <c r="AH1262" s="5"/>
      <c r="AI1262" s="16">
        <f t="shared" si="209"/>
        <v>-7.5394105551747082E-3</v>
      </c>
      <c r="AJ1262" s="16">
        <f t="shared" si="210"/>
        <v>-3.3653846153846034E-3</v>
      </c>
      <c r="AK1262" s="16">
        <f t="shared" si="211"/>
        <v>-1.1971268954509062E-2</v>
      </c>
      <c r="AL1262" s="16">
        <f t="shared" si="212"/>
        <v>-4.2931616068708767E-4</v>
      </c>
      <c r="AM1262" s="16">
        <f t="shared" si="213"/>
        <v>-3.2517214996174992E-3</v>
      </c>
      <c r="AN1262" s="16">
        <f t="shared" si="214"/>
        <v>-3.6448187016903111E-3</v>
      </c>
      <c r="AO1262" s="16">
        <f t="shared" si="215"/>
        <v>-6.6989207294380071E-3</v>
      </c>
      <c r="AP1262" s="16">
        <f t="shared" si="216"/>
        <v>-2.1654395842356511E-3</v>
      </c>
      <c r="AQ1262" s="16">
        <f t="shared" si="217"/>
        <v>-3.4766118836914162E-3</v>
      </c>
      <c r="AR1262" s="16">
        <f t="shared" si="218"/>
        <v>-4.1928721174004924E-3</v>
      </c>
      <c r="AS1262" s="16">
        <f t="shared" si="219"/>
        <v>-4.6370806398550179E-3</v>
      </c>
    </row>
    <row r="1263" spans="1:45" x14ac:dyDescent="0.2">
      <c r="A1263" s="4"/>
      <c r="B1263" s="13">
        <v>42738.666666666664</v>
      </c>
      <c r="C1263" s="14">
        <v>29.04</v>
      </c>
      <c r="D1263" s="5"/>
      <c r="E1263" s="15">
        <v>42738.666666666664</v>
      </c>
      <c r="F1263" s="14">
        <v>41.8</v>
      </c>
      <c r="G1263" s="5"/>
      <c r="H1263" s="15">
        <v>42738.666666666664</v>
      </c>
      <c r="I1263" s="14">
        <v>12.75</v>
      </c>
      <c r="J1263" s="2"/>
      <c r="K1263" s="15">
        <v>42738.666666666664</v>
      </c>
      <c r="L1263" s="14">
        <v>163.83000000000001</v>
      </c>
      <c r="M1263" s="5"/>
      <c r="N1263" s="15">
        <v>42738.666666666664</v>
      </c>
      <c r="O1263" s="14">
        <v>106.08</v>
      </c>
      <c r="Q1263" s="15">
        <v>42738.666666666664</v>
      </c>
      <c r="R1263" s="14">
        <v>159.69</v>
      </c>
      <c r="S1263" s="5"/>
      <c r="T1263" s="15">
        <v>42738.666666666664</v>
      </c>
      <c r="U1263" s="14">
        <v>54.58</v>
      </c>
      <c r="W1263" s="15">
        <v>42738.666666666664</v>
      </c>
      <c r="X1263" s="14">
        <v>22.89</v>
      </c>
      <c r="Z1263" s="15">
        <v>42738.666666666664</v>
      </c>
      <c r="AA1263" s="14">
        <v>158.1</v>
      </c>
      <c r="AC1263" s="15">
        <v>42738.666666666664</v>
      </c>
      <c r="AD1263" s="14">
        <v>14.47</v>
      </c>
      <c r="AF1263" s="15">
        <v>42738.666666666664</v>
      </c>
      <c r="AG1263" s="14">
        <v>2257.83</v>
      </c>
      <c r="AH1263" s="5"/>
      <c r="AI1263" s="16">
        <f t="shared" si="209"/>
        <v>2.7624309392264568E-3</v>
      </c>
      <c r="AJ1263" s="16">
        <f t="shared" si="210"/>
        <v>8.2006753497345652E-3</v>
      </c>
      <c r="AK1263" s="16">
        <f t="shared" si="211"/>
        <v>2.9886914378028928E-2</v>
      </c>
      <c r="AL1263" s="16">
        <f t="shared" si="212"/>
        <v>5.2153638483249942E-3</v>
      </c>
      <c r="AM1263" s="16">
        <f t="shared" si="213"/>
        <v>1.7846862406447839E-2</v>
      </c>
      <c r="AN1263" s="16">
        <f t="shared" si="214"/>
        <v>7.1901608325448674E-3</v>
      </c>
      <c r="AO1263" s="16">
        <f t="shared" si="215"/>
        <v>2.2480329711502378E-2</v>
      </c>
      <c r="AP1263" s="16">
        <f t="shared" si="216"/>
        <v>-6.5104166666666297E-3</v>
      </c>
      <c r="AQ1263" s="16">
        <f t="shared" si="217"/>
        <v>2.8544243577544037E-3</v>
      </c>
      <c r="AR1263" s="16">
        <f t="shared" si="218"/>
        <v>1.5438596491228029E-2</v>
      </c>
      <c r="AS1263" s="16">
        <f t="shared" si="219"/>
        <v>8.4865755774221618E-3</v>
      </c>
    </row>
    <row r="1264" spans="1:45" x14ac:dyDescent="0.2">
      <c r="A1264" s="4"/>
      <c r="B1264" s="13">
        <v>42739.666666666664</v>
      </c>
      <c r="C1264" s="14">
        <v>29.01</v>
      </c>
      <c r="D1264" s="5"/>
      <c r="E1264" s="15">
        <v>42739.666666666664</v>
      </c>
      <c r="F1264" s="14">
        <v>41.65</v>
      </c>
      <c r="G1264" s="5"/>
      <c r="H1264" s="15">
        <v>42739.666666666664</v>
      </c>
      <c r="I1264" s="14">
        <v>12.94</v>
      </c>
      <c r="J1264" s="2"/>
      <c r="K1264" s="15">
        <v>42739.666666666664</v>
      </c>
      <c r="L1264" s="14">
        <v>164.08</v>
      </c>
      <c r="M1264" s="5"/>
      <c r="N1264" s="15">
        <v>42739.666666666664</v>
      </c>
      <c r="O1264" s="14">
        <v>107.44</v>
      </c>
      <c r="Q1264" s="15">
        <v>42739.666666666664</v>
      </c>
      <c r="R1264" s="14">
        <v>161.66999999999999</v>
      </c>
      <c r="S1264" s="5"/>
      <c r="T1264" s="15">
        <v>42739.666666666664</v>
      </c>
      <c r="U1264" s="14">
        <v>54.52</v>
      </c>
      <c r="W1264" s="15">
        <v>42739.666666666664</v>
      </c>
      <c r="X1264" s="14">
        <v>23.02</v>
      </c>
      <c r="Z1264" s="15">
        <v>42739.666666666664</v>
      </c>
      <c r="AA1264" s="14">
        <v>158.15</v>
      </c>
      <c r="AC1264" s="15">
        <v>42739.666666666664</v>
      </c>
      <c r="AD1264" s="14">
        <v>15.13</v>
      </c>
      <c r="AF1264" s="15">
        <v>42739.666666666664</v>
      </c>
      <c r="AG1264" s="14">
        <v>2270.75</v>
      </c>
      <c r="AH1264" s="5"/>
      <c r="AI1264" s="16">
        <f t="shared" si="209"/>
        <v>-1.0330578512396382E-3</v>
      </c>
      <c r="AJ1264" s="16">
        <f t="shared" si="210"/>
        <v>-3.5885167464114742E-3</v>
      </c>
      <c r="AK1264" s="16">
        <f t="shared" si="211"/>
        <v>1.4901960784313717E-2</v>
      </c>
      <c r="AL1264" s="16">
        <f t="shared" si="212"/>
        <v>1.5259720441922475E-3</v>
      </c>
      <c r="AM1264" s="16">
        <f t="shared" si="213"/>
        <v>1.2820512820512775E-2</v>
      </c>
      <c r="AN1264" s="16">
        <f t="shared" si="214"/>
        <v>1.2399023107270368E-2</v>
      </c>
      <c r="AO1264" s="16">
        <f t="shared" si="215"/>
        <v>-1.0993037742762501E-3</v>
      </c>
      <c r="AP1264" s="16">
        <f t="shared" si="216"/>
        <v>5.6793359545652677E-3</v>
      </c>
      <c r="AQ1264" s="16">
        <f t="shared" si="217"/>
        <v>3.1625553447200971E-4</v>
      </c>
      <c r="AR1264" s="16">
        <f t="shared" si="218"/>
        <v>4.5611610228058153E-2</v>
      </c>
      <c r="AS1264" s="16">
        <f t="shared" si="219"/>
        <v>5.7223085883348901E-3</v>
      </c>
    </row>
    <row r="1265" spans="1:45" x14ac:dyDescent="0.2">
      <c r="A1265" s="4"/>
      <c r="B1265" s="13">
        <v>42740.666666666664</v>
      </c>
      <c r="C1265" s="14">
        <v>29.15</v>
      </c>
      <c r="D1265" s="5"/>
      <c r="E1265" s="15">
        <v>42740.666666666664</v>
      </c>
      <c r="F1265" s="14">
        <v>41.75</v>
      </c>
      <c r="G1265" s="5"/>
      <c r="H1265" s="15">
        <v>42740.666666666664</v>
      </c>
      <c r="I1265" s="14">
        <v>13.18</v>
      </c>
      <c r="J1265" s="2"/>
      <c r="K1265" s="15">
        <v>42740.666666666664</v>
      </c>
      <c r="L1265" s="14">
        <v>163.30000000000001</v>
      </c>
      <c r="M1265" s="5"/>
      <c r="N1265" s="15">
        <v>42740.666666666664</v>
      </c>
      <c r="O1265" s="14">
        <v>107.38</v>
      </c>
      <c r="Q1265" s="15">
        <v>42740.666666666664</v>
      </c>
      <c r="R1265" s="14">
        <v>161.13999999999999</v>
      </c>
      <c r="S1265" s="5"/>
      <c r="T1265" s="15">
        <v>42740.666666666664</v>
      </c>
      <c r="U1265" s="14">
        <v>54.64</v>
      </c>
      <c r="W1265" s="15">
        <v>42740.666666666664</v>
      </c>
      <c r="X1265" s="14">
        <v>23.07</v>
      </c>
      <c r="Z1265" s="15">
        <v>42740.666666666664</v>
      </c>
      <c r="AA1265" s="14">
        <v>157.25</v>
      </c>
      <c r="AC1265" s="15">
        <v>42740.666666666664</v>
      </c>
      <c r="AD1265" s="14">
        <v>15.12</v>
      </c>
      <c r="AF1265" s="15">
        <v>42740.666666666664</v>
      </c>
      <c r="AG1265" s="14">
        <v>2269</v>
      </c>
      <c r="AH1265" s="5"/>
      <c r="AI1265" s="16">
        <f t="shared" si="209"/>
        <v>4.8259220958288829E-3</v>
      </c>
      <c r="AJ1265" s="16">
        <f t="shared" si="210"/>
        <v>2.4009603841537164E-3</v>
      </c>
      <c r="AK1265" s="16">
        <f t="shared" si="211"/>
        <v>1.8547140649149974E-2</v>
      </c>
      <c r="AL1265" s="16">
        <f t="shared" si="212"/>
        <v>-4.753778644563611E-3</v>
      </c>
      <c r="AM1265" s="16">
        <f t="shared" si="213"/>
        <v>-5.5845122859277119E-4</v>
      </c>
      <c r="AN1265" s="16">
        <f t="shared" si="214"/>
        <v>-3.2782829220016074E-3</v>
      </c>
      <c r="AO1265" s="16">
        <f t="shared" si="215"/>
        <v>2.2010271460013442E-3</v>
      </c>
      <c r="AP1265" s="16">
        <f t="shared" si="216"/>
        <v>2.172024326672517E-3</v>
      </c>
      <c r="AQ1265" s="16">
        <f t="shared" si="217"/>
        <v>-5.6907998735378218E-3</v>
      </c>
      <c r="AR1265" s="16">
        <f t="shared" si="218"/>
        <v>-6.6093853271653735E-4</v>
      </c>
      <c r="AS1265" s="16">
        <f t="shared" si="219"/>
        <v>-7.7067048332046806E-4</v>
      </c>
    </row>
    <row r="1266" spans="1:45" x14ac:dyDescent="0.2">
      <c r="A1266" s="4"/>
      <c r="B1266" s="13">
        <v>42741.666666666664</v>
      </c>
      <c r="C1266" s="14">
        <v>29.48</v>
      </c>
      <c r="D1266" s="5"/>
      <c r="E1266" s="15">
        <v>42741.666666666664</v>
      </c>
      <c r="F1266" s="14">
        <v>41.74</v>
      </c>
      <c r="G1266" s="5"/>
      <c r="H1266" s="15">
        <v>42741.666666666664</v>
      </c>
      <c r="I1266" s="14">
        <v>13.11</v>
      </c>
      <c r="J1266" s="2"/>
      <c r="K1266" s="15">
        <v>42741.666666666664</v>
      </c>
      <c r="L1266" s="14">
        <v>163.41</v>
      </c>
      <c r="M1266" s="5"/>
      <c r="N1266" s="15">
        <v>42741.666666666664</v>
      </c>
      <c r="O1266" s="14">
        <v>108.98</v>
      </c>
      <c r="Q1266" s="15">
        <v>42741.666666666664</v>
      </c>
      <c r="R1266" s="14">
        <v>161.93</v>
      </c>
      <c r="S1266" s="5"/>
      <c r="T1266" s="15">
        <v>42741.666666666664</v>
      </c>
      <c r="U1266" s="14">
        <v>53.26</v>
      </c>
      <c r="W1266" s="15">
        <v>42741.666666666664</v>
      </c>
      <c r="X1266" s="14">
        <v>22.75</v>
      </c>
      <c r="Z1266" s="15">
        <v>42741.666666666664</v>
      </c>
      <c r="AA1266" s="14">
        <v>157.69999999999999</v>
      </c>
      <c r="AC1266" s="15">
        <v>42741.666666666664</v>
      </c>
      <c r="AD1266" s="14">
        <v>15.27</v>
      </c>
      <c r="AF1266" s="15">
        <v>42741.666666666664</v>
      </c>
      <c r="AG1266" s="14">
        <v>2276.98</v>
      </c>
      <c r="AH1266" s="5"/>
      <c r="AI1266" s="16">
        <f t="shared" si="209"/>
        <v>1.132075471698113E-2</v>
      </c>
      <c r="AJ1266" s="16">
        <f t="shared" si="210"/>
        <v>-2.3952095808377205E-4</v>
      </c>
      <c r="AK1266" s="16">
        <f t="shared" si="211"/>
        <v>-5.3110773899848196E-3</v>
      </c>
      <c r="AL1266" s="16">
        <f t="shared" si="212"/>
        <v>6.7360685854245261E-4</v>
      </c>
      <c r="AM1266" s="16">
        <f t="shared" si="213"/>
        <v>1.4900353883404716E-2</v>
      </c>
      <c r="AN1266" s="16">
        <f t="shared" si="214"/>
        <v>4.9025691944892813E-3</v>
      </c>
      <c r="AO1266" s="16">
        <f t="shared" si="215"/>
        <v>-2.5256222547584195E-2</v>
      </c>
      <c r="AP1266" s="16">
        <f t="shared" si="216"/>
        <v>-1.3870827915041239E-2</v>
      </c>
      <c r="AQ1266" s="16">
        <f t="shared" si="217"/>
        <v>2.8616852146263749E-3</v>
      </c>
      <c r="AR1266" s="16">
        <f t="shared" si="218"/>
        <v>9.9206349206348854E-3</v>
      </c>
      <c r="AS1266" s="16">
        <f t="shared" si="219"/>
        <v>3.51696782723665E-3</v>
      </c>
    </row>
    <row r="1267" spans="1:45" x14ac:dyDescent="0.2">
      <c r="A1267" s="4"/>
      <c r="B1267" s="13">
        <v>42744.666666666664</v>
      </c>
      <c r="C1267" s="14">
        <v>29.75</v>
      </c>
      <c r="D1267" s="5"/>
      <c r="E1267" s="15">
        <v>42744.666666666664</v>
      </c>
      <c r="F1267" s="14">
        <v>41.32</v>
      </c>
      <c r="G1267" s="5"/>
      <c r="H1267" s="15">
        <v>42744.666666666664</v>
      </c>
      <c r="I1267" s="14">
        <v>13.1</v>
      </c>
      <c r="J1267" s="2"/>
      <c r="K1267" s="15">
        <v>42744.666666666664</v>
      </c>
      <c r="L1267" s="14">
        <v>162.02000000000001</v>
      </c>
      <c r="M1267" s="5"/>
      <c r="N1267" s="15">
        <v>42744.666666666664</v>
      </c>
      <c r="O1267" s="14">
        <v>108.36</v>
      </c>
      <c r="Q1267" s="15">
        <v>42744.666666666664</v>
      </c>
      <c r="R1267" s="14">
        <v>160.13</v>
      </c>
      <c r="S1267" s="5"/>
      <c r="T1267" s="15">
        <v>42744.666666666664</v>
      </c>
      <c r="U1267" s="14">
        <v>52.68</v>
      </c>
      <c r="W1267" s="15">
        <v>42744.666666666664</v>
      </c>
      <c r="X1267" s="14">
        <v>22.9</v>
      </c>
      <c r="Z1267" s="15">
        <v>42744.666666666664</v>
      </c>
      <c r="AA1267" s="14">
        <v>156.94999999999999</v>
      </c>
      <c r="AC1267" s="15">
        <v>42744.666666666664</v>
      </c>
      <c r="AD1267" s="14">
        <v>15.42</v>
      </c>
      <c r="AF1267" s="15">
        <v>42744.666666666664</v>
      </c>
      <c r="AG1267" s="14">
        <v>2268.9</v>
      </c>
      <c r="AH1267" s="5"/>
      <c r="AI1267" s="16">
        <f t="shared" si="209"/>
        <v>9.1587516960651705E-3</v>
      </c>
      <c r="AJ1267" s="16">
        <f t="shared" si="210"/>
        <v>-1.0062290368950677E-2</v>
      </c>
      <c r="AK1267" s="16">
        <f t="shared" si="211"/>
        <v>-7.6277650648359785E-4</v>
      </c>
      <c r="AL1267" s="16">
        <f t="shared" si="212"/>
        <v>-8.5062113701731557E-3</v>
      </c>
      <c r="AM1267" s="16">
        <f t="shared" si="213"/>
        <v>-5.6891172692237202E-3</v>
      </c>
      <c r="AN1267" s="16">
        <f t="shared" si="214"/>
        <v>-1.1115914283949979E-2</v>
      </c>
      <c r="AO1267" s="16">
        <f t="shared" si="215"/>
        <v>-1.0889973713856471E-2</v>
      </c>
      <c r="AP1267" s="16">
        <f t="shared" si="216"/>
        <v>6.59340659340657E-3</v>
      </c>
      <c r="AQ1267" s="16">
        <f t="shared" si="217"/>
        <v>-4.7558655675332684E-3</v>
      </c>
      <c r="AR1267" s="16">
        <f t="shared" si="218"/>
        <v>9.8231827111985304E-3</v>
      </c>
      <c r="AS1267" s="16">
        <f t="shared" si="219"/>
        <v>-3.5485599346501973E-3</v>
      </c>
    </row>
    <row r="1268" spans="1:45" x14ac:dyDescent="0.2">
      <c r="A1268" s="4"/>
      <c r="B1268" s="13">
        <v>42745.666666666664</v>
      </c>
      <c r="C1268" s="14">
        <v>29.78</v>
      </c>
      <c r="D1268" s="5"/>
      <c r="E1268" s="15">
        <v>42745.666666666664</v>
      </c>
      <c r="F1268" s="14">
        <v>41.04</v>
      </c>
      <c r="G1268" s="5"/>
      <c r="H1268" s="15">
        <v>42745.666666666664</v>
      </c>
      <c r="I1268" s="14">
        <v>12.99</v>
      </c>
      <c r="J1268" s="2"/>
      <c r="K1268" s="15">
        <v>42745.666666666664</v>
      </c>
      <c r="L1268" s="14">
        <v>161.47</v>
      </c>
      <c r="M1268" s="5"/>
      <c r="N1268" s="15">
        <v>42745.666666666664</v>
      </c>
      <c r="O1268" s="14">
        <v>108.38</v>
      </c>
      <c r="Q1268" s="15">
        <v>42745.666666666664</v>
      </c>
      <c r="R1268" s="14">
        <v>158.1</v>
      </c>
      <c r="S1268" s="5"/>
      <c r="T1268" s="15">
        <v>42745.666666666664</v>
      </c>
      <c r="U1268" s="14">
        <v>52.76</v>
      </c>
      <c r="W1268" s="15">
        <v>42745.666666666664</v>
      </c>
      <c r="X1268" s="14">
        <v>22.74</v>
      </c>
      <c r="Z1268" s="15">
        <v>42745.666666666664</v>
      </c>
      <c r="AA1268" s="14">
        <v>156.5</v>
      </c>
      <c r="AC1268" s="15">
        <v>42745.666666666664</v>
      </c>
      <c r="AD1268" s="14">
        <v>15.32</v>
      </c>
      <c r="AF1268" s="15">
        <v>42745.666666666664</v>
      </c>
      <c r="AG1268" s="14">
        <v>2268.9</v>
      </c>
      <c r="AH1268" s="5"/>
      <c r="AI1268" s="16">
        <f t="shared" si="209"/>
        <v>1.0084033613446675E-3</v>
      </c>
      <c r="AJ1268" s="16">
        <f t="shared" si="210"/>
        <v>-6.776379477250738E-3</v>
      </c>
      <c r="AK1268" s="16">
        <f t="shared" si="211"/>
        <v>-8.3969465648854325E-3</v>
      </c>
      <c r="AL1268" s="16">
        <f t="shared" si="212"/>
        <v>-3.3946426367116311E-3</v>
      </c>
      <c r="AM1268" s="16">
        <f t="shared" si="213"/>
        <v>1.8456995201177051E-4</v>
      </c>
      <c r="AN1268" s="16">
        <f t="shared" si="214"/>
        <v>-1.2677199775182668E-2</v>
      </c>
      <c r="AO1268" s="16">
        <f t="shared" si="215"/>
        <v>1.5186028853455547E-3</v>
      </c>
      <c r="AP1268" s="16">
        <f t="shared" si="216"/>
        <v>-6.9868995633187714E-3</v>
      </c>
      <c r="AQ1268" s="16">
        <f t="shared" si="217"/>
        <v>-2.8671551449505062E-3</v>
      </c>
      <c r="AR1268" s="16">
        <f t="shared" si="218"/>
        <v>-6.4850843060959562E-3</v>
      </c>
      <c r="AS1268" s="16">
        <f t="shared" si="219"/>
        <v>0</v>
      </c>
    </row>
    <row r="1269" spans="1:45" x14ac:dyDescent="0.2">
      <c r="A1269" s="4"/>
      <c r="B1269" s="13">
        <v>42746.666666666664</v>
      </c>
      <c r="C1269" s="14">
        <v>29.94</v>
      </c>
      <c r="D1269" s="5"/>
      <c r="E1269" s="15">
        <v>42746.666666666664</v>
      </c>
      <c r="F1269" s="14">
        <v>41.05</v>
      </c>
      <c r="G1269" s="5"/>
      <c r="H1269" s="15">
        <v>42746.666666666664</v>
      </c>
      <c r="I1269" s="14">
        <v>13.05</v>
      </c>
      <c r="J1269" s="2"/>
      <c r="K1269" s="15">
        <v>42746.666666666664</v>
      </c>
      <c r="L1269" s="14">
        <v>162.22999999999999</v>
      </c>
      <c r="M1269" s="5"/>
      <c r="N1269" s="15">
        <v>42746.666666666664</v>
      </c>
      <c r="O1269" s="14">
        <v>109.44</v>
      </c>
      <c r="Q1269" s="15">
        <v>42746.666666666664</v>
      </c>
      <c r="R1269" s="14">
        <v>160.22999999999999</v>
      </c>
      <c r="S1269" s="5"/>
      <c r="T1269" s="15">
        <v>42746.666666666664</v>
      </c>
      <c r="U1269" s="14">
        <v>52.46</v>
      </c>
      <c r="W1269" s="15">
        <v>42746.666666666664</v>
      </c>
      <c r="X1269" s="14">
        <v>22.84</v>
      </c>
      <c r="Z1269" s="15">
        <v>42746.666666666664</v>
      </c>
      <c r="AA1269" s="14">
        <v>157</v>
      </c>
      <c r="AC1269" s="15">
        <v>42746.666666666664</v>
      </c>
      <c r="AD1269" s="14">
        <v>15.32</v>
      </c>
      <c r="AF1269" s="15">
        <v>42746.666666666664</v>
      </c>
      <c r="AG1269" s="14">
        <v>2275.3200000000002</v>
      </c>
      <c r="AH1269" s="5"/>
      <c r="AI1269" s="16">
        <f t="shared" si="209"/>
        <v>5.3727333781061759E-3</v>
      </c>
      <c r="AJ1269" s="16">
        <f t="shared" si="210"/>
        <v>2.436647173489348E-4</v>
      </c>
      <c r="AK1269" s="16">
        <f t="shared" si="211"/>
        <v>4.6189376443417363E-3</v>
      </c>
      <c r="AL1269" s="16">
        <f t="shared" si="212"/>
        <v>4.7067566730660815E-3</v>
      </c>
      <c r="AM1269" s="16">
        <f t="shared" si="213"/>
        <v>9.7804022882450603E-3</v>
      </c>
      <c r="AN1269" s="16">
        <f t="shared" si="214"/>
        <v>1.3472485768500908E-2</v>
      </c>
      <c r="AO1269" s="16">
        <f t="shared" si="215"/>
        <v>-5.686125852918833E-3</v>
      </c>
      <c r="AP1269" s="16">
        <f t="shared" si="216"/>
        <v>4.3975373790678951E-3</v>
      </c>
      <c r="AQ1269" s="16">
        <f t="shared" si="217"/>
        <v>3.1948881789136685E-3</v>
      </c>
      <c r="AR1269" s="16">
        <f t="shared" si="218"/>
        <v>0</v>
      </c>
      <c r="AS1269" s="16">
        <f t="shared" si="219"/>
        <v>2.829564987438804E-3</v>
      </c>
    </row>
    <row r="1270" spans="1:45" x14ac:dyDescent="0.2">
      <c r="A1270" s="4"/>
      <c r="B1270" s="13">
        <v>42747.666666666664</v>
      </c>
      <c r="C1270" s="14">
        <v>29.81</v>
      </c>
      <c r="D1270" s="5"/>
      <c r="E1270" s="15">
        <v>42747.666666666664</v>
      </c>
      <c r="F1270" s="14">
        <v>40.950000000000003</v>
      </c>
      <c r="G1270" s="5"/>
      <c r="H1270" s="15">
        <v>42747.666666666664</v>
      </c>
      <c r="I1270" s="14">
        <v>12.92</v>
      </c>
      <c r="J1270" s="2"/>
      <c r="K1270" s="15">
        <v>42747.666666666664</v>
      </c>
      <c r="L1270" s="14">
        <v>161.41</v>
      </c>
      <c r="M1270" s="5"/>
      <c r="N1270" s="15">
        <v>42747.666666666664</v>
      </c>
      <c r="O1270" s="14">
        <v>107.53</v>
      </c>
      <c r="Q1270" s="15">
        <v>42747.666666666664</v>
      </c>
      <c r="R1270" s="14">
        <v>160.41999999999999</v>
      </c>
      <c r="S1270" s="5"/>
      <c r="T1270" s="15">
        <v>42747.666666666664</v>
      </c>
      <c r="U1270" s="14">
        <v>52.68</v>
      </c>
      <c r="W1270" s="15">
        <v>42747.666666666664</v>
      </c>
      <c r="X1270" s="14">
        <v>22.66</v>
      </c>
      <c r="Z1270" s="15">
        <v>42747.666666666664</v>
      </c>
      <c r="AA1270" s="14">
        <v>156.6</v>
      </c>
      <c r="AC1270" s="15">
        <v>42747.666666666664</v>
      </c>
      <c r="AD1270" s="14">
        <v>15.31</v>
      </c>
      <c r="AF1270" s="15">
        <v>42747.666666666664</v>
      </c>
      <c r="AG1270" s="14">
        <v>2270.44</v>
      </c>
      <c r="AH1270" s="5"/>
      <c r="AI1270" s="16">
        <f t="shared" si="209"/>
        <v>-4.3420173680696061E-3</v>
      </c>
      <c r="AJ1270" s="16">
        <f t="shared" si="210"/>
        <v>-2.4360535931788885E-3</v>
      </c>
      <c r="AK1270" s="16">
        <f t="shared" si="211"/>
        <v>-9.9616858237548955E-3</v>
      </c>
      <c r="AL1270" s="16">
        <f t="shared" si="212"/>
        <v>-5.0545521790050785E-3</v>
      </c>
      <c r="AM1270" s="16">
        <f t="shared" si="213"/>
        <v>-1.74524853801169E-2</v>
      </c>
      <c r="AN1270" s="16">
        <f t="shared" si="214"/>
        <v>1.1857954190850339E-3</v>
      </c>
      <c r="AO1270" s="16">
        <f t="shared" si="215"/>
        <v>4.1936713686618887E-3</v>
      </c>
      <c r="AP1270" s="16">
        <f t="shared" si="216"/>
        <v>-7.8809106830122211E-3</v>
      </c>
      <c r="AQ1270" s="16">
        <f t="shared" si="217"/>
        <v>-2.5477707006369421E-3</v>
      </c>
      <c r="AR1270" s="16">
        <f t="shared" si="218"/>
        <v>-6.5274151436034433E-4</v>
      </c>
      <c r="AS1270" s="16">
        <f t="shared" si="219"/>
        <v>-2.144753265474808E-3</v>
      </c>
    </row>
    <row r="1271" spans="1:45" x14ac:dyDescent="0.2">
      <c r="A1271" s="4"/>
      <c r="B1271" s="13">
        <v>42748.666666666664</v>
      </c>
      <c r="C1271" s="14">
        <v>29.76</v>
      </c>
      <c r="D1271" s="5"/>
      <c r="E1271" s="15">
        <v>42748.666666666664</v>
      </c>
      <c r="F1271" s="14">
        <v>40.880000000000003</v>
      </c>
      <c r="G1271" s="5"/>
      <c r="H1271" s="15">
        <v>42748.666666666664</v>
      </c>
      <c r="I1271" s="14">
        <v>13.37</v>
      </c>
      <c r="J1271" s="2"/>
      <c r="K1271" s="15">
        <v>42748.666666666664</v>
      </c>
      <c r="L1271" s="14">
        <v>161.9</v>
      </c>
      <c r="M1271" s="5"/>
      <c r="N1271" s="15">
        <v>42748.666666666664</v>
      </c>
      <c r="O1271" s="14">
        <v>108.06</v>
      </c>
      <c r="Q1271" s="15">
        <v>42748.666666666664</v>
      </c>
      <c r="R1271" s="14">
        <v>159.84</v>
      </c>
      <c r="S1271" s="5"/>
      <c r="T1271" s="15">
        <v>42748.666666666664</v>
      </c>
      <c r="U1271" s="14">
        <v>52.55</v>
      </c>
      <c r="W1271" s="15">
        <v>42748.666666666664</v>
      </c>
      <c r="X1271" s="14">
        <v>22.38</v>
      </c>
      <c r="Z1271" s="15">
        <v>42748.666666666664</v>
      </c>
      <c r="AA1271" s="14">
        <v>156.44999999999999</v>
      </c>
      <c r="AC1271" s="15">
        <v>42748.666666666664</v>
      </c>
      <c r="AD1271" s="14">
        <v>15.85</v>
      </c>
      <c r="AF1271" s="15">
        <v>42748.666666666664</v>
      </c>
      <c r="AG1271" s="14">
        <v>2274.64</v>
      </c>
      <c r="AH1271" s="5"/>
      <c r="AI1271" s="16">
        <f t="shared" si="209"/>
        <v>-1.6772895001676558E-3</v>
      </c>
      <c r="AJ1271" s="16">
        <f t="shared" si="210"/>
        <v>-1.7094017094017033E-3</v>
      </c>
      <c r="AK1271" s="16">
        <f t="shared" si="211"/>
        <v>3.482972136222906E-2</v>
      </c>
      <c r="AL1271" s="16">
        <f t="shared" si="212"/>
        <v>3.0357474753732738E-3</v>
      </c>
      <c r="AM1271" s="16">
        <f t="shared" si="213"/>
        <v>4.9288570631451645E-3</v>
      </c>
      <c r="AN1271" s="16">
        <f t="shared" si="214"/>
        <v>-3.6155092881186013E-3</v>
      </c>
      <c r="AO1271" s="16">
        <f t="shared" si="215"/>
        <v>-2.4677296886864708E-3</v>
      </c>
      <c r="AP1271" s="16">
        <f t="shared" si="216"/>
        <v>-1.2356575463371655E-2</v>
      </c>
      <c r="AQ1271" s="16">
        <f t="shared" si="217"/>
        <v>-9.5785440613027628E-4</v>
      </c>
      <c r="AR1271" s="16">
        <f t="shared" si="218"/>
        <v>3.5271064663618512E-2</v>
      </c>
      <c r="AS1271" s="16">
        <f t="shared" si="219"/>
        <v>1.8498617008155804E-3</v>
      </c>
    </row>
    <row r="1272" spans="1:45" x14ac:dyDescent="0.2">
      <c r="A1272" s="4"/>
      <c r="B1272" s="13">
        <v>42752.666666666664</v>
      </c>
      <c r="C1272" s="14">
        <v>30</v>
      </c>
      <c r="D1272" s="5"/>
      <c r="E1272" s="15">
        <v>42752.666666666664</v>
      </c>
      <c r="F1272" s="14">
        <v>41.22</v>
      </c>
      <c r="G1272" s="5"/>
      <c r="H1272" s="15">
        <v>42752.666666666664</v>
      </c>
      <c r="I1272" s="14">
        <v>13.29</v>
      </c>
      <c r="J1272" s="2"/>
      <c r="K1272" s="15">
        <v>42752.666666666664</v>
      </c>
      <c r="L1272" s="14">
        <v>159.63999999999999</v>
      </c>
      <c r="M1272" s="5"/>
      <c r="N1272" s="15">
        <v>42752.666666666664</v>
      </c>
      <c r="O1272" s="14">
        <v>107.97</v>
      </c>
      <c r="Q1272" s="15">
        <v>42752.666666666664</v>
      </c>
      <c r="R1272" s="14">
        <v>160.36000000000001</v>
      </c>
      <c r="S1272" s="5"/>
      <c r="T1272" s="15">
        <v>42752.666666666664</v>
      </c>
      <c r="U1272" s="14">
        <v>52.74</v>
      </c>
      <c r="W1272" s="15">
        <v>42752.666666666664</v>
      </c>
      <c r="X1272" s="14">
        <v>22.81</v>
      </c>
      <c r="Z1272" s="15">
        <v>42752.666666666664</v>
      </c>
      <c r="AA1272" s="14">
        <v>156.01</v>
      </c>
      <c r="AC1272" s="15">
        <v>42752.666666666664</v>
      </c>
      <c r="AD1272" s="14">
        <v>15.71</v>
      </c>
      <c r="AF1272" s="15">
        <v>42752.666666666664</v>
      </c>
      <c r="AG1272" s="14">
        <v>2267.89</v>
      </c>
      <c r="AH1272" s="5"/>
      <c r="AI1272" s="16">
        <f t="shared" si="209"/>
        <v>8.0645161290322509E-3</v>
      </c>
      <c r="AJ1272" s="16">
        <f t="shared" si="210"/>
        <v>8.3170254403130972E-3</v>
      </c>
      <c r="AK1272" s="16">
        <f t="shared" si="211"/>
        <v>-5.9835452505609954E-3</v>
      </c>
      <c r="AL1272" s="16">
        <f t="shared" si="212"/>
        <v>-1.3959234095120565E-2</v>
      </c>
      <c r="AM1272" s="16">
        <f t="shared" si="213"/>
        <v>-8.3287062742920526E-4</v>
      </c>
      <c r="AN1272" s="16">
        <f t="shared" si="214"/>
        <v>3.2532532532532077E-3</v>
      </c>
      <c r="AO1272" s="16">
        <f t="shared" si="215"/>
        <v>3.6156041864892074E-3</v>
      </c>
      <c r="AP1272" s="16">
        <f t="shared" si="216"/>
        <v>1.9213583556747071E-2</v>
      </c>
      <c r="AQ1272" s="16">
        <f t="shared" si="217"/>
        <v>-2.8124001278363453E-3</v>
      </c>
      <c r="AR1272" s="16">
        <f t="shared" si="218"/>
        <v>-8.8328075709778187E-3</v>
      </c>
      <c r="AS1272" s="16">
        <f t="shared" si="219"/>
        <v>-2.9675025498540064E-3</v>
      </c>
    </row>
    <row r="1273" spans="1:45" x14ac:dyDescent="0.2">
      <c r="A1273" s="4"/>
      <c r="B1273" s="13">
        <v>42753.666666666664</v>
      </c>
      <c r="C1273" s="14">
        <v>30</v>
      </c>
      <c r="D1273" s="5"/>
      <c r="E1273" s="15">
        <v>42753.666666666664</v>
      </c>
      <c r="F1273" s="14">
        <v>41.29</v>
      </c>
      <c r="G1273" s="5"/>
      <c r="H1273" s="15">
        <v>42753.666666666664</v>
      </c>
      <c r="I1273" s="14">
        <v>13.33</v>
      </c>
      <c r="J1273" s="2"/>
      <c r="K1273" s="15">
        <v>42753.666666666664</v>
      </c>
      <c r="L1273" s="14">
        <v>160.49</v>
      </c>
      <c r="M1273" s="5"/>
      <c r="N1273" s="15">
        <v>42753.666666666664</v>
      </c>
      <c r="O1273" s="14">
        <v>108.16</v>
      </c>
      <c r="Q1273" s="15">
        <v>42753.666666666664</v>
      </c>
      <c r="R1273" s="14">
        <v>159.32</v>
      </c>
      <c r="S1273" s="5"/>
      <c r="T1273" s="15">
        <v>42753.666666666664</v>
      </c>
      <c r="U1273" s="14">
        <v>52.25</v>
      </c>
      <c r="W1273" s="15">
        <v>42753.666666666664</v>
      </c>
      <c r="X1273" s="14">
        <v>22.7</v>
      </c>
      <c r="Z1273" s="15">
        <v>42753.666666666664</v>
      </c>
      <c r="AA1273" s="14">
        <v>155.81</v>
      </c>
      <c r="AC1273" s="15">
        <v>42753.666666666664</v>
      </c>
      <c r="AD1273" s="14">
        <v>15.89</v>
      </c>
      <c r="AF1273" s="15">
        <v>42753.666666666664</v>
      </c>
      <c r="AG1273" s="14">
        <v>2271.89</v>
      </c>
      <c r="AH1273" s="5"/>
      <c r="AI1273" s="16">
        <f t="shared" si="209"/>
        <v>0</v>
      </c>
      <c r="AJ1273" s="16">
        <f t="shared" si="210"/>
        <v>1.6982047549733981E-3</v>
      </c>
      <c r="AK1273" s="16">
        <f t="shared" si="211"/>
        <v>3.0097817908203428E-3</v>
      </c>
      <c r="AL1273" s="16">
        <f t="shared" si="212"/>
        <v>5.3244800801806047E-3</v>
      </c>
      <c r="AM1273" s="16">
        <f t="shared" si="213"/>
        <v>1.7597480781699204E-3</v>
      </c>
      <c r="AN1273" s="16">
        <f t="shared" si="214"/>
        <v>-6.4854078323772768E-3</v>
      </c>
      <c r="AO1273" s="16">
        <f t="shared" si="215"/>
        <v>-9.290860826697056E-3</v>
      </c>
      <c r="AP1273" s="16">
        <f t="shared" si="216"/>
        <v>-4.8224462954844505E-3</v>
      </c>
      <c r="AQ1273" s="16">
        <f t="shared" si="217"/>
        <v>-1.2819691045444781E-3</v>
      </c>
      <c r="AR1273" s="16">
        <f t="shared" si="218"/>
        <v>1.1457670273711029E-2</v>
      </c>
      <c r="AS1273" s="16">
        <f t="shared" si="219"/>
        <v>1.7637539739581154E-3</v>
      </c>
    </row>
    <row r="1274" spans="1:45" x14ac:dyDescent="0.2">
      <c r="A1274" s="4"/>
      <c r="B1274" s="13">
        <v>42754.666666666664</v>
      </c>
      <c r="C1274" s="14">
        <v>29.95</v>
      </c>
      <c r="D1274" s="5"/>
      <c r="E1274" s="15">
        <v>42754.666666666664</v>
      </c>
      <c r="F1274" s="14">
        <v>41.14</v>
      </c>
      <c r="G1274" s="5"/>
      <c r="H1274" s="15">
        <v>42754.666666666664</v>
      </c>
      <c r="I1274" s="14">
        <v>13.84</v>
      </c>
      <c r="J1274" s="2"/>
      <c r="K1274" s="15">
        <v>42754.666666666664</v>
      </c>
      <c r="L1274" s="14">
        <v>159.41</v>
      </c>
      <c r="M1274" s="5"/>
      <c r="N1274" s="15">
        <v>42754.666666666664</v>
      </c>
      <c r="O1274" s="14">
        <v>107.28</v>
      </c>
      <c r="Q1274" s="15">
        <v>42754.666666666664</v>
      </c>
      <c r="R1274" s="14">
        <v>159.33000000000001</v>
      </c>
      <c r="S1274" s="5"/>
      <c r="T1274" s="15">
        <v>42754.666666666664</v>
      </c>
      <c r="U1274" s="14">
        <v>52.36</v>
      </c>
      <c r="W1274" s="15">
        <v>42754.666666666664</v>
      </c>
      <c r="X1274" s="14">
        <v>22.54</v>
      </c>
      <c r="Z1274" s="15">
        <v>42754.666666666664</v>
      </c>
      <c r="AA1274" s="14">
        <v>155.71</v>
      </c>
      <c r="AC1274" s="15">
        <v>42754.666666666664</v>
      </c>
      <c r="AD1274" s="14">
        <v>16.25</v>
      </c>
      <c r="AF1274" s="15">
        <v>42754.666666666664</v>
      </c>
      <c r="AG1274" s="14">
        <v>2263.69</v>
      </c>
      <c r="AH1274" s="5"/>
      <c r="AI1274" s="16">
        <f t="shared" si="209"/>
        <v>-1.6666666666667052E-3</v>
      </c>
      <c r="AJ1274" s="16">
        <f t="shared" si="210"/>
        <v>-3.6328408815693436E-3</v>
      </c>
      <c r="AK1274" s="16">
        <f t="shared" si="211"/>
        <v>3.825956489122273E-2</v>
      </c>
      <c r="AL1274" s="16">
        <f t="shared" si="212"/>
        <v>-6.7293912393295852E-3</v>
      </c>
      <c r="AM1274" s="16">
        <f t="shared" si="213"/>
        <v>-8.1360946745561158E-3</v>
      </c>
      <c r="AN1274" s="16">
        <f t="shared" si="214"/>
        <v>6.2766758724741578E-5</v>
      </c>
      <c r="AO1274" s="16">
        <f t="shared" si="215"/>
        <v>2.1052631578948322E-3</v>
      </c>
      <c r="AP1274" s="16">
        <f t="shared" si="216"/>
        <v>-7.0484581497797238E-3</v>
      </c>
      <c r="AQ1274" s="16">
        <f t="shared" si="217"/>
        <v>-6.4180732943963648E-4</v>
      </c>
      <c r="AR1274" s="16">
        <f t="shared" si="218"/>
        <v>2.2655758338577581E-2</v>
      </c>
      <c r="AS1274" s="16">
        <f t="shared" si="219"/>
        <v>-3.6093296770529637E-3</v>
      </c>
    </row>
    <row r="1275" spans="1:45" x14ac:dyDescent="0.2">
      <c r="A1275" s="4"/>
      <c r="B1275" s="13">
        <v>42755.666666666664</v>
      </c>
      <c r="C1275" s="14">
        <v>30</v>
      </c>
      <c r="D1275" s="5"/>
      <c r="E1275" s="15">
        <v>42755.666666666664</v>
      </c>
      <c r="F1275" s="14">
        <v>41.32</v>
      </c>
      <c r="G1275" s="5"/>
      <c r="H1275" s="15">
        <v>42755.666666666664</v>
      </c>
      <c r="I1275" s="14">
        <v>13.86</v>
      </c>
      <c r="J1275" s="2"/>
      <c r="K1275" s="15">
        <v>42755.666666666664</v>
      </c>
      <c r="L1275" s="14">
        <v>160.21</v>
      </c>
      <c r="M1275" s="5"/>
      <c r="N1275" s="15">
        <v>42755.666666666664</v>
      </c>
      <c r="O1275" s="14">
        <v>107.66</v>
      </c>
      <c r="Q1275" s="15">
        <v>42755.666666666664</v>
      </c>
      <c r="R1275" s="14">
        <v>162.9</v>
      </c>
      <c r="S1275" s="5"/>
      <c r="T1275" s="15">
        <v>42755.666666666664</v>
      </c>
      <c r="U1275" s="14">
        <v>52.72</v>
      </c>
      <c r="W1275" s="15">
        <v>42755.666666666664</v>
      </c>
      <c r="X1275" s="14">
        <v>22.39</v>
      </c>
      <c r="Z1275" s="15">
        <v>42755.666666666664</v>
      </c>
      <c r="AA1275" s="14">
        <v>152.31</v>
      </c>
      <c r="AC1275" s="15">
        <v>42755.666666666664</v>
      </c>
      <c r="AD1275" s="14">
        <v>16.32</v>
      </c>
      <c r="AF1275" s="15">
        <v>42755.666666666664</v>
      </c>
      <c r="AG1275" s="14">
        <v>2271.31</v>
      </c>
      <c r="AH1275" s="5"/>
      <c r="AI1275" s="16">
        <f t="shared" si="209"/>
        <v>1.6694490818029983E-3</v>
      </c>
      <c r="AJ1275" s="16">
        <f t="shared" si="210"/>
        <v>4.3753038405445199E-3</v>
      </c>
      <c r="AK1275" s="16">
        <f t="shared" si="211"/>
        <v>1.4450867052022698E-3</v>
      </c>
      <c r="AL1275" s="16">
        <f t="shared" si="212"/>
        <v>5.0185057399159128E-3</v>
      </c>
      <c r="AM1275" s="16">
        <f t="shared" si="213"/>
        <v>3.5421327367635147E-3</v>
      </c>
      <c r="AN1275" s="16">
        <f t="shared" si="214"/>
        <v>2.240632649218588E-2</v>
      </c>
      <c r="AO1275" s="16">
        <f t="shared" si="215"/>
        <v>6.8754774637127536E-3</v>
      </c>
      <c r="AP1275" s="16">
        <f t="shared" si="216"/>
        <v>-6.6548358473823566E-3</v>
      </c>
      <c r="AQ1275" s="16">
        <f t="shared" si="217"/>
        <v>-2.1835463361376983E-2</v>
      </c>
      <c r="AR1275" s="16">
        <f t="shared" si="218"/>
        <v>4.3076923076923457E-3</v>
      </c>
      <c r="AS1275" s="16">
        <f t="shared" si="219"/>
        <v>3.3661852992237229E-3</v>
      </c>
    </row>
    <row r="1276" spans="1:45" x14ac:dyDescent="0.2">
      <c r="A1276" s="4"/>
      <c r="B1276" s="13">
        <v>42758.666666666664</v>
      </c>
      <c r="C1276" s="14">
        <v>30.02</v>
      </c>
      <c r="D1276" s="5"/>
      <c r="E1276" s="15">
        <v>42758.666666666664</v>
      </c>
      <c r="F1276" s="14">
        <v>41.43</v>
      </c>
      <c r="G1276" s="5"/>
      <c r="H1276" s="15">
        <v>42758.666666666664</v>
      </c>
      <c r="I1276" s="14">
        <v>13.74</v>
      </c>
      <c r="J1276" s="2"/>
      <c r="K1276" s="15">
        <v>42758.666666666664</v>
      </c>
      <c r="L1276" s="14">
        <v>158.81</v>
      </c>
      <c r="M1276" s="5"/>
      <c r="N1276" s="15">
        <v>42758.666666666664</v>
      </c>
      <c r="O1276" s="14">
        <v>107.12</v>
      </c>
      <c r="Q1276" s="15">
        <v>42758.666666666664</v>
      </c>
      <c r="R1276" s="14">
        <v>163.36000000000001</v>
      </c>
      <c r="S1276" s="5"/>
      <c r="T1276" s="15">
        <v>42758.666666666664</v>
      </c>
      <c r="U1276" s="14">
        <v>52.41</v>
      </c>
      <c r="W1276" s="15">
        <v>42758.666666666664</v>
      </c>
      <c r="X1276" s="14">
        <v>22.22</v>
      </c>
      <c r="Z1276" s="15">
        <v>42758.666666666664</v>
      </c>
      <c r="AA1276" s="14">
        <v>148.41999999999999</v>
      </c>
      <c r="AC1276" s="15">
        <v>42758.666666666664</v>
      </c>
      <c r="AD1276" s="14">
        <v>16.59</v>
      </c>
      <c r="AF1276" s="15">
        <v>42758.666666666664</v>
      </c>
      <c r="AG1276" s="14">
        <v>2265.1999999999998</v>
      </c>
      <c r="AH1276" s="5"/>
      <c r="AI1276" s="16">
        <f t="shared" si="209"/>
        <v>6.6666666666659324E-4</v>
      </c>
      <c r="AJ1276" s="16">
        <f t="shared" si="210"/>
        <v>2.6621490803484527E-3</v>
      </c>
      <c r="AK1276" s="16">
        <f t="shared" si="211"/>
        <v>-8.6580086580085869E-3</v>
      </c>
      <c r="AL1276" s="16">
        <f t="shared" si="212"/>
        <v>-8.7385306784845129E-3</v>
      </c>
      <c r="AM1276" s="16">
        <f t="shared" si="213"/>
        <v>-5.0157904514210871E-3</v>
      </c>
      <c r="AN1276" s="16">
        <f t="shared" si="214"/>
        <v>2.8238182934317013E-3</v>
      </c>
      <c r="AO1276" s="16">
        <f t="shared" si="215"/>
        <v>-5.8801213960546495E-3</v>
      </c>
      <c r="AP1276" s="16">
        <f t="shared" si="216"/>
        <v>-7.5926753014738946E-3</v>
      </c>
      <c r="AQ1276" s="16">
        <f t="shared" si="217"/>
        <v>-2.5540017070448506E-2</v>
      </c>
      <c r="AR1276" s="16">
        <f t="shared" si="218"/>
        <v>1.6544117647058876E-2</v>
      </c>
      <c r="AS1276" s="16">
        <f t="shared" si="219"/>
        <v>-2.6900775323491777E-3</v>
      </c>
    </row>
    <row r="1277" spans="1:45" x14ac:dyDescent="0.2">
      <c r="A1277" s="4"/>
      <c r="B1277" s="13">
        <v>42759.666666666664</v>
      </c>
      <c r="C1277" s="14">
        <v>29.99</v>
      </c>
      <c r="D1277" s="5"/>
      <c r="E1277" s="15">
        <v>42759.666666666664</v>
      </c>
      <c r="F1277" s="14">
        <v>41.9</v>
      </c>
      <c r="G1277" s="5"/>
      <c r="H1277" s="15">
        <v>42759.666666666664</v>
      </c>
      <c r="I1277" s="14">
        <v>14.01</v>
      </c>
      <c r="J1277" s="2"/>
      <c r="K1277" s="15">
        <v>42759.666666666664</v>
      </c>
      <c r="L1277" s="14">
        <v>160.72</v>
      </c>
      <c r="M1277" s="5"/>
      <c r="N1277" s="15">
        <v>42759.666666666664</v>
      </c>
      <c r="O1277" s="14">
        <v>107.9</v>
      </c>
      <c r="Q1277" s="15">
        <v>42759.666666666664</v>
      </c>
      <c r="R1277" s="14">
        <v>168.01</v>
      </c>
      <c r="S1277" s="5"/>
      <c r="T1277" s="15">
        <v>42759.666666666664</v>
      </c>
      <c r="U1277" s="14">
        <v>50.12</v>
      </c>
      <c r="W1277" s="15">
        <v>42759.666666666664</v>
      </c>
      <c r="X1277" s="14">
        <v>22.47</v>
      </c>
      <c r="Z1277" s="15">
        <v>42759.666666666664</v>
      </c>
      <c r="AA1277" s="14">
        <v>149.66999999999999</v>
      </c>
      <c r="AC1277" s="15">
        <v>42759.666666666664</v>
      </c>
      <c r="AD1277" s="14">
        <v>16.97</v>
      </c>
      <c r="AF1277" s="15">
        <v>42759.666666666664</v>
      </c>
      <c r="AG1277" s="14">
        <v>2280.0700000000002</v>
      </c>
      <c r="AH1277" s="5"/>
      <c r="AI1277" s="16">
        <f t="shared" si="209"/>
        <v>-9.993337774817368E-4</v>
      </c>
      <c r="AJ1277" s="16">
        <f t="shared" si="210"/>
        <v>1.1344436398744939E-2</v>
      </c>
      <c r="AK1277" s="16">
        <f t="shared" si="211"/>
        <v>1.9650655021834051E-2</v>
      </c>
      <c r="AL1277" s="16">
        <f t="shared" si="212"/>
        <v>1.2026950443926765E-2</v>
      </c>
      <c r="AM1277" s="16">
        <f t="shared" si="213"/>
        <v>7.2815533980583602E-3</v>
      </c>
      <c r="AN1277" s="16">
        <f t="shared" si="214"/>
        <v>2.8464740450538484E-2</v>
      </c>
      <c r="AO1277" s="16">
        <f t="shared" si="215"/>
        <v>-4.3693951535966447E-2</v>
      </c>
      <c r="AP1277" s="16">
        <f t="shared" si="216"/>
        <v>1.1251125112511362E-2</v>
      </c>
      <c r="AQ1277" s="16">
        <f t="shared" si="217"/>
        <v>8.4220455464223409E-3</v>
      </c>
      <c r="AR1277" s="16">
        <f t="shared" si="218"/>
        <v>2.2905364677516582E-2</v>
      </c>
      <c r="AS1277" s="16">
        <f t="shared" si="219"/>
        <v>6.5645417623170221E-3</v>
      </c>
    </row>
    <row r="1278" spans="1:45" x14ac:dyDescent="0.2">
      <c r="A1278" s="4"/>
      <c r="B1278" s="13">
        <v>42760.666666666664</v>
      </c>
      <c r="C1278" s="14">
        <v>30.47</v>
      </c>
      <c r="D1278" s="5"/>
      <c r="E1278" s="15">
        <v>42760.666666666664</v>
      </c>
      <c r="F1278" s="14">
        <v>42.12</v>
      </c>
      <c r="G1278" s="5"/>
      <c r="H1278" s="15">
        <v>42760.666666666664</v>
      </c>
      <c r="I1278" s="14">
        <v>13.95</v>
      </c>
      <c r="J1278" s="2"/>
      <c r="K1278" s="15">
        <v>42760.666666666664</v>
      </c>
      <c r="L1278" s="14">
        <v>164.25</v>
      </c>
      <c r="M1278" s="5"/>
      <c r="N1278" s="15">
        <v>42760.666666666664</v>
      </c>
      <c r="O1278" s="14">
        <v>108.04</v>
      </c>
      <c r="Q1278" s="15">
        <v>42760.666666666664</v>
      </c>
      <c r="R1278" s="14">
        <v>170.3</v>
      </c>
      <c r="S1278" s="5"/>
      <c r="T1278" s="15">
        <v>42760.666666666664</v>
      </c>
      <c r="U1278" s="14">
        <v>49.77</v>
      </c>
      <c r="W1278" s="15">
        <v>42760.666666666664</v>
      </c>
      <c r="X1278" s="14">
        <v>22.3</v>
      </c>
      <c r="Z1278" s="15">
        <v>42760.666666666664</v>
      </c>
      <c r="AA1278" s="14">
        <v>151.51</v>
      </c>
      <c r="AC1278" s="15">
        <v>42760.666666666664</v>
      </c>
      <c r="AD1278" s="14">
        <v>16.96</v>
      </c>
      <c r="AF1278" s="15">
        <v>42760.666666666664</v>
      </c>
      <c r="AG1278" s="14">
        <v>2298.37</v>
      </c>
      <c r="AH1278" s="5"/>
      <c r="AI1278" s="16">
        <f t="shared" si="209"/>
        <v>1.6005335111703989E-2</v>
      </c>
      <c r="AJ1278" s="16">
        <f t="shared" si="210"/>
        <v>5.2505966587110819E-3</v>
      </c>
      <c r="AK1278" s="16">
        <f t="shared" si="211"/>
        <v>-4.282655246252709E-3</v>
      </c>
      <c r="AL1278" s="16">
        <f t="shared" si="212"/>
        <v>2.1963663514186216E-2</v>
      </c>
      <c r="AM1278" s="16">
        <f t="shared" si="213"/>
        <v>1.2974976830397722E-3</v>
      </c>
      <c r="AN1278" s="16">
        <f t="shared" si="214"/>
        <v>1.3630141063032175E-2</v>
      </c>
      <c r="AO1278" s="16">
        <f t="shared" si="215"/>
        <v>-6.9832402234635271E-3</v>
      </c>
      <c r="AP1278" s="16">
        <f t="shared" si="216"/>
        <v>-7.5656430796616769E-3</v>
      </c>
      <c r="AQ1278" s="16">
        <f t="shared" si="217"/>
        <v>1.2293712834903436E-2</v>
      </c>
      <c r="AR1278" s="16">
        <f t="shared" si="218"/>
        <v>-5.8927519151430463E-4</v>
      </c>
      <c r="AS1278" s="16">
        <f t="shared" si="219"/>
        <v>8.0260693750628942E-3</v>
      </c>
    </row>
    <row r="1279" spans="1:45" x14ac:dyDescent="0.2">
      <c r="A1279" s="4"/>
      <c r="B1279" s="13">
        <v>42761.666666666664</v>
      </c>
      <c r="C1279" s="14">
        <v>30.49</v>
      </c>
      <c r="D1279" s="5"/>
      <c r="E1279" s="15">
        <v>42761.666666666664</v>
      </c>
      <c r="F1279" s="14">
        <v>41.81</v>
      </c>
      <c r="G1279" s="5"/>
      <c r="H1279" s="15">
        <v>42761.666666666664</v>
      </c>
      <c r="I1279" s="14">
        <v>13.9</v>
      </c>
      <c r="J1279" s="2"/>
      <c r="K1279" s="15">
        <v>42761.666666666664</v>
      </c>
      <c r="L1279" s="14">
        <v>164.92</v>
      </c>
      <c r="M1279" s="5"/>
      <c r="N1279" s="15">
        <v>42761.666666666664</v>
      </c>
      <c r="O1279" s="14">
        <v>108.06</v>
      </c>
      <c r="Q1279" s="15">
        <v>42761.666666666664</v>
      </c>
      <c r="R1279" s="14">
        <v>170.65</v>
      </c>
      <c r="S1279" s="5"/>
      <c r="T1279" s="15">
        <v>42761.666666666664</v>
      </c>
      <c r="U1279" s="14">
        <v>49.12</v>
      </c>
      <c r="W1279" s="15">
        <v>42761.666666666664</v>
      </c>
      <c r="X1279" s="14">
        <v>22.24</v>
      </c>
      <c r="Z1279" s="15">
        <v>42761.666666666664</v>
      </c>
      <c r="AA1279" s="14">
        <v>151.27000000000001</v>
      </c>
      <c r="AC1279" s="15">
        <v>42761.666666666664</v>
      </c>
      <c r="AD1279" s="14">
        <v>16.829999999999998</v>
      </c>
      <c r="AF1279" s="15">
        <v>42761.666666666664</v>
      </c>
      <c r="AG1279" s="14">
        <v>2296.6799999999998</v>
      </c>
      <c r="AH1279" s="5"/>
      <c r="AI1279" s="16">
        <f t="shared" si="209"/>
        <v>6.5638332786344122E-4</v>
      </c>
      <c r="AJ1279" s="16">
        <f t="shared" si="210"/>
        <v>-7.3599240265905808E-3</v>
      </c>
      <c r="AK1279" s="16">
        <f t="shared" si="211"/>
        <v>-3.5842293906809264E-3</v>
      </c>
      <c r="AL1279" s="16">
        <f t="shared" si="212"/>
        <v>4.0791476407913141E-3</v>
      </c>
      <c r="AM1279" s="16">
        <f t="shared" si="213"/>
        <v>1.8511662347275859E-4</v>
      </c>
      <c r="AN1279" s="16">
        <f t="shared" si="214"/>
        <v>2.0551967116853032E-3</v>
      </c>
      <c r="AO1279" s="16">
        <f t="shared" si="215"/>
        <v>-1.3060076351215755E-2</v>
      </c>
      <c r="AP1279" s="16">
        <f t="shared" si="216"/>
        <v>-2.6905829596413078E-3</v>
      </c>
      <c r="AQ1279" s="16">
        <f t="shared" si="217"/>
        <v>-1.5840538578310026E-3</v>
      </c>
      <c r="AR1279" s="16">
        <f t="shared" si="218"/>
        <v>-7.6650943396228133E-3</v>
      </c>
      <c r="AS1279" s="16">
        <f t="shared" si="219"/>
        <v>-7.3530371524166416E-4</v>
      </c>
    </row>
    <row r="1280" spans="1:45" x14ac:dyDescent="0.2">
      <c r="A1280" s="4"/>
      <c r="B1280" s="13">
        <v>42762.666666666664</v>
      </c>
      <c r="C1280" s="14">
        <v>30.49</v>
      </c>
      <c r="D1280" s="5"/>
      <c r="E1280" s="15">
        <v>42762.666666666664</v>
      </c>
      <c r="F1280" s="14">
        <v>41.45</v>
      </c>
      <c r="G1280" s="5"/>
      <c r="H1280" s="15">
        <v>42762.666666666664</v>
      </c>
      <c r="I1280" s="14">
        <v>14.25</v>
      </c>
      <c r="J1280" s="2"/>
      <c r="K1280" s="15">
        <v>42762.666666666664</v>
      </c>
      <c r="L1280" s="14">
        <v>164.4</v>
      </c>
      <c r="M1280" s="5"/>
      <c r="N1280" s="15">
        <v>42762.666666666664</v>
      </c>
      <c r="O1280" s="14">
        <v>109.3</v>
      </c>
      <c r="Q1280" s="15">
        <v>42762.666666666664</v>
      </c>
      <c r="R1280" s="14">
        <v>169.35</v>
      </c>
      <c r="S1280" s="5"/>
      <c r="T1280" s="15">
        <v>42762.666666666664</v>
      </c>
      <c r="U1280" s="14">
        <v>49.6</v>
      </c>
      <c r="W1280" s="15">
        <v>42762.666666666664</v>
      </c>
      <c r="X1280" s="14">
        <v>21.89</v>
      </c>
      <c r="Z1280" s="15">
        <v>42762.666666666664</v>
      </c>
      <c r="AA1280" s="14">
        <v>149.72</v>
      </c>
      <c r="AC1280" s="15">
        <v>42762.666666666664</v>
      </c>
      <c r="AD1280" s="14">
        <v>16.86</v>
      </c>
      <c r="AF1280" s="15">
        <v>42762.666666666664</v>
      </c>
      <c r="AG1280" s="14">
        <v>2294.69</v>
      </c>
      <c r="AH1280" s="5"/>
      <c r="AI1280" s="16">
        <f t="shared" si="209"/>
        <v>0</v>
      </c>
      <c r="AJ1280" s="16">
        <f t="shared" si="210"/>
        <v>-8.6103802917961714E-3</v>
      </c>
      <c r="AK1280" s="16">
        <f t="shared" si="211"/>
        <v>2.5179856115107979E-2</v>
      </c>
      <c r="AL1280" s="16">
        <f t="shared" si="212"/>
        <v>-3.1530439000726496E-3</v>
      </c>
      <c r="AM1280" s="16">
        <f t="shared" si="213"/>
        <v>1.1475106422357939E-2</v>
      </c>
      <c r="AN1280" s="16">
        <f t="shared" si="214"/>
        <v>-7.6179314386171093E-3</v>
      </c>
      <c r="AO1280" s="16">
        <f t="shared" si="215"/>
        <v>9.7719869706840434E-3</v>
      </c>
      <c r="AP1280" s="16">
        <f t="shared" si="216"/>
        <v>-1.5737410071942404E-2</v>
      </c>
      <c r="AQ1280" s="16">
        <f t="shared" si="217"/>
        <v>-1.0246578964765107E-2</v>
      </c>
      <c r="AR1280" s="16">
        <f t="shared" si="218"/>
        <v>1.7825311942960553E-3</v>
      </c>
      <c r="AS1280" s="16">
        <f t="shared" si="219"/>
        <v>-8.6646811919810496E-4</v>
      </c>
    </row>
    <row r="1281" spans="1:45" x14ac:dyDescent="0.2">
      <c r="A1281" s="4"/>
      <c r="B1281" s="13">
        <v>42765.666666666664</v>
      </c>
      <c r="C1281" s="14">
        <v>30.41</v>
      </c>
      <c r="D1281" s="5"/>
      <c r="E1281" s="15">
        <v>42765.666666666664</v>
      </c>
      <c r="F1281" s="14">
        <v>41.38</v>
      </c>
      <c r="G1281" s="5"/>
      <c r="H1281" s="15">
        <v>42765.666666666664</v>
      </c>
      <c r="I1281" s="14">
        <v>14.12</v>
      </c>
      <c r="J1281" s="2"/>
      <c r="K1281" s="15">
        <v>42765.666666666664</v>
      </c>
      <c r="L1281" s="14">
        <v>164.8</v>
      </c>
      <c r="M1281" s="5"/>
      <c r="N1281" s="15">
        <v>42765.666666666664</v>
      </c>
      <c r="O1281" s="14">
        <v>110.94</v>
      </c>
      <c r="Q1281" s="15">
        <v>42765.666666666664</v>
      </c>
      <c r="R1281" s="14">
        <v>167.92</v>
      </c>
      <c r="S1281" s="5"/>
      <c r="T1281" s="15">
        <v>42765.666666666664</v>
      </c>
      <c r="U1281" s="14">
        <v>49.37</v>
      </c>
      <c r="W1281" s="15">
        <v>42765.666666666664</v>
      </c>
      <c r="X1281" s="14">
        <v>22.14</v>
      </c>
      <c r="Z1281" s="15">
        <v>42765.666666666664</v>
      </c>
      <c r="AA1281" s="14">
        <v>149.47</v>
      </c>
      <c r="AC1281" s="15">
        <v>42765.666666666664</v>
      </c>
      <c r="AD1281" s="14">
        <v>16.71</v>
      </c>
      <c r="AF1281" s="15">
        <v>42765.666666666664</v>
      </c>
      <c r="AG1281" s="14">
        <v>2280.9</v>
      </c>
      <c r="AH1281" s="5"/>
      <c r="AI1281" s="16">
        <f t="shared" si="209"/>
        <v>-2.6238110856018348E-3</v>
      </c>
      <c r="AJ1281" s="16">
        <f t="shared" si="210"/>
        <v>-1.688781664656247E-3</v>
      </c>
      <c r="AK1281" s="16">
        <f t="shared" si="211"/>
        <v>-9.1228070175438658E-3</v>
      </c>
      <c r="AL1281" s="16">
        <f t="shared" si="212"/>
        <v>2.4330900243310083E-3</v>
      </c>
      <c r="AM1281" s="16">
        <f t="shared" si="213"/>
        <v>1.5004574565416373E-2</v>
      </c>
      <c r="AN1281" s="16">
        <f t="shared" si="214"/>
        <v>-8.4440507824034006E-3</v>
      </c>
      <c r="AO1281" s="16">
        <f t="shared" si="215"/>
        <v>-4.6370967741936608E-3</v>
      </c>
      <c r="AP1281" s="16">
        <f t="shared" si="216"/>
        <v>1.1420740063956103E-2</v>
      </c>
      <c r="AQ1281" s="16">
        <f t="shared" si="217"/>
        <v>-1.6697835960459706E-3</v>
      </c>
      <c r="AR1281" s="16">
        <f t="shared" si="218"/>
        <v>-8.8967971530248269E-3</v>
      </c>
      <c r="AS1281" s="16">
        <f t="shared" si="219"/>
        <v>-6.0095263412487387E-3</v>
      </c>
    </row>
    <row r="1282" spans="1:45" x14ac:dyDescent="0.2">
      <c r="A1282" s="4"/>
      <c r="B1282" s="13">
        <v>42766.666666666664</v>
      </c>
      <c r="C1282" s="14">
        <v>30.34</v>
      </c>
      <c r="D1282" s="5"/>
      <c r="E1282" s="15">
        <v>42766.666666666664</v>
      </c>
      <c r="F1282" s="14">
        <v>41.57</v>
      </c>
      <c r="G1282" s="5"/>
      <c r="H1282" s="15">
        <v>42766.666666666664</v>
      </c>
      <c r="I1282" s="14">
        <v>14.07</v>
      </c>
      <c r="J1282" s="2"/>
      <c r="K1282" s="15">
        <v>42766.666666666664</v>
      </c>
      <c r="L1282" s="14">
        <v>164.14</v>
      </c>
      <c r="M1282" s="5"/>
      <c r="N1282" s="15">
        <v>42766.666666666664</v>
      </c>
      <c r="O1282" s="14">
        <v>110.65</v>
      </c>
      <c r="Q1282" s="15">
        <v>42766.666666666664</v>
      </c>
      <c r="R1282" s="14">
        <v>166.7</v>
      </c>
      <c r="S1282" s="5"/>
      <c r="T1282" s="15">
        <v>42766.666666666664</v>
      </c>
      <c r="U1282" s="14">
        <v>49.01</v>
      </c>
      <c r="W1282" s="15">
        <v>42766.666666666664</v>
      </c>
      <c r="X1282" s="14">
        <v>22.25</v>
      </c>
      <c r="Z1282" s="15">
        <v>42766.666666666664</v>
      </c>
      <c r="AA1282" s="14">
        <v>148.16999999999999</v>
      </c>
      <c r="AC1282" s="15">
        <v>42766.666666666664</v>
      </c>
      <c r="AD1282" s="14">
        <v>16.8</v>
      </c>
      <c r="AF1282" s="15">
        <v>42766.666666666664</v>
      </c>
      <c r="AG1282" s="14">
        <v>2278.87</v>
      </c>
      <c r="AH1282" s="5"/>
      <c r="AI1282" s="16">
        <f t="shared" si="209"/>
        <v>-2.3018743834265498E-3</v>
      </c>
      <c r="AJ1282" s="16">
        <f t="shared" si="210"/>
        <v>4.5915901401643033E-3</v>
      </c>
      <c r="AK1282" s="16">
        <f t="shared" si="211"/>
        <v>-3.5410764872521039E-3</v>
      </c>
      <c r="AL1282" s="16">
        <f t="shared" si="212"/>
        <v>-4.0048543689321647E-3</v>
      </c>
      <c r="AM1282" s="16">
        <f t="shared" si="213"/>
        <v>-2.614025599423031E-3</v>
      </c>
      <c r="AN1282" s="16">
        <f t="shared" si="214"/>
        <v>-7.265364459266288E-3</v>
      </c>
      <c r="AO1282" s="16">
        <f t="shared" si="215"/>
        <v>-7.2918776584970368E-3</v>
      </c>
      <c r="AP1282" s="16">
        <f t="shared" si="216"/>
        <v>4.9683830171634025E-3</v>
      </c>
      <c r="AQ1282" s="16">
        <f t="shared" si="217"/>
        <v>-8.6973974710644608E-3</v>
      </c>
      <c r="AR1282" s="16">
        <f t="shared" si="218"/>
        <v>5.3859964093356805E-3</v>
      </c>
      <c r="AS1282" s="16">
        <f t="shared" si="219"/>
        <v>-8.8999956157664872E-4</v>
      </c>
    </row>
    <row r="1283" spans="1:45" x14ac:dyDescent="0.2">
      <c r="A1283" s="4"/>
      <c r="B1283" s="13">
        <v>42767.666666666664</v>
      </c>
      <c r="C1283" s="14">
        <v>32.19</v>
      </c>
      <c r="D1283" s="5"/>
      <c r="E1283" s="15">
        <v>42767.666666666664</v>
      </c>
      <c r="F1283" s="14">
        <v>41.26</v>
      </c>
      <c r="G1283" s="5"/>
      <c r="H1283" s="15">
        <v>42767.666666666664</v>
      </c>
      <c r="I1283" s="14">
        <v>14.08</v>
      </c>
      <c r="J1283" s="2"/>
      <c r="K1283" s="15">
        <v>42767.666666666664</v>
      </c>
      <c r="L1283" s="14">
        <v>163.61000000000001</v>
      </c>
      <c r="M1283" s="5"/>
      <c r="N1283" s="15">
        <v>42767.666666666664</v>
      </c>
      <c r="O1283" s="14">
        <v>111.3</v>
      </c>
      <c r="Q1283" s="15">
        <v>42767.666666666664</v>
      </c>
      <c r="R1283" s="14">
        <v>166.48</v>
      </c>
      <c r="S1283" s="5"/>
      <c r="T1283" s="15">
        <v>42767.666666666664</v>
      </c>
      <c r="U1283" s="14">
        <v>48.39</v>
      </c>
      <c r="W1283" s="15">
        <v>42767.666666666664</v>
      </c>
      <c r="X1283" s="14">
        <v>22.08</v>
      </c>
      <c r="Z1283" s="15">
        <v>42767.666666666664</v>
      </c>
      <c r="AA1283" s="14">
        <v>148.12</v>
      </c>
      <c r="AC1283" s="15">
        <v>42767.666666666664</v>
      </c>
      <c r="AD1283" s="14">
        <v>16.62</v>
      </c>
      <c r="AF1283" s="15">
        <v>42767.666666666664</v>
      </c>
      <c r="AG1283" s="14">
        <v>2279.5500000000002</v>
      </c>
      <c r="AH1283" s="5"/>
      <c r="AI1283" s="16">
        <f t="shared" si="209"/>
        <v>6.0975609756097393E-2</v>
      </c>
      <c r="AJ1283" s="16">
        <f t="shared" si="210"/>
        <v>-7.4573009381766475E-3</v>
      </c>
      <c r="AK1283" s="16">
        <f t="shared" si="211"/>
        <v>7.1073205401561701E-4</v>
      </c>
      <c r="AL1283" s="16">
        <f t="shared" si="212"/>
        <v>-3.2289508955767321E-3</v>
      </c>
      <c r="AM1283" s="16">
        <f t="shared" si="213"/>
        <v>5.8743786714865465E-3</v>
      </c>
      <c r="AN1283" s="16">
        <f t="shared" si="214"/>
        <v>-1.3197360527894553E-3</v>
      </c>
      <c r="AO1283" s="16">
        <f t="shared" si="215"/>
        <v>-1.2650479493980793E-2</v>
      </c>
      <c r="AP1283" s="16">
        <f t="shared" si="216"/>
        <v>-7.6404494382023014E-3</v>
      </c>
      <c r="AQ1283" s="16">
        <f t="shared" si="217"/>
        <v>-3.3745022609155129E-4</v>
      </c>
      <c r="AR1283" s="16">
        <f t="shared" si="218"/>
        <v>-1.0714285714285676E-2</v>
      </c>
      <c r="AS1283" s="16">
        <f t="shared" si="219"/>
        <v>2.9839350204285964E-4</v>
      </c>
    </row>
    <row r="1284" spans="1:45" x14ac:dyDescent="0.2">
      <c r="A1284" s="4"/>
      <c r="B1284" s="13">
        <v>42768.666666666664</v>
      </c>
      <c r="C1284" s="14">
        <v>32.130000000000003</v>
      </c>
      <c r="D1284" s="5"/>
      <c r="E1284" s="15">
        <v>42768.666666666664</v>
      </c>
      <c r="F1284" s="14">
        <v>41.4</v>
      </c>
      <c r="G1284" s="5"/>
      <c r="H1284" s="15">
        <v>42768.666666666664</v>
      </c>
      <c r="I1284" s="14">
        <v>13.92</v>
      </c>
      <c r="J1284" s="2"/>
      <c r="K1284" s="15">
        <v>42768.666666666664</v>
      </c>
      <c r="L1284" s="14">
        <v>163</v>
      </c>
      <c r="M1284" s="5"/>
      <c r="N1284" s="15">
        <v>42768.666666666664</v>
      </c>
      <c r="O1284" s="14">
        <v>110.61</v>
      </c>
      <c r="Q1284" s="15">
        <v>42768.666666666664</v>
      </c>
      <c r="R1284" s="14">
        <v>166.75</v>
      </c>
      <c r="S1284" s="5"/>
      <c r="T1284" s="15">
        <v>42768.666666666664</v>
      </c>
      <c r="U1284" s="14">
        <v>48.28</v>
      </c>
      <c r="W1284" s="15">
        <v>42768.666666666664</v>
      </c>
      <c r="X1284" s="14">
        <v>22.23</v>
      </c>
      <c r="Z1284" s="15">
        <v>42768.666666666664</v>
      </c>
      <c r="AA1284" s="14">
        <v>148.07</v>
      </c>
      <c r="AC1284" s="15">
        <v>42768.666666666664</v>
      </c>
      <c r="AD1284" s="14">
        <v>16.77</v>
      </c>
      <c r="AF1284" s="15">
        <v>42768.666666666664</v>
      </c>
      <c r="AG1284" s="14">
        <v>2280.85</v>
      </c>
      <c r="AH1284" s="5"/>
      <c r="AI1284" s="16">
        <f t="shared" si="209"/>
        <v>-1.8639328984154657E-3</v>
      </c>
      <c r="AJ1284" s="16">
        <f t="shared" si="210"/>
        <v>3.3931168201648543E-3</v>
      </c>
      <c r="AK1284" s="16">
        <f t="shared" si="211"/>
        <v>-1.1363636363636354E-2</v>
      </c>
      <c r="AL1284" s="16">
        <f t="shared" si="212"/>
        <v>-3.728378460974402E-3</v>
      </c>
      <c r="AM1284" s="16">
        <f t="shared" si="213"/>
        <v>-6.1994609164420789E-3</v>
      </c>
      <c r="AN1284" s="16">
        <f t="shared" si="214"/>
        <v>1.6218164344066199E-3</v>
      </c>
      <c r="AO1284" s="16">
        <f t="shared" si="215"/>
        <v>-2.2731969415168418E-3</v>
      </c>
      <c r="AP1284" s="16">
        <f t="shared" si="216"/>
        <v>6.7934782608696231E-3</v>
      </c>
      <c r="AQ1284" s="16">
        <f t="shared" si="217"/>
        <v>-3.3756413718610823E-4</v>
      </c>
      <c r="AR1284" s="16">
        <f t="shared" si="218"/>
        <v>9.0252707581226499E-3</v>
      </c>
      <c r="AS1284" s="16">
        <f t="shared" si="219"/>
        <v>5.7028799543767938E-4</v>
      </c>
    </row>
    <row r="1285" spans="1:45" x14ac:dyDescent="0.2">
      <c r="A1285" s="4"/>
      <c r="B1285" s="13">
        <v>42769.666666666664</v>
      </c>
      <c r="C1285" s="14">
        <v>32.270000000000003</v>
      </c>
      <c r="D1285" s="5"/>
      <c r="E1285" s="15">
        <v>42769.666666666664</v>
      </c>
      <c r="F1285" s="14">
        <v>41.54</v>
      </c>
      <c r="G1285" s="5"/>
      <c r="H1285" s="15">
        <v>42769.666666666664</v>
      </c>
      <c r="I1285" s="14">
        <v>14.03</v>
      </c>
      <c r="J1285" s="2"/>
      <c r="K1285" s="15">
        <v>42769.666666666664</v>
      </c>
      <c r="L1285" s="14">
        <v>163.94</v>
      </c>
      <c r="M1285" s="5"/>
      <c r="N1285" s="15">
        <v>42769.666666666664</v>
      </c>
      <c r="O1285" s="14">
        <v>110.3</v>
      </c>
      <c r="Q1285" s="15">
        <v>42769.666666666664</v>
      </c>
      <c r="R1285" s="14">
        <v>167.94</v>
      </c>
      <c r="S1285" s="5"/>
      <c r="T1285" s="15">
        <v>42769.666666666664</v>
      </c>
      <c r="U1285" s="14">
        <v>48.58</v>
      </c>
      <c r="W1285" s="15">
        <v>42769.666666666664</v>
      </c>
      <c r="X1285" s="14">
        <v>22.17</v>
      </c>
      <c r="Z1285" s="15">
        <v>42769.666666666664</v>
      </c>
      <c r="AA1285" s="14">
        <v>148.16999999999999</v>
      </c>
      <c r="AC1285" s="15">
        <v>42769.666666666664</v>
      </c>
      <c r="AD1285" s="14">
        <v>16.760000000000002</v>
      </c>
      <c r="AF1285" s="15">
        <v>42769.666666666664</v>
      </c>
      <c r="AG1285" s="14">
        <v>2297.42</v>
      </c>
      <c r="AH1285" s="5"/>
      <c r="AI1285" s="16">
        <f t="shared" si="209"/>
        <v>4.3572984749455923E-3</v>
      </c>
      <c r="AJ1285" s="16">
        <f t="shared" si="210"/>
        <v>3.3816425120773985E-3</v>
      </c>
      <c r="AK1285" s="16">
        <f t="shared" si="211"/>
        <v>7.902298850574585E-3</v>
      </c>
      <c r="AL1285" s="16">
        <f t="shared" si="212"/>
        <v>5.7668711656442273E-3</v>
      </c>
      <c r="AM1285" s="16">
        <f t="shared" si="213"/>
        <v>-2.8026399059759566E-3</v>
      </c>
      <c r="AN1285" s="16">
        <f t="shared" si="214"/>
        <v>7.1364317841078329E-3</v>
      </c>
      <c r="AO1285" s="16">
        <f t="shared" si="215"/>
        <v>6.2137531068764407E-3</v>
      </c>
      <c r="AP1285" s="16">
        <f t="shared" si="216"/>
        <v>-2.6990553306341925E-3</v>
      </c>
      <c r="AQ1285" s="16">
        <f t="shared" si="217"/>
        <v>6.7535625042203229E-4</v>
      </c>
      <c r="AR1285" s="16">
        <f t="shared" si="218"/>
        <v>-5.9630292188417311E-4</v>
      </c>
      <c r="AS1285" s="16">
        <f t="shared" si="219"/>
        <v>7.2648354780016078E-3</v>
      </c>
    </row>
    <row r="1286" spans="1:45" x14ac:dyDescent="0.2">
      <c r="A1286" s="4"/>
      <c r="B1286" s="13">
        <v>42772.666666666664</v>
      </c>
      <c r="C1286" s="14">
        <v>32.57</v>
      </c>
      <c r="D1286" s="5"/>
      <c r="E1286" s="15">
        <v>42772.666666666664</v>
      </c>
      <c r="F1286" s="14">
        <v>41.56</v>
      </c>
      <c r="G1286" s="5"/>
      <c r="H1286" s="15">
        <v>42772.666666666664</v>
      </c>
      <c r="I1286" s="14">
        <v>14.1</v>
      </c>
      <c r="J1286" s="2"/>
      <c r="K1286" s="15">
        <v>42772.666666666664</v>
      </c>
      <c r="L1286" s="14">
        <v>163.41999999999999</v>
      </c>
      <c r="M1286" s="5"/>
      <c r="N1286" s="15">
        <v>42772.666666666664</v>
      </c>
      <c r="O1286" s="14">
        <v>109.57</v>
      </c>
      <c r="Q1286" s="15">
        <v>42772.666666666664</v>
      </c>
      <c r="R1286" s="14">
        <v>167.98</v>
      </c>
      <c r="S1286" s="5"/>
      <c r="T1286" s="15">
        <v>42772.666666666664</v>
      </c>
      <c r="U1286" s="14">
        <v>48.03</v>
      </c>
      <c r="W1286" s="15">
        <v>42772.666666666664</v>
      </c>
      <c r="X1286" s="14">
        <v>22.13</v>
      </c>
      <c r="Z1286" s="15">
        <v>42772.666666666664</v>
      </c>
      <c r="AA1286" s="14">
        <v>147.97</v>
      </c>
      <c r="AC1286" s="15">
        <v>42772.666666666664</v>
      </c>
      <c r="AD1286" s="14">
        <v>17.18</v>
      </c>
      <c r="AF1286" s="15">
        <v>42772.666666666664</v>
      </c>
      <c r="AG1286" s="14">
        <v>2292.56</v>
      </c>
      <c r="AH1286" s="5"/>
      <c r="AI1286" s="16">
        <f t="shared" ref="AI1286:AI1349" si="220">C1286/C1285-1</f>
        <v>9.2965602726990948E-3</v>
      </c>
      <c r="AJ1286" s="16">
        <f t="shared" ref="AJ1286:AJ1349" si="221">F1286/F1285-1</f>
        <v>4.8146364949452902E-4</v>
      </c>
      <c r="AK1286" s="16">
        <f t="shared" ref="AK1286:AK1349" si="222">I1286/I1285-1</f>
        <v>4.9893086243764095E-3</v>
      </c>
      <c r="AL1286" s="16">
        <f t="shared" ref="AL1286:AL1349" si="223">L1286/L1285-1</f>
        <v>-3.1718921556668223E-3</v>
      </c>
      <c r="AM1286" s="16">
        <f t="shared" ref="AM1286:AM1349" si="224">O1286/O1285-1</f>
        <v>-6.6183136899365946E-3</v>
      </c>
      <c r="AN1286" s="16">
        <f t="shared" ref="AN1286:AN1349" si="225">R1286/R1285-1</f>
        <v>2.3818030248889954E-4</v>
      </c>
      <c r="AO1286" s="16">
        <f t="shared" ref="AO1286:AO1349" si="226">U1286/U1285-1</f>
        <v>-1.132153149444215E-2</v>
      </c>
      <c r="AP1286" s="16">
        <f t="shared" ref="AP1286:AP1349" si="227">X1286/X1285-1</f>
        <v>-1.8042399639153217E-3</v>
      </c>
      <c r="AQ1286" s="16">
        <f t="shared" ref="AQ1286:AQ1349" si="228">AA1286/AA1285-1</f>
        <v>-1.3498009043665382E-3</v>
      </c>
      <c r="AR1286" s="16">
        <f t="shared" ref="AR1286:AR1349" si="229">AD1286/AD1285-1</f>
        <v>2.5059665871121517E-2</v>
      </c>
      <c r="AS1286" s="16">
        <f t="shared" si="219"/>
        <v>-2.1154164236404371E-3</v>
      </c>
    </row>
    <row r="1287" spans="1:45" x14ac:dyDescent="0.2">
      <c r="A1287" s="4"/>
      <c r="B1287" s="13">
        <v>42773.666666666664</v>
      </c>
      <c r="C1287" s="14">
        <v>32.880000000000003</v>
      </c>
      <c r="D1287" s="5"/>
      <c r="E1287" s="15">
        <v>42773.666666666664</v>
      </c>
      <c r="F1287" s="14">
        <v>41.9</v>
      </c>
      <c r="G1287" s="5"/>
      <c r="H1287" s="15">
        <v>42773.666666666664</v>
      </c>
      <c r="I1287" s="14">
        <v>14.4</v>
      </c>
      <c r="J1287" s="2"/>
      <c r="K1287" s="15">
        <v>42773.666666666664</v>
      </c>
      <c r="L1287" s="14">
        <v>162.93</v>
      </c>
      <c r="M1287" s="5"/>
      <c r="N1287" s="15">
        <v>42773.666666666664</v>
      </c>
      <c r="O1287" s="14">
        <v>109</v>
      </c>
      <c r="Q1287" s="15">
        <v>42773.666666666664</v>
      </c>
      <c r="R1287" s="14">
        <v>170.46</v>
      </c>
      <c r="S1287" s="5"/>
      <c r="T1287" s="15">
        <v>42773.666666666664</v>
      </c>
      <c r="U1287" s="14">
        <v>48.04</v>
      </c>
      <c r="W1287" s="15">
        <v>42773.666666666664</v>
      </c>
      <c r="X1287" s="14">
        <v>22.3</v>
      </c>
      <c r="Z1287" s="15">
        <v>42773.666666666664</v>
      </c>
      <c r="AA1287" s="14">
        <v>147.47</v>
      </c>
      <c r="AC1287" s="15">
        <v>42773.666666666664</v>
      </c>
      <c r="AD1287" s="14">
        <v>17.170000000000002</v>
      </c>
      <c r="AF1287" s="15">
        <v>42773.666666666664</v>
      </c>
      <c r="AG1287" s="14">
        <v>2293.08</v>
      </c>
      <c r="AH1287" s="5"/>
      <c r="AI1287" s="16">
        <f t="shared" si="220"/>
        <v>9.517961314092771E-3</v>
      </c>
      <c r="AJ1287" s="16">
        <f t="shared" si="221"/>
        <v>8.1809432146293659E-3</v>
      </c>
      <c r="AK1287" s="16">
        <f t="shared" si="222"/>
        <v>2.1276595744680993E-2</v>
      </c>
      <c r="AL1287" s="16">
        <f t="shared" si="223"/>
        <v>-2.9984090074652858E-3</v>
      </c>
      <c r="AM1287" s="16">
        <f t="shared" si="224"/>
        <v>-5.2021538742356155E-3</v>
      </c>
      <c r="AN1287" s="16">
        <f t="shared" si="225"/>
        <v>1.4763662340754991E-2</v>
      </c>
      <c r="AO1287" s="16">
        <f t="shared" si="226"/>
        <v>2.0820320632930489E-4</v>
      </c>
      <c r="AP1287" s="16">
        <f t="shared" si="227"/>
        <v>7.6818798011748513E-3</v>
      </c>
      <c r="AQ1287" s="16">
        <f t="shared" si="228"/>
        <v>-3.3790633236466805E-3</v>
      </c>
      <c r="AR1287" s="16">
        <f t="shared" si="229"/>
        <v>-5.8207217694983271E-4</v>
      </c>
      <c r="AS1287" s="16">
        <f t="shared" ref="AS1287:AS1350" si="230">AG1287/AG1286-1</f>
        <v>2.2682067208701362E-4</v>
      </c>
    </row>
    <row r="1288" spans="1:45" x14ac:dyDescent="0.2">
      <c r="A1288" s="4"/>
      <c r="B1288" s="13">
        <v>42774.666666666664</v>
      </c>
      <c r="C1288" s="14">
        <v>33.01</v>
      </c>
      <c r="D1288" s="5"/>
      <c r="E1288" s="15">
        <v>42774.666666666664</v>
      </c>
      <c r="F1288" s="14">
        <v>42.02</v>
      </c>
      <c r="G1288" s="5"/>
      <c r="H1288" s="15">
        <v>42774.666666666664</v>
      </c>
      <c r="I1288" s="14">
        <v>14.47</v>
      </c>
      <c r="J1288" s="2"/>
      <c r="K1288" s="15">
        <v>42774.666666666664</v>
      </c>
      <c r="L1288" s="14">
        <v>162.87</v>
      </c>
      <c r="M1288" s="5"/>
      <c r="N1288" s="15">
        <v>42774.666666666664</v>
      </c>
      <c r="O1288" s="14">
        <v>109</v>
      </c>
      <c r="Q1288" s="15">
        <v>42774.666666666664</v>
      </c>
      <c r="R1288" s="14">
        <v>168.27</v>
      </c>
      <c r="S1288" s="5"/>
      <c r="T1288" s="15">
        <v>42774.666666666664</v>
      </c>
      <c r="U1288" s="14">
        <v>48.37</v>
      </c>
      <c r="W1288" s="15">
        <v>42774.666666666664</v>
      </c>
      <c r="X1288" s="14">
        <v>22.6</v>
      </c>
      <c r="Z1288" s="15">
        <v>42774.666666666664</v>
      </c>
      <c r="AA1288" s="14">
        <v>146.83000000000001</v>
      </c>
      <c r="AC1288" s="15">
        <v>42774.666666666664</v>
      </c>
      <c r="AD1288" s="14">
        <v>17.47</v>
      </c>
      <c r="AF1288" s="15">
        <v>42774.666666666664</v>
      </c>
      <c r="AG1288" s="14">
        <v>2294.67</v>
      </c>
      <c r="AH1288" s="5"/>
      <c r="AI1288" s="16">
        <f t="shared" si="220"/>
        <v>3.9537712895376664E-3</v>
      </c>
      <c r="AJ1288" s="16">
        <f t="shared" si="221"/>
        <v>2.8639618138426304E-3</v>
      </c>
      <c r="AK1288" s="16">
        <f t="shared" si="222"/>
        <v>4.8611111111112049E-3</v>
      </c>
      <c r="AL1288" s="16">
        <f t="shared" si="223"/>
        <v>-3.6825630638925855E-4</v>
      </c>
      <c r="AM1288" s="16">
        <f t="shared" si="224"/>
        <v>0</v>
      </c>
      <c r="AN1288" s="16">
        <f t="shared" si="225"/>
        <v>-1.2847588877155869E-2</v>
      </c>
      <c r="AO1288" s="16">
        <f t="shared" si="226"/>
        <v>6.8692756036636826E-3</v>
      </c>
      <c r="AP1288" s="16">
        <f t="shared" si="227"/>
        <v>1.3452914798206317E-2</v>
      </c>
      <c r="AQ1288" s="16">
        <f t="shared" si="228"/>
        <v>-4.3398657354036807E-3</v>
      </c>
      <c r="AR1288" s="16">
        <f t="shared" si="229"/>
        <v>1.7472335468840861E-2</v>
      </c>
      <c r="AS1288" s="16">
        <f t="shared" si="230"/>
        <v>6.9339054895611874E-4</v>
      </c>
    </row>
    <row r="1289" spans="1:45" x14ac:dyDescent="0.2">
      <c r="A1289" s="4"/>
      <c r="B1289" s="13">
        <v>42775.666666666664</v>
      </c>
      <c r="C1289" s="14">
        <v>33.1</v>
      </c>
      <c r="D1289" s="5"/>
      <c r="E1289" s="15">
        <v>42775.666666666664</v>
      </c>
      <c r="F1289" s="14">
        <v>41.25</v>
      </c>
      <c r="G1289" s="5"/>
      <c r="H1289" s="15">
        <v>42775.666666666664</v>
      </c>
      <c r="I1289" s="14">
        <v>14.41</v>
      </c>
      <c r="J1289" s="2"/>
      <c r="K1289" s="15">
        <v>42775.666666666664</v>
      </c>
      <c r="L1289" s="14">
        <v>164.04</v>
      </c>
      <c r="M1289" s="5"/>
      <c r="N1289" s="15">
        <v>42775.666666666664</v>
      </c>
      <c r="O1289" s="14">
        <v>109.49</v>
      </c>
      <c r="Q1289" s="15">
        <v>42775.666666666664</v>
      </c>
      <c r="R1289" s="14">
        <v>169.26</v>
      </c>
      <c r="S1289" s="5"/>
      <c r="T1289" s="15">
        <v>42775.666666666664</v>
      </c>
      <c r="U1289" s="14">
        <v>48.81</v>
      </c>
      <c r="W1289" s="15">
        <v>42775.666666666664</v>
      </c>
      <c r="X1289" s="14">
        <v>23.03</v>
      </c>
      <c r="Z1289" s="15">
        <v>42775.666666666664</v>
      </c>
      <c r="AA1289" s="14">
        <v>147.62</v>
      </c>
      <c r="AC1289" s="15">
        <v>42775.666666666664</v>
      </c>
      <c r="AD1289" s="14">
        <v>17.95</v>
      </c>
      <c r="AF1289" s="15">
        <v>42775.666666666664</v>
      </c>
      <c r="AG1289" s="14">
        <v>2307.87</v>
      </c>
      <c r="AH1289" s="5"/>
      <c r="AI1289" s="16">
        <f t="shared" si="220"/>
        <v>2.7264465313543429E-3</v>
      </c>
      <c r="AJ1289" s="16">
        <f t="shared" si="221"/>
        <v>-1.8324607329842979E-2</v>
      </c>
      <c r="AK1289" s="16">
        <f t="shared" si="222"/>
        <v>-4.14651002073263E-3</v>
      </c>
      <c r="AL1289" s="16">
        <f t="shared" si="223"/>
        <v>7.1836433965739577E-3</v>
      </c>
      <c r="AM1289" s="16">
        <f t="shared" si="224"/>
        <v>4.4954128440366503E-3</v>
      </c>
      <c r="AN1289" s="16">
        <f t="shared" si="225"/>
        <v>5.883401675877975E-3</v>
      </c>
      <c r="AO1289" s="16">
        <f t="shared" si="226"/>
        <v>9.0965474467645802E-3</v>
      </c>
      <c r="AP1289" s="16">
        <f t="shared" si="227"/>
        <v>1.9026548672566257E-2</v>
      </c>
      <c r="AQ1289" s="16">
        <f t="shared" si="228"/>
        <v>5.3803718586118432E-3</v>
      </c>
      <c r="AR1289" s="16">
        <f t="shared" si="229"/>
        <v>2.7475672581568356E-2</v>
      </c>
      <c r="AS1289" s="16">
        <f t="shared" si="230"/>
        <v>5.7524611382027135E-3</v>
      </c>
    </row>
    <row r="1290" spans="1:45" x14ac:dyDescent="0.2">
      <c r="A1290" s="4"/>
      <c r="B1290" s="13">
        <v>42776.666666666664</v>
      </c>
      <c r="C1290" s="14">
        <v>33.03</v>
      </c>
      <c r="D1290" s="5"/>
      <c r="E1290" s="15">
        <v>42776.666666666664</v>
      </c>
      <c r="F1290" s="14">
        <v>40.58</v>
      </c>
      <c r="G1290" s="5"/>
      <c r="H1290" s="15">
        <v>42776.666666666664</v>
      </c>
      <c r="I1290" s="14">
        <v>14.48</v>
      </c>
      <c r="J1290" s="2"/>
      <c r="K1290" s="15">
        <v>42776.666666666664</v>
      </c>
      <c r="L1290" s="14">
        <v>164.01</v>
      </c>
      <c r="M1290" s="5"/>
      <c r="N1290" s="15">
        <v>42776.666666666664</v>
      </c>
      <c r="O1290" s="14">
        <v>109.26</v>
      </c>
      <c r="Q1290" s="15">
        <v>42776.666666666664</v>
      </c>
      <c r="R1290" s="14">
        <v>170.67</v>
      </c>
      <c r="S1290" s="5"/>
      <c r="T1290" s="15">
        <v>42776.666666666664</v>
      </c>
      <c r="U1290" s="14">
        <v>48.98</v>
      </c>
      <c r="W1290" s="15">
        <v>42776.666666666664</v>
      </c>
      <c r="X1290" s="14">
        <v>22.67</v>
      </c>
      <c r="Z1290" s="15">
        <v>42776.666666666664</v>
      </c>
      <c r="AA1290" s="14">
        <v>148.27000000000001</v>
      </c>
      <c r="AC1290" s="15">
        <v>42776.666666666664</v>
      </c>
      <c r="AD1290" s="14">
        <v>17.95</v>
      </c>
      <c r="AF1290" s="15">
        <v>42776.666666666664</v>
      </c>
      <c r="AG1290" s="14">
        <v>2316.1</v>
      </c>
      <c r="AH1290" s="5"/>
      <c r="AI1290" s="16">
        <f t="shared" si="220"/>
        <v>-2.114803625377637E-3</v>
      </c>
      <c r="AJ1290" s="16">
        <f t="shared" si="221"/>
        <v>-1.624242424242428E-2</v>
      </c>
      <c r="AK1290" s="16">
        <f t="shared" si="222"/>
        <v>4.8577376821652418E-3</v>
      </c>
      <c r="AL1290" s="16">
        <f t="shared" si="223"/>
        <v>-1.8288222384788E-4</v>
      </c>
      <c r="AM1290" s="16">
        <f t="shared" si="224"/>
        <v>-2.1006484610466281E-3</v>
      </c>
      <c r="AN1290" s="16">
        <f t="shared" si="225"/>
        <v>8.3303792981213043E-3</v>
      </c>
      <c r="AO1290" s="16">
        <f t="shared" si="226"/>
        <v>3.482892849825836E-3</v>
      </c>
      <c r="AP1290" s="16">
        <f t="shared" si="227"/>
        <v>-1.5631784628745038E-2</v>
      </c>
      <c r="AQ1290" s="16">
        <f t="shared" si="228"/>
        <v>4.4031973987264106E-3</v>
      </c>
      <c r="AR1290" s="16">
        <f t="shared" si="229"/>
        <v>0</v>
      </c>
      <c r="AS1290" s="16">
        <f t="shared" si="230"/>
        <v>3.5660587468098193E-3</v>
      </c>
    </row>
    <row r="1291" spans="1:45" x14ac:dyDescent="0.2">
      <c r="A1291" s="4"/>
      <c r="B1291" s="13">
        <v>42779.666666666664</v>
      </c>
      <c r="C1291" s="14">
        <v>33.32</v>
      </c>
      <c r="D1291" s="5"/>
      <c r="E1291" s="15">
        <v>42779.666666666664</v>
      </c>
      <c r="F1291" s="14">
        <v>40.619999999999997</v>
      </c>
      <c r="G1291" s="5"/>
      <c r="H1291" s="15">
        <v>42779.666666666664</v>
      </c>
      <c r="I1291" s="14">
        <v>14.32</v>
      </c>
      <c r="J1291" s="2"/>
      <c r="K1291" s="15">
        <v>42779.666666666664</v>
      </c>
      <c r="L1291" s="14">
        <v>165.85</v>
      </c>
      <c r="M1291" s="5"/>
      <c r="N1291" s="15">
        <v>42779.666666666664</v>
      </c>
      <c r="O1291" s="14">
        <v>109.65</v>
      </c>
      <c r="Q1291" s="15">
        <v>42779.666666666664</v>
      </c>
      <c r="R1291" s="14">
        <v>171.32</v>
      </c>
      <c r="S1291" s="5"/>
      <c r="T1291" s="15">
        <v>42779.666666666664</v>
      </c>
      <c r="U1291" s="14">
        <v>48.55</v>
      </c>
      <c r="W1291" s="15">
        <v>42779.666666666664</v>
      </c>
      <c r="X1291" s="14">
        <v>22.59</v>
      </c>
      <c r="Z1291" s="15">
        <v>42779.666666666664</v>
      </c>
      <c r="AA1291" s="14">
        <v>149.87</v>
      </c>
      <c r="AC1291" s="15">
        <v>42779.666666666664</v>
      </c>
      <c r="AD1291" s="14">
        <v>18.71</v>
      </c>
      <c r="AF1291" s="15">
        <v>42779.666666666664</v>
      </c>
      <c r="AG1291" s="14">
        <v>2328.25</v>
      </c>
      <c r="AH1291" s="5"/>
      <c r="AI1291" s="16">
        <f t="shared" si="220"/>
        <v>8.7798970632757545E-3</v>
      </c>
      <c r="AJ1291" s="16">
        <f t="shared" si="221"/>
        <v>9.8570724494817519E-4</v>
      </c>
      <c r="AK1291" s="16">
        <f t="shared" si="222"/>
        <v>-1.1049723756906049E-2</v>
      </c>
      <c r="AL1291" s="16">
        <f t="shared" si="223"/>
        <v>1.1218828120236557E-2</v>
      </c>
      <c r="AM1291" s="16">
        <f t="shared" si="224"/>
        <v>3.5694673256452258E-3</v>
      </c>
      <c r="AN1291" s="16">
        <f t="shared" si="225"/>
        <v>3.8085193648562665E-3</v>
      </c>
      <c r="AO1291" s="16">
        <f t="shared" si="226"/>
        <v>-8.7790935075541254E-3</v>
      </c>
      <c r="AP1291" s="16">
        <f t="shared" si="227"/>
        <v>-3.5288928098810013E-3</v>
      </c>
      <c r="AQ1291" s="16">
        <f t="shared" si="228"/>
        <v>1.0791124300262966E-2</v>
      </c>
      <c r="AR1291" s="16">
        <f t="shared" si="229"/>
        <v>4.233983286908094E-2</v>
      </c>
      <c r="AS1291" s="16">
        <f t="shared" si="230"/>
        <v>5.2458874832692626E-3</v>
      </c>
    </row>
    <row r="1292" spans="1:45" x14ac:dyDescent="0.2">
      <c r="A1292" s="4"/>
      <c r="B1292" s="13">
        <v>42780.666666666664</v>
      </c>
      <c r="C1292" s="14">
        <v>33.76</v>
      </c>
      <c r="D1292" s="5"/>
      <c r="E1292" s="15">
        <v>42780.666666666664</v>
      </c>
      <c r="F1292" s="14">
        <v>40.53</v>
      </c>
      <c r="G1292" s="5"/>
      <c r="H1292" s="15">
        <v>42780.666666666664</v>
      </c>
      <c r="I1292" s="14">
        <v>14.08</v>
      </c>
      <c r="J1292" s="2"/>
      <c r="K1292" s="15">
        <v>42780.666666666664</v>
      </c>
      <c r="L1292" s="14">
        <v>166.95</v>
      </c>
      <c r="M1292" s="5"/>
      <c r="N1292" s="15">
        <v>42780.666666666664</v>
      </c>
      <c r="O1292" s="14">
        <v>110.33</v>
      </c>
      <c r="Q1292" s="15">
        <v>42780.666666666664</v>
      </c>
      <c r="R1292" s="14">
        <v>172.05</v>
      </c>
      <c r="S1292" s="5"/>
      <c r="T1292" s="15">
        <v>42780.666666666664</v>
      </c>
      <c r="U1292" s="14">
        <v>48.27</v>
      </c>
      <c r="W1292" s="15">
        <v>42780.666666666664</v>
      </c>
      <c r="X1292" s="14">
        <v>22.89</v>
      </c>
      <c r="Z1292" s="15">
        <v>42780.666666666664</v>
      </c>
      <c r="AA1292" s="14">
        <v>151.07</v>
      </c>
      <c r="AC1292" s="15">
        <v>42780.666666666664</v>
      </c>
      <c r="AD1292" s="14">
        <v>18.73</v>
      </c>
      <c r="AF1292" s="15">
        <v>42780.666666666664</v>
      </c>
      <c r="AG1292" s="14">
        <v>2337.58</v>
      </c>
      <c r="AH1292" s="5"/>
      <c r="AI1292" s="16">
        <f t="shared" si="220"/>
        <v>1.3205282112844996E-2</v>
      </c>
      <c r="AJ1292" s="16">
        <f t="shared" si="221"/>
        <v>-2.2156573116690614E-3</v>
      </c>
      <c r="AK1292" s="16">
        <f t="shared" si="222"/>
        <v>-1.6759776536312887E-2</v>
      </c>
      <c r="AL1292" s="16">
        <f t="shared" si="223"/>
        <v>6.6324992463069332E-3</v>
      </c>
      <c r="AM1292" s="16">
        <f t="shared" si="224"/>
        <v>6.2015503875967326E-3</v>
      </c>
      <c r="AN1292" s="16">
        <f t="shared" si="225"/>
        <v>4.2610319869251789E-3</v>
      </c>
      <c r="AO1292" s="16">
        <f t="shared" si="226"/>
        <v>-5.7672502574663831E-3</v>
      </c>
      <c r="AP1292" s="16">
        <f t="shared" si="227"/>
        <v>1.3280212483399723E-2</v>
      </c>
      <c r="AQ1292" s="16">
        <f t="shared" si="228"/>
        <v>8.0069393474344608E-3</v>
      </c>
      <c r="AR1292" s="16">
        <f t="shared" si="229"/>
        <v>1.068947087119243E-3</v>
      </c>
      <c r="AS1292" s="16">
        <f t="shared" si="230"/>
        <v>4.0073016213895141E-3</v>
      </c>
    </row>
    <row r="1293" spans="1:45" x14ac:dyDescent="0.2">
      <c r="A1293" s="4"/>
      <c r="B1293" s="13">
        <v>42781.666666666664</v>
      </c>
      <c r="C1293" s="14">
        <v>33.880000000000003</v>
      </c>
      <c r="D1293" s="5"/>
      <c r="E1293" s="15">
        <v>42781.666666666664</v>
      </c>
      <c r="F1293" s="14">
        <v>40.44</v>
      </c>
      <c r="G1293" s="5"/>
      <c r="H1293" s="15">
        <v>42781.666666666664</v>
      </c>
      <c r="I1293" s="14">
        <v>14.23</v>
      </c>
      <c r="J1293" s="2"/>
      <c r="K1293" s="15">
        <v>42781.666666666664</v>
      </c>
      <c r="L1293" s="14">
        <v>167.28</v>
      </c>
      <c r="M1293" s="5"/>
      <c r="N1293" s="15">
        <v>42781.666666666664</v>
      </c>
      <c r="O1293" s="14">
        <v>110.18</v>
      </c>
      <c r="Q1293" s="15">
        <v>42781.666666666664</v>
      </c>
      <c r="R1293" s="14">
        <v>173.53</v>
      </c>
      <c r="S1293" s="5"/>
      <c r="T1293" s="15">
        <v>42781.666666666664</v>
      </c>
      <c r="U1293" s="14">
        <v>48.08</v>
      </c>
      <c r="W1293" s="15">
        <v>42781.666666666664</v>
      </c>
      <c r="X1293" s="14">
        <v>22.9</v>
      </c>
      <c r="Z1293" s="15">
        <v>42781.666666666664</v>
      </c>
      <c r="AA1293" s="14">
        <v>151.41999999999999</v>
      </c>
      <c r="AC1293" s="15">
        <v>42781.666666666664</v>
      </c>
      <c r="AD1293" s="14">
        <v>18.649999999999999</v>
      </c>
      <c r="AF1293" s="15">
        <v>42781.666666666664</v>
      </c>
      <c r="AG1293" s="14">
        <v>2349.25</v>
      </c>
      <c r="AH1293" s="5"/>
      <c r="AI1293" s="16">
        <f t="shared" si="220"/>
        <v>3.5545023696683664E-3</v>
      </c>
      <c r="AJ1293" s="16">
        <f t="shared" si="221"/>
        <v>-2.2205773501111636E-3</v>
      </c>
      <c r="AK1293" s="16">
        <f t="shared" si="222"/>
        <v>1.0653409090909172E-2</v>
      </c>
      <c r="AL1293" s="16">
        <f t="shared" si="223"/>
        <v>1.9766397124887369E-3</v>
      </c>
      <c r="AM1293" s="16">
        <f t="shared" si="224"/>
        <v>-1.3595576905646167E-3</v>
      </c>
      <c r="AN1293" s="16">
        <f t="shared" si="225"/>
        <v>8.6021505376343566E-3</v>
      </c>
      <c r="AO1293" s="16">
        <f t="shared" si="226"/>
        <v>-3.9361922519164372E-3</v>
      </c>
      <c r="AP1293" s="16">
        <f t="shared" si="227"/>
        <v>4.3687199650488395E-4</v>
      </c>
      <c r="AQ1293" s="16">
        <f t="shared" si="228"/>
        <v>2.316806778314584E-3</v>
      </c>
      <c r="AR1293" s="16">
        <f t="shared" si="229"/>
        <v>-4.2712226374800322E-3</v>
      </c>
      <c r="AS1293" s="16">
        <f t="shared" si="230"/>
        <v>4.9923425080640182E-3</v>
      </c>
    </row>
    <row r="1294" spans="1:45" x14ac:dyDescent="0.2">
      <c r="A1294" s="4"/>
      <c r="B1294" s="13">
        <v>42782.666666666664</v>
      </c>
      <c r="C1294" s="14">
        <v>33.840000000000003</v>
      </c>
      <c r="D1294" s="5"/>
      <c r="E1294" s="15">
        <v>42782.666666666664</v>
      </c>
      <c r="F1294" s="14">
        <v>41.2</v>
      </c>
      <c r="G1294" s="5"/>
      <c r="H1294" s="15">
        <v>42782.666666666664</v>
      </c>
      <c r="I1294" s="14">
        <v>14.2</v>
      </c>
      <c r="J1294" s="2"/>
      <c r="K1294" s="15">
        <v>42782.666666666664</v>
      </c>
      <c r="L1294" s="14">
        <v>167.74</v>
      </c>
      <c r="M1294" s="5"/>
      <c r="N1294" s="15">
        <v>42782.666666666664</v>
      </c>
      <c r="O1294" s="14">
        <v>110.71</v>
      </c>
      <c r="Q1294" s="15">
        <v>42782.666666666664</v>
      </c>
      <c r="R1294" s="14">
        <v>173.3</v>
      </c>
      <c r="S1294" s="5"/>
      <c r="T1294" s="15">
        <v>42782.666666666664</v>
      </c>
      <c r="U1294" s="14">
        <v>48.46</v>
      </c>
      <c r="W1294" s="15">
        <v>42782.666666666664</v>
      </c>
      <c r="X1294" s="14">
        <v>22.96</v>
      </c>
      <c r="Z1294" s="15">
        <v>42782.666666666664</v>
      </c>
      <c r="AA1294" s="14">
        <v>151.91</v>
      </c>
      <c r="AC1294" s="15">
        <v>42782.666666666664</v>
      </c>
      <c r="AD1294" s="14">
        <v>17.93</v>
      </c>
      <c r="AF1294" s="15">
        <v>42782.666666666664</v>
      </c>
      <c r="AG1294" s="14">
        <v>2347.2199999999998</v>
      </c>
      <c r="AH1294" s="5"/>
      <c r="AI1294" s="16">
        <f t="shared" si="220"/>
        <v>-1.1806375442738881E-3</v>
      </c>
      <c r="AJ1294" s="16">
        <f t="shared" si="221"/>
        <v>1.8793273986152492E-2</v>
      </c>
      <c r="AK1294" s="16">
        <f t="shared" si="222"/>
        <v>-2.1082220660576523E-3</v>
      </c>
      <c r="AL1294" s="16">
        <f t="shared" si="223"/>
        <v>2.7498804399808119E-3</v>
      </c>
      <c r="AM1294" s="16">
        <f t="shared" si="224"/>
        <v>4.8103104011616438E-3</v>
      </c>
      <c r="AN1294" s="16">
        <f t="shared" si="225"/>
        <v>-1.3254192358669314E-3</v>
      </c>
      <c r="AO1294" s="16">
        <f t="shared" si="226"/>
        <v>7.9034941763727051E-3</v>
      </c>
      <c r="AP1294" s="16">
        <f t="shared" si="227"/>
        <v>2.6200873362447474E-3</v>
      </c>
      <c r="AQ1294" s="16">
        <f t="shared" si="228"/>
        <v>3.2360322282394272E-3</v>
      </c>
      <c r="AR1294" s="16">
        <f t="shared" si="229"/>
        <v>-3.8605898123324378E-2</v>
      </c>
      <c r="AS1294" s="16">
        <f t="shared" si="230"/>
        <v>-8.641055656061214E-4</v>
      </c>
    </row>
    <row r="1295" spans="1:45" x14ac:dyDescent="0.2">
      <c r="A1295" s="4"/>
      <c r="B1295" s="13">
        <v>42783.666666666664</v>
      </c>
      <c r="C1295" s="14">
        <v>33.93</v>
      </c>
      <c r="D1295" s="5"/>
      <c r="E1295" s="15">
        <v>42783.666666666664</v>
      </c>
      <c r="F1295" s="14">
        <v>41.23</v>
      </c>
      <c r="G1295" s="5"/>
      <c r="H1295" s="15">
        <v>42783.666666666664</v>
      </c>
      <c r="I1295" s="14">
        <v>14.22</v>
      </c>
      <c r="J1295" s="2"/>
      <c r="K1295" s="15">
        <v>42783.666666666664</v>
      </c>
      <c r="L1295" s="14">
        <v>168.57</v>
      </c>
      <c r="M1295" s="5"/>
      <c r="N1295" s="15">
        <v>42783.666666666664</v>
      </c>
      <c r="O1295" s="14">
        <v>110.06</v>
      </c>
      <c r="Q1295" s="15">
        <v>42783.666666666664</v>
      </c>
      <c r="R1295" s="14">
        <v>172.57</v>
      </c>
      <c r="S1295" s="5"/>
      <c r="T1295" s="15">
        <v>42783.666666666664</v>
      </c>
      <c r="U1295" s="14">
        <v>49.19</v>
      </c>
      <c r="W1295" s="15">
        <v>42783.666666666664</v>
      </c>
      <c r="X1295" s="14">
        <v>23.12</v>
      </c>
      <c r="Z1295" s="15">
        <v>42783.666666666664</v>
      </c>
      <c r="AA1295" s="14">
        <v>151.51</v>
      </c>
      <c r="AC1295" s="15">
        <v>42783.666666666664</v>
      </c>
      <c r="AD1295" s="14">
        <v>18.149999999999999</v>
      </c>
      <c r="AF1295" s="15">
        <v>42783.666666666664</v>
      </c>
      <c r="AG1295" s="14">
        <v>2351.16</v>
      </c>
      <c r="AH1295" s="5"/>
      <c r="AI1295" s="16">
        <f t="shared" si="220"/>
        <v>2.6595744680850686E-3</v>
      </c>
      <c r="AJ1295" s="16">
        <f t="shared" si="221"/>
        <v>7.281553398057472E-4</v>
      </c>
      <c r="AK1295" s="16">
        <f t="shared" si="222"/>
        <v>1.4084507042253502E-3</v>
      </c>
      <c r="AL1295" s="16">
        <f t="shared" si="223"/>
        <v>4.9481340169308385E-3</v>
      </c>
      <c r="AM1295" s="16">
        <f t="shared" si="224"/>
        <v>-5.8711950140004632E-3</v>
      </c>
      <c r="AN1295" s="16">
        <f t="shared" si="225"/>
        <v>-4.2123485285633366E-3</v>
      </c>
      <c r="AO1295" s="16">
        <f t="shared" si="226"/>
        <v>1.50639702847708E-2</v>
      </c>
      <c r="AP1295" s="16">
        <f t="shared" si="227"/>
        <v>6.9686411149825211E-3</v>
      </c>
      <c r="AQ1295" s="16">
        <f t="shared" si="228"/>
        <v>-2.633138042261951E-3</v>
      </c>
      <c r="AR1295" s="16">
        <f t="shared" si="229"/>
        <v>1.2269938650306678E-2</v>
      </c>
      <c r="AS1295" s="16">
        <f t="shared" si="230"/>
        <v>1.6785814708464297E-3</v>
      </c>
    </row>
    <row r="1296" spans="1:45" x14ac:dyDescent="0.2">
      <c r="A1296" s="4"/>
      <c r="B1296" s="13">
        <v>42787.666666666664</v>
      </c>
      <c r="C1296" s="14">
        <v>34.17</v>
      </c>
      <c r="D1296" s="5"/>
      <c r="E1296" s="15">
        <v>42787.666666666664</v>
      </c>
      <c r="F1296" s="14">
        <v>41.46</v>
      </c>
      <c r="G1296" s="5"/>
      <c r="H1296" s="15">
        <v>42787.666666666664</v>
      </c>
      <c r="I1296" s="14">
        <v>14.26</v>
      </c>
      <c r="J1296" s="2"/>
      <c r="K1296" s="15">
        <v>42787.666666666664</v>
      </c>
      <c r="L1296" s="14">
        <v>168.92</v>
      </c>
      <c r="M1296" s="5"/>
      <c r="N1296" s="15">
        <v>42787.666666666664</v>
      </c>
      <c r="O1296" s="14">
        <v>110.01</v>
      </c>
      <c r="Q1296" s="15">
        <v>42787.666666666664</v>
      </c>
      <c r="R1296" s="14">
        <v>172.18</v>
      </c>
      <c r="S1296" s="5"/>
      <c r="T1296" s="15">
        <v>42787.666666666664</v>
      </c>
      <c r="U1296" s="14">
        <v>49.43</v>
      </c>
      <c r="W1296" s="15">
        <v>42787.666666666664</v>
      </c>
      <c r="X1296" s="14">
        <v>23.82</v>
      </c>
      <c r="Z1296" s="15">
        <v>42787.666666666664</v>
      </c>
      <c r="AA1296" s="14">
        <v>152.26</v>
      </c>
      <c r="AC1296" s="15">
        <v>42787.666666666664</v>
      </c>
      <c r="AD1296" s="14">
        <v>18.489999999999998</v>
      </c>
      <c r="AF1296" s="15">
        <v>42787.666666666664</v>
      </c>
      <c r="AG1296" s="14">
        <v>2365.38</v>
      </c>
      <c r="AH1296" s="5"/>
      <c r="AI1296" s="16">
        <f t="shared" si="220"/>
        <v>7.0733863837313393E-3</v>
      </c>
      <c r="AJ1296" s="16">
        <f t="shared" si="221"/>
        <v>5.5784622847441234E-3</v>
      </c>
      <c r="AK1296" s="16">
        <f t="shared" si="222"/>
        <v>2.8129395218001729E-3</v>
      </c>
      <c r="AL1296" s="16">
        <f t="shared" si="223"/>
        <v>2.0762887821081932E-3</v>
      </c>
      <c r="AM1296" s="16">
        <f t="shared" si="224"/>
        <v>-4.5429765582405413E-4</v>
      </c>
      <c r="AN1296" s="16">
        <f t="shared" si="225"/>
        <v>-2.2599524830503315E-3</v>
      </c>
      <c r="AO1296" s="16">
        <f t="shared" si="226"/>
        <v>4.8790404553771261E-3</v>
      </c>
      <c r="AP1296" s="16">
        <f t="shared" si="227"/>
        <v>3.0276816608996615E-2</v>
      </c>
      <c r="AQ1296" s="16">
        <f t="shared" si="228"/>
        <v>4.9501683057224799E-3</v>
      </c>
      <c r="AR1296" s="16">
        <f t="shared" si="229"/>
        <v>1.8732782369146106E-2</v>
      </c>
      <c r="AS1296" s="16">
        <f t="shared" si="230"/>
        <v>6.0480783953453798E-3</v>
      </c>
    </row>
    <row r="1297" spans="1:45" x14ac:dyDescent="0.2">
      <c r="A1297" s="4"/>
      <c r="B1297" s="13">
        <v>42788.666666666664</v>
      </c>
      <c r="C1297" s="14">
        <v>34.28</v>
      </c>
      <c r="D1297" s="5"/>
      <c r="E1297" s="15">
        <v>42788.666666666664</v>
      </c>
      <c r="F1297" s="14">
        <v>41.6</v>
      </c>
      <c r="G1297" s="5"/>
      <c r="H1297" s="15">
        <v>42788.666666666664</v>
      </c>
      <c r="I1297" s="14">
        <v>14.39</v>
      </c>
      <c r="J1297" s="2"/>
      <c r="K1297" s="15">
        <v>42788.666666666664</v>
      </c>
      <c r="L1297" s="14">
        <v>169.61</v>
      </c>
      <c r="M1297" s="5"/>
      <c r="N1297" s="15">
        <v>42788.666666666664</v>
      </c>
      <c r="O1297" s="14">
        <v>110.12</v>
      </c>
      <c r="Q1297" s="15">
        <v>42788.666666666664</v>
      </c>
      <c r="R1297" s="14">
        <v>173.03</v>
      </c>
      <c r="S1297" s="5"/>
      <c r="T1297" s="15">
        <v>42788.666666666664</v>
      </c>
      <c r="U1297" s="14">
        <v>49.67</v>
      </c>
      <c r="W1297" s="15">
        <v>42788.666666666664</v>
      </c>
      <c r="X1297" s="14">
        <v>23.9</v>
      </c>
      <c r="Z1297" s="15">
        <v>42788.666666666664</v>
      </c>
      <c r="AA1297" s="14">
        <v>151.32</v>
      </c>
      <c r="AC1297" s="15">
        <v>42788.666666666664</v>
      </c>
      <c r="AD1297" s="14">
        <v>18.23</v>
      </c>
      <c r="AF1297" s="15">
        <v>42788.666666666664</v>
      </c>
      <c r="AG1297" s="14">
        <v>2362.8200000000002</v>
      </c>
      <c r="AH1297" s="5"/>
      <c r="AI1297" s="16">
        <f t="shared" si="220"/>
        <v>3.2191981270119907E-3</v>
      </c>
      <c r="AJ1297" s="16">
        <f t="shared" si="221"/>
        <v>3.3767486734201935E-3</v>
      </c>
      <c r="AK1297" s="16">
        <f t="shared" si="222"/>
        <v>9.1164095371669696E-3</v>
      </c>
      <c r="AL1297" s="16">
        <f t="shared" si="223"/>
        <v>4.0847738574474324E-3</v>
      </c>
      <c r="AM1297" s="16">
        <f t="shared" si="224"/>
        <v>9.9990909917280213E-4</v>
      </c>
      <c r="AN1297" s="16">
        <f t="shared" si="225"/>
        <v>4.936694157277266E-3</v>
      </c>
      <c r="AO1297" s="16">
        <f t="shared" si="226"/>
        <v>4.8553510014162082E-3</v>
      </c>
      <c r="AP1297" s="16">
        <f t="shared" si="227"/>
        <v>3.3585222502099388E-3</v>
      </c>
      <c r="AQ1297" s="16">
        <f t="shared" si="228"/>
        <v>-6.1736503349533178E-3</v>
      </c>
      <c r="AR1297" s="16">
        <f t="shared" si="229"/>
        <v>-1.4061654948620772E-2</v>
      </c>
      <c r="AS1297" s="16">
        <f t="shared" si="230"/>
        <v>-1.0822785345272479E-3</v>
      </c>
    </row>
    <row r="1298" spans="1:45" x14ac:dyDescent="0.2">
      <c r="A1298" s="4"/>
      <c r="B1298" s="13">
        <v>42789.666666666664</v>
      </c>
      <c r="C1298" s="14">
        <v>34.130000000000003</v>
      </c>
      <c r="D1298" s="5"/>
      <c r="E1298" s="15">
        <v>42789.666666666664</v>
      </c>
      <c r="F1298" s="14">
        <v>41.66</v>
      </c>
      <c r="G1298" s="5"/>
      <c r="H1298" s="15">
        <v>42789.666666666664</v>
      </c>
      <c r="I1298" s="14">
        <v>14.28</v>
      </c>
      <c r="J1298" s="2"/>
      <c r="K1298" s="15">
        <v>42789.666666666664</v>
      </c>
      <c r="L1298" s="14">
        <v>170.15</v>
      </c>
      <c r="M1298" s="5"/>
      <c r="N1298" s="15">
        <v>42789.666666666664</v>
      </c>
      <c r="O1298" s="14">
        <v>109.73</v>
      </c>
      <c r="Q1298" s="15">
        <v>42789.666666666664</v>
      </c>
      <c r="R1298" s="14">
        <v>173.51</v>
      </c>
      <c r="S1298" s="5"/>
      <c r="T1298" s="15">
        <v>42789.666666666664</v>
      </c>
      <c r="U1298" s="14">
        <v>50.31</v>
      </c>
      <c r="W1298" s="15">
        <v>42789.666666666664</v>
      </c>
      <c r="X1298" s="14">
        <v>23.77</v>
      </c>
      <c r="Z1298" s="15">
        <v>42789.666666666664</v>
      </c>
      <c r="AA1298" s="14">
        <v>149.77000000000001</v>
      </c>
      <c r="AC1298" s="15">
        <v>42789.666666666664</v>
      </c>
      <c r="AD1298" s="14">
        <v>17.07</v>
      </c>
      <c r="AF1298" s="15">
        <v>42789.666666666664</v>
      </c>
      <c r="AG1298" s="14">
        <v>2363.81</v>
      </c>
      <c r="AH1298" s="5"/>
      <c r="AI1298" s="16">
        <f t="shared" si="220"/>
        <v>-4.3757292882146137E-3</v>
      </c>
      <c r="AJ1298" s="16">
        <f t="shared" si="221"/>
        <v>1.4423076923075762E-3</v>
      </c>
      <c r="AK1298" s="16">
        <f t="shared" si="222"/>
        <v>-7.6441973592773493E-3</v>
      </c>
      <c r="AL1298" s="16">
        <f t="shared" si="223"/>
        <v>3.1837745415954632E-3</v>
      </c>
      <c r="AM1298" s="16">
        <f t="shared" si="224"/>
        <v>-3.5415909916455268E-3</v>
      </c>
      <c r="AN1298" s="16">
        <f t="shared" si="225"/>
        <v>2.77408541871349E-3</v>
      </c>
      <c r="AO1298" s="16">
        <f t="shared" si="226"/>
        <v>1.2885041272397757E-2</v>
      </c>
      <c r="AP1298" s="16">
        <f t="shared" si="227"/>
        <v>-5.4393305439329742E-3</v>
      </c>
      <c r="AQ1298" s="16">
        <f t="shared" si="228"/>
        <v>-1.0243193232883807E-2</v>
      </c>
      <c r="AR1298" s="16">
        <f t="shared" si="229"/>
        <v>-6.3631376851343902E-2</v>
      </c>
      <c r="AS1298" s="16">
        <f t="shared" si="230"/>
        <v>4.1899086684549225E-4</v>
      </c>
    </row>
    <row r="1299" spans="1:45" x14ac:dyDescent="0.2">
      <c r="A1299" s="4"/>
      <c r="B1299" s="13">
        <v>42790.666666666664</v>
      </c>
      <c r="C1299" s="14">
        <v>34.17</v>
      </c>
      <c r="D1299" s="5"/>
      <c r="E1299" s="15">
        <v>42790.666666666664</v>
      </c>
      <c r="F1299" s="14">
        <v>41.78</v>
      </c>
      <c r="G1299" s="5"/>
      <c r="H1299" s="15">
        <v>42790.666666666664</v>
      </c>
      <c r="I1299" s="14">
        <v>14.33</v>
      </c>
      <c r="J1299" s="2"/>
      <c r="K1299" s="15">
        <v>42790.666666666664</v>
      </c>
      <c r="L1299" s="14">
        <v>170.22</v>
      </c>
      <c r="M1299" s="5"/>
      <c r="N1299" s="15">
        <v>42790.666666666664</v>
      </c>
      <c r="O1299" s="14">
        <v>110.32</v>
      </c>
      <c r="Q1299" s="15">
        <v>42790.666666666664</v>
      </c>
      <c r="R1299" s="14">
        <v>173.22</v>
      </c>
      <c r="S1299" s="5"/>
      <c r="T1299" s="15">
        <v>42790.666666666664</v>
      </c>
      <c r="U1299" s="14">
        <v>50.6</v>
      </c>
      <c r="W1299" s="15">
        <v>42790.666666666664</v>
      </c>
      <c r="X1299" s="14">
        <v>24.13</v>
      </c>
      <c r="Z1299" s="15">
        <v>42790.666666666664</v>
      </c>
      <c r="AA1299" s="14">
        <v>150.62</v>
      </c>
      <c r="AC1299" s="15">
        <v>42790.666666666664</v>
      </c>
      <c r="AD1299" s="14">
        <v>17.13</v>
      </c>
      <c r="AF1299" s="15">
        <v>42790.666666666664</v>
      </c>
      <c r="AG1299" s="14">
        <v>2367.34</v>
      </c>
      <c r="AH1299" s="5"/>
      <c r="AI1299" s="16">
        <f t="shared" si="220"/>
        <v>1.171989452094957E-3</v>
      </c>
      <c r="AJ1299" s="16">
        <f t="shared" si="221"/>
        <v>2.8804608737398318E-3</v>
      </c>
      <c r="AK1299" s="16">
        <f t="shared" si="222"/>
        <v>3.5014005602240772E-3</v>
      </c>
      <c r="AL1299" s="16">
        <f t="shared" si="223"/>
        <v>4.1140170437836687E-4</v>
      </c>
      <c r="AM1299" s="16">
        <f t="shared" si="224"/>
        <v>5.37683404720668E-3</v>
      </c>
      <c r="AN1299" s="16">
        <f t="shared" si="225"/>
        <v>-1.6713734078727116E-3</v>
      </c>
      <c r="AO1299" s="16">
        <f t="shared" si="226"/>
        <v>5.7642615782149687E-3</v>
      </c>
      <c r="AP1299" s="16">
        <f t="shared" si="227"/>
        <v>1.5145140933950252E-2</v>
      </c>
      <c r="AQ1299" s="16">
        <f t="shared" si="228"/>
        <v>5.6753688989783502E-3</v>
      </c>
      <c r="AR1299" s="16">
        <f t="shared" si="229"/>
        <v>3.5149384885764245E-3</v>
      </c>
      <c r="AS1299" s="16">
        <f t="shared" si="230"/>
        <v>1.493351834538359E-3</v>
      </c>
    </row>
    <row r="1300" spans="1:45" x14ac:dyDescent="0.2">
      <c r="A1300" s="4"/>
      <c r="B1300" s="13">
        <v>42793.666666666664</v>
      </c>
      <c r="C1300" s="14">
        <v>34.229999999999997</v>
      </c>
      <c r="D1300" s="5"/>
      <c r="E1300" s="15">
        <v>42793.666666666664</v>
      </c>
      <c r="F1300" s="14">
        <v>41.67</v>
      </c>
      <c r="G1300" s="5"/>
      <c r="H1300" s="15">
        <v>42793.666666666664</v>
      </c>
      <c r="I1300" s="14">
        <v>14.34</v>
      </c>
      <c r="J1300" s="2"/>
      <c r="K1300" s="15">
        <v>42793.666666666664</v>
      </c>
      <c r="L1300" s="14">
        <v>170.63</v>
      </c>
      <c r="M1300" s="5"/>
      <c r="N1300" s="15">
        <v>42793.666666666664</v>
      </c>
      <c r="O1300" s="14">
        <v>110.23</v>
      </c>
      <c r="Q1300" s="15">
        <v>42793.666666666664</v>
      </c>
      <c r="R1300" s="14">
        <v>171.36</v>
      </c>
      <c r="S1300" s="5"/>
      <c r="T1300" s="15">
        <v>42793.666666666664</v>
      </c>
      <c r="U1300" s="14">
        <v>49.94</v>
      </c>
      <c r="W1300" s="15">
        <v>42793.666666666664</v>
      </c>
      <c r="X1300" s="14">
        <v>23.91</v>
      </c>
      <c r="Z1300" s="15">
        <v>42793.666666666664</v>
      </c>
      <c r="AA1300" s="14">
        <v>149.37</v>
      </c>
      <c r="AC1300" s="15">
        <v>42793.666666666664</v>
      </c>
      <c r="AD1300" s="14">
        <v>16.420000000000002</v>
      </c>
      <c r="AF1300" s="15">
        <v>42793.666666666664</v>
      </c>
      <c r="AG1300" s="14">
        <v>2369.75</v>
      </c>
      <c r="AH1300" s="5"/>
      <c r="AI1300" s="16">
        <f t="shared" si="220"/>
        <v>1.7559262510973284E-3</v>
      </c>
      <c r="AJ1300" s="16">
        <f t="shared" si="221"/>
        <v>-2.6328386787937141E-3</v>
      </c>
      <c r="AK1300" s="16">
        <f t="shared" si="222"/>
        <v>6.9783670621070826E-4</v>
      </c>
      <c r="AL1300" s="16">
        <f t="shared" si="223"/>
        <v>2.4086476324756134E-3</v>
      </c>
      <c r="AM1300" s="16">
        <f t="shared" si="224"/>
        <v>-8.158085569252016E-4</v>
      </c>
      <c r="AN1300" s="16">
        <f t="shared" si="225"/>
        <v>-1.0737790093522603E-2</v>
      </c>
      <c r="AO1300" s="16">
        <f t="shared" si="226"/>
        <v>-1.3043478260869601E-2</v>
      </c>
      <c r="AP1300" s="16">
        <f t="shared" si="227"/>
        <v>-9.117281392457488E-3</v>
      </c>
      <c r="AQ1300" s="16">
        <f t="shared" si="228"/>
        <v>-8.2990306732173558E-3</v>
      </c>
      <c r="AR1300" s="16">
        <f t="shared" si="229"/>
        <v>-4.1447752481027278E-2</v>
      </c>
      <c r="AS1300" s="16">
        <f t="shared" si="230"/>
        <v>1.018020225231675E-3</v>
      </c>
    </row>
    <row r="1301" spans="1:45" x14ac:dyDescent="0.2">
      <c r="A1301" s="4"/>
      <c r="B1301" s="13">
        <v>42794.666666666664</v>
      </c>
      <c r="C1301" s="14">
        <v>34.25</v>
      </c>
      <c r="D1301" s="5"/>
      <c r="E1301" s="15">
        <v>42794.666666666664</v>
      </c>
      <c r="F1301" s="14">
        <v>41.96</v>
      </c>
      <c r="G1301" s="5"/>
      <c r="H1301" s="15">
        <v>42794.666666666664</v>
      </c>
      <c r="I1301" s="14">
        <v>14.21</v>
      </c>
      <c r="J1301" s="2"/>
      <c r="K1301" s="15">
        <v>42794.666666666664</v>
      </c>
      <c r="L1301" s="14">
        <v>171.42</v>
      </c>
      <c r="M1301" s="5"/>
      <c r="N1301" s="15">
        <v>42794.666666666664</v>
      </c>
      <c r="O1301" s="14">
        <v>110.09</v>
      </c>
      <c r="Q1301" s="15">
        <v>42794.666666666664</v>
      </c>
      <c r="R1301" s="14">
        <v>171.76</v>
      </c>
      <c r="S1301" s="5"/>
      <c r="T1301" s="15">
        <v>42794.666666666664</v>
      </c>
      <c r="U1301" s="14">
        <v>49.63</v>
      </c>
      <c r="W1301" s="15">
        <v>42794.666666666664</v>
      </c>
      <c r="X1301" s="14">
        <v>23.64</v>
      </c>
      <c r="Z1301" s="15">
        <v>42794.666666666664</v>
      </c>
      <c r="AA1301" s="14">
        <v>148.72</v>
      </c>
      <c r="AC1301" s="15">
        <v>42794.666666666664</v>
      </c>
      <c r="AD1301" s="14">
        <v>16.670000000000002</v>
      </c>
      <c r="AF1301" s="15">
        <v>42794.666666666664</v>
      </c>
      <c r="AG1301" s="14">
        <v>2363.64</v>
      </c>
      <c r="AH1301" s="5"/>
      <c r="AI1301" s="16">
        <f t="shared" si="220"/>
        <v>5.842827928719263E-4</v>
      </c>
      <c r="AJ1301" s="16">
        <f t="shared" si="221"/>
        <v>6.959443244540342E-3</v>
      </c>
      <c r="AK1301" s="16">
        <f t="shared" si="222"/>
        <v>-9.065550906555031E-3</v>
      </c>
      <c r="AL1301" s="16">
        <f t="shared" si="223"/>
        <v>4.6299009552832615E-3</v>
      </c>
      <c r="AM1301" s="16">
        <f t="shared" si="224"/>
        <v>-1.2700716683298197E-3</v>
      </c>
      <c r="AN1301" s="16">
        <f t="shared" si="225"/>
        <v>2.3342670401491628E-3</v>
      </c>
      <c r="AO1301" s="16">
        <f t="shared" si="226"/>
        <v>-6.2074489387263787E-3</v>
      </c>
      <c r="AP1301" s="16">
        <f t="shared" si="227"/>
        <v>-1.129234629861986E-2</v>
      </c>
      <c r="AQ1301" s="16">
        <f t="shared" si="228"/>
        <v>-4.3516100957354809E-3</v>
      </c>
      <c r="AR1301" s="16">
        <f t="shared" si="229"/>
        <v>1.5225334957368997E-2</v>
      </c>
      <c r="AS1301" s="16">
        <f t="shared" si="230"/>
        <v>-2.5783310475788745E-3</v>
      </c>
    </row>
    <row r="1302" spans="1:45" x14ac:dyDescent="0.2">
      <c r="A1302" s="4"/>
      <c r="B1302" s="13">
        <v>42795.666666666664</v>
      </c>
      <c r="C1302" s="14">
        <v>34.950000000000003</v>
      </c>
      <c r="D1302" s="5"/>
      <c r="E1302" s="15">
        <v>42795.666666666664</v>
      </c>
      <c r="F1302" s="14">
        <v>42.16</v>
      </c>
      <c r="G1302" s="5"/>
      <c r="H1302" s="15">
        <v>42795.666666666664</v>
      </c>
      <c r="I1302" s="14">
        <v>14.27</v>
      </c>
      <c r="J1302" s="2"/>
      <c r="K1302" s="15">
        <v>42795.666666666664</v>
      </c>
      <c r="L1302" s="14">
        <v>177.28</v>
      </c>
      <c r="M1302" s="5"/>
      <c r="N1302" s="15">
        <v>42795.666666666664</v>
      </c>
      <c r="O1302" s="14">
        <v>111.04</v>
      </c>
      <c r="Q1302" s="15">
        <v>42795.666666666664</v>
      </c>
      <c r="R1302" s="14">
        <v>173.79</v>
      </c>
      <c r="S1302" s="5"/>
      <c r="T1302" s="15">
        <v>42795.666666666664</v>
      </c>
      <c r="U1302" s="14">
        <v>49.81</v>
      </c>
      <c r="W1302" s="15">
        <v>42795.666666666664</v>
      </c>
      <c r="X1302" s="14">
        <v>23.48</v>
      </c>
      <c r="Z1302" s="15">
        <v>42795.666666666664</v>
      </c>
      <c r="AA1302" s="14">
        <v>150.62</v>
      </c>
      <c r="AC1302" s="15">
        <v>42795.666666666664</v>
      </c>
      <c r="AD1302" s="14">
        <v>16.670000000000002</v>
      </c>
      <c r="AF1302" s="15">
        <v>42795.666666666664</v>
      </c>
      <c r="AG1302" s="14">
        <v>2395.96</v>
      </c>
      <c r="AH1302" s="5"/>
      <c r="AI1302" s="16">
        <f t="shared" si="220"/>
        <v>2.0437956204379715E-2</v>
      </c>
      <c r="AJ1302" s="16">
        <f t="shared" si="221"/>
        <v>4.7664442326023071E-3</v>
      </c>
      <c r="AK1302" s="16">
        <f t="shared" si="222"/>
        <v>4.2223786066148961E-3</v>
      </c>
      <c r="AL1302" s="16">
        <f t="shared" si="223"/>
        <v>3.4185042585462622E-2</v>
      </c>
      <c r="AM1302" s="16">
        <f t="shared" si="224"/>
        <v>8.6293032973021599E-3</v>
      </c>
      <c r="AN1302" s="16">
        <f t="shared" si="225"/>
        <v>1.1818816953889089E-2</v>
      </c>
      <c r="AO1302" s="16">
        <f t="shared" si="226"/>
        <v>3.6268386056821367E-3</v>
      </c>
      <c r="AP1302" s="16">
        <f t="shared" si="227"/>
        <v>-6.7681895093062439E-3</v>
      </c>
      <c r="AQ1302" s="16">
        <f t="shared" si="228"/>
        <v>1.2775685852608909E-2</v>
      </c>
      <c r="AR1302" s="16">
        <f t="shared" si="229"/>
        <v>0</v>
      </c>
      <c r="AS1302" s="16">
        <f t="shared" si="230"/>
        <v>1.3673825117192173E-2</v>
      </c>
    </row>
    <row r="1303" spans="1:45" x14ac:dyDescent="0.2">
      <c r="A1303" s="4"/>
      <c r="B1303" s="13">
        <v>42796.666666666664</v>
      </c>
      <c r="C1303" s="14">
        <v>34.74</v>
      </c>
      <c r="D1303" s="5"/>
      <c r="E1303" s="15">
        <v>42796.666666666664</v>
      </c>
      <c r="F1303" s="14">
        <v>42.47</v>
      </c>
      <c r="G1303" s="5"/>
      <c r="H1303" s="15">
        <v>42796.666666666664</v>
      </c>
      <c r="I1303" s="14">
        <v>13.95</v>
      </c>
      <c r="J1303" s="2"/>
      <c r="K1303" s="15">
        <v>42796.666666666664</v>
      </c>
      <c r="L1303" s="14">
        <v>175.89</v>
      </c>
      <c r="M1303" s="5"/>
      <c r="N1303" s="15">
        <v>42796.666666666664</v>
      </c>
      <c r="O1303" s="14">
        <v>110.59</v>
      </c>
      <c r="Q1303" s="15">
        <v>42796.666666666664</v>
      </c>
      <c r="R1303" s="14">
        <v>172.44</v>
      </c>
      <c r="S1303" s="5"/>
      <c r="T1303" s="15">
        <v>42796.666666666664</v>
      </c>
      <c r="U1303" s="14">
        <v>49.98</v>
      </c>
      <c r="W1303" s="15">
        <v>42796.666666666664</v>
      </c>
      <c r="X1303" s="14">
        <v>23.59</v>
      </c>
      <c r="Z1303" s="15">
        <v>42796.666666666664</v>
      </c>
      <c r="AA1303" s="14">
        <v>150.62</v>
      </c>
      <c r="AC1303" s="15">
        <v>42796.666666666664</v>
      </c>
      <c r="AD1303" s="14">
        <v>16.7</v>
      </c>
      <c r="AF1303" s="15">
        <v>42796.666666666664</v>
      </c>
      <c r="AG1303" s="14">
        <v>2381.92</v>
      </c>
      <c r="AH1303" s="5"/>
      <c r="AI1303" s="16">
        <f t="shared" si="220"/>
        <v>-6.0085836909871126E-3</v>
      </c>
      <c r="AJ1303" s="16">
        <f t="shared" si="221"/>
        <v>7.3529411764705621E-3</v>
      </c>
      <c r="AK1303" s="16">
        <f t="shared" si="222"/>
        <v>-2.2424667133847276E-2</v>
      </c>
      <c r="AL1303" s="16">
        <f t="shared" si="223"/>
        <v>-7.840703971119245E-3</v>
      </c>
      <c r="AM1303" s="16">
        <f t="shared" si="224"/>
        <v>-4.0525936599423718E-3</v>
      </c>
      <c r="AN1303" s="16">
        <f t="shared" si="225"/>
        <v>-7.7679958570688878E-3</v>
      </c>
      <c r="AO1303" s="16">
        <f t="shared" si="226"/>
        <v>3.4129692832762792E-3</v>
      </c>
      <c r="AP1303" s="16">
        <f t="shared" si="227"/>
        <v>4.6848381601363176E-3</v>
      </c>
      <c r="AQ1303" s="16">
        <f t="shared" si="228"/>
        <v>0</v>
      </c>
      <c r="AR1303" s="16">
        <f t="shared" si="229"/>
        <v>1.7996400719855199E-3</v>
      </c>
      <c r="AS1303" s="16">
        <f t="shared" si="230"/>
        <v>-5.8598641045760624E-3</v>
      </c>
    </row>
    <row r="1304" spans="1:45" x14ac:dyDescent="0.2">
      <c r="A1304" s="4"/>
      <c r="B1304" s="13">
        <v>42797.666666666664</v>
      </c>
      <c r="C1304" s="14">
        <v>34.950000000000003</v>
      </c>
      <c r="D1304" s="5"/>
      <c r="E1304" s="15">
        <v>42797.666666666664</v>
      </c>
      <c r="F1304" s="14">
        <v>42.48</v>
      </c>
      <c r="G1304" s="5"/>
      <c r="H1304" s="15">
        <v>42797.666666666664</v>
      </c>
      <c r="I1304" s="14">
        <v>13.91</v>
      </c>
      <c r="J1304" s="2"/>
      <c r="K1304" s="15">
        <v>42797.666666666664</v>
      </c>
      <c r="L1304" s="14">
        <v>175.68</v>
      </c>
      <c r="M1304" s="5"/>
      <c r="N1304" s="15">
        <v>42797.666666666664</v>
      </c>
      <c r="O1304" s="14">
        <v>111.24</v>
      </c>
      <c r="Q1304" s="15">
        <v>42797.666666666664</v>
      </c>
      <c r="R1304" s="14">
        <v>171.98</v>
      </c>
      <c r="S1304" s="5"/>
      <c r="T1304" s="15">
        <v>42797.666666666664</v>
      </c>
      <c r="U1304" s="14">
        <v>50.09</v>
      </c>
      <c r="W1304" s="15">
        <v>42797.666666666664</v>
      </c>
      <c r="X1304" s="14">
        <v>23.34</v>
      </c>
      <c r="Z1304" s="15">
        <v>42797.666666666664</v>
      </c>
      <c r="AA1304" s="14">
        <v>150.27000000000001</v>
      </c>
      <c r="AC1304" s="15">
        <v>42797.666666666664</v>
      </c>
      <c r="AD1304" s="14">
        <v>16.77</v>
      </c>
      <c r="AF1304" s="15">
        <v>42797.666666666664</v>
      </c>
      <c r="AG1304" s="14">
        <v>2383.12</v>
      </c>
      <c r="AH1304" s="5"/>
      <c r="AI1304" s="16">
        <f t="shared" si="220"/>
        <v>6.044905008635526E-3</v>
      </c>
      <c r="AJ1304" s="16">
        <f t="shared" si="221"/>
        <v>2.3546032493526603E-4</v>
      </c>
      <c r="AK1304" s="16">
        <f t="shared" si="222"/>
        <v>-2.8673835125447855E-3</v>
      </c>
      <c r="AL1304" s="16">
        <f t="shared" si="223"/>
        <v>-1.193928023196178E-3</v>
      </c>
      <c r="AM1304" s="16">
        <f t="shared" si="224"/>
        <v>5.8775657835246076E-3</v>
      </c>
      <c r="AN1304" s="16">
        <f t="shared" si="225"/>
        <v>-2.6675945256321443E-3</v>
      </c>
      <c r="AO1304" s="16">
        <f t="shared" si="226"/>
        <v>2.2008803521409437E-3</v>
      </c>
      <c r="AP1304" s="16">
        <f t="shared" si="227"/>
        <v>-1.0597710894446832E-2</v>
      </c>
      <c r="AQ1304" s="16">
        <f t="shared" si="228"/>
        <v>-2.3237285885008285E-3</v>
      </c>
      <c r="AR1304" s="16">
        <f t="shared" si="229"/>
        <v>4.1916167664670656E-3</v>
      </c>
      <c r="AS1304" s="16">
        <f t="shared" si="230"/>
        <v>5.0379525760724242E-4</v>
      </c>
    </row>
    <row r="1305" spans="1:45" x14ac:dyDescent="0.2">
      <c r="A1305" s="4"/>
      <c r="B1305" s="13">
        <v>42800.666666666664</v>
      </c>
      <c r="C1305" s="14">
        <v>34.840000000000003</v>
      </c>
      <c r="D1305" s="5"/>
      <c r="E1305" s="15">
        <v>42800.666666666664</v>
      </c>
      <c r="F1305" s="14">
        <v>42.18</v>
      </c>
      <c r="G1305" s="5"/>
      <c r="H1305" s="15">
        <v>42800.666666666664</v>
      </c>
      <c r="I1305" s="14">
        <v>14.19</v>
      </c>
      <c r="J1305" s="2"/>
      <c r="K1305" s="15">
        <v>42800.666666666664</v>
      </c>
      <c r="L1305" s="14">
        <v>175.4</v>
      </c>
      <c r="M1305" s="5"/>
      <c r="N1305" s="15">
        <v>42800.666666666664</v>
      </c>
      <c r="O1305" s="14">
        <v>110.67</v>
      </c>
      <c r="Q1305" s="15">
        <v>42800.666666666664</v>
      </c>
      <c r="R1305" s="14">
        <v>172.38</v>
      </c>
      <c r="S1305" s="5"/>
      <c r="T1305" s="15">
        <v>42800.666666666664</v>
      </c>
      <c r="U1305" s="14">
        <v>50.03</v>
      </c>
      <c r="W1305" s="15">
        <v>42800.666666666664</v>
      </c>
      <c r="X1305" s="14">
        <v>23.29</v>
      </c>
      <c r="Z1305" s="15">
        <v>42800.666666666664</v>
      </c>
      <c r="AA1305" s="14">
        <v>149.66999999999999</v>
      </c>
      <c r="AC1305" s="15">
        <v>42800.666666666664</v>
      </c>
      <c r="AD1305" s="14">
        <v>16.75</v>
      </c>
      <c r="AF1305" s="15">
        <v>42800.666666666664</v>
      </c>
      <c r="AG1305" s="14">
        <v>2375.31</v>
      </c>
      <c r="AH1305" s="5"/>
      <c r="AI1305" s="16">
        <f t="shared" si="220"/>
        <v>-3.147353361945604E-3</v>
      </c>
      <c r="AJ1305" s="16">
        <f t="shared" si="221"/>
        <v>-7.0621468926552744E-3</v>
      </c>
      <c r="AK1305" s="16">
        <f t="shared" si="222"/>
        <v>2.0129403306973437E-2</v>
      </c>
      <c r="AL1305" s="16">
        <f t="shared" si="223"/>
        <v>-1.5938069216757667E-3</v>
      </c>
      <c r="AM1305" s="16">
        <f t="shared" si="224"/>
        <v>-5.1240560949298297E-3</v>
      </c>
      <c r="AN1305" s="16">
        <f t="shared" si="225"/>
        <v>2.3258518432376363E-3</v>
      </c>
      <c r="AO1305" s="16">
        <f t="shared" si="226"/>
        <v>-1.1978438810141823E-3</v>
      </c>
      <c r="AP1305" s="16">
        <f t="shared" si="227"/>
        <v>-2.1422450728363351E-3</v>
      </c>
      <c r="AQ1305" s="16">
        <f t="shared" si="228"/>
        <v>-3.9928129367140519E-3</v>
      </c>
      <c r="AR1305" s="16">
        <f t="shared" si="229"/>
        <v>-1.1926058437685683E-3</v>
      </c>
      <c r="AS1305" s="16">
        <f t="shared" si="230"/>
        <v>-3.2772164221692712E-3</v>
      </c>
    </row>
    <row r="1306" spans="1:45" x14ac:dyDescent="0.2">
      <c r="A1306" s="4"/>
      <c r="B1306" s="13">
        <v>42801.666666666664</v>
      </c>
      <c r="C1306" s="14">
        <v>34.880000000000003</v>
      </c>
      <c r="D1306" s="5"/>
      <c r="E1306" s="15">
        <v>42801.666666666664</v>
      </c>
      <c r="F1306" s="14">
        <v>41.99</v>
      </c>
      <c r="G1306" s="5"/>
      <c r="H1306" s="15">
        <v>42801.666666666664</v>
      </c>
      <c r="I1306" s="14">
        <v>14.14</v>
      </c>
      <c r="J1306" s="2"/>
      <c r="K1306" s="15">
        <v>42801.666666666664</v>
      </c>
      <c r="L1306" s="14">
        <v>175.3</v>
      </c>
      <c r="M1306" s="5"/>
      <c r="N1306" s="15">
        <v>42801.666666666664</v>
      </c>
      <c r="O1306" s="14">
        <v>110.86</v>
      </c>
      <c r="Q1306" s="15">
        <v>42801.666666666664</v>
      </c>
      <c r="R1306" s="14">
        <v>172.29</v>
      </c>
      <c r="S1306" s="5"/>
      <c r="T1306" s="15">
        <v>42801.666666666664</v>
      </c>
      <c r="U1306" s="14">
        <v>49.44</v>
      </c>
      <c r="W1306" s="15">
        <v>42801.666666666664</v>
      </c>
      <c r="X1306" s="14">
        <v>23.29</v>
      </c>
      <c r="Z1306" s="15">
        <v>42801.666666666664</v>
      </c>
      <c r="AA1306" s="14">
        <v>148.97</v>
      </c>
      <c r="AC1306" s="15">
        <v>42801.666666666664</v>
      </c>
      <c r="AD1306" s="14">
        <v>16.57</v>
      </c>
      <c r="AF1306" s="15">
        <v>42801.666666666664</v>
      </c>
      <c r="AG1306" s="14">
        <v>2368.39</v>
      </c>
      <c r="AH1306" s="5"/>
      <c r="AI1306" s="16">
        <f t="shared" si="220"/>
        <v>1.1481056257174327E-3</v>
      </c>
      <c r="AJ1306" s="16">
        <f t="shared" si="221"/>
        <v>-4.5045045045044585E-3</v>
      </c>
      <c r="AK1306" s="16">
        <f t="shared" si="222"/>
        <v>-3.5236081747709314E-3</v>
      </c>
      <c r="AL1306" s="16">
        <f t="shared" si="223"/>
        <v>-5.7012542759404816E-4</v>
      </c>
      <c r="AM1306" s="16">
        <f t="shared" si="224"/>
        <v>1.7168157585614185E-3</v>
      </c>
      <c r="AN1306" s="16">
        <f t="shared" si="225"/>
        <v>-5.2210233205707279E-4</v>
      </c>
      <c r="AO1306" s="16">
        <f t="shared" si="226"/>
        <v>-1.1792924245452752E-2</v>
      </c>
      <c r="AP1306" s="16">
        <f t="shared" si="227"/>
        <v>0</v>
      </c>
      <c r="AQ1306" s="16">
        <f t="shared" si="228"/>
        <v>-4.6769559698001117E-3</v>
      </c>
      <c r="AR1306" s="16">
        <f t="shared" si="229"/>
        <v>-1.0746268656716351E-2</v>
      </c>
      <c r="AS1306" s="16">
        <f t="shared" si="230"/>
        <v>-2.9133039476952893E-3</v>
      </c>
    </row>
    <row r="1307" spans="1:45" x14ac:dyDescent="0.2">
      <c r="A1307" s="4"/>
      <c r="B1307" s="13">
        <v>42802.666666666664</v>
      </c>
      <c r="C1307" s="14">
        <v>34.75</v>
      </c>
      <c r="D1307" s="5"/>
      <c r="E1307" s="15">
        <v>42802.666666666664</v>
      </c>
      <c r="F1307" s="14">
        <v>41.99</v>
      </c>
      <c r="G1307" s="5"/>
      <c r="H1307" s="15">
        <v>42802.666666666664</v>
      </c>
      <c r="I1307" s="14">
        <v>14.03</v>
      </c>
      <c r="J1307" s="2"/>
      <c r="K1307" s="15">
        <v>42802.666666666664</v>
      </c>
      <c r="L1307" s="14">
        <v>174.97</v>
      </c>
      <c r="M1307" s="5"/>
      <c r="N1307" s="15">
        <v>42802.666666666664</v>
      </c>
      <c r="O1307" s="14">
        <v>110.84</v>
      </c>
      <c r="Q1307" s="15">
        <v>42802.666666666664</v>
      </c>
      <c r="R1307" s="14">
        <v>171.4</v>
      </c>
      <c r="S1307" s="5"/>
      <c r="T1307" s="15">
        <v>42802.666666666664</v>
      </c>
      <c r="U1307" s="14">
        <v>49.16</v>
      </c>
      <c r="W1307" s="15">
        <v>42802.666666666664</v>
      </c>
      <c r="X1307" s="14">
        <v>23.27</v>
      </c>
      <c r="Z1307" s="15">
        <v>42802.666666666664</v>
      </c>
      <c r="AA1307" s="14">
        <v>148.66999999999999</v>
      </c>
      <c r="AC1307" s="15">
        <v>42802.666666666664</v>
      </c>
      <c r="AD1307" s="14">
        <v>16.46</v>
      </c>
      <c r="AF1307" s="15">
        <v>42802.666666666664</v>
      </c>
      <c r="AG1307" s="14">
        <v>2362.98</v>
      </c>
      <c r="AH1307" s="5"/>
      <c r="AI1307" s="16">
        <f t="shared" si="220"/>
        <v>-3.7270642201835402E-3</v>
      </c>
      <c r="AJ1307" s="16">
        <f t="shared" si="221"/>
        <v>0</v>
      </c>
      <c r="AK1307" s="16">
        <f t="shared" si="222"/>
        <v>-7.7793493635078814E-3</v>
      </c>
      <c r="AL1307" s="16">
        <f t="shared" si="223"/>
        <v>-1.8824871648602803E-3</v>
      </c>
      <c r="AM1307" s="16">
        <f t="shared" si="224"/>
        <v>-1.8040772145044848E-4</v>
      </c>
      <c r="AN1307" s="16">
        <f t="shared" si="225"/>
        <v>-5.1657089790468902E-3</v>
      </c>
      <c r="AO1307" s="16">
        <f t="shared" si="226"/>
        <v>-5.6634304207120456E-3</v>
      </c>
      <c r="AP1307" s="16">
        <f t="shared" si="227"/>
        <v>-8.5873765564614679E-4</v>
      </c>
      <c r="AQ1307" s="16">
        <f t="shared" si="228"/>
        <v>-2.0138282875747926E-3</v>
      </c>
      <c r="AR1307" s="16">
        <f t="shared" si="229"/>
        <v>-6.6385033192516429E-3</v>
      </c>
      <c r="AS1307" s="16">
        <f t="shared" si="230"/>
        <v>-2.2842521713062336E-3</v>
      </c>
    </row>
    <row r="1308" spans="1:45" x14ac:dyDescent="0.2">
      <c r="A1308" s="4"/>
      <c r="B1308" s="13">
        <v>42803.666666666664</v>
      </c>
      <c r="C1308" s="14">
        <v>34.67</v>
      </c>
      <c r="D1308" s="5"/>
      <c r="E1308" s="15">
        <v>42803.666666666664</v>
      </c>
      <c r="F1308" s="14">
        <v>42.03</v>
      </c>
      <c r="G1308" s="5"/>
      <c r="H1308" s="15">
        <v>42803.666666666664</v>
      </c>
      <c r="I1308" s="14">
        <v>14.05</v>
      </c>
      <c r="J1308" s="2"/>
      <c r="K1308" s="15">
        <v>42803.666666666664</v>
      </c>
      <c r="L1308" s="14">
        <v>175.37</v>
      </c>
      <c r="M1308" s="5"/>
      <c r="N1308" s="15">
        <v>42803.666666666664</v>
      </c>
      <c r="O1308" s="14">
        <v>111.03</v>
      </c>
      <c r="Q1308" s="15">
        <v>42803.666666666664</v>
      </c>
      <c r="R1308" s="14">
        <v>169.24</v>
      </c>
      <c r="S1308" s="5"/>
      <c r="T1308" s="15">
        <v>42803.666666666664</v>
      </c>
      <c r="U1308" s="14">
        <v>49.28</v>
      </c>
      <c r="W1308" s="15">
        <v>42803.666666666664</v>
      </c>
      <c r="X1308" s="14">
        <v>23.29</v>
      </c>
      <c r="Z1308" s="15">
        <v>42803.666666666664</v>
      </c>
      <c r="AA1308" s="14">
        <v>147.97</v>
      </c>
      <c r="AC1308" s="15">
        <v>42803.666666666664</v>
      </c>
      <c r="AD1308" s="14">
        <v>16.329999999999998</v>
      </c>
      <c r="AF1308" s="15">
        <v>42803.666666666664</v>
      </c>
      <c r="AG1308" s="14">
        <v>2364.87</v>
      </c>
      <c r="AH1308" s="5"/>
      <c r="AI1308" s="16">
        <f t="shared" si="220"/>
        <v>-2.3021582733812052E-3</v>
      </c>
      <c r="AJ1308" s="16">
        <f t="shared" si="221"/>
        <v>9.5260776375316603E-4</v>
      </c>
      <c r="AK1308" s="16">
        <f t="shared" si="222"/>
        <v>1.4255167498218313E-3</v>
      </c>
      <c r="AL1308" s="16">
        <f t="shared" si="223"/>
        <v>2.2861061896324308E-3</v>
      </c>
      <c r="AM1308" s="16">
        <f t="shared" si="224"/>
        <v>1.7141826055575571E-3</v>
      </c>
      <c r="AN1308" s="16">
        <f t="shared" si="225"/>
        <v>-1.2602100350058376E-2</v>
      </c>
      <c r="AO1308" s="16">
        <f t="shared" si="226"/>
        <v>2.4410089503661414E-3</v>
      </c>
      <c r="AP1308" s="16">
        <f t="shared" si="227"/>
        <v>8.5947571981082049E-4</v>
      </c>
      <c r="AQ1308" s="16">
        <f t="shared" si="228"/>
        <v>-4.7084146095378587E-3</v>
      </c>
      <c r="AR1308" s="16">
        <f t="shared" si="229"/>
        <v>-7.8979343863914142E-3</v>
      </c>
      <c r="AS1308" s="16">
        <f t="shared" si="230"/>
        <v>7.9983749333467635E-4</v>
      </c>
    </row>
    <row r="1309" spans="1:45" x14ac:dyDescent="0.2">
      <c r="A1309" s="4"/>
      <c r="B1309" s="13">
        <v>42804.666666666664</v>
      </c>
      <c r="C1309" s="14">
        <v>34.78</v>
      </c>
      <c r="D1309" s="5"/>
      <c r="E1309" s="15">
        <v>42804.666666666664</v>
      </c>
      <c r="F1309" s="14">
        <v>42.29</v>
      </c>
      <c r="G1309" s="5"/>
      <c r="H1309" s="15">
        <v>42804.666666666664</v>
      </c>
      <c r="I1309" s="14">
        <v>14.09</v>
      </c>
      <c r="J1309" s="2"/>
      <c r="K1309" s="15">
        <v>42804.666666666664</v>
      </c>
      <c r="L1309" s="14">
        <v>174.98</v>
      </c>
      <c r="M1309" s="5"/>
      <c r="N1309" s="15">
        <v>42804.666666666664</v>
      </c>
      <c r="O1309" s="14">
        <v>110.92</v>
      </c>
      <c r="Q1309" s="15">
        <v>42804.666666666664</v>
      </c>
      <c r="R1309" s="14">
        <v>169.86</v>
      </c>
      <c r="S1309" s="5"/>
      <c r="T1309" s="15">
        <v>42804.666666666664</v>
      </c>
      <c r="U1309" s="14">
        <v>49.35</v>
      </c>
      <c r="W1309" s="15">
        <v>42804.666666666664</v>
      </c>
      <c r="X1309" s="14">
        <v>23.37</v>
      </c>
      <c r="Z1309" s="15">
        <v>42804.666666666664</v>
      </c>
      <c r="AA1309" s="14">
        <v>151.07</v>
      </c>
      <c r="AC1309" s="15">
        <v>42804.666666666664</v>
      </c>
      <c r="AD1309" s="14">
        <v>16.25</v>
      </c>
      <c r="AF1309" s="15">
        <v>42804.666666666664</v>
      </c>
      <c r="AG1309" s="14">
        <v>2372.6</v>
      </c>
      <c r="AH1309" s="5"/>
      <c r="AI1309" s="16">
        <f t="shared" si="220"/>
        <v>3.1727718488607781E-3</v>
      </c>
      <c r="AJ1309" s="16">
        <f t="shared" si="221"/>
        <v>6.1860575779204563E-3</v>
      </c>
      <c r="AK1309" s="16">
        <f t="shared" si="222"/>
        <v>2.846975088967918E-3</v>
      </c>
      <c r="AL1309" s="16">
        <f t="shared" si="223"/>
        <v>-2.2238695329874769E-3</v>
      </c>
      <c r="AM1309" s="16">
        <f t="shared" si="224"/>
        <v>-9.9072322795645817E-4</v>
      </c>
      <c r="AN1309" s="16">
        <f t="shared" si="225"/>
        <v>3.6634365398251489E-3</v>
      </c>
      <c r="AO1309" s="16">
        <f t="shared" si="226"/>
        <v>1.4204545454545858E-3</v>
      </c>
      <c r="AP1309" s="16">
        <f t="shared" si="227"/>
        <v>3.4349506225848092E-3</v>
      </c>
      <c r="AQ1309" s="16">
        <f t="shared" si="228"/>
        <v>2.0950192606609352E-2</v>
      </c>
      <c r="AR1309" s="16">
        <f t="shared" si="229"/>
        <v>-4.8989589712185033E-3</v>
      </c>
      <c r="AS1309" s="16">
        <f t="shared" si="230"/>
        <v>3.2686786165836423E-3</v>
      </c>
    </row>
    <row r="1310" spans="1:45" x14ac:dyDescent="0.2">
      <c r="A1310" s="4"/>
      <c r="B1310" s="13">
        <v>42807.666666666664</v>
      </c>
      <c r="C1310" s="14">
        <v>34.799999999999997</v>
      </c>
      <c r="D1310" s="5"/>
      <c r="E1310" s="15">
        <v>42807.666666666664</v>
      </c>
      <c r="F1310" s="14">
        <v>42.03</v>
      </c>
      <c r="G1310" s="5"/>
      <c r="H1310" s="15">
        <v>42807.666666666664</v>
      </c>
      <c r="I1310" s="14">
        <v>14.35</v>
      </c>
      <c r="J1310" s="2"/>
      <c r="K1310" s="15">
        <v>42807.666666666664</v>
      </c>
      <c r="L1310" s="14">
        <v>175.39</v>
      </c>
      <c r="M1310" s="5"/>
      <c r="N1310" s="15">
        <v>42807.666666666664</v>
      </c>
      <c r="O1310" s="14">
        <v>111.52</v>
      </c>
      <c r="Q1310" s="15">
        <v>42807.666666666664</v>
      </c>
      <c r="R1310" s="14">
        <v>168.55</v>
      </c>
      <c r="S1310" s="5"/>
      <c r="T1310" s="15">
        <v>42807.666666666664</v>
      </c>
      <c r="U1310" s="14">
        <v>49.47</v>
      </c>
      <c r="W1310" s="15">
        <v>42807.666666666664</v>
      </c>
      <c r="X1310" s="14">
        <v>23.32</v>
      </c>
      <c r="Z1310" s="15">
        <v>42807.666666666664</v>
      </c>
      <c r="AA1310" s="14">
        <v>148.97</v>
      </c>
      <c r="AC1310" s="15">
        <v>42807.666666666664</v>
      </c>
      <c r="AD1310" s="14">
        <v>16.41</v>
      </c>
      <c r="AF1310" s="15">
        <v>42807.666666666664</v>
      </c>
      <c r="AG1310" s="14">
        <v>2373.4699999999998</v>
      </c>
      <c r="AH1310" s="5"/>
      <c r="AI1310" s="16">
        <f t="shared" si="220"/>
        <v>5.7504312823453141E-4</v>
      </c>
      <c r="AJ1310" s="16">
        <f t="shared" si="221"/>
        <v>-6.1480255379522397E-3</v>
      </c>
      <c r="AK1310" s="16">
        <f t="shared" si="222"/>
        <v>1.8452803406671325E-2</v>
      </c>
      <c r="AL1310" s="16">
        <f t="shared" si="223"/>
        <v>2.343124928563256E-3</v>
      </c>
      <c r="AM1310" s="16">
        <f t="shared" si="224"/>
        <v>5.4093040028848627E-3</v>
      </c>
      <c r="AN1310" s="16">
        <f t="shared" si="225"/>
        <v>-7.712233604144636E-3</v>
      </c>
      <c r="AO1310" s="16">
        <f t="shared" si="226"/>
        <v>2.431610942249085E-3</v>
      </c>
      <c r="AP1310" s="16">
        <f t="shared" si="227"/>
        <v>-2.1394950791613354E-3</v>
      </c>
      <c r="AQ1310" s="16">
        <f t="shared" si="228"/>
        <v>-1.3900840669888059E-2</v>
      </c>
      <c r="AR1310" s="16">
        <f t="shared" si="229"/>
        <v>9.8461538461538378E-3</v>
      </c>
      <c r="AS1310" s="16">
        <f t="shared" si="230"/>
        <v>3.6668633566550035E-4</v>
      </c>
    </row>
    <row r="1311" spans="1:45" x14ac:dyDescent="0.2">
      <c r="A1311" s="4"/>
      <c r="B1311" s="13">
        <v>42808.666666666664</v>
      </c>
      <c r="C1311" s="14">
        <v>34.75</v>
      </c>
      <c r="D1311" s="5"/>
      <c r="E1311" s="15">
        <v>42808.666666666664</v>
      </c>
      <c r="F1311" s="14">
        <v>41.97</v>
      </c>
      <c r="G1311" s="5"/>
      <c r="H1311" s="15">
        <v>42808.666666666664</v>
      </c>
      <c r="I1311" s="14">
        <v>14.32</v>
      </c>
      <c r="J1311" s="2"/>
      <c r="K1311" s="15">
        <v>42808.666666666664</v>
      </c>
      <c r="L1311" s="14">
        <v>174.73</v>
      </c>
      <c r="M1311" s="5"/>
      <c r="N1311" s="15">
        <v>42808.666666666664</v>
      </c>
      <c r="O1311" s="14">
        <v>112.31</v>
      </c>
      <c r="Q1311" s="15">
        <v>42808.666666666664</v>
      </c>
      <c r="R1311" s="14">
        <v>167.84</v>
      </c>
      <c r="S1311" s="5"/>
      <c r="T1311" s="15">
        <v>42808.666666666664</v>
      </c>
      <c r="U1311" s="14">
        <v>49.36</v>
      </c>
      <c r="W1311" s="15">
        <v>42808.666666666664</v>
      </c>
      <c r="X1311" s="14">
        <v>23.57</v>
      </c>
      <c r="Z1311" s="15">
        <v>42808.666666666664</v>
      </c>
      <c r="AA1311" s="14">
        <v>147.37</v>
      </c>
      <c r="AC1311" s="15">
        <v>42808.666666666664</v>
      </c>
      <c r="AD1311" s="14">
        <v>17.2</v>
      </c>
      <c r="AF1311" s="15">
        <v>42808.666666666664</v>
      </c>
      <c r="AG1311" s="14">
        <v>2365.4499999999998</v>
      </c>
      <c r="AH1311" s="5"/>
      <c r="AI1311" s="16">
        <f t="shared" si="220"/>
        <v>-1.4367816091953589E-3</v>
      </c>
      <c r="AJ1311" s="16">
        <f t="shared" si="221"/>
        <v>-1.427551748750977E-3</v>
      </c>
      <c r="AK1311" s="16">
        <f t="shared" si="222"/>
        <v>-2.0905923344947119E-3</v>
      </c>
      <c r="AL1311" s="16">
        <f t="shared" si="223"/>
        <v>-3.7630423627345033E-3</v>
      </c>
      <c r="AM1311" s="16">
        <f t="shared" si="224"/>
        <v>7.0839311334289778E-3</v>
      </c>
      <c r="AN1311" s="16">
        <f t="shared" si="225"/>
        <v>-4.2123998813409225E-3</v>
      </c>
      <c r="AO1311" s="16">
        <f t="shared" si="226"/>
        <v>-2.223569840307249E-3</v>
      </c>
      <c r="AP1311" s="16">
        <f t="shared" si="227"/>
        <v>1.0720411663807994E-2</v>
      </c>
      <c r="AQ1311" s="16">
        <f t="shared" si="228"/>
        <v>-1.0740417533731561E-2</v>
      </c>
      <c r="AR1311" s="16">
        <f t="shared" si="229"/>
        <v>4.8141377209018898E-2</v>
      </c>
      <c r="AS1311" s="16">
        <f t="shared" si="230"/>
        <v>-3.3790189048102937E-3</v>
      </c>
    </row>
    <row r="1312" spans="1:45" x14ac:dyDescent="0.2">
      <c r="A1312" s="4"/>
      <c r="B1312" s="13">
        <v>42809.666666666664</v>
      </c>
      <c r="C1312" s="14">
        <v>35.119999999999997</v>
      </c>
      <c r="D1312" s="5"/>
      <c r="E1312" s="15">
        <v>42809.666666666664</v>
      </c>
      <c r="F1312" s="14">
        <v>42.12</v>
      </c>
      <c r="G1312" s="5"/>
      <c r="H1312" s="15">
        <v>42809.666666666664</v>
      </c>
      <c r="I1312" s="14">
        <v>14.53</v>
      </c>
      <c r="J1312" s="2"/>
      <c r="K1312" s="15">
        <v>42809.666666666664</v>
      </c>
      <c r="L1312" s="14">
        <v>174.67</v>
      </c>
      <c r="M1312" s="5"/>
      <c r="N1312" s="15">
        <v>42809.666666666664</v>
      </c>
      <c r="O1312" s="14">
        <v>111.87</v>
      </c>
      <c r="Q1312" s="15">
        <v>42809.666666666664</v>
      </c>
      <c r="R1312" s="14">
        <v>167.93</v>
      </c>
      <c r="S1312" s="5"/>
      <c r="T1312" s="15">
        <v>42809.666666666664</v>
      </c>
      <c r="U1312" s="14">
        <v>50.14</v>
      </c>
      <c r="W1312" s="15">
        <v>42809.666666666664</v>
      </c>
      <c r="X1312" s="14">
        <v>23.53</v>
      </c>
      <c r="Z1312" s="15">
        <v>42809.666666666664</v>
      </c>
      <c r="AA1312" s="14">
        <v>148.47</v>
      </c>
      <c r="AC1312" s="15">
        <v>42809.666666666664</v>
      </c>
      <c r="AD1312" s="14">
        <v>17.05</v>
      </c>
      <c r="AF1312" s="15">
        <v>42809.666666666664</v>
      </c>
      <c r="AG1312" s="14">
        <v>2385.2600000000002</v>
      </c>
      <c r="AH1312" s="5"/>
      <c r="AI1312" s="16">
        <f t="shared" si="220"/>
        <v>1.0647482014388476E-2</v>
      </c>
      <c r="AJ1312" s="16">
        <f t="shared" si="221"/>
        <v>3.5739814152966343E-3</v>
      </c>
      <c r="AK1312" s="16">
        <f t="shared" si="222"/>
        <v>1.4664804469273651E-2</v>
      </c>
      <c r="AL1312" s="16">
        <f t="shared" si="223"/>
        <v>-3.4338693985003221E-4</v>
      </c>
      <c r="AM1312" s="16">
        <f t="shared" si="224"/>
        <v>-3.9177277179235359E-3</v>
      </c>
      <c r="AN1312" s="16">
        <f t="shared" si="225"/>
        <v>5.362249761677873E-4</v>
      </c>
      <c r="AO1312" s="16">
        <f t="shared" si="226"/>
        <v>1.5802269043760253E-2</v>
      </c>
      <c r="AP1312" s="16">
        <f t="shared" si="227"/>
        <v>-1.6970725498515193E-3</v>
      </c>
      <c r="AQ1312" s="16">
        <f t="shared" si="228"/>
        <v>7.4642057406526519E-3</v>
      </c>
      <c r="AR1312" s="16">
        <f t="shared" si="229"/>
        <v>-8.720930232558044E-3</v>
      </c>
      <c r="AS1312" s="16">
        <f t="shared" si="230"/>
        <v>8.374727853051489E-3</v>
      </c>
    </row>
    <row r="1313" spans="1:45" x14ac:dyDescent="0.2">
      <c r="A1313" s="4"/>
      <c r="B1313" s="13">
        <v>42810.666666666664</v>
      </c>
      <c r="C1313" s="14">
        <v>35.17</v>
      </c>
      <c r="D1313" s="5"/>
      <c r="E1313" s="15">
        <v>42810.666666666664</v>
      </c>
      <c r="F1313" s="14">
        <v>42.25</v>
      </c>
      <c r="G1313" s="5"/>
      <c r="H1313" s="15">
        <v>42810.666666666664</v>
      </c>
      <c r="I1313" s="14">
        <v>14.44</v>
      </c>
      <c r="J1313" s="2"/>
      <c r="K1313" s="15">
        <v>42810.666666666664</v>
      </c>
      <c r="L1313" s="14">
        <v>174.08</v>
      </c>
      <c r="M1313" s="5"/>
      <c r="N1313" s="15">
        <v>42810.666666666664</v>
      </c>
      <c r="O1313" s="14">
        <v>111.71</v>
      </c>
      <c r="Q1313" s="15">
        <v>42810.666666666664</v>
      </c>
      <c r="R1313" s="14">
        <v>169.29</v>
      </c>
      <c r="S1313" s="5"/>
      <c r="T1313" s="15">
        <v>42810.666666666664</v>
      </c>
      <c r="U1313" s="14">
        <v>50.04</v>
      </c>
      <c r="W1313" s="15">
        <v>42810.666666666664</v>
      </c>
      <c r="X1313" s="14">
        <v>23.48</v>
      </c>
      <c r="Z1313" s="15">
        <v>42810.666666666664</v>
      </c>
      <c r="AA1313" s="14">
        <v>148.41999999999999</v>
      </c>
      <c r="AC1313" s="15">
        <v>42810.666666666664</v>
      </c>
      <c r="AD1313" s="14">
        <v>17.47</v>
      </c>
      <c r="AF1313" s="15">
        <v>42810.666666666664</v>
      </c>
      <c r="AG1313" s="14">
        <v>2381.38</v>
      </c>
      <c r="AH1313" s="5"/>
      <c r="AI1313" s="16">
        <f t="shared" si="220"/>
        <v>1.4236902050115408E-3</v>
      </c>
      <c r="AJ1313" s="16">
        <f t="shared" si="221"/>
        <v>3.0864197530864335E-3</v>
      </c>
      <c r="AK1313" s="16">
        <f t="shared" si="222"/>
        <v>-6.1940812112869503E-3</v>
      </c>
      <c r="AL1313" s="16">
        <f t="shared" si="223"/>
        <v>-3.3777981336232665E-3</v>
      </c>
      <c r="AM1313" s="16">
        <f t="shared" si="224"/>
        <v>-1.4302315187272319E-3</v>
      </c>
      <c r="AN1313" s="16">
        <f t="shared" si="225"/>
        <v>8.098612517120074E-3</v>
      </c>
      <c r="AO1313" s="16">
        <f t="shared" si="226"/>
        <v>-1.994415636218605E-3</v>
      </c>
      <c r="AP1313" s="16">
        <f t="shared" si="227"/>
        <v>-2.1249468763281376E-3</v>
      </c>
      <c r="AQ1313" s="16">
        <f t="shared" si="228"/>
        <v>-3.3676837071472399E-4</v>
      </c>
      <c r="AR1313" s="16">
        <f t="shared" si="229"/>
        <v>2.4633431085043789E-2</v>
      </c>
      <c r="AS1313" s="16">
        <f t="shared" si="230"/>
        <v>-1.6266570520614421E-3</v>
      </c>
    </row>
    <row r="1314" spans="1:45" x14ac:dyDescent="0.2">
      <c r="A1314" s="4"/>
      <c r="B1314" s="13">
        <v>42811.666666666664</v>
      </c>
      <c r="C1314" s="14">
        <v>35</v>
      </c>
      <c r="D1314" s="5"/>
      <c r="E1314" s="15">
        <v>42811.666666666664</v>
      </c>
      <c r="F1314" s="14">
        <v>42.03</v>
      </c>
      <c r="G1314" s="5"/>
      <c r="H1314" s="15">
        <v>42811.666666666664</v>
      </c>
      <c r="I1314" s="14">
        <v>14.51</v>
      </c>
      <c r="J1314" s="2"/>
      <c r="K1314" s="15">
        <v>42811.666666666664</v>
      </c>
      <c r="L1314" s="14">
        <v>172.82</v>
      </c>
      <c r="M1314" s="5"/>
      <c r="N1314" s="15">
        <v>42811.666666666664</v>
      </c>
      <c r="O1314" s="14">
        <v>111.76</v>
      </c>
      <c r="Q1314" s="15">
        <v>42811.666666666664</v>
      </c>
      <c r="R1314" s="14">
        <v>167.77</v>
      </c>
      <c r="S1314" s="5"/>
      <c r="T1314" s="15">
        <v>42811.666666666664</v>
      </c>
      <c r="U1314" s="14">
        <v>50.39</v>
      </c>
      <c r="W1314" s="15">
        <v>42811.666666666664</v>
      </c>
      <c r="X1314" s="14">
        <v>23.3</v>
      </c>
      <c r="Z1314" s="15">
        <v>42811.666666666664</v>
      </c>
      <c r="AA1314" s="14">
        <v>149.07</v>
      </c>
      <c r="AC1314" s="15">
        <v>42811.666666666664</v>
      </c>
      <c r="AD1314" s="14">
        <v>17.43</v>
      </c>
      <c r="AF1314" s="15">
        <v>42811.666666666664</v>
      </c>
      <c r="AG1314" s="14">
        <v>2378.25</v>
      </c>
      <c r="AH1314" s="5"/>
      <c r="AI1314" s="16">
        <f t="shared" si="220"/>
        <v>-4.8336650554450244E-3</v>
      </c>
      <c r="AJ1314" s="16">
        <f t="shared" si="221"/>
        <v>-5.2071005917159185E-3</v>
      </c>
      <c r="AK1314" s="16">
        <f t="shared" si="222"/>
        <v>4.8476454293628901E-3</v>
      </c>
      <c r="AL1314" s="16">
        <f t="shared" si="223"/>
        <v>-7.2380514705883137E-3</v>
      </c>
      <c r="AM1314" s="16">
        <f t="shared" si="224"/>
        <v>4.4758750335693875E-4</v>
      </c>
      <c r="AN1314" s="16">
        <f t="shared" si="225"/>
        <v>-8.9786756453421601E-3</v>
      </c>
      <c r="AO1314" s="16">
        <f t="shared" si="226"/>
        <v>6.9944044764189695E-3</v>
      </c>
      <c r="AP1314" s="16">
        <f t="shared" si="227"/>
        <v>-7.6660988074956915E-3</v>
      </c>
      <c r="AQ1314" s="16">
        <f t="shared" si="228"/>
        <v>4.3794636841396617E-3</v>
      </c>
      <c r="AR1314" s="16">
        <f t="shared" si="229"/>
        <v>-2.2896393817972704E-3</v>
      </c>
      <c r="AS1314" s="16">
        <f t="shared" si="230"/>
        <v>-1.3143639402364293E-3</v>
      </c>
    </row>
    <row r="1315" spans="1:45" x14ac:dyDescent="0.2">
      <c r="A1315" s="4"/>
      <c r="B1315" s="13">
        <v>42814.666666666664</v>
      </c>
      <c r="C1315" s="14">
        <v>35.369999999999997</v>
      </c>
      <c r="D1315" s="5"/>
      <c r="E1315" s="15">
        <v>42814.666666666664</v>
      </c>
      <c r="F1315" s="14">
        <v>42.18</v>
      </c>
      <c r="G1315" s="5"/>
      <c r="H1315" s="15">
        <v>42814.666666666664</v>
      </c>
      <c r="I1315" s="14">
        <v>14.58</v>
      </c>
      <c r="J1315" s="2"/>
      <c r="K1315" s="15">
        <v>42814.666666666664</v>
      </c>
      <c r="L1315" s="14">
        <v>172.07</v>
      </c>
      <c r="M1315" s="5"/>
      <c r="N1315" s="15">
        <v>42814.666666666664</v>
      </c>
      <c r="O1315" s="14">
        <v>112.71</v>
      </c>
      <c r="Q1315" s="15">
        <v>42814.666666666664</v>
      </c>
      <c r="R1315" s="14">
        <v>167.82</v>
      </c>
      <c r="S1315" s="5"/>
      <c r="T1315" s="15">
        <v>42814.666666666664</v>
      </c>
      <c r="U1315" s="14">
        <v>50.24</v>
      </c>
      <c r="W1315" s="15">
        <v>42814.666666666664</v>
      </c>
      <c r="X1315" s="14">
        <v>23.33</v>
      </c>
      <c r="Z1315" s="15">
        <v>42814.666666666664</v>
      </c>
      <c r="AA1315" s="14">
        <v>148.37</v>
      </c>
      <c r="AC1315" s="15">
        <v>42814.666666666664</v>
      </c>
      <c r="AD1315" s="14">
        <v>17.46</v>
      </c>
      <c r="AF1315" s="15">
        <v>42814.666666666664</v>
      </c>
      <c r="AG1315" s="14">
        <v>2373.4699999999998</v>
      </c>
      <c r="AH1315" s="5"/>
      <c r="AI1315" s="16">
        <f t="shared" si="220"/>
        <v>1.0571428571428454E-2</v>
      </c>
      <c r="AJ1315" s="16">
        <f t="shared" si="221"/>
        <v>3.5688793718771095E-3</v>
      </c>
      <c r="AK1315" s="16">
        <f t="shared" si="222"/>
        <v>4.8242591316334238E-3</v>
      </c>
      <c r="AL1315" s="16">
        <f t="shared" si="223"/>
        <v>-4.3397754889480389E-3</v>
      </c>
      <c r="AM1315" s="16">
        <f t="shared" si="224"/>
        <v>8.5003579098066329E-3</v>
      </c>
      <c r="AN1315" s="16">
        <f t="shared" si="225"/>
        <v>2.9802706085702013E-4</v>
      </c>
      <c r="AO1315" s="16">
        <f t="shared" si="226"/>
        <v>-2.9767811073625472E-3</v>
      </c>
      <c r="AP1315" s="16">
        <f t="shared" si="227"/>
        <v>1.2875536480685401E-3</v>
      </c>
      <c r="AQ1315" s="16">
        <f t="shared" si="228"/>
        <v>-4.6957805058025492E-3</v>
      </c>
      <c r="AR1315" s="16">
        <f t="shared" si="229"/>
        <v>1.7211703958692759E-3</v>
      </c>
      <c r="AS1315" s="16">
        <f t="shared" si="230"/>
        <v>-2.00988121517931E-3</v>
      </c>
    </row>
    <row r="1316" spans="1:45" x14ac:dyDescent="0.2">
      <c r="A1316" s="4"/>
      <c r="B1316" s="13">
        <v>42815.666666666664</v>
      </c>
      <c r="C1316" s="14">
        <v>34.96</v>
      </c>
      <c r="D1316" s="5"/>
      <c r="E1316" s="15">
        <v>42815.666666666664</v>
      </c>
      <c r="F1316" s="14">
        <v>42.5</v>
      </c>
      <c r="G1316" s="5"/>
      <c r="H1316" s="15">
        <v>42815.666666666664</v>
      </c>
      <c r="I1316" s="14">
        <v>14.24</v>
      </c>
      <c r="J1316" s="2"/>
      <c r="K1316" s="15">
        <v>42815.666666666664</v>
      </c>
      <c r="L1316" s="14">
        <v>169.47</v>
      </c>
      <c r="M1316" s="5"/>
      <c r="N1316" s="15">
        <v>42815.666666666664</v>
      </c>
      <c r="O1316" s="14">
        <v>111.75</v>
      </c>
      <c r="Q1316" s="15">
        <v>42815.666666666664</v>
      </c>
      <c r="R1316" s="14">
        <v>166.08</v>
      </c>
      <c r="S1316" s="5"/>
      <c r="T1316" s="15">
        <v>42815.666666666664</v>
      </c>
      <c r="U1316" s="14">
        <v>50.16</v>
      </c>
      <c r="W1316" s="15">
        <v>42815.666666666664</v>
      </c>
      <c r="X1316" s="14">
        <v>23.3</v>
      </c>
      <c r="Z1316" s="15">
        <v>42815.666666666664</v>
      </c>
      <c r="AA1316" s="14">
        <v>146.63</v>
      </c>
      <c r="AC1316" s="15">
        <v>42815.666666666664</v>
      </c>
      <c r="AD1316" s="14">
        <v>16.71</v>
      </c>
      <c r="AF1316" s="15">
        <v>42815.666666666664</v>
      </c>
      <c r="AG1316" s="14">
        <v>2344.02</v>
      </c>
      <c r="AH1316" s="5"/>
      <c r="AI1316" s="16">
        <f t="shared" si="220"/>
        <v>-1.1591744416171834E-2</v>
      </c>
      <c r="AJ1316" s="16">
        <f t="shared" si="221"/>
        <v>7.5865339023233336E-3</v>
      </c>
      <c r="AK1316" s="16">
        <f t="shared" si="222"/>
        <v>-2.3319615912208547E-2</v>
      </c>
      <c r="AL1316" s="16">
        <f t="shared" si="223"/>
        <v>-1.5110129598419175E-2</v>
      </c>
      <c r="AM1316" s="16">
        <f t="shared" si="224"/>
        <v>-8.5174341229703465E-3</v>
      </c>
      <c r="AN1316" s="16">
        <f t="shared" si="225"/>
        <v>-1.0368251698247954E-2</v>
      </c>
      <c r="AO1316" s="16">
        <f t="shared" si="226"/>
        <v>-1.5923566878981443E-3</v>
      </c>
      <c r="AP1316" s="16">
        <f t="shared" si="227"/>
        <v>-1.2858979854263319E-3</v>
      </c>
      <c r="AQ1316" s="16">
        <f t="shared" si="228"/>
        <v>-1.1727438161353465E-2</v>
      </c>
      <c r="AR1316" s="16">
        <f t="shared" si="229"/>
        <v>-4.2955326460481058E-2</v>
      </c>
      <c r="AS1316" s="16">
        <f t="shared" si="230"/>
        <v>-1.2407993359932812E-2</v>
      </c>
    </row>
    <row r="1317" spans="1:45" x14ac:dyDescent="0.2">
      <c r="A1317" s="4"/>
      <c r="B1317" s="13">
        <v>42816.666666666664</v>
      </c>
      <c r="C1317" s="14">
        <v>35.35</v>
      </c>
      <c r="D1317" s="5"/>
      <c r="E1317" s="15">
        <v>42816.666666666664</v>
      </c>
      <c r="F1317" s="14">
        <v>42.38</v>
      </c>
      <c r="G1317" s="5"/>
      <c r="H1317" s="15">
        <v>42816.666666666664</v>
      </c>
      <c r="I1317" s="14">
        <v>14.27</v>
      </c>
      <c r="J1317" s="2"/>
      <c r="K1317" s="15">
        <v>42816.666666666664</v>
      </c>
      <c r="L1317" s="14">
        <v>169.3</v>
      </c>
      <c r="M1317" s="5"/>
      <c r="N1317" s="15">
        <v>42816.666666666664</v>
      </c>
      <c r="O1317" s="14">
        <v>112.08</v>
      </c>
      <c r="Q1317" s="15">
        <v>42816.666666666664</v>
      </c>
      <c r="R1317" s="14">
        <v>166.94</v>
      </c>
      <c r="S1317" s="5"/>
      <c r="T1317" s="15">
        <v>42816.666666666664</v>
      </c>
      <c r="U1317" s="14">
        <v>49.71</v>
      </c>
      <c r="W1317" s="15">
        <v>42816.666666666664</v>
      </c>
      <c r="X1317" s="14">
        <v>23.42</v>
      </c>
      <c r="Z1317" s="15">
        <v>42816.666666666664</v>
      </c>
      <c r="AA1317" s="14">
        <v>147.32</v>
      </c>
      <c r="AC1317" s="15">
        <v>42816.666666666664</v>
      </c>
      <c r="AD1317" s="14">
        <v>17</v>
      </c>
      <c r="AF1317" s="15">
        <v>42816.666666666664</v>
      </c>
      <c r="AG1317" s="14">
        <v>2348.4499999999998</v>
      </c>
      <c r="AH1317" s="5"/>
      <c r="AI1317" s="16">
        <f t="shared" si="220"/>
        <v>1.1155606407322605E-2</v>
      </c>
      <c r="AJ1317" s="16">
        <f t="shared" si="221"/>
        <v>-2.8235294117646692E-3</v>
      </c>
      <c r="AK1317" s="16">
        <f t="shared" si="222"/>
        <v>2.1067415730335881E-3</v>
      </c>
      <c r="AL1317" s="16">
        <f t="shared" si="223"/>
        <v>-1.0031273971793375E-3</v>
      </c>
      <c r="AM1317" s="16">
        <f t="shared" si="224"/>
        <v>2.953020134228268E-3</v>
      </c>
      <c r="AN1317" s="16">
        <f t="shared" si="225"/>
        <v>5.1782273603082629E-3</v>
      </c>
      <c r="AO1317" s="16">
        <f t="shared" si="226"/>
        <v>-8.97129186602863E-3</v>
      </c>
      <c r="AP1317" s="16">
        <f t="shared" si="227"/>
        <v>5.1502145922748266E-3</v>
      </c>
      <c r="AQ1317" s="16">
        <f t="shared" si="228"/>
        <v>4.7057218850166116E-3</v>
      </c>
      <c r="AR1317" s="16">
        <f t="shared" si="229"/>
        <v>1.7354877318970674E-2</v>
      </c>
      <c r="AS1317" s="16">
        <f t="shared" si="230"/>
        <v>1.8899156150544716E-3</v>
      </c>
    </row>
    <row r="1318" spans="1:45" x14ac:dyDescent="0.2">
      <c r="A1318" s="4"/>
      <c r="B1318" s="13">
        <v>42817.666666666664</v>
      </c>
      <c r="C1318" s="14">
        <v>35.229999999999997</v>
      </c>
      <c r="D1318" s="5"/>
      <c r="E1318" s="15">
        <v>42817.666666666664</v>
      </c>
      <c r="F1318" s="14">
        <v>42.17</v>
      </c>
      <c r="G1318" s="5"/>
      <c r="H1318" s="15">
        <v>42817.666666666664</v>
      </c>
      <c r="I1318" s="14">
        <v>14.18</v>
      </c>
      <c r="J1318" s="2"/>
      <c r="K1318" s="15">
        <v>42817.666666666664</v>
      </c>
      <c r="L1318" s="14">
        <v>169.89</v>
      </c>
      <c r="M1318" s="5"/>
      <c r="N1318" s="15">
        <v>42817.666666666664</v>
      </c>
      <c r="O1318" s="14">
        <v>112.24</v>
      </c>
      <c r="Q1318" s="15">
        <v>42817.666666666664</v>
      </c>
      <c r="R1318" s="14">
        <v>166.98</v>
      </c>
      <c r="S1318" s="5"/>
      <c r="T1318" s="15">
        <v>42817.666666666664</v>
      </c>
      <c r="U1318" s="14">
        <v>49.64</v>
      </c>
      <c r="W1318" s="15">
        <v>42817.666666666664</v>
      </c>
      <c r="X1318" s="14">
        <v>23.29</v>
      </c>
      <c r="Z1318" s="15">
        <v>42817.666666666664</v>
      </c>
      <c r="AA1318" s="14">
        <v>147.77000000000001</v>
      </c>
      <c r="AC1318" s="15">
        <v>42817.666666666664</v>
      </c>
      <c r="AD1318" s="14">
        <v>16.989999999999998</v>
      </c>
      <c r="AF1318" s="15">
        <v>42817.666666666664</v>
      </c>
      <c r="AG1318" s="14">
        <v>2345.96</v>
      </c>
      <c r="AH1318" s="5"/>
      <c r="AI1318" s="16">
        <f t="shared" si="220"/>
        <v>-3.3946251768035562E-3</v>
      </c>
      <c r="AJ1318" s="16">
        <f t="shared" si="221"/>
        <v>-4.955167531854654E-3</v>
      </c>
      <c r="AK1318" s="16">
        <f t="shared" si="222"/>
        <v>-6.3069376313945602E-3</v>
      </c>
      <c r="AL1318" s="16">
        <f t="shared" si="223"/>
        <v>3.4849379799171132E-3</v>
      </c>
      <c r="AM1318" s="16">
        <f t="shared" si="224"/>
        <v>1.427551748750755E-3</v>
      </c>
      <c r="AN1318" s="16">
        <f t="shared" si="225"/>
        <v>2.3960704444703218E-4</v>
      </c>
      <c r="AO1318" s="16">
        <f t="shared" si="226"/>
        <v>-1.408167370750335E-3</v>
      </c>
      <c r="AP1318" s="16">
        <f t="shared" si="227"/>
        <v>-5.5508112724168557E-3</v>
      </c>
      <c r="AQ1318" s="16">
        <f t="shared" si="228"/>
        <v>3.0545750746675537E-3</v>
      </c>
      <c r="AR1318" s="16">
        <f t="shared" si="229"/>
        <v>-5.882352941177782E-4</v>
      </c>
      <c r="AS1318" s="16">
        <f t="shared" si="230"/>
        <v>-1.0602737976110888E-3</v>
      </c>
    </row>
    <row r="1319" spans="1:45" x14ac:dyDescent="0.2">
      <c r="A1319" s="4"/>
      <c r="B1319" s="13">
        <v>42818.666666666664</v>
      </c>
      <c r="C1319" s="14">
        <v>35.159999999999997</v>
      </c>
      <c r="D1319" s="5"/>
      <c r="E1319" s="15">
        <v>42818.666666666664</v>
      </c>
      <c r="F1319" s="14">
        <v>42.12</v>
      </c>
      <c r="G1319" s="5"/>
      <c r="H1319" s="15">
        <v>42818.666666666664</v>
      </c>
      <c r="I1319" s="14">
        <v>14.2</v>
      </c>
      <c r="J1319" s="2"/>
      <c r="K1319" s="15">
        <v>42818.666666666664</v>
      </c>
      <c r="L1319" s="14">
        <v>168.66</v>
      </c>
      <c r="M1319" s="5"/>
      <c r="N1319" s="15">
        <v>42818.666666666664</v>
      </c>
      <c r="O1319" s="14">
        <v>112.14</v>
      </c>
      <c r="Q1319" s="15">
        <v>42818.666666666664</v>
      </c>
      <c r="R1319" s="14">
        <v>166.04</v>
      </c>
      <c r="S1319" s="5"/>
      <c r="T1319" s="15">
        <v>42818.666666666664</v>
      </c>
      <c r="U1319" s="14">
        <v>49.68</v>
      </c>
      <c r="W1319" s="15">
        <v>42818.666666666664</v>
      </c>
      <c r="X1319" s="14">
        <v>23.2</v>
      </c>
      <c r="Z1319" s="15">
        <v>42818.666666666664</v>
      </c>
      <c r="AA1319" s="14">
        <v>148.27000000000001</v>
      </c>
      <c r="AC1319" s="15">
        <v>42818.666666666664</v>
      </c>
      <c r="AD1319" s="14">
        <v>17.54</v>
      </c>
      <c r="AF1319" s="15">
        <v>42818.666666666664</v>
      </c>
      <c r="AG1319" s="14">
        <v>2343.98</v>
      </c>
      <c r="AH1319" s="5"/>
      <c r="AI1319" s="16">
        <f t="shared" si="220"/>
        <v>-1.9869429463525989E-3</v>
      </c>
      <c r="AJ1319" s="16">
        <f t="shared" si="221"/>
        <v>-1.1856770215794565E-3</v>
      </c>
      <c r="AK1319" s="16">
        <f t="shared" si="222"/>
        <v>1.4104372355430161E-3</v>
      </c>
      <c r="AL1319" s="16">
        <f t="shared" si="223"/>
        <v>-7.2399788098180817E-3</v>
      </c>
      <c r="AM1319" s="16">
        <f t="shared" si="224"/>
        <v>-8.9094796863853354E-4</v>
      </c>
      <c r="AN1319" s="16">
        <f t="shared" si="225"/>
        <v>-5.6294166966103232E-3</v>
      </c>
      <c r="AO1319" s="16">
        <f t="shared" si="226"/>
        <v>8.058017727639033E-4</v>
      </c>
      <c r="AP1319" s="16">
        <f t="shared" si="227"/>
        <v>-3.8643194504078826E-3</v>
      </c>
      <c r="AQ1319" s="16">
        <f t="shared" si="228"/>
        <v>3.3836367327604311E-3</v>
      </c>
      <c r="AR1319" s="16">
        <f t="shared" si="229"/>
        <v>3.2371983519717595E-2</v>
      </c>
      <c r="AS1319" s="16">
        <f t="shared" si="230"/>
        <v>-8.440041603438031E-4</v>
      </c>
    </row>
    <row r="1320" spans="1:45" x14ac:dyDescent="0.2">
      <c r="A1320" s="4"/>
      <c r="B1320" s="13">
        <v>42821.666666666664</v>
      </c>
      <c r="C1320" s="14">
        <v>35.22</v>
      </c>
      <c r="D1320" s="5"/>
      <c r="E1320" s="15">
        <v>42821.666666666664</v>
      </c>
      <c r="F1320" s="14">
        <v>42.32</v>
      </c>
      <c r="G1320" s="5"/>
      <c r="H1320" s="15">
        <v>42821.666666666664</v>
      </c>
      <c r="I1320" s="14">
        <v>14.41</v>
      </c>
      <c r="J1320" s="2"/>
      <c r="K1320" s="15">
        <v>42821.666666666664</v>
      </c>
      <c r="L1320" s="14">
        <v>167.44</v>
      </c>
      <c r="M1320" s="5"/>
      <c r="N1320" s="15">
        <v>42821.666666666664</v>
      </c>
      <c r="O1320" s="14">
        <v>112.38</v>
      </c>
      <c r="Q1320" s="15">
        <v>42821.666666666664</v>
      </c>
      <c r="R1320" s="14">
        <v>165.98</v>
      </c>
      <c r="S1320" s="5"/>
      <c r="T1320" s="15">
        <v>42821.666666666664</v>
      </c>
      <c r="U1320" s="14">
        <v>49.14</v>
      </c>
      <c r="W1320" s="15">
        <v>42821.666666666664</v>
      </c>
      <c r="X1320" s="14">
        <v>23.22</v>
      </c>
      <c r="Z1320" s="15">
        <v>42821.666666666664</v>
      </c>
      <c r="AA1320" s="14">
        <v>146.88</v>
      </c>
      <c r="AC1320" s="15">
        <v>42821.666666666664</v>
      </c>
      <c r="AD1320" s="14">
        <v>18.010000000000002</v>
      </c>
      <c r="AF1320" s="15">
        <v>42821.666666666664</v>
      </c>
      <c r="AG1320" s="14">
        <v>2341.59</v>
      </c>
      <c r="AH1320" s="5"/>
      <c r="AI1320" s="16">
        <f t="shared" si="220"/>
        <v>1.7064846416383617E-3</v>
      </c>
      <c r="AJ1320" s="16">
        <f t="shared" si="221"/>
        <v>4.7483380816715215E-3</v>
      </c>
      <c r="AK1320" s="16">
        <f t="shared" si="222"/>
        <v>1.4788732394366289E-2</v>
      </c>
      <c r="AL1320" s="16">
        <f t="shared" si="223"/>
        <v>-7.2334874896240464E-3</v>
      </c>
      <c r="AM1320" s="16">
        <f t="shared" si="224"/>
        <v>2.1401819154627244E-3</v>
      </c>
      <c r="AN1320" s="16">
        <f t="shared" si="225"/>
        <v>-3.6135870874487441E-4</v>
      </c>
      <c r="AO1320" s="16">
        <f t="shared" si="226"/>
        <v>-1.0869565217391242E-2</v>
      </c>
      <c r="AP1320" s="16">
        <f t="shared" si="227"/>
        <v>8.6206896551721535E-4</v>
      </c>
      <c r="AQ1320" s="16">
        <f t="shared" si="228"/>
        <v>-9.3747892358536644E-3</v>
      </c>
      <c r="AR1320" s="16">
        <f t="shared" si="229"/>
        <v>2.6795895096921374E-2</v>
      </c>
      <c r="AS1320" s="16">
        <f t="shared" si="230"/>
        <v>-1.0196332733214408E-3</v>
      </c>
    </row>
    <row r="1321" spans="1:45" x14ac:dyDescent="0.2">
      <c r="A1321" s="4"/>
      <c r="B1321" s="13">
        <v>42822.666666666664</v>
      </c>
      <c r="C1321" s="14">
        <v>35.950000000000003</v>
      </c>
      <c r="D1321" s="5"/>
      <c r="E1321" s="15">
        <v>42822.666666666664</v>
      </c>
      <c r="F1321" s="14">
        <v>42.43</v>
      </c>
      <c r="G1321" s="5"/>
      <c r="H1321" s="15">
        <v>42822.666666666664</v>
      </c>
      <c r="I1321" s="14">
        <v>14.52</v>
      </c>
      <c r="J1321" s="2"/>
      <c r="K1321" s="15">
        <v>42822.666666666664</v>
      </c>
      <c r="L1321" s="14">
        <v>168.31</v>
      </c>
      <c r="M1321" s="5"/>
      <c r="N1321" s="15">
        <v>42822.666666666664</v>
      </c>
      <c r="O1321" s="14">
        <v>113.05</v>
      </c>
      <c r="Q1321" s="15">
        <v>42822.666666666664</v>
      </c>
      <c r="R1321" s="14">
        <v>166.69</v>
      </c>
      <c r="S1321" s="5"/>
      <c r="T1321" s="15">
        <v>42822.666666666664</v>
      </c>
      <c r="U1321" s="14">
        <v>49.3</v>
      </c>
      <c r="W1321" s="15">
        <v>42822.666666666664</v>
      </c>
      <c r="X1321" s="14">
        <v>23.44</v>
      </c>
      <c r="Z1321" s="15">
        <v>42822.666666666664</v>
      </c>
      <c r="AA1321" s="14">
        <v>147.77000000000001</v>
      </c>
      <c r="AC1321" s="15">
        <v>42822.666666666664</v>
      </c>
      <c r="AD1321" s="14">
        <v>18.5</v>
      </c>
      <c r="AF1321" s="15">
        <v>42822.666666666664</v>
      </c>
      <c r="AG1321" s="14">
        <v>2358.5700000000002</v>
      </c>
      <c r="AH1321" s="5"/>
      <c r="AI1321" s="16">
        <f t="shared" si="220"/>
        <v>2.0726859738784853E-2</v>
      </c>
      <c r="AJ1321" s="16">
        <f t="shared" si="221"/>
        <v>2.5992438563327003E-3</v>
      </c>
      <c r="AK1321" s="16">
        <f t="shared" si="222"/>
        <v>7.6335877862594437E-3</v>
      </c>
      <c r="AL1321" s="16">
        <f t="shared" si="223"/>
        <v>5.1958910654563706E-3</v>
      </c>
      <c r="AM1321" s="16">
        <f t="shared" si="224"/>
        <v>5.9619149314824593E-3</v>
      </c>
      <c r="AN1321" s="16">
        <f t="shared" si="225"/>
        <v>4.2776238100976638E-3</v>
      </c>
      <c r="AO1321" s="16">
        <f t="shared" si="226"/>
        <v>3.2560032560031704E-3</v>
      </c>
      <c r="AP1321" s="16">
        <f t="shared" si="227"/>
        <v>9.4745908699398473E-3</v>
      </c>
      <c r="AQ1321" s="16">
        <f t="shared" si="228"/>
        <v>6.0593681917211484E-3</v>
      </c>
      <c r="AR1321" s="16">
        <f t="shared" si="229"/>
        <v>2.7207107162687372E-2</v>
      </c>
      <c r="AS1321" s="16">
        <f t="shared" si="230"/>
        <v>7.251482966702083E-3</v>
      </c>
    </row>
    <row r="1322" spans="1:45" x14ac:dyDescent="0.2">
      <c r="A1322" s="4"/>
      <c r="B1322" s="13">
        <v>42823.666666666664</v>
      </c>
      <c r="C1322" s="14">
        <v>36.03</v>
      </c>
      <c r="D1322" s="5"/>
      <c r="E1322" s="15">
        <v>42823.666666666664</v>
      </c>
      <c r="F1322" s="14">
        <v>42.42</v>
      </c>
      <c r="G1322" s="5"/>
      <c r="H1322" s="15">
        <v>42823.666666666664</v>
      </c>
      <c r="I1322" s="14">
        <v>14.65</v>
      </c>
      <c r="J1322" s="2"/>
      <c r="K1322" s="15">
        <v>42823.666666666664</v>
      </c>
      <c r="L1322" s="14">
        <v>166.59</v>
      </c>
      <c r="M1322" s="5"/>
      <c r="N1322" s="15">
        <v>42823.666666666664</v>
      </c>
      <c r="O1322" s="14">
        <v>112.53</v>
      </c>
      <c r="Q1322" s="15">
        <v>42823.666666666664</v>
      </c>
      <c r="R1322" s="14">
        <v>166.14</v>
      </c>
      <c r="S1322" s="5"/>
      <c r="T1322" s="15">
        <v>42823.666666666664</v>
      </c>
      <c r="U1322" s="14">
        <v>49.13</v>
      </c>
      <c r="W1322" s="15">
        <v>42823.666666666664</v>
      </c>
      <c r="X1322" s="14">
        <v>23.58</v>
      </c>
      <c r="Z1322" s="15">
        <v>42823.666666666664</v>
      </c>
      <c r="AA1322" s="14">
        <v>148.07</v>
      </c>
      <c r="AC1322" s="15">
        <v>42823.666666666664</v>
      </c>
      <c r="AD1322" s="14">
        <v>18.489999999999998</v>
      </c>
      <c r="AF1322" s="15">
        <v>42823.666666666664</v>
      </c>
      <c r="AG1322" s="14">
        <v>2361.13</v>
      </c>
      <c r="AH1322" s="5"/>
      <c r="AI1322" s="16">
        <f t="shared" si="220"/>
        <v>2.2253129346314626E-3</v>
      </c>
      <c r="AJ1322" s="16">
        <f t="shared" si="221"/>
        <v>-2.356823002591657E-4</v>
      </c>
      <c r="AK1322" s="16">
        <f t="shared" si="222"/>
        <v>8.9531680440770867E-3</v>
      </c>
      <c r="AL1322" s="16">
        <f t="shared" si="223"/>
        <v>-1.0219238310260836E-2</v>
      </c>
      <c r="AM1322" s="16">
        <f t="shared" si="224"/>
        <v>-4.5997346306942966E-3</v>
      </c>
      <c r="AN1322" s="16">
        <f t="shared" si="225"/>
        <v>-3.2995380646709815E-3</v>
      </c>
      <c r="AO1322" s="16">
        <f t="shared" si="226"/>
        <v>-3.4482758620688614E-3</v>
      </c>
      <c r="AP1322" s="16">
        <f t="shared" si="227"/>
        <v>5.9726962457335997E-3</v>
      </c>
      <c r="AQ1322" s="16">
        <f t="shared" si="228"/>
        <v>2.0301820396562142E-3</v>
      </c>
      <c r="AR1322" s="16">
        <f t="shared" si="229"/>
        <v>-5.4054054054064604E-4</v>
      </c>
      <c r="AS1322" s="16">
        <f t="shared" si="230"/>
        <v>1.0854034436120763E-3</v>
      </c>
    </row>
    <row r="1323" spans="1:45" x14ac:dyDescent="0.2">
      <c r="A1323" s="4"/>
      <c r="B1323" s="13">
        <v>42824.666666666664</v>
      </c>
      <c r="C1323" s="14">
        <v>35.979999999999997</v>
      </c>
      <c r="D1323" s="5"/>
      <c r="E1323" s="15">
        <v>42824.666666666664</v>
      </c>
      <c r="F1323" s="14">
        <v>42.6</v>
      </c>
      <c r="G1323" s="5"/>
      <c r="H1323" s="15">
        <v>42824.666666666664</v>
      </c>
      <c r="I1323" s="14">
        <v>14.81</v>
      </c>
      <c r="J1323" s="2"/>
      <c r="K1323" s="15">
        <v>42824.666666666664</v>
      </c>
      <c r="L1323" s="14">
        <v>167.36</v>
      </c>
      <c r="M1323" s="5"/>
      <c r="N1323" s="15">
        <v>42824.666666666664</v>
      </c>
      <c r="O1323" s="14">
        <v>113.18</v>
      </c>
      <c r="Q1323" s="15">
        <v>42824.666666666664</v>
      </c>
      <c r="R1323" s="14">
        <v>166.06</v>
      </c>
      <c r="S1323" s="5"/>
      <c r="T1323" s="15">
        <v>42824.666666666664</v>
      </c>
      <c r="U1323" s="14">
        <v>49.06</v>
      </c>
      <c r="W1323" s="15">
        <v>42824.666666666664</v>
      </c>
      <c r="X1323" s="14">
        <v>23.86</v>
      </c>
      <c r="Z1323" s="15">
        <v>42824.666666666664</v>
      </c>
      <c r="AA1323" s="14">
        <v>149.02000000000001</v>
      </c>
      <c r="AC1323" s="15">
        <v>42824.666666666664</v>
      </c>
      <c r="AD1323" s="14">
        <v>18.53</v>
      </c>
      <c r="AF1323" s="15">
        <v>42824.666666666664</v>
      </c>
      <c r="AG1323" s="14">
        <v>2368.06</v>
      </c>
      <c r="AH1323" s="5"/>
      <c r="AI1323" s="16">
        <f t="shared" si="220"/>
        <v>-1.3877324451846418E-3</v>
      </c>
      <c r="AJ1323" s="16">
        <f t="shared" si="221"/>
        <v>4.2432814710042788E-3</v>
      </c>
      <c r="AK1323" s="16">
        <f t="shared" si="222"/>
        <v>1.092150170648476E-2</v>
      </c>
      <c r="AL1323" s="16">
        <f t="shared" si="223"/>
        <v>4.6221261780419187E-3</v>
      </c>
      <c r="AM1323" s="16">
        <f t="shared" si="224"/>
        <v>5.7762374477916545E-3</v>
      </c>
      <c r="AN1323" s="16">
        <f t="shared" si="225"/>
        <v>-4.8152160828207613E-4</v>
      </c>
      <c r="AO1323" s="16">
        <f t="shared" si="226"/>
        <v>-1.4247913698350878E-3</v>
      </c>
      <c r="AP1323" s="16">
        <f t="shared" si="227"/>
        <v>1.187446988973706E-2</v>
      </c>
      <c r="AQ1323" s="16">
        <f t="shared" si="228"/>
        <v>6.4158843790100839E-3</v>
      </c>
      <c r="AR1323" s="16">
        <f t="shared" si="229"/>
        <v>2.1633315305571443E-3</v>
      </c>
      <c r="AS1323" s="16">
        <f t="shared" si="230"/>
        <v>2.9350353432466836E-3</v>
      </c>
    </row>
    <row r="1324" spans="1:45" x14ac:dyDescent="0.2">
      <c r="A1324" s="4"/>
      <c r="B1324" s="13">
        <v>42825.666666666664</v>
      </c>
      <c r="C1324" s="14">
        <v>35.92</v>
      </c>
      <c r="D1324" s="5"/>
      <c r="E1324" s="15">
        <v>42825.666666666664</v>
      </c>
      <c r="F1324" s="14">
        <v>42.44</v>
      </c>
      <c r="G1324" s="5"/>
      <c r="H1324" s="15">
        <v>42825.666666666664</v>
      </c>
      <c r="I1324" s="14">
        <v>14.78</v>
      </c>
      <c r="J1324" s="2"/>
      <c r="K1324" s="15">
        <v>42825.666666666664</v>
      </c>
      <c r="L1324" s="14">
        <v>166.68</v>
      </c>
      <c r="M1324" s="5"/>
      <c r="N1324" s="15">
        <v>42825.666666666664</v>
      </c>
      <c r="O1324" s="14">
        <v>113.39</v>
      </c>
      <c r="Q1324" s="15">
        <v>42825.666666666664</v>
      </c>
      <c r="R1324" s="14">
        <v>166.33</v>
      </c>
      <c r="S1324" s="5"/>
      <c r="T1324" s="15">
        <v>42825.666666666664</v>
      </c>
      <c r="U1324" s="14">
        <v>48.75</v>
      </c>
      <c r="W1324" s="15">
        <v>42825.666666666664</v>
      </c>
      <c r="X1324" s="14">
        <v>24.03</v>
      </c>
      <c r="Z1324" s="15">
        <v>42825.666666666664</v>
      </c>
      <c r="AA1324" s="14">
        <v>148.66999999999999</v>
      </c>
      <c r="AC1324" s="15">
        <v>42825.666666666664</v>
      </c>
      <c r="AD1324" s="14">
        <v>18.55</v>
      </c>
      <c r="AF1324" s="15">
        <v>42825.666666666664</v>
      </c>
      <c r="AG1324" s="14">
        <v>2362.7199999999998</v>
      </c>
      <c r="AH1324" s="5"/>
      <c r="AI1324" s="16">
        <f t="shared" si="220"/>
        <v>-1.6675931072817063E-3</v>
      </c>
      <c r="AJ1324" s="16">
        <f t="shared" si="221"/>
        <v>-3.755868544600971E-3</v>
      </c>
      <c r="AK1324" s="16">
        <f t="shared" si="222"/>
        <v>-2.02565833896029E-3</v>
      </c>
      <c r="AL1324" s="16">
        <f t="shared" si="223"/>
        <v>-4.0630975143404191E-3</v>
      </c>
      <c r="AM1324" s="16">
        <f t="shared" si="224"/>
        <v>1.8554514931965471E-3</v>
      </c>
      <c r="AN1324" s="16">
        <f t="shared" si="225"/>
        <v>1.6259183427678181E-3</v>
      </c>
      <c r="AO1324" s="16">
        <f t="shared" si="226"/>
        <v>-6.318793314309068E-3</v>
      </c>
      <c r="AP1324" s="16">
        <f t="shared" si="227"/>
        <v>7.1248952221292239E-3</v>
      </c>
      <c r="AQ1324" s="16">
        <f t="shared" si="228"/>
        <v>-2.3486780297947707E-3</v>
      </c>
      <c r="AR1324" s="16">
        <f t="shared" si="229"/>
        <v>1.0793308148946412E-3</v>
      </c>
      <c r="AS1324" s="16">
        <f t="shared" si="230"/>
        <v>-2.255010430479043E-3</v>
      </c>
    </row>
    <row r="1325" spans="1:45" x14ac:dyDescent="0.2">
      <c r="A1325" s="4"/>
      <c r="B1325" s="13">
        <v>42828.666666666664</v>
      </c>
      <c r="C1325" s="14">
        <v>35.92</v>
      </c>
      <c r="D1325" s="5"/>
      <c r="E1325" s="15">
        <v>42828.666666666664</v>
      </c>
      <c r="F1325" s="14">
        <v>42.41</v>
      </c>
      <c r="G1325" s="5"/>
      <c r="H1325" s="15">
        <v>42828.666666666664</v>
      </c>
      <c r="I1325" s="14">
        <v>14.69</v>
      </c>
      <c r="J1325" s="2"/>
      <c r="K1325" s="15">
        <v>42828.666666666664</v>
      </c>
      <c r="L1325" s="14">
        <v>166.87</v>
      </c>
      <c r="M1325" s="5"/>
      <c r="N1325" s="15">
        <v>42828.666666666664</v>
      </c>
      <c r="O1325" s="14">
        <v>113.2</v>
      </c>
      <c r="Q1325" s="15">
        <v>42828.666666666664</v>
      </c>
      <c r="R1325" s="14">
        <v>166.68</v>
      </c>
      <c r="S1325" s="5"/>
      <c r="T1325" s="15">
        <v>42828.666666666664</v>
      </c>
      <c r="U1325" s="14">
        <v>49.18</v>
      </c>
      <c r="W1325" s="15">
        <v>42828.666666666664</v>
      </c>
      <c r="X1325" s="14">
        <v>23.94</v>
      </c>
      <c r="Z1325" s="15">
        <v>42828.666666666664</v>
      </c>
      <c r="AA1325" s="14">
        <v>149.07</v>
      </c>
      <c r="AC1325" s="15">
        <v>42828.666666666664</v>
      </c>
      <c r="AD1325" s="14">
        <v>19.899999999999999</v>
      </c>
      <c r="AF1325" s="15">
        <v>42828.666666666664</v>
      </c>
      <c r="AG1325" s="14">
        <v>2358.84</v>
      </c>
      <c r="AH1325" s="5"/>
      <c r="AI1325" s="16">
        <f t="shared" si="220"/>
        <v>0</v>
      </c>
      <c r="AJ1325" s="16">
        <f t="shared" si="221"/>
        <v>-7.0688030160226401E-4</v>
      </c>
      <c r="AK1325" s="16">
        <f t="shared" si="222"/>
        <v>-6.0893098782137667E-3</v>
      </c>
      <c r="AL1325" s="16">
        <f t="shared" si="223"/>
        <v>1.13990880729542E-3</v>
      </c>
      <c r="AM1325" s="16">
        <f t="shared" si="224"/>
        <v>-1.6756327718493447E-3</v>
      </c>
      <c r="AN1325" s="16">
        <f t="shared" si="225"/>
        <v>2.104250586184131E-3</v>
      </c>
      <c r="AO1325" s="16">
        <f t="shared" si="226"/>
        <v>8.8205128205127714E-3</v>
      </c>
      <c r="AP1325" s="16">
        <f t="shared" si="227"/>
        <v>-3.7453183520599342E-3</v>
      </c>
      <c r="AQ1325" s="16">
        <f t="shared" si="228"/>
        <v>2.690522634021697E-3</v>
      </c>
      <c r="AR1325" s="16">
        <f t="shared" si="229"/>
        <v>7.277628032344996E-2</v>
      </c>
      <c r="AS1325" s="16">
        <f t="shared" si="230"/>
        <v>-1.6421751202002621E-3</v>
      </c>
    </row>
    <row r="1326" spans="1:45" x14ac:dyDescent="0.2">
      <c r="A1326" s="4"/>
      <c r="B1326" s="13">
        <v>42829.666666666664</v>
      </c>
      <c r="C1326" s="14">
        <v>36.19</v>
      </c>
      <c r="D1326" s="5"/>
      <c r="E1326" s="15">
        <v>42829.666666666664</v>
      </c>
      <c r="F1326" s="14">
        <v>42.68</v>
      </c>
      <c r="G1326" s="5"/>
      <c r="H1326" s="15">
        <v>42829.666666666664</v>
      </c>
      <c r="I1326" s="14">
        <v>14.55</v>
      </c>
      <c r="J1326" s="2"/>
      <c r="K1326" s="15">
        <v>42829.666666666664</v>
      </c>
      <c r="L1326" s="14">
        <v>166.86</v>
      </c>
      <c r="M1326" s="5"/>
      <c r="N1326" s="15">
        <v>42829.666666666664</v>
      </c>
      <c r="O1326" s="14">
        <v>113.04</v>
      </c>
      <c r="Q1326" s="15">
        <v>42829.666666666664</v>
      </c>
      <c r="R1326" s="14">
        <v>166.7</v>
      </c>
      <c r="S1326" s="5"/>
      <c r="T1326" s="15">
        <v>42829.666666666664</v>
      </c>
      <c r="U1326" s="14">
        <v>49.31</v>
      </c>
      <c r="W1326" s="15">
        <v>42829.666666666664</v>
      </c>
      <c r="X1326" s="14">
        <v>24</v>
      </c>
      <c r="Z1326" s="15">
        <v>42829.666666666664</v>
      </c>
      <c r="AA1326" s="14">
        <v>149.77000000000001</v>
      </c>
      <c r="AC1326" s="15">
        <v>42829.666666666664</v>
      </c>
      <c r="AD1326" s="14">
        <v>20.25</v>
      </c>
      <c r="AF1326" s="15">
        <v>42829.666666666664</v>
      </c>
      <c r="AG1326" s="14">
        <v>2360.16</v>
      </c>
      <c r="AH1326" s="5"/>
      <c r="AI1326" s="16">
        <f t="shared" si="220"/>
        <v>7.5167037861914032E-3</v>
      </c>
      <c r="AJ1326" s="16">
        <f t="shared" si="221"/>
        <v>6.3664230134403699E-3</v>
      </c>
      <c r="AK1326" s="16">
        <f t="shared" si="222"/>
        <v>-9.5302927161333706E-3</v>
      </c>
      <c r="AL1326" s="16">
        <f t="shared" si="223"/>
        <v>-5.9926889195094368E-5</v>
      </c>
      <c r="AM1326" s="16">
        <f t="shared" si="224"/>
        <v>-1.4134275618373771E-3</v>
      </c>
      <c r="AN1326" s="16">
        <f t="shared" si="225"/>
        <v>1.1999040076782208E-4</v>
      </c>
      <c r="AO1326" s="16">
        <f t="shared" si="226"/>
        <v>2.6433509556731405E-3</v>
      </c>
      <c r="AP1326" s="16">
        <f t="shared" si="227"/>
        <v>2.5062656641603454E-3</v>
      </c>
      <c r="AQ1326" s="16">
        <f t="shared" si="228"/>
        <v>4.6957805058027713E-3</v>
      </c>
      <c r="AR1326" s="16">
        <f t="shared" si="229"/>
        <v>1.7587939698492594E-2</v>
      </c>
      <c r="AS1326" s="16">
        <f t="shared" si="230"/>
        <v>5.5959709009489877E-4</v>
      </c>
    </row>
    <row r="1327" spans="1:45" x14ac:dyDescent="0.2">
      <c r="A1327" s="4"/>
      <c r="B1327" s="13">
        <v>42830.666666666664</v>
      </c>
      <c r="C1327" s="14">
        <v>36.01</v>
      </c>
      <c r="D1327" s="5"/>
      <c r="E1327" s="15">
        <v>42830.666666666664</v>
      </c>
      <c r="F1327" s="14">
        <v>42.57</v>
      </c>
      <c r="G1327" s="5"/>
      <c r="H1327" s="15">
        <v>42830.666666666664</v>
      </c>
      <c r="I1327" s="14">
        <v>14.36</v>
      </c>
      <c r="J1327" s="2"/>
      <c r="K1327" s="15">
        <v>42830.666666666664</v>
      </c>
      <c r="L1327" s="14">
        <v>165.83</v>
      </c>
      <c r="M1327" s="5"/>
      <c r="N1327" s="15">
        <v>42830.666666666664</v>
      </c>
      <c r="O1327" s="14">
        <v>113</v>
      </c>
      <c r="Q1327" s="15">
        <v>42830.666666666664</v>
      </c>
      <c r="R1327" s="14">
        <v>165.13</v>
      </c>
      <c r="S1327" s="5"/>
      <c r="T1327" s="15">
        <v>42830.666666666664</v>
      </c>
      <c r="U1327" s="14">
        <v>49.02</v>
      </c>
      <c r="W1327" s="15">
        <v>42830.666666666664</v>
      </c>
      <c r="X1327" s="14">
        <v>23.88</v>
      </c>
      <c r="Z1327" s="15">
        <v>42830.666666666664</v>
      </c>
      <c r="AA1327" s="14">
        <v>149.52000000000001</v>
      </c>
      <c r="AC1327" s="15">
        <v>42830.666666666664</v>
      </c>
      <c r="AD1327" s="14">
        <v>19.670000000000002</v>
      </c>
      <c r="AF1327" s="15">
        <v>42830.666666666664</v>
      </c>
      <c r="AG1327" s="14">
        <v>2352.9499999999998</v>
      </c>
      <c r="AH1327" s="5"/>
      <c r="AI1327" s="16">
        <f t="shared" si="220"/>
        <v>-4.9737496546007343E-3</v>
      </c>
      <c r="AJ1327" s="16">
        <f t="shared" si="221"/>
        <v>-2.5773195876288568E-3</v>
      </c>
      <c r="AK1327" s="16">
        <f t="shared" si="222"/>
        <v>-1.3058419243986319E-2</v>
      </c>
      <c r="AL1327" s="16">
        <f t="shared" si="223"/>
        <v>-6.1728395061728669E-3</v>
      </c>
      <c r="AM1327" s="16">
        <f t="shared" si="224"/>
        <v>-3.5385704175516786E-4</v>
      </c>
      <c r="AN1327" s="16">
        <f t="shared" si="225"/>
        <v>-9.4181163767246279E-3</v>
      </c>
      <c r="AO1327" s="16">
        <f t="shared" si="226"/>
        <v>-5.8811600081118964E-3</v>
      </c>
      <c r="AP1327" s="16">
        <f t="shared" si="227"/>
        <v>-5.0000000000000044E-3</v>
      </c>
      <c r="AQ1327" s="16">
        <f t="shared" si="228"/>
        <v>-1.6692261467583513E-3</v>
      </c>
      <c r="AR1327" s="16">
        <f t="shared" si="229"/>
        <v>-2.8641975308641876E-2</v>
      </c>
      <c r="AS1327" s="16">
        <f t="shared" si="230"/>
        <v>-3.0548776354145657E-3</v>
      </c>
    </row>
    <row r="1328" spans="1:45" x14ac:dyDescent="0.2">
      <c r="A1328" s="4"/>
      <c r="B1328" s="13">
        <v>42831.666666666664</v>
      </c>
      <c r="C1328" s="14">
        <v>35.92</v>
      </c>
      <c r="D1328" s="5"/>
      <c r="E1328" s="15">
        <v>42831.666666666664</v>
      </c>
      <c r="F1328" s="14">
        <v>42.67</v>
      </c>
      <c r="G1328" s="5"/>
      <c r="H1328" s="15">
        <v>42831.666666666664</v>
      </c>
      <c r="I1328" s="14">
        <v>14.37</v>
      </c>
      <c r="J1328" s="2"/>
      <c r="K1328" s="15">
        <v>42831.666666666664</v>
      </c>
      <c r="L1328" s="14">
        <v>166.47</v>
      </c>
      <c r="M1328" s="5"/>
      <c r="N1328" s="15">
        <v>42831.666666666664</v>
      </c>
      <c r="O1328" s="14">
        <v>113.05</v>
      </c>
      <c r="Q1328" s="15">
        <v>42831.666666666664</v>
      </c>
      <c r="R1328" s="14">
        <v>164.72</v>
      </c>
      <c r="S1328" s="5"/>
      <c r="T1328" s="15">
        <v>42831.666666666664</v>
      </c>
      <c r="U1328" s="14">
        <v>48.43</v>
      </c>
      <c r="W1328" s="15">
        <v>42831.666666666664</v>
      </c>
      <c r="X1328" s="14">
        <v>23.81</v>
      </c>
      <c r="Z1328" s="15">
        <v>42831.666666666664</v>
      </c>
      <c r="AA1328" s="14">
        <v>149.32</v>
      </c>
      <c r="AC1328" s="15">
        <v>42831.666666666664</v>
      </c>
      <c r="AD1328" s="14">
        <v>19.91</v>
      </c>
      <c r="AF1328" s="15">
        <v>42831.666666666664</v>
      </c>
      <c r="AG1328" s="14">
        <v>2357.4899999999998</v>
      </c>
      <c r="AH1328" s="5"/>
      <c r="AI1328" s="16">
        <f t="shared" si="220"/>
        <v>-2.499305748403069E-3</v>
      </c>
      <c r="AJ1328" s="16">
        <f t="shared" si="221"/>
        <v>2.3490721165140283E-3</v>
      </c>
      <c r="AK1328" s="16">
        <f t="shared" si="222"/>
        <v>6.9637883008355494E-4</v>
      </c>
      <c r="AL1328" s="16">
        <f t="shared" si="223"/>
        <v>3.8593740577699265E-3</v>
      </c>
      <c r="AM1328" s="16">
        <f t="shared" si="224"/>
        <v>4.4247787610607325E-4</v>
      </c>
      <c r="AN1328" s="16">
        <f t="shared" si="225"/>
        <v>-2.482892266698955E-3</v>
      </c>
      <c r="AO1328" s="16">
        <f t="shared" si="226"/>
        <v>-1.2035903712770413E-2</v>
      </c>
      <c r="AP1328" s="16">
        <f t="shared" si="227"/>
        <v>-2.931323283082099E-3</v>
      </c>
      <c r="AQ1328" s="16">
        <f t="shared" si="228"/>
        <v>-1.3376136971643415E-3</v>
      </c>
      <c r="AR1328" s="16">
        <f t="shared" si="229"/>
        <v>1.2201321809862664E-2</v>
      </c>
      <c r="AS1328" s="16">
        <f t="shared" si="230"/>
        <v>1.9294927644020188E-3</v>
      </c>
    </row>
    <row r="1329" spans="1:45" x14ac:dyDescent="0.2">
      <c r="A1329" s="4"/>
      <c r="B1329" s="13">
        <v>42832.666666666664</v>
      </c>
      <c r="C1329" s="14">
        <v>35.840000000000003</v>
      </c>
      <c r="D1329" s="5"/>
      <c r="E1329" s="15">
        <v>42832.666666666664</v>
      </c>
      <c r="F1329" s="14">
        <v>42.61</v>
      </c>
      <c r="G1329" s="5"/>
      <c r="H1329" s="15">
        <v>42832.666666666664</v>
      </c>
      <c r="I1329" s="14">
        <v>14.31</v>
      </c>
      <c r="J1329" s="2"/>
      <c r="K1329" s="15">
        <v>42832.666666666664</v>
      </c>
      <c r="L1329" s="14">
        <v>166.17</v>
      </c>
      <c r="M1329" s="5"/>
      <c r="N1329" s="15">
        <v>42832.666666666664</v>
      </c>
      <c r="O1329" s="14">
        <v>112.58</v>
      </c>
      <c r="Q1329" s="15">
        <v>42832.666666666664</v>
      </c>
      <c r="R1329" s="14">
        <v>164.42</v>
      </c>
      <c r="S1329" s="5"/>
      <c r="T1329" s="15">
        <v>42832.666666666664</v>
      </c>
      <c r="U1329" s="14">
        <v>48.66</v>
      </c>
      <c r="W1329" s="15">
        <v>42832.666666666664</v>
      </c>
      <c r="X1329" s="14">
        <v>24.3</v>
      </c>
      <c r="Z1329" s="15">
        <v>42832.666666666664</v>
      </c>
      <c r="AA1329" s="14">
        <v>149.62</v>
      </c>
      <c r="AC1329" s="15">
        <v>42832.666666666664</v>
      </c>
      <c r="AD1329" s="14">
        <v>20.170000000000002</v>
      </c>
      <c r="AF1329" s="15">
        <v>42832.666666666664</v>
      </c>
      <c r="AG1329" s="14">
        <v>2355.54</v>
      </c>
      <c r="AH1329" s="5"/>
      <c r="AI1329" s="16">
        <f t="shared" si="220"/>
        <v>-2.2271714922048602E-3</v>
      </c>
      <c r="AJ1329" s="16">
        <f t="shared" si="221"/>
        <v>-1.4061401453011602E-3</v>
      </c>
      <c r="AK1329" s="16">
        <f t="shared" si="222"/>
        <v>-4.1753653444676075E-3</v>
      </c>
      <c r="AL1329" s="16">
        <f t="shared" si="223"/>
        <v>-1.8021265092810212E-3</v>
      </c>
      <c r="AM1329" s="16">
        <f t="shared" si="224"/>
        <v>-4.157452454666033E-3</v>
      </c>
      <c r="AN1329" s="16">
        <f t="shared" si="225"/>
        <v>-1.8212724623604126E-3</v>
      </c>
      <c r="AO1329" s="16">
        <f t="shared" si="226"/>
        <v>4.7491224447655522E-3</v>
      </c>
      <c r="AP1329" s="16">
        <f t="shared" si="227"/>
        <v>2.0579588408231819E-2</v>
      </c>
      <c r="AQ1329" s="16">
        <f t="shared" si="228"/>
        <v>2.0091079560675684E-3</v>
      </c>
      <c r="AR1329" s="16">
        <f t="shared" si="229"/>
        <v>1.3058764439979997E-2</v>
      </c>
      <c r="AS1329" s="16">
        <f t="shared" si="230"/>
        <v>-8.2715091050222789E-4</v>
      </c>
    </row>
    <row r="1330" spans="1:45" x14ac:dyDescent="0.2">
      <c r="A1330" s="4"/>
      <c r="B1330" s="13">
        <v>42835.666666666664</v>
      </c>
      <c r="C1330" s="14">
        <v>35.79</v>
      </c>
      <c r="D1330" s="5"/>
      <c r="E1330" s="15">
        <v>42835.666666666664</v>
      </c>
      <c r="F1330" s="14">
        <v>42.69</v>
      </c>
      <c r="G1330" s="5"/>
      <c r="H1330" s="15">
        <v>42835.666666666664</v>
      </c>
      <c r="I1330" s="14">
        <v>14.39</v>
      </c>
      <c r="J1330" s="2"/>
      <c r="K1330" s="15">
        <v>42835.666666666664</v>
      </c>
      <c r="L1330" s="14">
        <v>166.35</v>
      </c>
      <c r="M1330" s="5"/>
      <c r="N1330" s="15">
        <v>42835.666666666664</v>
      </c>
      <c r="O1330" s="14">
        <v>112.43</v>
      </c>
      <c r="Q1330" s="15">
        <v>42835.666666666664</v>
      </c>
      <c r="R1330" s="14">
        <v>163.52000000000001</v>
      </c>
      <c r="S1330" s="5"/>
      <c r="T1330" s="15">
        <v>42835.666666666664</v>
      </c>
      <c r="U1330" s="14">
        <v>48.54</v>
      </c>
      <c r="W1330" s="15">
        <v>42835.666666666664</v>
      </c>
      <c r="X1330" s="14">
        <v>24.35</v>
      </c>
      <c r="Z1330" s="15">
        <v>42835.666666666664</v>
      </c>
      <c r="AA1330" s="14">
        <v>149.72</v>
      </c>
      <c r="AC1330" s="15">
        <v>42835.666666666664</v>
      </c>
      <c r="AD1330" s="14">
        <v>20.83</v>
      </c>
      <c r="AF1330" s="15">
        <v>42835.666666666664</v>
      </c>
      <c r="AG1330" s="14">
        <v>2357.16</v>
      </c>
      <c r="AH1330" s="5"/>
      <c r="AI1330" s="16">
        <f t="shared" si="220"/>
        <v>-1.3950892857144126E-3</v>
      </c>
      <c r="AJ1330" s="16">
        <f t="shared" si="221"/>
        <v>1.8774935461158826E-3</v>
      </c>
      <c r="AK1330" s="16">
        <f t="shared" si="222"/>
        <v>5.5904961565338418E-3</v>
      </c>
      <c r="AL1330" s="16">
        <f t="shared" si="223"/>
        <v>1.083228019498117E-3</v>
      </c>
      <c r="AM1330" s="16">
        <f t="shared" si="224"/>
        <v>-1.3323858589446846E-3</v>
      </c>
      <c r="AN1330" s="16">
        <f t="shared" si="225"/>
        <v>-5.4737866439604765E-3</v>
      </c>
      <c r="AO1330" s="16">
        <f t="shared" si="226"/>
        <v>-2.4660912453760009E-3</v>
      </c>
      <c r="AP1330" s="16">
        <f t="shared" si="227"/>
        <v>2.057613168724215E-3</v>
      </c>
      <c r="AQ1330" s="16">
        <f t="shared" si="228"/>
        <v>6.6835984494040268E-4</v>
      </c>
      <c r="AR1330" s="16">
        <f t="shared" si="229"/>
        <v>3.2721864154684921E-2</v>
      </c>
      <c r="AS1330" s="16">
        <f t="shared" si="230"/>
        <v>6.8774039073837834E-4</v>
      </c>
    </row>
    <row r="1331" spans="1:45" x14ac:dyDescent="0.2">
      <c r="A1331" s="4"/>
      <c r="B1331" s="13">
        <v>42836.666666666664</v>
      </c>
      <c r="C1331" s="14">
        <v>35.409999999999997</v>
      </c>
      <c r="D1331" s="5"/>
      <c r="E1331" s="15">
        <v>42836.666666666664</v>
      </c>
      <c r="F1331" s="14">
        <v>42.66</v>
      </c>
      <c r="G1331" s="5"/>
      <c r="H1331" s="15">
        <v>42836.666666666664</v>
      </c>
      <c r="I1331" s="14">
        <v>14.44</v>
      </c>
      <c r="J1331" s="2"/>
      <c r="K1331" s="15">
        <v>42836.666666666664</v>
      </c>
      <c r="L1331" s="14">
        <v>165.7</v>
      </c>
      <c r="M1331" s="5"/>
      <c r="N1331" s="15">
        <v>42836.666666666664</v>
      </c>
      <c r="O1331" s="14">
        <v>113.07</v>
      </c>
      <c r="Q1331" s="15">
        <v>42836.666666666664</v>
      </c>
      <c r="R1331" s="14">
        <v>162.93</v>
      </c>
      <c r="S1331" s="5"/>
      <c r="T1331" s="15">
        <v>42836.666666666664</v>
      </c>
      <c r="U1331" s="14">
        <v>48.7</v>
      </c>
      <c r="W1331" s="15">
        <v>42836.666666666664</v>
      </c>
      <c r="X1331" s="14">
        <v>24.48</v>
      </c>
      <c r="Z1331" s="15">
        <v>42836.666666666664</v>
      </c>
      <c r="AA1331" s="14">
        <v>149.87</v>
      </c>
      <c r="AC1331" s="15">
        <v>42836.666666666664</v>
      </c>
      <c r="AD1331" s="14">
        <v>20.58</v>
      </c>
      <c r="AF1331" s="15">
        <v>42836.666666666664</v>
      </c>
      <c r="AG1331" s="14">
        <v>2353.7800000000002</v>
      </c>
      <c r="AH1331" s="5"/>
      <c r="AI1331" s="16">
        <f t="shared" si="220"/>
        <v>-1.0617490919251238E-2</v>
      </c>
      <c r="AJ1331" s="16">
        <f t="shared" si="221"/>
        <v>-7.027406886859211E-4</v>
      </c>
      <c r="AK1331" s="16">
        <f t="shared" si="222"/>
        <v>3.4746351633077044E-3</v>
      </c>
      <c r="AL1331" s="16">
        <f t="shared" si="223"/>
        <v>-3.9074241058010273E-3</v>
      </c>
      <c r="AM1331" s="16">
        <f t="shared" si="224"/>
        <v>5.6924308458594641E-3</v>
      </c>
      <c r="AN1331" s="16">
        <f t="shared" si="225"/>
        <v>-3.6081213307240789E-3</v>
      </c>
      <c r="AO1331" s="16">
        <f t="shared" si="226"/>
        <v>3.296250515039123E-3</v>
      </c>
      <c r="AP1331" s="16">
        <f t="shared" si="227"/>
        <v>5.3388090349075767E-3</v>
      </c>
      <c r="AQ1331" s="16">
        <f t="shared" si="228"/>
        <v>1.0018701576275379E-3</v>
      </c>
      <c r="AR1331" s="16">
        <f t="shared" si="229"/>
        <v>-1.2001920307249114E-2</v>
      </c>
      <c r="AS1331" s="16">
        <f t="shared" si="230"/>
        <v>-1.4339289653649834E-3</v>
      </c>
    </row>
    <row r="1332" spans="1:45" x14ac:dyDescent="0.2">
      <c r="A1332" s="4"/>
      <c r="B1332" s="13">
        <v>42837.666666666664</v>
      </c>
      <c r="C1332" s="14">
        <v>35.450000000000003</v>
      </c>
      <c r="D1332" s="5"/>
      <c r="E1332" s="15">
        <v>42837.666666666664</v>
      </c>
      <c r="F1332" s="14">
        <v>42.94</v>
      </c>
      <c r="G1332" s="5"/>
      <c r="H1332" s="15">
        <v>42837.666666666664</v>
      </c>
      <c r="I1332" s="14">
        <v>14.38</v>
      </c>
      <c r="J1332" s="2"/>
      <c r="K1332" s="15">
        <v>42837.666666666664</v>
      </c>
      <c r="L1332" s="14">
        <v>165.11</v>
      </c>
      <c r="M1332" s="5"/>
      <c r="N1332" s="15">
        <v>42837.666666666664</v>
      </c>
      <c r="O1332" s="14">
        <v>113.04</v>
      </c>
      <c r="Q1332" s="15">
        <v>42837.666666666664</v>
      </c>
      <c r="R1332" s="14">
        <v>163.01</v>
      </c>
      <c r="S1332" s="5"/>
      <c r="T1332" s="15">
        <v>42837.666666666664</v>
      </c>
      <c r="U1332" s="14">
        <v>48.92</v>
      </c>
      <c r="W1332" s="15">
        <v>42837.666666666664</v>
      </c>
      <c r="X1332" s="14">
        <v>24.48</v>
      </c>
      <c r="Z1332" s="15">
        <v>42837.666666666664</v>
      </c>
      <c r="AA1332" s="14">
        <v>148.52000000000001</v>
      </c>
      <c r="AC1332" s="15">
        <v>42837.666666666664</v>
      </c>
      <c r="AD1332" s="14">
        <v>19.79</v>
      </c>
      <c r="AF1332" s="15">
        <v>42837.666666666664</v>
      </c>
      <c r="AG1332" s="14">
        <v>2344.9299999999998</v>
      </c>
      <c r="AH1332" s="5"/>
      <c r="AI1332" s="16">
        <f t="shared" si="220"/>
        <v>1.1296243998872857E-3</v>
      </c>
      <c r="AJ1332" s="16">
        <f t="shared" si="221"/>
        <v>6.5635255508673662E-3</v>
      </c>
      <c r="AK1332" s="16">
        <f t="shared" si="222"/>
        <v>-4.1551246537395725E-3</v>
      </c>
      <c r="AL1332" s="16">
        <f t="shared" si="223"/>
        <v>-3.5606517803257187E-3</v>
      </c>
      <c r="AM1332" s="16">
        <f t="shared" si="224"/>
        <v>-2.6532236667542453E-4</v>
      </c>
      <c r="AN1332" s="16">
        <f t="shared" si="225"/>
        <v>4.9100840851878935E-4</v>
      </c>
      <c r="AO1332" s="16">
        <f t="shared" si="226"/>
        <v>4.5174537987680008E-3</v>
      </c>
      <c r="AP1332" s="16">
        <f t="shared" si="227"/>
        <v>0</v>
      </c>
      <c r="AQ1332" s="16">
        <f t="shared" si="228"/>
        <v>-9.0078067658636574E-3</v>
      </c>
      <c r="AR1332" s="16">
        <f t="shared" si="229"/>
        <v>-3.8386783284742432E-2</v>
      </c>
      <c r="AS1332" s="16">
        <f t="shared" si="230"/>
        <v>-3.7599095922304926E-3</v>
      </c>
    </row>
    <row r="1333" spans="1:45" x14ac:dyDescent="0.2">
      <c r="A1333" s="4"/>
      <c r="B1333" s="13">
        <v>42838.666666666664</v>
      </c>
      <c r="C1333" s="14">
        <v>35.26</v>
      </c>
      <c r="D1333" s="5"/>
      <c r="E1333" s="15">
        <v>42838.666666666664</v>
      </c>
      <c r="F1333" s="14">
        <v>42.79</v>
      </c>
      <c r="G1333" s="5"/>
      <c r="H1333" s="15">
        <v>42838.666666666664</v>
      </c>
      <c r="I1333" s="14">
        <v>14.29</v>
      </c>
      <c r="J1333" s="2"/>
      <c r="K1333" s="15">
        <v>42838.666666666664</v>
      </c>
      <c r="L1333" s="14">
        <v>162.9</v>
      </c>
      <c r="M1333" s="5"/>
      <c r="N1333" s="15">
        <v>42838.666666666664</v>
      </c>
      <c r="O1333" s="14">
        <v>113.2</v>
      </c>
      <c r="Q1333" s="15">
        <v>42838.666666666664</v>
      </c>
      <c r="R1333" s="14">
        <v>161.93</v>
      </c>
      <c r="S1333" s="5"/>
      <c r="T1333" s="15">
        <v>42838.666666666664</v>
      </c>
      <c r="U1333" s="14">
        <v>48.62</v>
      </c>
      <c r="W1333" s="15">
        <v>42838.666666666664</v>
      </c>
      <c r="X1333" s="14">
        <v>24.38</v>
      </c>
      <c r="Z1333" s="15">
        <v>42838.666666666664</v>
      </c>
      <c r="AA1333" s="14">
        <v>147.47</v>
      </c>
      <c r="AC1333" s="15">
        <v>42838.666666666664</v>
      </c>
      <c r="AD1333" s="14">
        <v>20.27</v>
      </c>
      <c r="AF1333" s="15">
        <v>42838.666666666664</v>
      </c>
      <c r="AG1333" s="14">
        <v>2328.9499999999998</v>
      </c>
      <c r="AH1333" s="5"/>
      <c r="AI1333" s="16">
        <f t="shared" si="220"/>
        <v>-5.3596614950636168E-3</v>
      </c>
      <c r="AJ1333" s="16">
        <f t="shared" si="221"/>
        <v>-3.4932463903120103E-3</v>
      </c>
      <c r="AK1333" s="16">
        <f t="shared" si="222"/>
        <v>-6.2586926286509748E-3</v>
      </c>
      <c r="AL1333" s="16">
        <f t="shared" si="223"/>
        <v>-1.3385016049906162E-2</v>
      </c>
      <c r="AM1333" s="16">
        <f t="shared" si="224"/>
        <v>1.4154281670204494E-3</v>
      </c>
      <c r="AN1333" s="16">
        <f t="shared" si="225"/>
        <v>-6.6253604073368555E-3</v>
      </c>
      <c r="AO1333" s="16">
        <f t="shared" si="226"/>
        <v>-6.13246116107935E-3</v>
      </c>
      <c r="AP1333" s="16">
        <f t="shared" si="227"/>
        <v>-4.0849673202615344E-3</v>
      </c>
      <c r="AQ1333" s="16">
        <f t="shared" si="228"/>
        <v>-7.0697549151630401E-3</v>
      </c>
      <c r="AR1333" s="16">
        <f t="shared" si="229"/>
        <v>2.4254674077817118E-2</v>
      </c>
      <c r="AS1333" s="16">
        <f t="shared" si="230"/>
        <v>-6.8147023578528643E-3</v>
      </c>
    </row>
    <row r="1334" spans="1:45" x14ac:dyDescent="0.2">
      <c r="A1334" s="4"/>
      <c r="B1334" s="13">
        <v>42842.666666666664</v>
      </c>
      <c r="C1334" s="14">
        <v>35.46</v>
      </c>
      <c r="D1334" s="5"/>
      <c r="E1334" s="15">
        <v>42842.666666666664</v>
      </c>
      <c r="F1334" s="14">
        <v>43.07</v>
      </c>
      <c r="G1334" s="5"/>
      <c r="H1334" s="15">
        <v>42842.666666666664</v>
      </c>
      <c r="I1334" s="14">
        <v>14.73</v>
      </c>
      <c r="J1334" s="2"/>
      <c r="K1334" s="15">
        <v>42842.666666666664</v>
      </c>
      <c r="L1334" s="14">
        <v>164.35</v>
      </c>
      <c r="M1334" s="5"/>
      <c r="N1334" s="15">
        <v>42842.666666666664</v>
      </c>
      <c r="O1334" s="14">
        <v>113.78</v>
      </c>
      <c r="Q1334" s="15">
        <v>42842.666666666664</v>
      </c>
      <c r="R1334" s="14">
        <v>163.43</v>
      </c>
      <c r="S1334" s="5"/>
      <c r="T1334" s="15">
        <v>42842.666666666664</v>
      </c>
      <c r="U1334" s="14">
        <v>48.81</v>
      </c>
      <c r="W1334" s="15">
        <v>42842.666666666664</v>
      </c>
      <c r="X1334" s="14">
        <v>24.5</v>
      </c>
      <c r="Z1334" s="15">
        <v>42842.666666666664</v>
      </c>
      <c r="AA1334" s="14">
        <v>147.87</v>
      </c>
      <c r="AC1334" s="15">
        <v>42842.666666666664</v>
      </c>
      <c r="AD1334" s="14">
        <v>20.100000000000001</v>
      </c>
      <c r="AF1334" s="15">
        <v>42842.666666666664</v>
      </c>
      <c r="AG1334" s="14">
        <v>2349.0100000000002</v>
      </c>
      <c r="AH1334" s="5"/>
      <c r="AI1334" s="16">
        <f t="shared" si="220"/>
        <v>5.6721497447533853E-3</v>
      </c>
      <c r="AJ1334" s="16">
        <f t="shared" si="221"/>
        <v>6.5435849497545995E-3</v>
      </c>
      <c r="AK1334" s="16">
        <f t="shared" si="222"/>
        <v>3.0790762771168767E-2</v>
      </c>
      <c r="AL1334" s="16">
        <f t="shared" si="223"/>
        <v>8.9011663597298174E-3</v>
      </c>
      <c r="AM1334" s="16">
        <f t="shared" si="224"/>
        <v>5.1236749116607694E-3</v>
      </c>
      <c r="AN1334" s="16">
        <f t="shared" si="225"/>
        <v>9.2632619032915198E-3</v>
      </c>
      <c r="AO1334" s="16">
        <f t="shared" si="226"/>
        <v>3.9078568490333865E-3</v>
      </c>
      <c r="AP1334" s="16">
        <f t="shared" si="227"/>
        <v>4.9220672682526168E-3</v>
      </c>
      <c r="AQ1334" s="16">
        <f t="shared" si="228"/>
        <v>2.712416084627467E-3</v>
      </c>
      <c r="AR1334" s="16">
        <f t="shared" si="229"/>
        <v>-8.3867784903798315E-3</v>
      </c>
      <c r="AS1334" s="16">
        <f t="shared" si="230"/>
        <v>8.6133236007643887E-3</v>
      </c>
    </row>
    <row r="1335" spans="1:45" x14ac:dyDescent="0.2">
      <c r="A1335" s="4"/>
      <c r="B1335" s="13">
        <v>42843.666666666664</v>
      </c>
      <c r="C1335" s="14">
        <v>35.299999999999997</v>
      </c>
      <c r="D1335" s="5"/>
      <c r="E1335" s="15">
        <v>42843.666666666664</v>
      </c>
      <c r="F1335" s="14">
        <v>43.48</v>
      </c>
      <c r="G1335" s="5"/>
      <c r="H1335" s="15">
        <v>42843.666666666664</v>
      </c>
      <c r="I1335" s="14">
        <v>14.34</v>
      </c>
      <c r="J1335" s="2"/>
      <c r="K1335" s="15">
        <v>42843.666666666664</v>
      </c>
      <c r="L1335" s="14">
        <v>163.69</v>
      </c>
      <c r="M1335" s="5"/>
      <c r="N1335" s="15">
        <v>42843.666666666664</v>
      </c>
      <c r="O1335" s="14">
        <v>114.19</v>
      </c>
      <c r="Q1335" s="15">
        <v>42843.666666666664</v>
      </c>
      <c r="R1335" s="14">
        <v>162.43</v>
      </c>
      <c r="S1335" s="5"/>
      <c r="T1335" s="15">
        <v>42843.666666666664</v>
      </c>
      <c r="U1335" s="14">
        <v>49.22</v>
      </c>
      <c r="W1335" s="15">
        <v>42843.666666666664</v>
      </c>
      <c r="X1335" s="14">
        <v>24.63</v>
      </c>
      <c r="Z1335" s="15">
        <v>42843.666666666664</v>
      </c>
      <c r="AA1335" s="14">
        <v>148.87</v>
      </c>
      <c r="AC1335" s="15">
        <v>42843.666666666664</v>
      </c>
      <c r="AD1335" s="14">
        <v>20.02</v>
      </c>
      <c r="AF1335" s="15">
        <v>42843.666666666664</v>
      </c>
      <c r="AG1335" s="14">
        <v>2342.19</v>
      </c>
      <c r="AH1335" s="5"/>
      <c r="AI1335" s="16">
        <f t="shared" si="220"/>
        <v>-4.5121263395375699E-3</v>
      </c>
      <c r="AJ1335" s="16">
        <f t="shared" si="221"/>
        <v>9.5193870443464057E-3</v>
      </c>
      <c r="AK1335" s="16">
        <f t="shared" si="222"/>
        <v>-2.6476578411405383E-2</v>
      </c>
      <c r="AL1335" s="16">
        <f t="shared" si="223"/>
        <v>-4.0158198965621894E-3</v>
      </c>
      <c r="AM1335" s="16">
        <f t="shared" si="224"/>
        <v>3.6034452452100574E-3</v>
      </c>
      <c r="AN1335" s="16">
        <f t="shared" si="225"/>
        <v>-6.1188276326256119E-3</v>
      </c>
      <c r="AO1335" s="16">
        <f t="shared" si="226"/>
        <v>8.3999180495799575E-3</v>
      </c>
      <c r="AP1335" s="16">
        <f t="shared" si="227"/>
        <v>5.3061224489796555E-3</v>
      </c>
      <c r="AQ1335" s="16">
        <f t="shared" si="228"/>
        <v>6.7626969635490308E-3</v>
      </c>
      <c r="AR1335" s="16">
        <f t="shared" si="229"/>
        <v>-3.9800995024876773E-3</v>
      </c>
      <c r="AS1335" s="16">
        <f t="shared" si="230"/>
        <v>-2.9033507733046138E-3</v>
      </c>
    </row>
    <row r="1336" spans="1:45" x14ac:dyDescent="0.2">
      <c r="A1336" s="4"/>
      <c r="B1336" s="13">
        <v>42844.666666666664</v>
      </c>
      <c r="C1336" s="14">
        <v>35.17</v>
      </c>
      <c r="D1336" s="5"/>
      <c r="E1336" s="15">
        <v>42844.666666666664</v>
      </c>
      <c r="F1336" s="14">
        <v>43.23</v>
      </c>
      <c r="G1336" s="5"/>
      <c r="H1336" s="15">
        <v>42844.666666666664</v>
      </c>
      <c r="I1336" s="14">
        <v>13.98</v>
      </c>
      <c r="J1336" s="2"/>
      <c r="K1336" s="15">
        <v>42844.666666666664</v>
      </c>
      <c r="L1336" s="14">
        <v>162.76</v>
      </c>
      <c r="M1336" s="5"/>
      <c r="N1336" s="15">
        <v>42844.666666666664</v>
      </c>
      <c r="O1336" s="14">
        <v>113.73</v>
      </c>
      <c r="Q1336" s="15">
        <v>42844.666666666664</v>
      </c>
      <c r="R1336" s="14">
        <v>154.44</v>
      </c>
      <c r="S1336" s="5"/>
      <c r="T1336" s="15">
        <v>42844.666666666664</v>
      </c>
      <c r="U1336" s="14">
        <v>48.94</v>
      </c>
      <c r="W1336" s="15">
        <v>42844.666666666664</v>
      </c>
      <c r="X1336" s="14">
        <v>24.69</v>
      </c>
      <c r="Z1336" s="15">
        <v>42844.666666666664</v>
      </c>
      <c r="AA1336" s="14">
        <v>149.66999999999999</v>
      </c>
      <c r="AC1336" s="15">
        <v>42844.666666666664</v>
      </c>
      <c r="AD1336" s="14">
        <v>20.37</v>
      </c>
      <c r="AF1336" s="15">
        <v>42844.666666666664</v>
      </c>
      <c r="AG1336" s="14">
        <v>2338.17</v>
      </c>
      <c r="AH1336" s="5"/>
      <c r="AI1336" s="16">
        <f t="shared" si="220"/>
        <v>-3.6827195467420415E-3</v>
      </c>
      <c r="AJ1336" s="16">
        <f t="shared" si="221"/>
        <v>-5.7497700091996284E-3</v>
      </c>
      <c r="AK1336" s="16">
        <f t="shared" si="222"/>
        <v>-2.5104602510460206E-2</v>
      </c>
      <c r="AL1336" s="16">
        <f t="shared" si="223"/>
        <v>-5.6814710733704699E-3</v>
      </c>
      <c r="AM1336" s="16">
        <f t="shared" si="224"/>
        <v>-4.0283737630264493E-3</v>
      </c>
      <c r="AN1336" s="16">
        <f t="shared" si="225"/>
        <v>-4.9190420488826048E-2</v>
      </c>
      <c r="AO1336" s="16">
        <f t="shared" si="226"/>
        <v>-5.6887444128402853E-3</v>
      </c>
      <c r="AP1336" s="16">
        <f t="shared" si="227"/>
        <v>2.4360535931791105E-3</v>
      </c>
      <c r="AQ1336" s="16">
        <f t="shared" si="228"/>
        <v>5.3738160811445113E-3</v>
      </c>
      <c r="AR1336" s="16">
        <f t="shared" si="229"/>
        <v>1.7482517482517501E-2</v>
      </c>
      <c r="AS1336" s="16">
        <f t="shared" si="230"/>
        <v>-1.7163423974997372E-3</v>
      </c>
    </row>
    <row r="1337" spans="1:45" x14ac:dyDescent="0.2">
      <c r="A1337" s="4"/>
      <c r="B1337" s="13">
        <v>42845.666666666664</v>
      </c>
      <c r="C1337" s="14">
        <v>35.61</v>
      </c>
      <c r="D1337" s="5"/>
      <c r="E1337" s="15">
        <v>42845.666666666664</v>
      </c>
      <c r="F1337" s="14">
        <v>43.09</v>
      </c>
      <c r="G1337" s="5"/>
      <c r="H1337" s="15">
        <v>42845.666666666664</v>
      </c>
      <c r="I1337" s="14">
        <v>14.12</v>
      </c>
      <c r="J1337" s="2"/>
      <c r="K1337" s="15">
        <v>42845.666666666664</v>
      </c>
      <c r="L1337" s="14">
        <v>164.98</v>
      </c>
      <c r="M1337" s="5"/>
      <c r="N1337" s="15">
        <v>42845.666666666664</v>
      </c>
      <c r="O1337" s="14">
        <v>114.79</v>
      </c>
      <c r="Q1337" s="15">
        <v>42845.666666666664</v>
      </c>
      <c r="R1337" s="14">
        <v>155.02000000000001</v>
      </c>
      <c r="S1337" s="5"/>
      <c r="T1337" s="15">
        <v>42845.666666666664</v>
      </c>
      <c r="U1337" s="14">
        <v>48.41</v>
      </c>
      <c r="W1337" s="15">
        <v>42845.666666666664</v>
      </c>
      <c r="X1337" s="14">
        <v>24.93</v>
      </c>
      <c r="Z1337" s="15">
        <v>42845.666666666664</v>
      </c>
      <c r="AA1337" s="14">
        <v>151.02000000000001</v>
      </c>
      <c r="AC1337" s="15">
        <v>42845.666666666664</v>
      </c>
      <c r="AD1337" s="14">
        <v>20.170000000000002</v>
      </c>
      <c r="AF1337" s="15">
        <v>42845.666666666664</v>
      </c>
      <c r="AG1337" s="14">
        <v>2355.84</v>
      </c>
      <c r="AH1337" s="5"/>
      <c r="AI1337" s="16">
        <f t="shared" si="220"/>
        <v>1.2510662496445724E-2</v>
      </c>
      <c r="AJ1337" s="16">
        <f t="shared" si="221"/>
        <v>-3.2384917881099762E-3</v>
      </c>
      <c r="AK1337" s="16">
        <f t="shared" si="222"/>
        <v>1.0014306151645114E-2</v>
      </c>
      <c r="AL1337" s="16">
        <f t="shared" si="223"/>
        <v>1.3639714917670132E-2</v>
      </c>
      <c r="AM1337" s="16">
        <f t="shared" si="224"/>
        <v>9.320320056273701E-3</v>
      </c>
      <c r="AN1337" s="16">
        <f t="shared" si="225"/>
        <v>3.7555037555039306E-3</v>
      </c>
      <c r="AO1337" s="16">
        <f t="shared" si="226"/>
        <v>-1.0829587249693517E-2</v>
      </c>
      <c r="AP1337" s="16">
        <f t="shared" si="227"/>
        <v>9.7205346294044759E-3</v>
      </c>
      <c r="AQ1337" s="16">
        <f t="shared" si="228"/>
        <v>9.0198436560433581E-3</v>
      </c>
      <c r="AR1337" s="16">
        <f t="shared" si="229"/>
        <v>-9.8183603338242165E-3</v>
      </c>
      <c r="AS1337" s="16">
        <f t="shared" si="230"/>
        <v>7.5571921631019112E-3</v>
      </c>
    </row>
    <row r="1338" spans="1:45" x14ac:dyDescent="0.2">
      <c r="A1338" s="4"/>
      <c r="B1338" s="13">
        <v>42846.666666666664</v>
      </c>
      <c r="C1338" s="14">
        <v>35.57</v>
      </c>
      <c r="D1338" s="5"/>
      <c r="E1338" s="15">
        <v>42846.666666666664</v>
      </c>
      <c r="F1338" s="14">
        <v>43.07</v>
      </c>
      <c r="G1338" s="5"/>
      <c r="H1338" s="15">
        <v>42846.666666666664</v>
      </c>
      <c r="I1338" s="14">
        <v>14.29</v>
      </c>
      <c r="J1338" s="2"/>
      <c r="K1338" s="15">
        <v>42846.666666666664</v>
      </c>
      <c r="L1338" s="14">
        <v>163.41</v>
      </c>
      <c r="M1338" s="5"/>
      <c r="N1338" s="15">
        <v>42846.666666666664</v>
      </c>
      <c r="O1338" s="14">
        <v>114.44</v>
      </c>
      <c r="Q1338" s="15">
        <v>42846.666666666664</v>
      </c>
      <c r="R1338" s="14">
        <v>153.19</v>
      </c>
      <c r="S1338" s="5"/>
      <c r="T1338" s="15">
        <v>42846.666666666664</v>
      </c>
      <c r="U1338" s="14">
        <v>47.25</v>
      </c>
      <c r="W1338" s="15">
        <v>42846.666666666664</v>
      </c>
      <c r="X1338" s="14">
        <v>24.98</v>
      </c>
      <c r="Z1338" s="15">
        <v>42846.666666666664</v>
      </c>
      <c r="AA1338" s="14">
        <v>147.41999999999999</v>
      </c>
      <c r="AC1338" s="15">
        <v>42846.666666666664</v>
      </c>
      <c r="AD1338" s="14">
        <v>20.37</v>
      </c>
      <c r="AF1338" s="15">
        <v>42846.666666666664</v>
      </c>
      <c r="AG1338" s="14">
        <v>2348.69</v>
      </c>
      <c r="AH1338" s="5"/>
      <c r="AI1338" s="16">
        <f t="shared" si="220"/>
        <v>-1.1232799775343638E-3</v>
      </c>
      <c r="AJ1338" s="16">
        <f t="shared" si="221"/>
        <v>-4.6414481318179934E-4</v>
      </c>
      <c r="AK1338" s="16">
        <f t="shared" si="222"/>
        <v>1.2039660056657242E-2</v>
      </c>
      <c r="AL1338" s="16">
        <f t="shared" si="223"/>
        <v>-9.5163050066674471E-3</v>
      </c>
      <c r="AM1338" s="16">
        <f t="shared" si="224"/>
        <v>-3.0490460841537947E-3</v>
      </c>
      <c r="AN1338" s="16">
        <f t="shared" si="225"/>
        <v>-1.1804928396336067E-2</v>
      </c>
      <c r="AO1338" s="16">
        <f t="shared" si="226"/>
        <v>-2.396199132410648E-2</v>
      </c>
      <c r="AP1338" s="16">
        <f t="shared" si="227"/>
        <v>2.0056157240273542E-3</v>
      </c>
      <c r="AQ1338" s="16">
        <f t="shared" si="228"/>
        <v>-2.3837902264600919E-2</v>
      </c>
      <c r="AR1338" s="16">
        <f t="shared" si="229"/>
        <v>9.9157164105105888E-3</v>
      </c>
      <c r="AS1338" s="16">
        <f t="shared" si="230"/>
        <v>-3.0350108666123976E-3</v>
      </c>
    </row>
    <row r="1339" spans="1:45" x14ac:dyDescent="0.2">
      <c r="A1339" s="4"/>
      <c r="B1339" s="13">
        <v>42849.666666666664</v>
      </c>
      <c r="C1339" s="14">
        <v>35.909999999999997</v>
      </c>
      <c r="D1339" s="5"/>
      <c r="E1339" s="15">
        <v>42849.666666666664</v>
      </c>
      <c r="F1339" s="14">
        <v>43.28</v>
      </c>
      <c r="G1339" s="5"/>
      <c r="H1339" s="15">
        <v>42849.666666666664</v>
      </c>
      <c r="I1339" s="14">
        <v>14.38</v>
      </c>
      <c r="J1339" s="2"/>
      <c r="K1339" s="15">
        <v>42849.666666666664</v>
      </c>
      <c r="L1339" s="14">
        <v>165.78</v>
      </c>
      <c r="M1339" s="5"/>
      <c r="N1339" s="15">
        <v>42849.666666666664</v>
      </c>
      <c r="O1339" s="14">
        <v>113.7</v>
      </c>
      <c r="Q1339" s="15">
        <v>42849.666666666664</v>
      </c>
      <c r="R1339" s="14">
        <v>153.54</v>
      </c>
      <c r="S1339" s="5"/>
      <c r="T1339" s="15">
        <v>42849.666666666664</v>
      </c>
      <c r="U1339" s="14">
        <v>47.05</v>
      </c>
      <c r="W1339" s="15">
        <v>42849.666666666664</v>
      </c>
      <c r="X1339" s="14">
        <v>24.93</v>
      </c>
      <c r="Z1339" s="15">
        <v>42849.666666666664</v>
      </c>
      <c r="AA1339" s="14">
        <v>147.41999999999999</v>
      </c>
      <c r="AC1339" s="15">
        <v>42849.666666666664</v>
      </c>
      <c r="AD1339" s="14">
        <v>20.54</v>
      </c>
      <c r="AF1339" s="15">
        <v>42849.666666666664</v>
      </c>
      <c r="AG1339" s="14">
        <v>2374.15</v>
      </c>
      <c r="AH1339" s="5"/>
      <c r="AI1339" s="16">
        <f t="shared" si="220"/>
        <v>9.558616811920162E-3</v>
      </c>
      <c r="AJ1339" s="16">
        <f t="shared" si="221"/>
        <v>4.8757836080799422E-3</v>
      </c>
      <c r="AK1339" s="16">
        <f t="shared" si="222"/>
        <v>6.2981105668300508E-3</v>
      </c>
      <c r="AL1339" s="16">
        <f t="shared" si="223"/>
        <v>1.4503396364971666E-2</v>
      </c>
      <c r="AM1339" s="16">
        <f t="shared" si="224"/>
        <v>-6.4662705347779958E-3</v>
      </c>
      <c r="AN1339" s="16">
        <f t="shared" si="225"/>
        <v>2.2847444350153623E-3</v>
      </c>
      <c r="AO1339" s="16">
        <f t="shared" si="226"/>
        <v>-4.2328042328042548E-3</v>
      </c>
      <c r="AP1339" s="16">
        <f t="shared" si="227"/>
        <v>-2.0016012810248895E-3</v>
      </c>
      <c r="AQ1339" s="16">
        <f t="shared" si="228"/>
        <v>0</v>
      </c>
      <c r="AR1339" s="16">
        <f t="shared" si="229"/>
        <v>8.345606283750584E-3</v>
      </c>
      <c r="AS1339" s="16">
        <f t="shared" si="230"/>
        <v>1.0840085324159476E-2</v>
      </c>
    </row>
    <row r="1340" spans="1:45" x14ac:dyDescent="0.2">
      <c r="A1340" s="4"/>
      <c r="B1340" s="13">
        <v>42850.666666666664</v>
      </c>
      <c r="C1340" s="14">
        <v>36.130000000000003</v>
      </c>
      <c r="D1340" s="5"/>
      <c r="E1340" s="15">
        <v>42850.666666666664</v>
      </c>
      <c r="F1340" s="14">
        <v>43.11</v>
      </c>
      <c r="G1340" s="5"/>
      <c r="H1340" s="15">
        <v>42850.666666666664</v>
      </c>
      <c r="I1340" s="14">
        <v>15.22</v>
      </c>
      <c r="J1340" s="2"/>
      <c r="K1340" s="15">
        <v>42850.666666666664</v>
      </c>
      <c r="L1340" s="14">
        <v>167.53</v>
      </c>
      <c r="M1340" s="5"/>
      <c r="N1340" s="15">
        <v>42850.666666666664</v>
      </c>
      <c r="O1340" s="14">
        <v>115.18</v>
      </c>
      <c r="Q1340" s="15">
        <v>42850.666666666664</v>
      </c>
      <c r="R1340" s="14">
        <v>153.19999999999999</v>
      </c>
      <c r="S1340" s="5"/>
      <c r="T1340" s="15">
        <v>42850.666666666664</v>
      </c>
      <c r="U1340" s="14">
        <v>46.7</v>
      </c>
      <c r="W1340" s="15">
        <v>42850.666666666664</v>
      </c>
      <c r="X1340" s="14">
        <v>25.02</v>
      </c>
      <c r="Z1340" s="15">
        <v>42850.666666666664</v>
      </c>
      <c r="AA1340" s="14">
        <v>146.93</v>
      </c>
      <c r="AC1340" s="15">
        <v>42850.666666666664</v>
      </c>
      <c r="AD1340" s="14">
        <v>20.92</v>
      </c>
      <c r="AF1340" s="15">
        <v>42850.666666666664</v>
      </c>
      <c r="AG1340" s="14">
        <v>2388.61</v>
      </c>
      <c r="AH1340" s="5"/>
      <c r="AI1340" s="16">
        <f t="shared" si="220"/>
        <v>6.1264271790588687E-3</v>
      </c>
      <c r="AJ1340" s="16">
        <f t="shared" si="221"/>
        <v>-3.9279112754159184E-3</v>
      </c>
      <c r="AK1340" s="16">
        <f t="shared" si="222"/>
        <v>5.8414464534075172E-2</v>
      </c>
      <c r="AL1340" s="16">
        <f t="shared" si="223"/>
        <v>1.0556158764627899E-2</v>
      </c>
      <c r="AM1340" s="16">
        <f t="shared" si="224"/>
        <v>1.3016710642040463E-2</v>
      </c>
      <c r="AN1340" s="16">
        <f t="shared" si="225"/>
        <v>-2.2144066692718622E-3</v>
      </c>
      <c r="AO1340" s="16">
        <f t="shared" si="226"/>
        <v>-7.4388947927734872E-3</v>
      </c>
      <c r="AP1340" s="16">
        <f t="shared" si="227"/>
        <v>3.6101083032491488E-3</v>
      </c>
      <c r="AQ1340" s="16">
        <f t="shared" si="228"/>
        <v>-3.323836657169843E-3</v>
      </c>
      <c r="AR1340" s="16">
        <f t="shared" si="229"/>
        <v>1.8500486854917453E-2</v>
      </c>
      <c r="AS1340" s="16">
        <f t="shared" si="230"/>
        <v>6.0906008466188322E-3</v>
      </c>
    </row>
    <row r="1341" spans="1:45" x14ac:dyDescent="0.2">
      <c r="A1341" s="4"/>
      <c r="B1341" s="13">
        <v>42851.666666666664</v>
      </c>
      <c r="C1341" s="14">
        <v>35.92</v>
      </c>
      <c r="D1341" s="5"/>
      <c r="E1341" s="15">
        <v>42851.666666666664</v>
      </c>
      <c r="F1341" s="14">
        <v>43.24</v>
      </c>
      <c r="G1341" s="5"/>
      <c r="H1341" s="15">
        <v>42851.666666666664</v>
      </c>
      <c r="I1341" s="14">
        <v>15.02</v>
      </c>
      <c r="J1341" s="2"/>
      <c r="K1341" s="15">
        <v>42851.666666666664</v>
      </c>
      <c r="L1341" s="14">
        <v>167.63</v>
      </c>
      <c r="M1341" s="5"/>
      <c r="N1341" s="15">
        <v>42851.666666666664</v>
      </c>
      <c r="O1341" s="14">
        <v>115.58</v>
      </c>
      <c r="Q1341" s="15">
        <v>42851.666666666664</v>
      </c>
      <c r="R1341" s="14">
        <v>152.88</v>
      </c>
      <c r="S1341" s="5"/>
      <c r="T1341" s="15">
        <v>42851.666666666664</v>
      </c>
      <c r="U1341" s="14">
        <v>47.36</v>
      </c>
      <c r="W1341" s="15">
        <v>42851.666666666664</v>
      </c>
      <c r="X1341" s="14">
        <v>25.14</v>
      </c>
      <c r="Z1341" s="15">
        <v>42851.666666666664</v>
      </c>
      <c r="AA1341" s="14">
        <v>145.97999999999999</v>
      </c>
      <c r="AC1341" s="15">
        <v>42851.666666666664</v>
      </c>
      <c r="AD1341" s="14">
        <v>20.68</v>
      </c>
      <c r="AF1341" s="15">
        <v>42851.666666666664</v>
      </c>
      <c r="AG1341" s="14">
        <v>2387.4499999999998</v>
      </c>
      <c r="AH1341" s="5"/>
      <c r="AI1341" s="16">
        <f t="shared" si="220"/>
        <v>-5.8123443122058971E-3</v>
      </c>
      <c r="AJ1341" s="16">
        <f t="shared" si="221"/>
        <v>3.0155416376711486E-3</v>
      </c>
      <c r="AK1341" s="16">
        <f t="shared" si="222"/>
        <v>-1.3140604467805628E-2</v>
      </c>
      <c r="AL1341" s="16">
        <f t="shared" si="223"/>
        <v>5.9690801647471758E-4</v>
      </c>
      <c r="AM1341" s="16">
        <f t="shared" si="224"/>
        <v>3.4728251432538659E-3</v>
      </c>
      <c r="AN1341" s="16">
        <f t="shared" si="225"/>
        <v>-2.0887728459529908E-3</v>
      </c>
      <c r="AO1341" s="16">
        <f t="shared" si="226"/>
        <v>1.4132762312633718E-2</v>
      </c>
      <c r="AP1341" s="16">
        <f t="shared" si="227"/>
        <v>4.7961630695443347E-3</v>
      </c>
      <c r="AQ1341" s="16">
        <f t="shared" si="228"/>
        <v>-6.4656639215954215E-3</v>
      </c>
      <c r="AR1341" s="16">
        <f t="shared" si="229"/>
        <v>-1.1472275334608151E-2</v>
      </c>
      <c r="AS1341" s="16">
        <f t="shared" si="230"/>
        <v>-4.856380907726221E-4</v>
      </c>
    </row>
    <row r="1342" spans="1:45" x14ac:dyDescent="0.2">
      <c r="A1342" s="4"/>
      <c r="B1342" s="13">
        <v>42852.666666666664</v>
      </c>
      <c r="C1342" s="14">
        <v>35.950000000000003</v>
      </c>
      <c r="D1342" s="5"/>
      <c r="E1342" s="15">
        <v>42852.666666666664</v>
      </c>
      <c r="F1342" s="14">
        <v>43.01</v>
      </c>
      <c r="G1342" s="5"/>
      <c r="H1342" s="15">
        <v>42852.666666666664</v>
      </c>
      <c r="I1342" s="14">
        <v>15.31</v>
      </c>
      <c r="J1342" s="2"/>
      <c r="K1342" s="15">
        <v>42852.666666666664</v>
      </c>
      <c r="L1342" s="14">
        <v>166.55</v>
      </c>
      <c r="M1342" s="5"/>
      <c r="N1342" s="15">
        <v>42852.666666666664</v>
      </c>
      <c r="O1342" s="14">
        <v>115.84</v>
      </c>
      <c r="Q1342" s="15">
        <v>42852.666666666664</v>
      </c>
      <c r="R1342" s="14">
        <v>153.13</v>
      </c>
      <c r="S1342" s="5"/>
      <c r="T1342" s="15">
        <v>42852.666666666664</v>
      </c>
      <c r="U1342" s="14">
        <v>46.67</v>
      </c>
      <c r="W1342" s="15">
        <v>42852.666666666664</v>
      </c>
      <c r="X1342" s="14">
        <v>25.15</v>
      </c>
      <c r="Z1342" s="15">
        <v>42852.666666666664</v>
      </c>
      <c r="AA1342" s="14">
        <v>145.08000000000001</v>
      </c>
      <c r="AC1342" s="15">
        <v>42852.666666666664</v>
      </c>
      <c r="AD1342" s="14">
        <v>20.58</v>
      </c>
      <c r="AF1342" s="15">
        <v>42852.666666666664</v>
      </c>
      <c r="AG1342" s="14">
        <v>2388.77</v>
      </c>
      <c r="AH1342" s="5"/>
      <c r="AI1342" s="16">
        <f t="shared" si="220"/>
        <v>8.3518930957682258E-4</v>
      </c>
      <c r="AJ1342" s="16">
        <f t="shared" si="221"/>
        <v>-5.3191489361703592E-3</v>
      </c>
      <c r="AK1342" s="16">
        <f t="shared" si="222"/>
        <v>1.9307589880159792E-2</v>
      </c>
      <c r="AL1342" s="16">
        <f t="shared" si="223"/>
        <v>-6.4427608423311966E-3</v>
      </c>
      <c r="AM1342" s="16">
        <f t="shared" si="224"/>
        <v>2.2495241391244925E-3</v>
      </c>
      <c r="AN1342" s="16">
        <f t="shared" si="225"/>
        <v>1.6352694924124389E-3</v>
      </c>
      <c r="AO1342" s="16">
        <f t="shared" si="226"/>
        <v>-1.4569256756756688E-2</v>
      </c>
      <c r="AP1342" s="16">
        <f t="shared" si="227"/>
        <v>3.9777247414463091E-4</v>
      </c>
      <c r="AQ1342" s="16">
        <f t="shared" si="228"/>
        <v>-6.1652281134400022E-3</v>
      </c>
      <c r="AR1342" s="16">
        <f t="shared" si="229"/>
        <v>-4.8355899419729731E-3</v>
      </c>
      <c r="AS1342" s="16">
        <f t="shared" si="230"/>
        <v>5.5289116002432692E-4</v>
      </c>
    </row>
    <row r="1343" spans="1:45" x14ac:dyDescent="0.2">
      <c r="A1343" s="4"/>
      <c r="B1343" s="13">
        <v>42853.666666666664</v>
      </c>
      <c r="C1343" s="14">
        <v>35.909999999999997</v>
      </c>
      <c r="D1343" s="5"/>
      <c r="E1343" s="15">
        <v>42853.666666666664</v>
      </c>
      <c r="F1343" s="14">
        <v>43.15</v>
      </c>
      <c r="G1343" s="5"/>
      <c r="H1343" s="15">
        <v>42853.666666666664</v>
      </c>
      <c r="I1343" s="14">
        <v>15.22</v>
      </c>
      <c r="J1343" s="2"/>
      <c r="K1343" s="15">
        <v>42853.666666666664</v>
      </c>
      <c r="L1343" s="14">
        <v>165.21</v>
      </c>
      <c r="M1343" s="5"/>
      <c r="N1343" s="15">
        <v>42853.666666666664</v>
      </c>
      <c r="O1343" s="14">
        <v>115.6</v>
      </c>
      <c r="Q1343" s="15">
        <v>42853.666666666664</v>
      </c>
      <c r="R1343" s="14">
        <v>153.1</v>
      </c>
      <c r="S1343" s="5"/>
      <c r="T1343" s="15">
        <v>42853.666666666664</v>
      </c>
      <c r="U1343" s="14">
        <v>45.91</v>
      </c>
      <c r="W1343" s="15">
        <v>42853.666666666664</v>
      </c>
      <c r="X1343" s="14">
        <v>25.06</v>
      </c>
      <c r="Z1343" s="15">
        <v>42853.666666666664</v>
      </c>
      <c r="AA1343" s="14">
        <v>144.63</v>
      </c>
      <c r="AC1343" s="15">
        <v>42853.666666666664</v>
      </c>
      <c r="AD1343" s="14">
        <v>20.94</v>
      </c>
      <c r="AF1343" s="15">
        <v>42853.666666666664</v>
      </c>
      <c r="AG1343" s="14">
        <v>2384.1999999999998</v>
      </c>
      <c r="AH1343" s="5"/>
      <c r="AI1343" s="16">
        <f t="shared" si="220"/>
        <v>-1.1126564673158423E-3</v>
      </c>
      <c r="AJ1343" s="16">
        <f t="shared" si="221"/>
        <v>3.2550569634968163E-3</v>
      </c>
      <c r="AK1343" s="16">
        <f t="shared" si="222"/>
        <v>-5.878510777269752E-3</v>
      </c>
      <c r="AL1343" s="16">
        <f t="shared" si="223"/>
        <v>-8.0456319423596323E-3</v>
      </c>
      <c r="AM1343" s="16">
        <f t="shared" si="224"/>
        <v>-2.0718232044200091E-3</v>
      </c>
      <c r="AN1343" s="16">
        <f t="shared" si="225"/>
        <v>-1.9591197022139628E-4</v>
      </c>
      <c r="AO1343" s="16">
        <f t="shared" si="226"/>
        <v>-1.6284551103492695E-2</v>
      </c>
      <c r="AP1343" s="16">
        <f t="shared" si="227"/>
        <v>-3.5785288270377968E-3</v>
      </c>
      <c r="AQ1343" s="16">
        <f t="shared" si="228"/>
        <v>-3.1017369727048827E-3</v>
      </c>
      <c r="AR1343" s="16">
        <f t="shared" si="229"/>
        <v>1.7492711370262537E-2</v>
      </c>
      <c r="AS1343" s="16">
        <f t="shared" si="230"/>
        <v>-1.9131184668260692E-3</v>
      </c>
    </row>
    <row r="1344" spans="1:45" x14ac:dyDescent="0.2">
      <c r="A1344" s="4"/>
      <c r="B1344" s="13">
        <v>42856.666666666664</v>
      </c>
      <c r="C1344" s="14">
        <v>36.65</v>
      </c>
      <c r="D1344" s="5"/>
      <c r="E1344" s="15">
        <v>42856.666666666664</v>
      </c>
      <c r="F1344" s="14">
        <v>43.22</v>
      </c>
      <c r="G1344" s="5"/>
      <c r="H1344" s="15">
        <v>42856.666666666664</v>
      </c>
      <c r="I1344" s="14">
        <v>15.54</v>
      </c>
      <c r="J1344" s="2"/>
      <c r="K1344" s="15">
        <v>42856.666666666664</v>
      </c>
      <c r="L1344" s="14">
        <v>165.44</v>
      </c>
      <c r="M1344" s="5"/>
      <c r="N1344" s="15">
        <v>42856.666666666664</v>
      </c>
      <c r="O1344" s="14">
        <v>114.73</v>
      </c>
      <c r="Q1344" s="15">
        <v>42856.666666666664</v>
      </c>
      <c r="R1344" s="14">
        <v>151.72</v>
      </c>
      <c r="S1344" s="5"/>
      <c r="T1344" s="15">
        <v>42856.666666666664</v>
      </c>
      <c r="U1344" s="14">
        <v>45.88</v>
      </c>
      <c r="W1344" s="15">
        <v>42856.666666666664</v>
      </c>
      <c r="X1344" s="14">
        <v>25.08</v>
      </c>
      <c r="Z1344" s="15">
        <v>42856.666666666664</v>
      </c>
      <c r="AA1344" s="14">
        <v>144.38</v>
      </c>
      <c r="AC1344" s="15">
        <v>42856.666666666664</v>
      </c>
      <c r="AD1344" s="14">
        <v>21.52</v>
      </c>
      <c r="AF1344" s="15">
        <v>42856.666666666664</v>
      </c>
      <c r="AG1344" s="14">
        <v>2388.33</v>
      </c>
      <c r="AH1344" s="5"/>
      <c r="AI1344" s="16">
        <f t="shared" si="220"/>
        <v>2.0607073238652296E-2</v>
      </c>
      <c r="AJ1344" s="16">
        <f t="shared" si="221"/>
        <v>1.6222479721901273E-3</v>
      </c>
      <c r="AK1344" s="16">
        <f t="shared" si="222"/>
        <v>2.1024967148488782E-2</v>
      </c>
      <c r="AL1344" s="16">
        <f t="shared" si="223"/>
        <v>1.3921675443373527E-3</v>
      </c>
      <c r="AM1344" s="16">
        <f t="shared" si="224"/>
        <v>-7.5259515570933466E-3</v>
      </c>
      <c r="AN1344" s="16">
        <f t="shared" si="225"/>
        <v>-9.0137165251469309E-3</v>
      </c>
      <c r="AO1344" s="16">
        <f t="shared" si="226"/>
        <v>-6.5345240688285955E-4</v>
      </c>
      <c r="AP1344" s="16">
        <f t="shared" si="227"/>
        <v>7.9808459696728562E-4</v>
      </c>
      <c r="AQ1344" s="16">
        <f t="shared" si="228"/>
        <v>-1.7285487105026531E-3</v>
      </c>
      <c r="AR1344" s="16">
        <f t="shared" si="229"/>
        <v>2.7698185291308519E-2</v>
      </c>
      <c r="AS1344" s="16">
        <f t="shared" si="230"/>
        <v>1.7322372284205301E-3</v>
      </c>
    </row>
    <row r="1345" spans="1:45" x14ac:dyDescent="0.2">
      <c r="A1345" s="4"/>
      <c r="B1345" s="13">
        <v>42857.666666666664</v>
      </c>
      <c r="C1345" s="14">
        <v>36.880000000000003</v>
      </c>
      <c r="D1345" s="5"/>
      <c r="E1345" s="15">
        <v>42857.666666666664</v>
      </c>
      <c r="F1345" s="14">
        <v>43.39</v>
      </c>
      <c r="G1345" s="5"/>
      <c r="H1345" s="15">
        <v>42857.666666666664</v>
      </c>
      <c r="I1345" s="14">
        <v>15.65</v>
      </c>
      <c r="J1345" s="2"/>
      <c r="K1345" s="15">
        <v>42857.666666666664</v>
      </c>
      <c r="L1345" s="14">
        <v>166.05</v>
      </c>
      <c r="M1345" s="5"/>
      <c r="N1345" s="15">
        <v>42857.666666666664</v>
      </c>
      <c r="O1345" s="14">
        <v>114.37</v>
      </c>
      <c r="Q1345" s="15">
        <v>42857.666666666664</v>
      </c>
      <c r="R1345" s="14">
        <v>151.97</v>
      </c>
      <c r="S1345" s="5"/>
      <c r="T1345" s="15">
        <v>42857.666666666664</v>
      </c>
      <c r="U1345" s="14">
        <v>45.91</v>
      </c>
      <c r="W1345" s="15">
        <v>42857.666666666664</v>
      </c>
      <c r="X1345" s="14">
        <v>25.17</v>
      </c>
      <c r="Z1345" s="15">
        <v>42857.666666666664</v>
      </c>
      <c r="AA1345" s="14">
        <v>144.63</v>
      </c>
      <c r="AC1345" s="15">
        <v>42857.666666666664</v>
      </c>
      <c r="AD1345" s="14">
        <v>21.26</v>
      </c>
      <c r="AF1345" s="15">
        <v>42857.666666666664</v>
      </c>
      <c r="AG1345" s="14">
        <v>2391.17</v>
      </c>
      <c r="AH1345" s="5"/>
      <c r="AI1345" s="16">
        <f t="shared" si="220"/>
        <v>6.2755798090041726E-3</v>
      </c>
      <c r="AJ1345" s="16">
        <f t="shared" si="221"/>
        <v>3.9333641832486332E-3</v>
      </c>
      <c r="AK1345" s="16">
        <f t="shared" si="222"/>
        <v>7.0785070785071014E-3</v>
      </c>
      <c r="AL1345" s="16">
        <f t="shared" si="223"/>
        <v>3.6871373307545419E-3</v>
      </c>
      <c r="AM1345" s="16">
        <f t="shared" si="224"/>
        <v>-3.1378017955199233E-3</v>
      </c>
      <c r="AN1345" s="16">
        <f t="shared" si="225"/>
        <v>1.6477722119694338E-3</v>
      </c>
      <c r="AO1345" s="16">
        <f t="shared" si="226"/>
        <v>6.5387968613772607E-4</v>
      </c>
      <c r="AP1345" s="16">
        <f t="shared" si="227"/>
        <v>3.5885167464115852E-3</v>
      </c>
      <c r="AQ1345" s="16">
        <f t="shared" si="228"/>
        <v>1.7315417647874032E-3</v>
      </c>
      <c r="AR1345" s="16">
        <f t="shared" si="229"/>
        <v>-1.2081784386617E-2</v>
      </c>
      <c r="AS1345" s="16">
        <f t="shared" si="230"/>
        <v>1.1891154069998411E-3</v>
      </c>
    </row>
    <row r="1346" spans="1:45" x14ac:dyDescent="0.2">
      <c r="A1346" s="4"/>
      <c r="B1346" s="13">
        <v>42858.666666666664</v>
      </c>
      <c r="C1346" s="14">
        <v>36.770000000000003</v>
      </c>
      <c r="D1346" s="5"/>
      <c r="E1346" s="15">
        <v>42858.666666666664</v>
      </c>
      <c r="F1346" s="14">
        <v>43.32</v>
      </c>
      <c r="G1346" s="5"/>
      <c r="H1346" s="15">
        <v>42858.666666666664</v>
      </c>
      <c r="I1346" s="14">
        <v>15.56</v>
      </c>
      <c r="J1346" s="2"/>
      <c r="K1346" s="15">
        <v>42858.666666666664</v>
      </c>
      <c r="L1346" s="14">
        <v>166.73</v>
      </c>
      <c r="M1346" s="5"/>
      <c r="N1346" s="15">
        <v>42858.666666666664</v>
      </c>
      <c r="O1346" s="14">
        <v>111.62</v>
      </c>
      <c r="Q1346" s="15">
        <v>42858.666666666664</v>
      </c>
      <c r="R1346" s="14">
        <v>151.52000000000001</v>
      </c>
      <c r="S1346" s="5"/>
      <c r="T1346" s="15">
        <v>42858.666666666664</v>
      </c>
      <c r="U1346" s="14">
        <v>46.15</v>
      </c>
      <c r="W1346" s="15">
        <v>42858.666666666664</v>
      </c>
      <c r="X1346" s="14">
        <v>25.25</v>
      </c>
      <c r="Z1346" s="15">
        <v>42858.666666666664</v>
      </c>
      <c r="AA1346" s="14">
        <v>145.83000000000001</v>
      </c>
      <c r="AC1346" s="15">
        <v>42858.666666666664</v>
      </c>
      <c r="AD1346" s="14">
        <v>20.73</v>
      </c>
      <c r="AF1346" s="15">
        <v>42858.666666666664</v>
      </c>
      <c r="AG1346" s="14">
        <v>2388.13</v>
      </c>
      <c r="AH1346" s="5"/>
      <c r="AI1346" s="16">
        <f t="shared" si="220"/>
        <v>-2.982646420824242E-3</v>
      </c>
      <c r="AJ1346" s="16">
        <f t="shared" si="221"/>
        <v>-1.6132749481447828E-3</v>
      </c>
      <c r="AK1346" s="16">
        <f t="shared" si="222"/>
        <v>-5.7507987220447587E-3</v>
      </c>
      <c r="AL1346" s="16">
        <f t="shared" si="223"/>
        <v>4.0951520626315574E-3</v>
      </c>
      <c r="AM1346" s="16">
        <f t="shared" si="224"/>
        <v>-2.4044766984348986E-2</v>
      </c>
      <c r="AN1346" s="16">
        <f t="shared" si="225"/>
        <v>-2.9611107455418395E-3</v>
      </c>
      <c r="AO1346" s="16">
        <f t="shared" si="226"/>
        <v>5.2276192550642087E-3</v>
      </c>
      <c r="AP1346" s="16">
        <f t="shared" si="227"/>
        <v>3.1783869686132782E-3</v>
      </c>
      <c r="AQ1346" s="16">
        <f t="shared" si="228"/>
        <v>8.2970338104129127E-3</v>
      </c>
      <c r="AR1346" s="16">
        <f t="shared" si="229"/>
        <v>-2.4929444967074388E-2</v>
      </c>
      <c r="AS1346" s="16">
        <f t="shared" si="230"/>
        <v>-1.2713441536987835E-3</v>
      </c>
    </row>
    <row r="1347" spans="1:45" x14ac:dyDescent="0.2">
      <c r="A1347" s="4"/>
      <c r="B1347" s="13">
        <v>42859.666666666664</v>
      </c>
      <c r="C1347" s="14">
        <v>36.630000000000003</v>
      </c>
      <c r="D1347" s="5"/>
      <c r="E1347" s="15">
        <v>42859.666666666664</v>
      </c>
      <c r="F1347" s="14">
        <v>43.66</v>
      </c>
      <c r="G1347" s="5"/>
      <c r="H1347" s="15">
        <v>42859.666666666664</v>
      </c>
      <c r="I1347" s="14">
        <v>15.73</v>
      </c>
      <c r="J1347" s="2"/>
      <c r="K1347" s="15">
        <v>42859.666666666664</v>
      </c>
      <c r="L1347" s="14">
        <v>166.34</v>
      </c>
      <c r="M1347" s="5"/>
      <c r="N1347" s="15">
        <v>42859.666666666664</v>
      </c>
      <c r="O1347" s="14">
        <v>111.17</v>
      </c>
      <c r="Q1347" s="15">
        <v>42859.666666666664</v>
      </c>
      <c r="R1347" s="14">
        <v>151.91999999999999</v>
      </c>
      <c r="S1347" s="5"/>
      <c r="T1347" s="15">
        <v>42859.666666666664</v>
      </c>
      <c r="U1347" s="14">
        <v>45.88</v>
      </c>
      <c r="W1347" s="15">
        <v>42859.666666666664</v>
      </c>
      <c r="X1347" s="14">
        <v>25.45</v>
      </c>
      <c r="Z1347" s="15">
        <v>42859.666666666664</v>
      </c>
      <c r="AA1347" s="14">
        <v>145.68</v>
      </c>
      <c r="AC1347" s="15">
        <v>42859.666666666664</v>
      </c>
      <c r="AD1347" s="14">
        <v>19.7</v>
      </c>
      <c r="AF1347" s="15">
        <v>42859.666666666664</v>
      </c>
      <c r="AG1347" s="14">
        <v>2389.52</v>
      </c>
      <c r="AH1347" s="5"/>
      <c r="AI1347" s="16">
        <f t="shared" si="220"/>
        <v>-3.8074517269512942E-3</v>
      </c>
      <c r="AJ1347" s="16">
        <f t="shared" si="221"/>
        <v>7.8485687903968593E-3</v>
      </c>
      <c r="AK1347" s="16">
        <f t="shared" si="222"/>
        <v>1.0925449871465265E-2</v>
      </c>
      <c r="AL1347" s="16">
        <f t="shared" si="223"/>
        <v>-2.3391111377675244E-3</v>
      </c>
      <c r="AM1347" s="16">
        <f t="shared" si="224"/>
        <v>-4.0315355671026731E-3</v>
      </c>
      <c r="AN1347" s="16">
        <f t="shared" si="225"/>
        <v>2.6399155227030402E-3</v>
      </c>
      <c r="AO1347" s="16">
        <f t="shared" si="226"/>
        <v>-5.8504875406283352E-3</v>
      </c>
      <c r="AP1347" s="16">
        <f t="shared" si="227"/>
        <v>7.9207920792079278E-3</v>
      </c>
      <c r="AQ1347" s="16">
        <f t="shared" si="228"/>
        <v>-1.0285949393129545E-3</v>
      </c>
      <c r="AR1347" s="16">
        <f t="shared" si="229"/>
        <v>-4.9686444766039561E-2</v>
      </c>
      <c r="AS1347" s="16">
        <f t="shared" si="230"/>
        <v>5.8204536603945201E-4</v>
      </c>
    </row>
    <row r="1348" spans="1:45" x14ac:dyDescent="0.2">
      <c r="A1348" s="4"/>
      <c r="B1348" s="13">
        <v>42860.666666666664</v>
      </c>
      <c r="C1348" s="14">
        <v>37.24</v>
      </c>
      <c r="D1348" s="5"/>
      <c r="E1348" s="15">
        <v>42860.666666666664</v>
      </c>
      <c r="F1348" s="14">
        <v>43.69</v>
      </c>
      <c r="G1348" s="5"/>
      <c r="H1348" s="15">
        <v>42860.666666666664</v>
      </c>
      <c r="I1348" s="14">
        <v>15.66</v>
      </c>
      <c r="J1348" s="2"/>
      <c r="K1348" s="15">
        <v>42860.666666666664</v>
      </c>
      <c r="L1348" s="14">
        <v>166.55</v>
      </c>
      <c r="M1348" s="5"/>
      <c r="N1348" s="15">
        <v>42860.666666666664</v>
      </c>
      <c r="O1348" s="14">
        <v>111.99</v>
      </c>
      <c r="Q1348" s="15">
        <v>42860.666666666664</v>
      </c>
      <c r="R1348" s="14">
        <v>148.1</v>
      </c>
      <c r="S1348" s="5"/>
      <c r="T1348" s="15">
        <v>42860.666666666664</v>
      </c>
      <c r="U1348" s="14">
        <v>46.69</v>
      </c>
      <c r="W1348" s="15">
        <v>42860.666666666664</v>
      </c>
      <c r="X1348" s="14">
        <v>25.5</v>
      </c>
      <c r="Z1348" s="15">
        <v>42860.666666666664</v>
      </c>
      <c r="AA1348" s="14">
        <v>145.78</v>
      </c>
      <c r="AC1348" s="15">
        <v>42860.666666666664</v>
      </c>
      <c r="AD1348" s="14">
        <v>20.56</v>
      </c>
      <c r="AF1348" s="15">
        <v>42860.666666666664</v>
      </c>
      <c r="AG1348" s="14">
        <v>2399.29</v>
      </c>
      <c r="AH1348" s="5"/>
      <c r="AI1348" s="16">
        <f t="shared" si="220"/>
        <v>1.665301665301655E-2</v>
      </c>
      <c r="AJ1348" s="16">
        <f t="shared" si="221"/>
        <v>6.8712780577184773E-4</v>
      </c>
      <c r="AK1348" s="16">
        <f t="shared" si="222"/>
        <v>-4.4500953591862791E-3</v>
      </c>
      <c r="AL1348" s="16">
        <f t="shared" si="223"/>
        <v>1.262474449921891E-3</v>
      </c>
      <c r="AM1348" s="16">
        <f t="shared" si="224"/>
        <v>7.3760906719437802E-3</v>
      </c>
      <c r="AN1348" s="16">
        <f t="shared" si="225"/>
        <v>-2.5144813059505E-2</v>
      </c>
      <c r="AO1348" s="16">
        <f t="shared" si="226"/>
        <v>1.765475152571927E-2</v>
      </c>
      <c r="AP1348" s="16">
        <f t="shared" si="227"/>
        <v>1.9646365422396617E-3</v>
      </c>
      <c r="AQ1348" s="16">
        <f t="shared" si="228"/>
        <v>6.8643602416251781E-4</v>
      </c>
      <c r="AR1348" s="16">
        <f t="shared" si="229"/>
        <v>4.3654822335025267E-2</v>
      </c>
      <c r="AS1348" s="16">
        <f t="shared" si="230"/>
        <v>4.0886872677357022E-3</v>
      </c>
    </row>
    <row r="1349" spans="1:45" x14ac:dyDescent="0.2">
      <c r="A1349" s="4"/>
      <c r="B1349" s="13">
        <v>42863.666666666664</v>
      </c>
      <c r="C1349" s="14">
        <v>38.25</v>
      </c>
      <c r="D1349" s="5"/>
      <c r="E1349" s="15">
        <v>42863.666666666664</v>
      </c>
      <c r="F1349" s="14">
        <v>43.89</v>
      </c>
      <c r="G1349" s="5"/>
      <c r="H1349" s="15">
        <v>42863.666666666664</v>
      </c>
      <c r="I1349" s="14">
        <v>15.64</v>
      </c>
      <c r="J1349" s="2"/>
      <c r="K1349" s="15">
        <v>42863.666666666664</v>
      </c>
      <c r="L1349" s="14">
        <v>165.02</v>
      </c>
      <c r="M1349" s="5"/>
      <c r="N1349" s="15">
        <v>42863.666666666664</v>
      </c>
      <c r="O1349" s="14">
        <v>111.42</v>
      </c>
      <c r="Q1349" s="15">
        <v>42863.666666666664</v>
      </c>
      <c r="R1349" s="14">
        <v>146.16999999999999</v>
      </c>
      <c r="S1349" s="5"/>
      <c r="T1349" s="15">
        <v>42863.666666666664</v>
      </c>
      <c r="U1349" s="14">
        <v>46.63</v>
      </c>
      <c r="W1349" s="15">
        <v>42863.666666666664</v>
      </c>
      <c r="X1349" s="14">
        <v>25.37</v>
      </c>
      <c r="Z1349" s="15">
        <v>42863.666666666664</v>
      </c>
      <c r="AA1349" s="14">
        <v>145.03</v>
      </c>
      <c r="AC1349" s="15">
        <v>42863.666666666664</v>
      </c>
      <c r="AD1349" s="14">
        <v>20.48</v>
      </c>
      <c r="AF1349" s="15">
        <v>42863.666666666664</v>
      </c>
      <c r="AG1349" s="14">
        <v>2399.38</v>
      </c>
      <c r="AH1349" s="5"/>
      <c r="AI1349" s="16">
        <f t="shared" si="220"/>
        <v>2.7121374865735737E-2</v>
      </c>
      <c r="AJ1349" s="16">
        <f t="shared" si="221"/>
        <v>4.5777065690089103E-3</v>
      </c>
      <c r="AK1349" s="16">
        <f t="shared" si="222"/>
        <v>-1.2771392081736277E-3</v>
      </c>
      <c r="AL1349" s="16">
        <f t="shared" si="223"/>
        <v>-9.1864305013509284E-3</v>
      </c>
      <c r="AM1349" s="16">
        <f t="shared" si="224"/>
        <v>-5.0897401553710031E-3</v>
      </c>
      <c r="AN1349" s="16">
        <f t="shared" si="225"/>
        <v>-1.3031735313977055E-2</v>
      </c>
      <c r="AO1349" s="16">
        <f t="shared" si="226"/>
        <v>-1.2850717498392727E-3</v>
      </c>
      <c r="AP1349" s="16">
        <f t="shared" si="227"/>
        <v>-5.0980392156861898E-3</v>
      </c>
      <c r="AQ1349" s="16">
        <f t="shared" si="228"/>
        <v>-5.1447386472767143E-3</v>
      </c>
      <c r="AR1349" s="16">
        <f t="shared" si="229"/>
        <v>-3.8910505836574627E-3</v>
      </c>
      <c r="AS1349" s="16">
        <f t="shared" si="230"/>
        <v>3.7511097032982832E-5</v>
      </c>
    </row>
    <row r="1350" spans="1:45" x14ac:dyDescent="0.2">
      <c r="A1350" s="4"/>
      <c r="B1350" s="13">
        <v>42864.666666666664</v>
      </c>
      <c r="C1350" s="14">
        <v>38.5</v>
      </c>
      <c r="D1350" s="5"/>
      <c r="E1350" s="15">
        <v>42864.666666666664</v>
      </c>
      <c r="F1350" s="14">
        <v>43.51</v>
      </c>
      <c r="G1350" s="5"/>
      <c r="H1350" s="15">
        <v>42864.666666666664</v>
      </c>
      <c r="I1350" s="14">
        <v>15.75</v>
      </c>
      <c r="J1350" s="2"/>
      <c r="K1350" s="15">
        <v>42864.666666666664</v>
      </c>
      <c r="L1350" s="14">
        <v>163.46</v>
      </c>
      <c r="M1350" s="5"/>
      <c r="N1350" s="15">
        <v>42864.666666666664</v>
      </c>
      <c r="O1350" s="14">
        <v>112.07</v>
      </c>
      <c r="Q1350" s="15">
        <v>42864.666666666664</v>
      </c>
      <c r="R1350" s="14">
        <v>145.29</v>
      </c>
      <c r="S1350" s="5"/>
      <c r="T1350" s="15">
        <v>42864.666666666664</v>
      </c>
      <c r="U1350" s="14">
        <v>46.42</v>
      </c>
      <c r="W1350" s="15">
        <v>42864.666666666664</v>
      </c>
      <c r="X1350" s="14">
        <v>25.57</v>
      </c>
      <c r="Z1350" s="15">
        <v>42864.666666666664</v>
      </c>
      <c r="AA1350" s="14">
        <v>144.33000000000001</v>
      </c>
      <c r="AC1350" s="15">
        <v>42864.666666666664</v>
      </c>
      <c r="AD1350" s="14">
        <v>21.42</v>
      </c>
      <c r="AF1350" s="15">
        <v>42864.666666666664</v>
      </c>
      <c r="AG1350" s="14">
        <v>2396.92</v>
      </c>
      <c r="AH1350" s="5"/>
      <c r="AI1350" s="16">
        <f t="shared" ref="AI1350:AI1413" si="231">C1350/C1349-1</f>
        <v>6.5359477124182774E-3</v>
      </c>
      <c r="AJ1350" s="16">
        <f t="shared" ref="AJ1350:AJ1413" si="232">F1350/F1349-1</f>
        <v>-8.6580086580086979E-3</v>
      </c>
      <c r="AK1350" s="16">
        <f t="shared" ref="AK1350:AK1413" si="233">I1350/I1349-1</f>
        <v>7.033248081841359E-3</v>
      </c>
      <c r="AL1350" s="16">
        <f t="shared" ref="AL1350:AL1413" si="234">L1350/L1349-1</f>
        <v>-9.4533995879287902E-3</v>
      </c>
      <c r="AM1350" s="16">
        <f t="shared" ref="AM1350:AM1413" si="235">O1350/O1349-1</f>
        <v>5.8337820858014311E-3</v>
      </c>
      <c r="AN1350" s="16">
        <f t="shared" ref="AN1350:AN1413" si="236">R1350/R1349-1</f>
        <v>-6.0203872203598019E-3</v>
      </c>
      <c r="AO1350" s="16">
        <f t="shared" ref="AO1350:AO1413" si="237">U1350/U1349-1</f>
        <v>-4.5035384945314449E-3</v>
      </c>
      <c r="AP1350" s="16">
        <f t="shared" ref="AP1350:AP1413" si="238">X1350/X1349-1</f>
        <v>7.8833267638942495E-3</v>
      </c>
      <c r="AQ1350" s="16">
        <f t="shared" ref="AQ1350:AQ1413" si="239">AA1350/AA1349-1</f>
        <v>-4.8265876025649357E-3</v>
      </c>
      <c r="AR1350" s="16">
        <f t="shared" ref="AR1350:AR1413" si="240">AD1350/AD1349-1</f>
        <v>4.58984375E-2</v>
      </c>
      <c r="AS1350" s="16">
        <f t="shared" si="230"/>
        <v>-1.0252648600889147E-3</v>
      </c>
    </row>
    <row r="1351" spans="1:45" x14ac:dyDescent="0.2">
      <c r="A1351" s="4"/>
      <c r="B1351" s="13">
        <v>42865.666666666664</v>
      </c>
      <c r="C1351" s="14">
        <v>38.32</v>
      </c>
      <c r="D1351" s="5"/>
      <c r="E1351" s="15">
        <v>42865.666666666664</v>
      </c>
      <c r="F1351" s="14">
        <v>43.57</v>
      </c>
      <c r="G1351" s="5"/>
      <c r="H1351" s="15">
        <v>42865.666666666664</v>
      </c>
      <c r="I1351" s="14">
        <v>16.03</v>
      </c>
      <c r="J1351" s="2"/>
      <c r="K1351" s="15">
        <v>42865.666666666664</v>
      </c>
      <c r="L1351" s="14">
        <v>163.72</v>
      </c>
      <c r="M1351" s="5"/>
      <c r="N1351" s="15">
        <v>42865.666666666664</v>
      </c>
      <c r="O1351" s="14">
        <v>109.66</v>
      </c>
      <c r="Q1351" s="15">
        <v>42865.666666666664</v>
      </c>
      <c r="R1351" s="14">
        <v>144.47</v>
      </c>
      <c r="S1351" s="5"/>
      <c r="T1351" s="15">
        <v>42865.666666666664</v>
      </c>
      <c r="U1351" s="14">
        <v>46.38</v>
      </c>
      <c r="W1351" s="15">
        <v>42865.666666666664</v>
      </c>
      <c r="X1351" s="14">
        <v>25.57</v>
      </c>
      <c r="Z1351" s="15">
        <v>42865.666666666664</v>
      </c>
      <c r="AA1351" s="14">
        <v>143.18</v>
      </c>
      <c r="AC1351" s="15">
        <v>42865.666666666664</v>
      </c>
      <c r="AD1351" s="14">
        <v>21.68</v>
      </c>
      <c r="AF1351" s="15">
        <v>42865.666666666664</v>
      </c>
      <c r="AG1351" s="14">
        <v>2399.63</v>
      </c>
      <c r="AH1351" s="5"/>
      <c r="AI1351" s="16">
        <f t="shared" si="231"/>
        <v>-4.6753246753247213E-3</v>
      </c>
      <c r="AJ1351" s="16">
        <f t="shared" si="232"/>
        <v>1.3789933348655747E-3</v>
      </c>
      <c r="AK1351" s="16">
        <f t="shared" si="233"/>
        <v>1.7777777777777892E-2</v>
      </c>
      <c r="AL1351" s="16">
        <f t="shared" si="234"/>
        <v>1.5906032056771657E-3</v>
      </c>
      <c r="AM1351" s="16">
        <f t="shared" si="235"/>
        <v>-2.1504416882305644E-2</v>
      </c>
      <c r="AN1351" s="16">
        <f t="shared" si="236"/>
        <v>-5.6438846445040491E-3</v>
      </c>
      <c r="AO1351" s="16">
        <f t="shared" si="237"/>
        <v>-8.6169754416198785E-4</v>
      </c>
      <c r="AP1351" s="16">
        <f t="shared" si="238"/>
        <v>0</v>
      </c>
      <c r="AQ1351" s="16">
        <f t="shared" si="239"/>
        <v>-7.9678514515346688E-3</v>
      </c>
      <c r="AR1351" s="16">
        <f t="shared" si="240"/>
        <v>1.2138188608776801E-2</v>
      </c>
      <c r="AS1351" s="16">
        <f t="shared" ref="AS1351:AS1414" si="241">AG1351/AG1350-1</f>
        <v>1.1306176259533451E-3</v>
      </c>
    </row>
    <row r="1352" spans="1:45" x14ac:dyDescent="0.2">
      <c r="A1352" s="4"/>
      <c r="B1352" s="13">
        <v>42866.666666666664</v>
      </c>
      <c r="C1352" s="14">
        <v>38.49</v>
      </c>
      <c r="D1352" s="5"/>
      <c r="E1352" s="15">
        <v>42866.666666666664</v>
      </c>
      <c r="F1352" s="14">
        <v>43.67</v>
      </c>
      <c r="G1352" s="5"/>
      <c r="H1352" s="15">
        <v>42866.666666666664</v>
      </c>
      <c r="I1352" s="14">
        <v>15.85</v>
      </c>
      <c r="J1352" s="2"/>
      <c r="K1352" s="15">
        <v>42866.666666666664</v>
      </c>
      <c r="L1352" s="14">
        <v>163.27000000000001</v>
      </c>
      <c r="M1352" s="5"/>
      <c r="N1352" s="15">
        <v>42866.666666666664</v>
      </c>
      <c r="O1352" s="14">
        <v>109.58</v>
      </c>
      <c r="Q1352" s="15">
        <v>42866.666666666664</v>
      </c>
      <c r="R1352" s="14">
        <v>143.9</v>
      </c>
      <c r="S1352" s="5"/>
      <c r="T1352" s="15">
        <v>42866.666666666664</v>
      </c>
      <c r="U1352" s="14">
        <v>46.02</v>
      </c>
      <c r="W1352" s="15">
        <v>42866.666666666664</v>
      </c>
      <c r="X1352" s="14">
        <v>25.38</v>
      </c>
      <c r="Z1352" s="15">
        <v>42866.666666666664</v>
      </c>
      <c r="AA1352" s="14">
        <v>144.03</v>
      </c>
      <c r="AC1352" s="15">
        <v>42866.666666666664</v>
      </c>
      <c r="AD1352" s="14">
        <v>21.54</v>
      </c>
      <c r="AF1352" s="15">
        <v>42866.666666666664</v>
      </c>
      <c r="AG1352" s="14">
        <v>2394.44</v>
      </c>
      <c r="AH1352" s="5"/>
      <c r="AI1352" s="16">
        <f t="shared" si="231"/>
        <v>4.436325678496944E-3</v>
      </c>
      <c r="AJ1352" s="16">
        <f t="shared" si="232"/>
        <v>2.2951572182694502E-3</v>
      </c>
      <c r="AK1352" s="16">
        <f t="shared" si="233"/>
        <v>-1.1228945726762363E-2</v>
      </c>
      <c r="AL1352" s="16">
        <f t="shared" si="234"/>
        <v>-2.7485951624723892E-3</v>
      </c>
      <c r="AM1352" s="16">
        <f t="shared" si="235"/>
        <v>-7.2952763085898376E-4</v>
      </c>
      <c r="AN1352" s="16">
        <f t="shared" si="236"/>
        <v>-3.9454558039730969E-3</v>
      </c>
      <c r="AO1352" s="16">
        <f t="shared" si="237"/>
        <v>-7.7619663648124115E-3</v>
      </c>
      <c r="AP1352" s="16">
        <f t="shared" si="238"/>
        <v>-7.4305827141181169E-3</v>
      </c>
      <c r="AQ1352" s="16">
        <f t="shared" si="239"/>
        <v>5.9365833216928898E-3</v>
      </c>
      <c r="AR1352" s="16">
        <f t="shared" si="240"/>
        <v>-6.4575645756458355E-3</v>
      </c>
      <c r="AS1352" s="16">
        <f t="shared" si="241"/>
        <v>-2.162833436821554E-3</v>
      </c>
    </row>
    <row r="1353" spans="1:45" x14ac:dyDescent="0.2">
      <c r="A1353" s="4"/>
      <c r="B1353" s="13">
        <v>42867.666666666664</v>
      </c>
      <c r="C1353" s="14">
        <v>39.03</v>
      </c>
      <c r="D1353" s="5"/>
      <c r="E1353" s="15">
        <v>42867.666666666664</v>
      </c>
      <c r="F1353" s="14">
        <v>43.59</v>
      </c>
      <c r="G1353" s="5"/>
      <c r="H1353" s="15">
        <v>42867.666666666664</v>
      </c>
      <c r="I1353" s="14">
        <v>16.079999999999998</v>
      </c>
      <c r="J1353" s="2"/>
      <c r="K1353" s="15">
        <v>42867.666666666664</v>
      </c>
      <c r="L1353" s="14">
        <v>163.32</v>
      </c>
      <c r="M1353" s="5"/>
      <c r="N1353" s="15">
        <v>42867.666666666664</v>
      </c>
      <c r="O1353" s="14">
        <v>109.69</v>
      </c>
      <c r="Q1353" s="15">
        <v>42867.666666666664</v>
      </c>
      <c r="R1353" s="14">
        <v>143.63</v>
      </c>
      <c r="S1353" s="5"/>
      <c r="T1353" s="15">
        <v>42867.666666666664</v>
      </c>
      <c r="U1353" s="14">
        <v>45.84</v>
      </c>
      <c r="W1353" s="15">
        <v>42867.666666666664</v>
      </c>
      <c r="X1353" s="14">
        <v>25.24</v>
      </c>
      <c r="Z1353" s="15">
        <v>42867.666666666664</v>
      </c>
      <c r="AA1353" s="14">
        <v>141.04</v>
      </c>
      <c r="AC1353" s="15">
        <v>42867.666666666664</v>
      </c>
      <c r="AD1353" s="14">
        <v>21.65</v>
      </c>
      <c r="AF1353" s="15">
        <v>42867.666666666664</v>
      </c>
      <c r="AG1353" s="14">
        <v>2390.9</v>
      </c>
      <c r="AH1353" s="5"/>
      <c r="AI1353" s="16">
        <f t="shared" si="231"/>
        <v>1.4029618082618933E-2</v>
      </c>
      <c r="AJ1353" s="16">
        <f t="shared" si="232"/>
        <v>-1.8319212273871788E-3</v>
      </c>
      <c r="AK1353" s="16">
        <f t="shared" si="233"/>
        <v>1.4511041009463543E-2</v>
      </c>
      <c r="AL1353" s="16">
        <f t="shared" si="234"/>
        <v>3.0624119556543761E-4</v>
      </c>
      <c r="AM1353" s="16">
        <f t="shared" si="235"/>
        <v>1.0038328162074173E-3</v>
      </c>
      <c r="AN1353" s="16">
        <f t="shared" si="236"/>
        <v>-1.8763029881863069E-3</v>
      </c>
      <c r="AO1353" s="16">
        <f t="shared" si="237"/>
        <v>-3.9113428943937656E-3</v>
      </c>
      <c r="AP1353" s="16">
        <f t="shared" si="238"/>
        <v>-5.5161544523246731E-3</v>
      </c>
      <c r="AQ1353" s="16">
        <f t="shared" si="239"/>
        <v>-2.0759563979726559E-2</v>
      </c>
      <c r="AR1353" s="16">
        <f t="shared" si="240"/>
        <v>5.106778087279551E-3</v>
      </c>
      <c r="AS1353" s="16">
        <f t="shared" si="241"/>
        <v>-1.4784250179582514E-3</v>
      </c>
    </row>
    <row r="1354" spans="1:45" x14ac:dyDescent="0.2">
      <c r="A1354" s="4"/>
      <c r="B1354" s="13">
        <v>42870.666666666664</v>
      </c>
      <c r="C1354" s="14">
        <v>38.92</v>
      </c>
      <c r="D1354" s="5"/>
      <c r="E1354" s="15">
        <v>42870.666666666664</v>
      </c>
      <c r="F1354" s="14">
        <v>43.73</v>
      </c>
      <c r="G1354" s="5"/>
      <c r="H1354" s="15">
        <v>42870.666666666664</v>
      </c>
      <c r="I1354" s="14">
        <v>16</v>
      </c>
      <c r="J1354" s="2"/>
      <c r="K1354" s="15">
        <v>42870.666666666664</v>
      </c>
      <c r="L1354" s="14">
        <v>163.80000000000001</v>
      </c>
      <c r="M1354" s="5"/>
      <c r="N1354" s="15">
        <v>42870.666666666664</v>
      </c>
      <c r="O1354" s="14">
        <v>109.13</v>
      </c>
      <c r="Q1354" s="15">
        <v>42870.666666666664</v>
      </c>
      <c r="R1354" s="14">
        <v>144.72</v>
      </c>
      <c r="S1354" s="5"/>
      <c r="T1354" s="15">
        <v>42870.666666666664</v>
      </c>
      <c r="U1354" s="14">
        <v>45.38</v>
      </c>
      <c r="W1354" s="15">
        <v>42870.666666666664</v>
      </c>
      <c r="X1354" s="14">
        <v>25.43</v>
      </c>
      <c r="Z1354" s="15">
        <v>42870.666666666664</v>
      </c>
      <c r="AA1354" s="14">
        <v>140.59</v>
      </c>
      <c r="AC1354" s="15">
        <v>42870.666666666664</v>
      </c>
      <c r="AD1354" s="14">
        <v>21.06</v>
      </c>
      <c r="AF1354" s="15">
        <v>42870.666666666664</v>
      </c>
      <c r="AG1354" s="14">
        <v>2402.3200000000002</v>
      </c>
      <c r="AH1354" s="5"/>
      <c r="AI1354" s="16">
        <f t="shared" si="231"/>
        <v>-2.8183448629259811E-3</v>
      </c>
      <c r="AJ1354" s="16">
        <f t="shared" si="232"/>
        <v>3.2117458132596699E-3</v>
      </c>
      <c r="AK1354" s="16">
        <f t="shared" si="233"/>
        <v>-4.9751243781093191E-3</v>
      </c>
      <c r="AL1354" s="16">
        <f t="shared" si="234"/>
        <v>2.9390154298312154E-3</v>
      </c>
      <c r="AM1354" s="16">
        <f t="shared" si="235"/>
        <v>-5.1052967453733E-3</v>
      </c>
      <c r="AN1354" s="16">
        <f t="shared" si="236"/>
        <v>7.5889438139664644E-3</v>
      </c>
      <c r="AO1354" s="16">
        <f t="shared" si="237"/>
        <v>-1.0034904013961676E-2</v>
      </c>
      <c r="AP1354" s="16">
        <f t="shared" si="238"/>
        <v>7.5277337559429558E-3</v>
      </c>
      <c r="AQ1354" s="16">
        <f t="shared" si="239"/>
        <v>-3.1905842314235988E-3</v>
      </c>
      <c r="AR1354" s="16">
        <f t="shared" si="240"/>
        <v>-2.7251732101616577E-2</v>
      </c>
      <c r="AS1354" s="16">
        <f t="shared" si="241"/>
        <v>4.7764440168973632E-3</v>
      </c>
    </row>
    <row r="1355" spans="1:45" x14ac:dyDescent="0.2">
      <c r="A1355" s="4"/>
      <c r="B1355" s="13">
        <v>42871.666666666664</v>
      </c>
      <c r="C1355" s="14">
        <v>38.869999999999997</v>
      </c>
      <c r="D1355" s="5"/>
      <c r="E1355" s="15">
        <v>42871.666666666664</v>
      </c>
      <c r="F1355" s="14">
        <v>43.85</v>
      </c>
      <c r="G1355" s="5"/>
      <c r="H1355" s="15">
        <v>42871.666666666664</v>
      </c>
      <c r="I1355" s="14">
        <v>15.94</v>
      </c>
      <c r="J1355" s="2"/>
      <c r="K1355" s="15">
        <v>42871.666666666664</v>
      </c>
      <c r="L1355" s="14">
        <v>163.61000000000001</v>
      </c>
      <c r="M1355" s="5"/>
      <c r="N1355" s="15">
        <v>42871.666666666664</v>
      </c>
      <c r="O1355" s="14">
        <v>107.98</v>
      </c>
      <c r="Q1355" s="15">
        <v>42871.666666666664</v>
      </c>
      <c r="R1355" s="14">
        <v>146.79</v>
      </c>
      <c r="S1355" s="5"/>
      <c r="T1355" s="15">
        <v>42871.666666666664</v>
      </c>
      <c r="U1355" s="14">
        <v>45.31</v>
      </c>
      <c r="W1355" s="15">
        <v>42871.666666666664</v>
      </c>
      <c r="X1355" s="14">
        <v>25.04</v>
      </c>
      <c r="Z1355" s="15">
        <v>42871.666666666664</v>
      </c>
      <c r="AA1355" s="14">
        <v>139.88999999999999</v>
      </c>
      <c r="AC1355" s="15">
        <v>42871.666666666664</v>
      </c>
      <c r="AD1355" s="14">
        <v>21.13</v>
      </c>
      <c r="AF1355" s="15">
        <v>42871.666666666664</v>
      </c>
      <c r="AG1355" s="14">
        <v>2400.67</v>
      </c>
      <c r="AH1355" s="5"/>
      <c r="AI1355" s="16">
        <f t="shared" si="231"/>
        <v>-1.284686536485169E-3</v>
      </c>
      <c r="AJ1355" s="16">
        <f t="shared" si="232"/>
        <v>2.7441115938715566E-3</v>
      </c>
      <c r="AK1355" s="16">
        <f t="shared" si="233"/>
        <v>-3.7500000000000311E-3</v>
      </c>
      <c r="AL1355" s="16">
        <f t="shared" si="234"/>
        <v>-1.1599511599511558E-3</v>
      </c>
      <c r="AM1355" s="16">
        <f t="shared" si="235"/>
        <v>-1.0537890589205512E-2</v>
      </c>
      <c r="AN1355" s="16">
        <f t="shared" si="236"/>
        <v>1.4303482587064709E-2</v>
      </c>
      <c r="AO1355" s="16">
        <f t="shared" si="237"/>
        <v>-1.5425297487879908E-3</v>
      </c>
      <c r="AP1355" s="16">
        <f t="shared" si="238"/>
        <v>-1.5336217066456936E-2</v>
      </c>
      <c r="AQ1355" s="16">
        <f t="shared" si="239"/>
        <v>-4.9790169997867562E-3</v>
      </c>
      <c r="AR1355" s="16">
        <f t="shared" si="240"/>
        <v>3.323836657169954E-3</v>
      </c>
      <c r="AS1355" s="16">
        <f t="shared" si="241"/>
        <v>-6.8683605847685847E-4</v>
      </c>
    </row>
    <row r="1356" spans="1:45" x14ac:dyDescent="0.2">
      <c r="A1356" s="4"/>
      <c r="B1356" s="13">
        <v>42872.666666666664</v>
      </c>
      <c r="C1356" s="14">
        <v>37.56</v>
      </c>
      <c r="D1356" s="5"/>
      <c r="E1356" s="15">
        <v>42872.666666666664</v>
      </c>
      <c r="F1356" s="14">
        <v>43.93</v>
      </c>
      <c r="G1356" s="5"/>
      <c r="H1356" s="15">
        <v>42872.666666666664</v>
      </c>
      <c r="I1356" s="14">
        <v>15.32</v>
      </c>
      <c r="J1356" s="2"/>
      <c r="K1356" s="15">
        <v>42872.666666666664</v>
      </c>
      <c r="L1356" s="14">
        <v>161.26</v>
      </c>
      <c r="M1356" s="5"/>
      <c r="N1356" s="15">
        <v>42872.666666666664</v>
      </c>
      <c r="O1356" s="14">
        <v>106.31</v>
      </c>
      <c r="Q1356" s="15">
        <v>42872.666666666664</v>
      </c>
      <c r="R1356" s="14">
        <v>144.16</v>
      </c>
      <c r="S1356" s="5"/>
      <c r="T1356" s="15">
        <v>42872.666666666664</v>
      </c>
      <c r="U1356" s="14">
        <v>44.48</v>
      </c>
      <c r="W1356" s="15">
        <v>42872.666666666664</v>
      </c>
      <c r="X1356" s="14">
        <v>25.04</v>
      </c>
      <c r="Z1356" s="15">
        <v>42872.666666666664</v>
      </c>
      <c r="AA1356" s="14">
        <v>136.75</v>
      </c>
      <c r="AC1356" s="15">
        <v>42872.666666666664</v>
      </c>
      <c r="AD1356" s="14">
        <v>20.41</v>
      </c>
      <c r="AF1356" s="15">
        <v>42872.666666666664</v>
      </c>
      <c r="AG1356" s="14">
        <v>2357.0300000000002</v>
      </c>
      <c r="AH1356" s="5"/>
      <c r="AI1356" s="16">
        <f t="shared" si="231"/>
        <v>-3.3702083869307842E-2</v>
      </c>
      <c r="AJ1356" s="16">
        <f t="shared" si="232"/>
        <v>1.8244013683010873E-3</v>
      </c>
      <c r="AK1356" s="16">
        <f t="shared" si="233"/>
        <v>-3.8895859473023764E-2</v>
      </c>
      <c r="AL1356" s="16">
        <f t="shared" si="234"/>
        <v>-1.4363425218507531E-2</v>
      </c>
      <c r="AM1356" s="16">
        <f t="shared" si="235"/>
        <v>-1.5465827005000987E-2</v>
      </c>
      <c r="AN1356" s="16">
        <f t="shared" si="236"/>
        <v>-1.7916751822331212E-2</v>
      </c>
      <c r="AO1356" s="16">
        <f t="shared" si="237"/>
        <v>-1.8318252041492067E-2</v>
      </c>
      <c r="AP1356" s="16">
        <f t="shared" si="238"/>
        <v>0</v>
      </c>
      <c r="AQ1356" s="16">
        <f t="shared" si="239"/>
        <v>-2.244620773464856E-2</v>
      </c>
      <c r="AR1356" s="16">
        <f t="shared" si="240"/>
        <v>-3.4074775201135776E-2</v>
      </c>
      <c r="AS1356" s="16">
        <f t="shared" si="241"/>
        <v>-1.817825856948263E-2</v>
      </c>
    </row>
    <row r="1357" spans="1:45" x14ac:dyDescent="0.2">
      <c r="A1357" s="4"/>
      <c r="B1357" s="13">
        <v>42873.666666666664</v>
      </c>
      <c r="C1357" s="14">
        <v>38.14</v>
      </c>
      <c r="D1357" s="5"/>
      <c r="E1357" s="15">
        <v>42873.666666666664</v>
      </c>
      <c r="F1357" s="14">
        <v>43.8</v>
      </c>
      <c r="G1357" s="5"/>
      <c r="H1357" s="15">
        <v>42873.666666666664</v>
      </c>
      <c r="I1357" s="14">
        <v>15.57</v>
      </c>
      <c r="J1357" s="2"/>
      <c r="K1357" s="15">
        <v>42873.666666666664</v>
      </c>
      <c r="L1357" s="14">
        <v>161.62</v>
      </c>
      <c r="M1357" s="5"/>
      <c r="N1357" s="15">
        <v>42873.666666666664</v>
      </c>
      <c r="O1357" s="14">
        <v>106.68</v>
      </c>
      <c r="Q1357" s="15">
        <v>42873.666666666664</v>
      </c>
      <c r="R1357" s="14">
        <v>144.02000000000001</v>
      </c>
      <c r="S1357" s="5"/>
      <c r="T1357" s="15">
        <v>42873.666666666664</v>
      </c>
      <c r="U1357" s="14">
        <v>45.04</v>
      </c>
      <c r="W1357" s="15">
        <v>42873.666666666664</v>
      </c>
      <c r="X1357" s="14">
        <v>25.85</v>
      </c>
      <c r="Z1357" s="15">
        <v>42873.666666666664</v>
      </c>
      <c r="AA1357" s="14">
        <v>137.1</v>
      </c>
      <c r="AC1357" s="15">
        <v>42873.666666666664</v>
      </c>
      <c r="AD1357" s="14">
        <v>20.87</v>
      </c>
      <c r="AF1357" s="15">
        <v>42873.666666666664</v>
      </c>
      <c r="AG1357" s="14">
        <v>2365.7199999999998</v>
      </c>
      <c r="AH1357" s="5"/>
      <c r="AI1357" s="16">
        <f t="shared" si="231"/>
        <v>1.544195953141636E-2</v>
      </c>
      <c r="AJ1357" s="16">
        <f t="shared" si="232"/>
        <v>-2.9592533576144886E-3</v>
      </c>
      <c r="AK1357" s="16">
        <f t="shared" si="233"/>
        <v>1.6318537859007831E-2</v>
      </c>
      <c r="AL1357" s="16">
        <f t="shared" si="234"/>
        <v>2.2324196949026209E-3</v>
      </c>
      <c r="AM1357" s="16">
        <f t="shared" si="235"/>
        <v>3.4803875458564448E-3</v>
      </c>
      <c r="AN1357" s="16">
        <f t="shared" si="236"/>
        <v>-9.711431742507326E-4</v>
      </c>
      <c r="AO1357" s="16">
        <f t="shared" si="237"/>
        <v>1.2589928057554101E-2</v>
      </c>
      <c r="AP1357" s="16">
        <f t="shared" si="238"/>
        <v>3.2348242811501615E-2</v>
      </c>
      <c r="AQ1357" s="16">
        <f t="shared" si="239"/>
        <v>2.5594149908592101E-3</v>
      </c>
      <c r="AR1357" s="16">
        <f t="shared" si="240"/>
        <v>2.2537971582557548E-2</v>
      </c>
      <c r="AS1357" s="16">
        <f t="shared" si="241"/>
        <v>3.6868431882495223E-3</v>
      </c>
    </row>
    <row r="1358" spans="1:45" x14ac:dyDescent="0.2">
      <c r="A1358" s="4"/>
      <c r="B1358" s="13">
        <v>42874.666666666664</v>
      </c>
      <c r="C1358" s="14">
        <v>38.270000000000003</v>
      </c>
      <c r="D1358" s="5"/>
      <c r="E1358" s="15">
        <v>42874.666666666664</v>
      </c>
      <c r="F1358" s="14">
        <v>43.9</v>
      </c>
      <c r="G1358" s="5"/>
      <c r="H1358" s="15">
        <v>42874.666666666664</v>
      </c>
      <c r="I1358" s="14">
        <v>15.7</v>
      </c>
      <c r="J1358" s="2"/>
      <c r="K1358" s="15">
        <v>42874.666666666664</v>
      </c>
      <c r="L1358" s="14">
        <v>163.24</v>
      </c>
      <c r="M1358" s="5"/>
      <c r="N1358" s="15">
        <v>42874.666666666664</v>
      </c>
      <c r="O1358" s="14">
        <v>107.52</v>
      </c>
      <c r="Q1358" s="15">
        <v>42874.666666666664</v>
      </c>
      <c r="R1358" s="14">
        <v>145.16999999999999</v>
      </c>
      <c r="S1358" s="5"/>
      <c r="T1358" s="15">
        <v>42874.666666666664</v>
      </c>
      <c r="U1358" s="14">
        <v>45.42</v>
      </c>
      <c r="W1358" s="15">
        <v>42874.666666666664</v>
      </c>
      <c r="X1358" s="14">
        <v>26.26</v>
      </c>
      <c r="Z1358" s="15">
        <v>42874.666666666664</v>
      </c>
      <c r="AA1358" s="14">
        <v>139.94</v>
      </c>
      <c r="AC1358" s="15">
        <v>42874.666666666664</v>
      </c>
      <c r="AD1358" s="14">
        <v>20.72</v>
      </c>
      <c r="AF1358" s="15">
        <v>42874.666666666664</v>
      </c>
      <c r="AG1358" s="14">
        <v>2381.73</v>
      </c>
      <c r="AH1358" s="5"/>
      <c r="AI1358" s="16">
        <f t="shared" si="231"/>
        <v>3.4084950183534968E-3</v>
      </c>
      <c r="AJ1358" s="16">
        <f t="shared" si="232"/>
        <v>2.2831050228311334E-3</v>
      </c>
      <c r="AK1358" s="16">
        <f t="shared" si="233"/>
        <v>8.3493898522799537E-3</v>
      </c>
      <c r="AL1358" s="16">
        <f t="shared" si="234"/>
        <v>1.0023511941591456E-2</v>
      </c>
      <c r="AM1358" s="16">
        <f t="shared" si="235"/>
        <v>7.8740157480314821E-3</v>
      </c>
      <c r="AN1358" s="16">
        <f t="shared" si="236"/>
        <v>7.9850020830438684E-3</v>
      </c>
      <c r="AO1358" s="16">
        <f t="shared" si="237"/>
        <v>8.4369449378332018E-3</v>
      </c>
      <c r="AP1358" s="16">
        <f t="shared" si="238"/>
        <v>1.5860735009671112E-2</v>
      </c>
      <c r="AQ1358" s="16">
        <f t="shared" si="239"/>
        <v>2.0714806710430356E-2</v>
      </c>
      <c r="AR1358" s="16">
        <f t="shared" si="240"/>
        <v>-7.1873502635362296E-3</v>
      </c>
      <c r="AS1358" s="16">
        <f t="shared" si="241"/>
        <v>6.7674957306866901E-3</v>
      </c>
    </row>
    <row r="1359" spans="1:45" x14ac:dyDescent="0.2">
      <c r="A1359" s="4"/>
      <c r="B1359" s="13">
        <v>42877.666666666664</v>
      </c>
      <c r="C1359" s="14">
        <v>38.5</v>
      </c>
      <c r="D1359" s="5"/>
      <c r="E1359" s="15">
        <v>42877.666666666664</v>
      </c>
      <c r="F1359" s="14">
        <v>44.18</v>
      </c>
      <c r="G1359" s="5"/>
      <c r="H1359" s="15">
        <v>42877.666666666664</v>
      </c>
      <c r="I1359" s="14">
        <v>15.72</v>
      </c>
      <c r="J1359" s="2"/>
      <c r="K1359" s="15">
        <v>42877.666666666664</v>
      </c>
      <c r="L1359" s="14">
        <v>165.13</v>
      </c>
      <c r="M1359" s="5"/>
      <c r="N1359" s="15">
        <v>42877.666666666664</v>
      </c>
      <c r="O1359" s="14">
        <v>107.63</v>
      </c>
      <c r="Q1359" s="15">
        <v>42877.666666666664</v>
      </c>
      <c r="R1359" s="14">
        <v>145.80000000000001</v>
      </c>
      <c r="S1359" s="5"/>
      <c r="T1359" s="15">
        <v>42877.666666666664</v>
      </c>
      <c r="U1359" s="14">
        <v>45.48</v>
      </c>
      <c r="W1359" s="15">
        <v>42877.666666666664</v>
      </c>
      <c r="X1359" s="14">
        <v>26.18</v>
      </c>
      <c r="Z1359" s="15">
        <v>42877.666666666664</v>
      </c>
      <c r="AA1359" s="14">
        <v>140.59</v>
      </c>
      <c r="AC1359" s="15">
        <v>42877.666666666664</v>
      </c>
      <c r="AD1359" s="14">
        <v>20.69</v>
      </c>
      <c r="AF1359" s="15">
        <v>42877.666666666664</v>
      </c>
      <c r="AG1359" s="14">
        <v>2394.02</v>
      </c>
      <c r="AH1359" s="5"/>
      <c r="AI1359" s="16">
        <f t="shared" si="231"/>
        <v>6.0099294486541943E-3</v>
      </c>
      <c r="AJ1359" s="16">
        <f t="shared" si="232"/>
        <v>6.3781321184510631E-3</v>
      </c>
      <c r="AK1359" s="16">
        <f t="shared" si="233"/>
        <v>1.2738853503184711E-3</v>
      </c>
      <c r="AL1359" s="16">
        <f t="shared" si="234"/>
        <v>1.1578044596912473E-2</v>
      </c>
      <c r="AM1359" s="16">
        <f t="shared" si="235"/>
        <v>1.0230654761904656E-3</v>
      </c>
      <c r="AN1359" s="16">
        <f t="shared" si="236"/>
        <v>4.3397396156232837E-3</v>
      </c>
      <c r="AO1359" s="16">
        <f t="shared" si="237"/>
        <v>1.3210039630118242E-3</v>
      </c>
      <c r="AP1359" s="16">
        <f t="shared" si="238"/>
        <v>-3.0464584920031346E-3</v>
      </c>
      <c r="AQ1359" s="16">
        <f t="shared" si="239"/>
        <v>4.6448477919107667E-3</v>
      </c>
      <c r="AR1359" s="16">
        <f t="shared" si="240"/>
        <v>-1.4478764478763617E-3</v>
      </c>
      <c r="AS1359" s="16">
        <f t="shared" si="241"/>
        <v>5.160114706536767E-3</v>
      </c>
    </row>
    <row r="1360" spans="1:45" x14ac:dyDescent="0.2">
      <c r="A1360" s="4"/>
      <c r="B1360" s="13">
        <v>42878.666666666664</v>
      </c>
      <c r="C1360" s="14">
        <v>38.450000000000003</v>
      </c>
      <c r="D1360" s="5"/>
      <c r="E1360" s="15">
        <v>42878.666666666664</v>
      </c>
      <c r="F1360" s="14">
        <v>44.39</v>
      </c>
      <c r="G1360" s="5"/>
      <c r="H1360" s="15">
        <v>42878.666666666664</v>
      </c>
      <c r="I1360" s="14">
        <v>15.8</v>
      </c>
      <c r="J1360" s="2"/>
      <c r="K1360" s="15">
        <v>42878.666666666664</v>
      </c>
      <c r="L1360" s="14">
        <v>165.48</v>
      </c>
      <c r="M1360" s="5"/>
      <c r="N1360" s="15">
        <v>42878.666666666664</v>
      </c>
      <c r="O1360" s="14">
        <v>107.02</v>
      </c>
      <c r="Q1360" s="15">
        <v>42878.666666666664</v>
      </c>
      <c r="R1360" s="14">
        <v>145.21</v>
      </c>
      <c r="S1360" s="5"/>
      <c r="T1360" s="15">
        <v>42878.666666666664</v>
      </c>
      <c r="U1360" s="14">
        <v>45.48</v>
      </c>
      <c r="W1360" s="15">
        <v>42878.666666666664</v>
      </c>
      <c r="X1360" s="14">
        <v>26.16</v>
      </c>
      <c r="Z1360" s="15">
        <v>42878.666666666664</v>
      </c>
      <c r="AA1360" s="14">
        <v>141.09</v>
      </c>
      <c r="AC1360" s="15">
        <v>42878.666666666664</v>
      </c>
      <c r="AD1360" s="14">
        <v>20.260000000000002</v>
      </c>
      <c r="AF1360" s="15">
        <v>42878.666666666664</v>
      </c>
      <c r="AG1360" s="14">
        <v>2398.42</v>
      </c>
      <c r="AH1360" s="5"/>
      <c r="AI1360" s="16">
        <f t="shared" si="231"/>
        <v>-1.2987012987012436E-3</v>
      </c>
      <c r="AJ1360" s="16">
        <f t="shared" si="232"/>
        <v>4.7532820280669075E-3</v>
      </c>
      <c r="AK1360" s="16">
        <f t="shared" si="233"/>
        <v>5.0890585241729624E-3</v>
      </c>
      <c r="AL1360" s="16">
        <f t="shared" si="234"/>
        <v>2.1195421788893221E-3</v>
      </c>
      <c r="AM1360" s="16">
        <f t="shared" si="235"/>
        <v>-5.6675648053516881E-3</v>
      </c>
      <c r="AN1360" s="16">
        <f t="shared" si="236"/>
        <v>-4.0466392318244671E-3</v>
      </c>
      <c r="AO1360" s="16">
        <f t="shared" si="237"/>
        <v>0</v>
      </c>
      <c r="AP1360" s="16">
        <f t="shared" si="238"/>
        <v>-7.6394194041251584E-4</v>
      </c>
      <c r="AQ1360" s="16">
        <f t="shared" si="239"/>
        <v>3.5564407141333021E-3</v>
      </c>
      <c r="AR1360" s="16">
        <f t="shared" si="240"/>
        <v>-2.0782986950217519E-2</v>
      </c>
      <c r="AS1360" s="16">
        <f t="shared" si="241"/>
        <v>1.8379127993919386E-3</v>
      </c>
    </row>
    <row r="1361" spans="1:45" x14ac:dyDescent="0.2">
      <c r="A1361" s="4"/>
      <c r="B1361" s="13">
        <v>42879.666666666664</v>
      </c>
      <c r="C1361" s="14">
        <v>38.340000000000003</v>
      </c>
      <c r="D1361" s="5"/>
      <c r="E1361" s="15">
        <v>42879.666666666664</v>
      </c>
      <c r="F1361" s="14">
        <v>45.03</v>
      </c>
      <c r="G1361" s="5"/>
      <c r="H1361" s="15">
        <v>42879.666666666664</v>
      </c>
      <c r="I1361" s="14">
        <v>15.78</v>
      </c>
      <c r="J1361" s="2"/>
      <c r="K1361" s="15">
        <v>42879.666666666664</v>
      </c>
      <c r="L1361" s="14">
        <v>164.93</v>
      </c>
      <c r="M1361" s="5"/>
      <c r="N1361" s="15">
        <v>42879.666666666664</v>
      </c>
      <c r="O1361" s="14">
        <v>107.71</v>
      </c>
      <c r="Q1361" s="15">
        <v>42879.666666666664</v>
      </c>
      <c r="R1361" s="14">
        <v>145.66999999999999</v>
      </c>
      <c r="S1361" s="5"/>
      <c r="T1361" s="15">
        <v>42879.666666666664</v>
      </c>
      <c r="U1361" s="14">
        <v>45.04</v>
      </c>
      <c r="W1361" s="15">
        <v>42879.666666666664</v>
      </c>
      <c r="X1361" s="14">
        <v>26.05</v>
      </c>
      <c r="Z1361" s="15">
        <v>42879.666666666664</v>
      </c>
      <c r="AA1361" s="14">
        <v>138.84</v>
      </c>
      <c r="AC1361" s="15">
        <v>42879.666666666664</v>
      </c>
      <c r="AD1361" s="14">
        <v>20.68</v>
      </c>
      <c r="AF1361" s="15">
        <v>42879.666666666664</v>
      </c>
      <c r="AG1361" s="14">
        <v>2404.39</v>
      </c>
      <c r="AH1361" s="5"/>
      <c r="AI1361" s="16">
        <f t="shared" si="231"/>
        <v>-2.8608582574772834E-3</v>
      </c>
      <c r="AJ1361" s="16">
        <f t="shared" si="232"/>
        <v>1.4417661635503398E-2</v>
      </c>
      <c r="AK1361" s="16">
        <f t="shared" si="233"/>
        <v>-1.2658227848102444E-3</v>
      </c>
      <c r="AL1361" s="16">
        <f t="shared" si="234"/>
        <v>-3.3236644911770474E-3</v>
      </c>
      <c r="AM1361" s="16">
        <f t="shared" si="235"/>
        <v>6.4473930106521138E-3</v>
      </c>
      <c r="AN1361" s="16">
        <f t="shared" si="236"/>
        <v>3.1678259073064652E-3</v>
      </c>
      <c r="AO1361" s="16">
        <f t="shared" si="237"/>
        <v>-9.6745822339489029E-3</v>
      </c>
      <c r="AP1361" s="16">
        <f t="shared" si="238"/>
        <v>-4.2048929663608403E-3</v>
      </c>
      <c r="AQ1361" s="16">
        <f t="shared" si="239"/>
        <v>-1.5947267701467149E-2</v>
      </c>
      <c r="AR1361" s="16">
        <f t="shared" si="240"/>
        <v>2.073050345508376E-2</v>
      </c>
      <c r="AS1361" s="16">
        <f t="shared" si="241"/>
        <v>2.4891386829661855E-3</v>
      </c>
    </row>
    <row r="1362" spans="1:45" x14ac:dyDescent="0.2">
      <c r="A1362" s="4"/>
      <c r="B1362" s="13">
        <v>42880.666666666664</v>
      </c>
      <c r="C1362" s="14">
        <v>38.47</v>
      </c>
      <c r="D1362" s="5"/>
      <c r="E1362" s="15">
        <v>42880.666666666664</v>
      </c>
      <c r="F1362" s="14">
        <v>45.41</v>
      </c>
      <c r="G1362" s="5"/>
      <c r="H1362" s="15">
        <v>42880.666666666664</v>
      </c>
      <c r="I1362" s="14">
        <v>16.309999999999999</v>
      </c>
      <c r="J1362" s="2"/>
      <c r="K1362" s="15">
        <v>42880.666666666664</v>
      </c>
      <c r="L1362" s="14">
        <v>165.3</v>
      </c>
      <c r="M1362" s="5"/>
      <c r="N1362" s="15">
        <v>42880.666666666664</v>
      </c>
      <c r="O1362" s="14">
        <v>107.27</v>
      </c>
      <c r="Q1362" s="15">
        <v>42880.666666666664</v>
      </c>
      <c r="R1362" s="14">
        <v>146.33000000000001</v>
      </c>
      <c r="S1362" s="5"/>
      <c r="T1362" s="15">
        <v>42880.666666666664</v>
      </c>
      <c r="U1362" s="14">
        <v>45.31</v>
      </c>
      <c r="W1362" s="15">
        <v>42880.666666666664</v>
      </c>
      <c r="X1362" s="14">
        <v>26.1</v>
      </c>
      <c r="Z1362" s="15">
        <v>42880.666666666664</v>
      </c>
      <c r="AA1362" s="14">
        <v>137.15</v>
      </c>
      <c r="AC1362" s="15">
        <v>42880.666666666664</v>
      </c>
      <c r="AD1362" s="14">
        <v>21.12</v>
      </c>
      <c r="AF1362" s="15">
        <v>42880.666666666664</v>
      </c>
      <c r="AG1362" s="14">
        <v>2415.0700000000002</v>
      </c>
      <c r="AH1362" s="5"/>
      <c r="AI1362" s="16">
        <f t="shared" si="231"/>
        <v>3.390714658320082E-3</v>
      </c>
      <c r="AJ1362" s="16">
        <f t="shared" si="232"/>
        <v>8.4388185654007408E-3</v>
      </c>
      <c r="AK1362" s="16">
        <f t="shared" si="233"/>
        <v>3.3586818757921355E-2</v>
      </c>
      <c r="AL1362" s="16">
        <f t="shared" si="234"/>
        <v>2.2433759776874229E-3</v>
      </c>
      <c r="AM1362" s="16">
        <f t="shared" si="235"/>
        <v>-4.0850431714789526E-3</v>
      </c>
      <c r="AN1362" s="16">
        <f t="shared" si="236"/>
        <v>4.5307887691359294E-3</v>
      </c>
      <c r="AO1362" s="16">
        <f t="shared" si="237"/>
        <v>5.9946714031973158E-3</v>
      </c>
      <c r="AP1362" s="16">
        <f t="shared" si="238"/>
        <v>1.9193857965451588E-3</v>
      </c>
      <c r="AQ1362" s="16">
        <f t="shared" si="239"/>
        <v>-1.2172284644194731E-2</v>
      </c>
      <c r="AR1362" s="16">
        <f t="shared" si="240"/>
        <v>2.1276595744680993E-2</v>
      </c>
      <c r="AS1362" s="16">
        <f t="shared" si="241"/>
        <v>4.4418750701842313E-3</v>
      </c>
    </row>
    <row r="1363" spans="1:45" x14ac:dyDescent="0.2">
      <c r="A1363" s="4"/>
      <c r="B1363" s="13">
        <v>42881.666666666664</v>
      </c>
      <c r="C1363" s="14">
        <v>38.4</v>
      </c>
      <c r="D1363" s="5"/>
      <c r="E1363" s="15">
        <v>42881.666666666664</v>
      </c>
      <c r="F1363" s="14">
        <v>45.39</v>
      </c>
      <c r="G1363" s="5"/>
      <c r="H1363" s="15">
        <v>42881.666666666664</v>
      </c>
      <c r="I1363" s="14">
        <v>16.239999999999998</v>
      </c>
      <c r="J1363" s="2"/>
      <c r="K1363" s="15">
        <v>42881.666666666664</v>
      </c>
      <c r="L1363" s="14">
        <v>165.69</v>
      </c>
      <c r="M1363" s="5"/>
      <c r="N1363" s="15">
        <v>42881.666666666664</v>
      </c>
      <c r="O1363" s="14">
        <v>108.41</v>
      </c>
      <c r="Q1363" s="15">
        <v>42881.666666666664</v>
      </c>
      <c r="R1363" s="14">
        <v>145.65</v>
      </c>
      <c r="S1363" s="5"/>
      <c r="T1363" s="15">
        <v>42881.666666666664</v>
      </c>
      <c r="U1363" s="14">
        <v>45.32</v>
      </c>
      <c r="W1363" s="15">
        <v>42881.666666666664</v>
      </c>
      <c r="X1363" s="14">
        <v>26.04</v>
      </c>
      <c r="Z1363" s="15">
        <v>42881.666666666664</v>
      </c>
      <c r="AA1363" s="14">
        <v>136.94999999999999</v>
      </c>
      <c r="AC1363" s="15">
        <v>42881.666666666664</v>
      </c>
      <c r="AD1363" s="14">
        <v>21.68</v>
      </c>
      <c r="AF1363" s="15">
        <v>42881.666666666664</v>
      </c>
      <c r="AG1363" s="14">
        <v>2415.8200000000002</v>
      </c>
      <c r="AH1363" s="5"/>
      <c r="AI1363" s="16">
        <f t="shared" si="231"/>
        <v>-1.8195996880686627E-3</v>
      </c>
      <c r="AJ1363" s="16">
        <f t="shared" si="232"/>
        <v>-4.4043162299045591E-4</v>
      </c>
      <c r="AK1363" s="16">
        <f t="shared" si="233"/>
        <v>-4.2918454935622075E-3</v>
      </c>
      <c r="AL1363" s="16">
        <f t="shared" si="234"/>
        <v>2.3593466424680631E-3</v>
      </c>
      <c r="AM1363" s="16">
        <f t="shared" si="235"/>
        <v>1.0627388831919493E-2</v>
      </c>
      <c r="AN1363" s="16">
        <f t="shared" si="236"/>
        <v>-4.6470306840703524E-3</v>
      </c>
      <c r="AO1363" s="16">
        <f t="shared" si="237"/>
        <v>2.2070183182520964E-4</v>
      </c>
      <c r="AP1363" s="16">
        <f t="shared" si="238"/>
        <v>-2.2988505747126853E-3</v>
      </c>
      <c r="AQ1363" s="16">
        <f t="shared" si="239"/>
        <v>-1.4582573824281075E-3</v>
      </c>
      <c r="AR1363" s="16">
        <f t="shared" si="240"/>
        <v>2.6515151515151381E-2</v>
      </c>
      <c r="AS1363" s="16">
        <f t="shared" si="241"/>
        <v>3.1055000476176708E-4</v>
      </c>
    </row>
    <row r="1364" spans="1:45" x14ac:dyDescent="0.2">
      <c r="A1364" s="4"/>
      <c r="B1364" s="13">
        <v>42885.666666666664</v>
      </c>
      <c r="C1364" s="14">
        <v>38.42</v>
      </c>
      <c r="D1364" s="5"/>
      <c r="E1364" s="15">
        <v>42885.666666666664</v>
      </c>
      <c r="F1364" s="14">
        <v>45.43</v>
      </c>
      <c r="G1364" s="5"/>
      <c r="H1364" s="15">
        <v>42885.666666666664</v>
      </c>
      <c r="I1364" s="14">
        <v>16.32</v>
      </c>
      <c r="J1364" s="2"/>
      <c r="K1364" s="15">
        <v>42885.666666666664</v>
      </c>
      <c r="L1364" s="14">
        <v>165.11</v>
      </c>
      <c r="M1364" s="5"/>
      <c r="N1364" s="15">
        <v>42885.666666666664</v>
      </c>
      <c r="O1364" s="14">
        <v>108.34</v>
      </c>
      <c r="Q1364" s="15">
        <v>42885.666666666664</v>
      </c>
      <c r="R1364" s="14">
        <v>144.93</v>
      </c>
      <c r="S1364" s="5"/>
      <c r="T1364" s="15">
        <v>42885.666666666664</v>
      </c>
      <c r="U1364" s="14">
        <v>46.2</v>
      </c>
      <c r="W1364" s="15">
        <v>42885.666666666664</v>
      </c>
      <c r="X1364" s="14">
        <v>26.05</v>
      </c>
      <c r="Z1364" s="15">
        <v>42885.666666666664</v>
      </c>
      <c r="AA1364" s="14">
        <v>136.5</v>
      </c>
      <c r="AC1364" s="15">
        <v>42885.666666666664</v>
      </c>
      <c r="AD1364" s="14">
        <v>22.34</v>
      </c>
      <c r="AF1364" s="15">
        <v>42885.666666666664</v>
      </c>
      <c r="AG1364" s="14">
        <v>2412.91</v>
      </c>
      <c r="AH1364" s="5"/>
      <c r="AI1364" s="16">
        <f t="shared" si="231"/>
        <v>5.2083333333352577E-4</v>
      </c>
      <c r="AJ1364" s="16">
        <f t="shared" si="232"/>
        <v>8.8125137695516109E-4</v>
      </c>
      <c r="AK1364" s="16">
        <f t="shared" si="233"/>
        <v>4.9261083743843415E-3</v>
      </c>
      <c r="AL1364" s="16">
        <f t="shared" si="234"/>
        <v>-3.5005130062163436E-3</v>
      </c>
      <c r="AM1364" s="16">
        <f t="shared" si="235"/>
        <v>-6.4569689143056941E-4</v>
      </c>
      <c r="AN1364" s="16">
        <f t="shared" si="236"/>
        <v>-4.9433573635426775E-3</v>
      </c>
      <c r="AO1364" s="16">
        <f t="shared" si="237"/>
        <v>1.9417475728155331E-2</v>
      </c>
      <c r="AP1364" s="16">
        <f t="shared" si="238"/>
        <v>3.8402457757302777E-4</v>
      </c>
      <c r="AQ1364" s="16">
        <f t="shared" si="239"/>
        <v>-3.2858707557501532E-3</v>
      </c>
      <c r="AR1364" s="16">
        <f t="shared" si="240"/>
        <v>3.0442804428044257E-2</v>
      </c>
      <c r="AS1364" s="16">
        <f t="shared" si="241"/>
        <v>-1.2045599423798903E-3</v>
      </c>
    </row>
    <row r="1365" spans="1:45" x14ac:dyDescent="0.2">
      <c r="A1365" s="4"/>
      <c r="B1365" s="13">
        <v>42886.666666666664</v>
      </c>
      <c r="C1365" s="14">
        <v>38.19</v>
      </c>
      <c r="D1365" s="5"/>
      <c r="E1365" s="15">
        <v>42886.666666666664</v>
      </c>
      <c r="F1365" s="14">
        <v>45.47</v>
      </c>
      <c r="G1365" s="5"/>
      <c r="H1365" s="15">
        <v>42886.666666666664</v>
      </c>
      <c r="I1365" s="14">
        <v>16.309999999999999</v>
      </c>
      <c r="J1365" s="2"/>
      <c r="K1365" s="15">
        <v>42886.666666666664</v>
      </c>
      <c r="L1365" s="14">
        <v>165.28</v>
      </c>
      <c r="M1365" s="5"/>
      <c r="N1365" s="15">
        <v>42886.666666666664</v>
      </c>
      <c r="O1365" s="14">
        <v>107.94</v>
      </c>
      <c r="Q1365" s="15">
        <v>42886.666666666664</v>
      </c>
      <c r="R1365" s="14">
        <v>145.79</v>
      </c>
      <c r="S1365" s="5"/>
      <c r="T1365" s="15">
        <v>42886.666666666664</v>
      </c>
      <c r="U1365" s="14">
        <v>46.64</v>
      </c>
      <c r="W1365" s="15">
        <v>42886.666666666664</v>
      </c>
      <c r="X1365" s="14">
        <v>26.2</v>
      </c>
      <c r="Z1365" s="15">
        <v>42886.666666666664</v>
      </c>
      <c r="AA1365" s="14">
        <v>136.6</v>
      </c>
      <c r="AC1365" s="15">
        <v>42886.666666666664</v>
      </c>
      <c r="AD1365" s="14">
        <v>22.73</v>
      </c>
      <c r="AF1365" s="15">
        <v>42886.666666666664</v>
      </c>
      <c r="AG1365" s="14">
        <v>2411.8000000000002</v>
      </c>
      <c r="AH1365" s="5"/>
      <c r="AI1365" s="16">
        <f t="shared" si="231"/>
        <v>-5.9864653826132708E-3</v>
      </c>
      <c r="AJ1365" s="16">
        <f t="shared" si="232"/>
        <v>8.8047545674663219E-4</v>
      </c>
      <c r="AK1365" s="16">
        <f t="shared" si="233"/>
        <v>-6.1274509803932453E-4</v>
      </c>
      <c r="AL1365" s="16">
        <f t="shared" si="234"/>
        <v>1.0296166192234057E-3</v>
      </c>
      <c r="AM1365" s="16">
        <f t="shared" si="235"/>
        <v>-3.6920804873546986E-3</v>
      </c>
      <c r="AN1365" s="16">
        <f t="shared" si="236"/>
        <v>5.9338991237147809E-3</v>
      </c>
      <c r="AO1365" s="16">
        <f t="shared" si="237"/>
        <v>9.52380952380949E-3</v>
      </c>
      <c r="AP1365" s="16">
        <f t="shared" si="238"/>
        <v>5.7581573896352545E-3</v>
      </c>
      <c r="AQ1365" s="16">
        <f t="shared" si="239"/>
        <v>7.3260073260073E-4</v>
      </c>
      <c r="AR1365" s="16">
        <f t="shared" si="240"/>
        <v>1.7457475380483478E-2</v>
      </c>
      <c r="AS1365" s="16">
        <f t="shared" si="241"/>
        <v>-4.6002544645251664E-4</v>
      </c>
    </row>
    <row r="1366" spans="1:45" x14ac:dyDescent="0.2">
      <c r="A1366" s="4"/>
      <c r="B1366" s="13">
        <v>42887.666666666664</v>
      </c>
      <c r="C1366" s="14">
        <v>38.299999999999997</v>
      </c>
      <c r="D1366" s="5"/>
      <c r="E1366" s="15">
        <v>42887.666666666664</v>
      </c>
      <c r="F1366" s="14">
        <v>45.79</v>
      </c>
      <c r="G1366" s="5"/>
      <c r="H1366" s="15">
        <v>42887.666666666664</v>
      </c>
      <c r="I1366" s="14">
        <v>16.3</v>
      </c>
      <c r="J1366" s="2"/>
      <c r="K1366" s="15">
        <v>42887.666666666664</v>
      </c>
      <c r="L1366" s="14">
        <v>166.66</v>
      </c>
      <c r="M1366" s="5"/>
      <c r="N1366" s="15">
        <v>42887.666666666664</v>
      </c>
      <c r="O1366" s="14">
        <v>108.21</v>
      </c>
      <c r="Q1366" s="15">
        <v>42887.666666666664</v>
      </c>
      <c r="R1366" s="14">
        <v>145.82</v>
      </c>
      <c r="S1366" s="5"/>
      <c r="T1366" s="15">
        <v>42887.666666666664</v>
      </c>
      <c r="U1366" s="14">
        <v>46.51</v>
      </c>
      <c r="W1366" s="15">
        <v>42887.666666666664</v>
      </c>
      <c r="X1366" s="14">
        <v>26.6</v>
      </c>
      <c r="Z1366" s="15">
        <v>42887.666666666664</v>
      </c>
      <c r="AA1366" s="14">
        <v>138.29</v>
      </c>
      <c r="AC1366" s="15">
        <v>42887.666666666664</v>
      </c>
      <c r="AD1366" s="14">
        <v>22.69</v>
      </c>
      <c r="AF1366" s="15">
        <v>42887.666666666664</v>
      </c>
      <c r="AG1366" s="14">
        <v>2430.06</v>
      </c>
      <c r="AH1366" s="5"/>
      <c r="AI1366" s="16">
        <f t="shared" si="231"/>
        <v>2.8803351662738397E-3</v>
      </c>
      <c r="AJ1366" s="16">
        <f t="shared" si="232"/>
        <v>7.0376072135474033E-3</v>
      </c>
      <c r="AK1366" s="16">
        <f t="shared" si="233"/>
        <v>-6.1312078479447418E-4</v>
      </c>
      <c r="AL1366" s="16">
        <f t="shared" si="234"/>
        <v>8.3494675701838439E-3</v>
      </c>
      <c r="AM1366" s="16">
        <f t="shared" si="235"/>
        <v>2.501389660922726E-3</v>
      </c>
      <c r="AN1366" s="16">
        <f t="shared" si="236"/>
        <v>2.057754304136683E-4</v>
      </c>
      <c r="AO1366" s="16">
        <f t="shared" si="237"/>
        <v>-2.7873070325901139E-3</v>
      </c>
      <c r="AP1366" s="16">
        <f t="shared" si="238"/>
        <v>1.5267175572519109E-2</v>
      </c>
      <c r="AQ1366" s="16">
        <f t="shared" si="239"/>
        <v>1.2371888726207869E-2</v>
      </c>
      <c r="AR1366" s="16">
        <f t="shared" si="240"/>
        <v>-1.7597888253408911E-3</v>
      </c>
      <c r="AS1366" s="16">
        <f t="shared" si="241"/>
        <v>7.5711087154821666E-3</v>
      </c>
    </row>
    <row r="1367" spans="1:45" x14ac:dyDescent="0.2">
      <c r="A1367" s="4"/>
      <c r="B1367" s="13">
        <v>42888.666666666664</v>
      </c>
      <c r="C1367" s="14">
        <v>38.86</v>
      </c>
      <c r="D1367" s="5"/>
      <c r="E1367" s="15">
        <v>42888.666666666664</v>
      </c>
      <c r="F1367" s="14">
        <v>45.89</v>
      </c>
      <c r="G1367" s="5"/>
      <c r="H1367" s="15">
        <v>42888.666666666664</v>
      </c>
      <c r="I1367" s="14">
        <v>16.52</v>
      </c>
      <c r="J1367" s="2"/>
      <c r="K1367" s="15">
        <v>42888.666666666664</v>
      </c>
      <c r="L1367" s="14">
        <v>166.29</v>
      </c>
      <c r="M1367" s="5"/>
      <c r="N1367" s="15">
        <v>42888.666666666664</v>
      </c>
      <c r="O1367" s="14">
        <v>107.18</v>
      </c>
      <c r="Q1367" s="15">
        <v>42888.666666666664</v>
      </c>
      <c r="R1367" s="14">
        <v>145.22999999999999</v>
      </c>
      <c r="S1367" s="5"/>
      <c r="T1367" s="15">
        <v>42888.666666666664</v>
      </c>
      <c r="U1367" s="14">
        <v>46.44</v>
      </c>
      <c r="W1367" s="15">
        <v>42888.666666666664</v>
      </c>
      <c r="X1367" s="14">
        <v>26.54</v>
      </c>
      <c r="Z1367" s="15">
        <v>42888.666666666664</v>
      </c>
      <c r="AA1367" s="14">
        <v>139.09</v>
      </c>
      <c r="AC1367" s="15">
        <v>42888.666666666664</v>
      </c>
      <c r="AD1367" s="14">
        <v>22.66</v>
      </c>
      <c r="AF1367" s="15">
        <v>42888.666666666664</v>
      </c>
      <c r="AG1367" s="14">
        <v>2439.0700000000002</v>
      </c>
      <c r="AH1367" s="5"/>
      <c r="AI1367" s="16">
        <f t="shared" si="231"/>
        <v>1.4621409921671047E-2</v>
      </c>
      <c r="AJ1367" s="16">
        <f t="shared" si="232"/>
        <v>2.1838829438742824E-3</v>
      </c>
      <c r="AK1367" s="16">
        <f t="shared" si="233"/>
        <v>1.3496932515337345E-2</v>
      </c>
      <c r="AL1367" s="16">
        <f t="shared" si="234"/>
        <v>-2.2200888035521782E-3</v>
      </c>
      <c r="AM1367" s="16">
        <f t="shared" si="235"/>
        <v>-9.5185287866185186E-3</v>
      </c>
      <c r="AN1367" s="16">
        <f t="shared" si="236"/>
        <v>-4.046084213413792E-3</v>
      </c>
      <c r="AO1367" s="16">
        <f t="shared" si="237"/>
        <v>-1.5050526768436434E-3</v>
      </c>
      <c r="AP1367" s="16">
        <f t="shared" si="238"/>
        <v>-2.2556390977443996E-3</v>
      </c>
      <c r="AQ1367" s="16">
        <f t="shared" si="239"/>
        <v>5.7849446814666194E-3</v>
      </c>
      <c r="AR1367" s="16">
        <f t="shared" si="240"/>
        <v>-1.3221683561041031E-3</v>
      </c>
      <c r="AS1367" s="16">
        <f t="shared" si="241"/>
        <v>3.7077273812169409E-3</v>
      </c>
    </row>
    <row r="1368" spans="1:45" x14ac:dyDescent="0.2">
      <c r="A1368" s="4"/>
      <c r="B1368" s="13">
        <v>42891.666666666664</v>
      </c>
      <c r="C1368" s="14">
        <v>38.479999999999997</v>
      </c>
      <c r="D1368" s="5"/>
      <c r="E1368" s="15">
        <v>42891.666666666664</v>
      </c>
      <c r="F1368" s="14">
        <v>45.99</v>
      </c>
      <c r="G1368" s="5"/>
      <c r="H1368" s="15">
        <v>42891.666666666664</v>
      </c>
      <c r="I1368" s="14">
        <v>16.510000000000002</v>
      </c>
      <c r="J1368" s="2"/>
      <c r="K1368" s="15">
        <v>42891.666666666664</v>
      </c>
      <c r="L1368" s="14">
        <v>166.52</v>
      </c>
      <c r="M1368" s="5"/>
      <c r="N1368" s="15">
        <v>42891.666666666664</v>
      </c>
      <c r="O1368" s="14">
        <v>106.52</v>
      </c>
      <c r="Q1368" s="15">
        <v>42891.666666666664</v>
      </c>
      <c r="R1368" s="14">
        <v>145.58000000000001</v>
      </c>
      <c r="S1368" s="5"/>
      <c r="T1368" s="15">
        <v>42891.666666666664</v>
      </c>
      <c r="U1368" s="14">
        <v>46.37</v>
      </c>
      <c r="W1368" s="15">
        <v>42891.666666666664</v>
      </c>
      <c r="X1368" s="14">
        <v>26.75</v>
      </c>
      <c r="Z1368" s="15">
        <v>42891.666666666664</v>
      </c>
      <c r="AA1368" s="14">
        <v>139.59</v>
      </c>
      <c r="AC1368" s="15">
        <v>42891.666666666664</v>
      </c>
      <c r="AD1368" s="14">
        <v>23.15</v>
      </c>
      <c r="AF1368" s="15">
        <v>42891.666666666664</v>
      </c>
      <c r="AG1368" s="14">
        <v>2436.1</v>
      </c>
      <c r="AH1368" s="5"/>
      <c r="AI1368" s="16">
        <f t="shared" si="231"/>
        <v>-9.7786927431806614E-3</v>
      </c>
      <c r="AJ1368" s="16">
        <f t="shared" si="232"/>
        <v>2.1791239921551409E-3</v>
      </c>
      <c r="AK1368" s="16">
        <f t="shared" si="233"/>
        <v>-6.0532687651315698E-4</v>
      </c>
      <c r="AL1368" s="16">
        <f t="shared" si="234"/>
        <v>1.3831258644538824E-3</v>
      </c>
      <c r="AM1368" s="16">
        <f t="shared" si="235"/>
        <v>-6.1578652733720318E-3</v>
      </c>
      <c r="AN1368" s="16">
        <f t="shared" si="236"/>
        <v>2.4099703917925819E-3</v>
      </c>
      <c r="AO1368" s="16">
        <f t="shared" si="237"/>
        <v>-1.5073212747631626E-3</v>
      </c>
      <c r="AP1368" s="16">
        <f t="shared" si="238"/>
        <v>7.9125847776941871E-3</v>
      </c>
      <c r="AQ1368" s="16">
        <f t="shared" si="239"/>
        <v>3.5947947372205746E-3</v>
      </c>
      <c r="AR1368" s="16">
        <f t="shared" si="240"/>
        <v>2.1624007060900174E-2</v>
      </c>
      <c r="AS1368" s="16">
        <f t="shared" si="241"/>
        <v>-1.2176772294358873E-3</v>
      </c>
    </row>
    <row r="1369" spans="1:45" x14ac:dyDescent="0.2">
      <c r="A1369" s="4"/>
      <c r="B1369" s="13">
        <v>42892.666666666664</v>
      </c>
      <c r="C1369" s="14">
        <v>38.61</v>
      </c>
      <c r="D1369" s="5"/>
      <c r="E1369" s="15">
        <v>42892.666666666664</v>
      </c>
      <c r="F1369" s="14">
        <v>45.98</v>
      </c>
      <c r="G1369" s="5"/>
      <c r="H1369" s="15">
        <v>42892.666666666664</v>
      </c>
      <c r="I1369" s="14">
        <v>16.52</v>
      </c>
      <c r="J1369" s="2"/>
      <c r="K1369" s="15">
        <v>42892.666666666664</v>
      </c>
      <c r="L1369" s="14">
        <v>166.13</v>
      </c>
      <c r="M1369" s="5"/>
      <c r="N1369" s="15">
        <v>42892.666666666664</v>
      </c>
      <c r="O1369" s="14">
        <v>105.5</v>
      </c>
      <c r="Q1369" s="15">
        <v>42892.666666666664</v>
      </c>
      <c r="R1369" s="14">
        <v>145.54</v>
      </c>
      <c r="S1369" s="5"/>
      <c r="T1369" s="15">
        <v>42892.666666666664</v>
      </c>
      <c r="U1369" s="14">
        <v>46.44</v>
      </c>
      <c r="W1369" s="15">
        <v>42892.666666666664</v>
      </c>
      <c r="X1369" s="14">
        <v>26.31</v>
      </c>
      <c r="Z1369" s="15">
        <v>42892.666666666664</v>
      </c>
      <c r="AA1369" s="14">
        <v>139.34</v>
      </c>
      <c r="AC1369" s="15">
        <v>42892.666666666664</v>
      </c>
      <c r="AD1369" s="14">
        <v>23.52</v>
      </c>
      <c r="AF1369" s="15">
        <v>42892.666666666664</v>
      </c>
      <c r="AG1369" s="14">
        <v>2429.33</v>
      </c>
      <c r="AH1369" s="5"/>
      <c r="AI1369" s="16">
        <f t="shared" si="231"/>
        <v>3.3783783783785104E-3</v>
      </c>
      <c r="AJ1369" s="16">
        <f t="shared" si="232"/>
        <v>-2.1743857360312369E-4</v>
      </c>
      <c r="AK1369" s="16">
        <f t="shared" si="233"/>
        <v>6.0569351907924229E-4</v>
      </c>
      <c r="AL1369" s="16">
        <f t="shared" si="234"/>
        <v>-2.3420610136921649E-3</v>
      </c>
      <c r="AM1369" s="16">
        <f t="shared" si="235"/>
        <v>-9.5756665414945541E-3</v>
      </c>
      <c r="AN1369" s="16">
        <f t="shared" si="236"/>
        <v>-2.7476301689810523E-4</v>
      </c>
      <c r="AO1369" s="16">
        <f t="shared" si="237"/>
        <v>1.509596722018447E-3</v>
      </c>
      <c r="AP1369" s="16">
        <f t="shared" si="238"/>
        <v>-1.6448598130841208E-2</v>
      </c>
      <c r="AQ1369" s="16">
        <f t="shared" si="239"/>
        <v>-1.7909592377677308E-3</v>
      </c>
      <c r="AR1369" s="16">
        <f t="shared" si="240"/>
        <v>1.59827213822894E-2</v>
      </c>
      <c r="AS1369" s="16">
        <f t="shared" si="241"/>
        <v>-2.7790320594393014E-3</v>
      </c>
    </row>
    <row r="1370" spans="1:45" x14ac:dyDescent="0.2">
      <c r="A1370" s="4"/>
      <c r="B1370" s="13">
        <v>42893.666666666664</v>
      </c>
      <c r="C1370" s="14">
        <v>38.840000000000003</v>
      </c>
      <c r="D1370" s="5"/>
      <c r="E1370" s="15">
        <v>42893.666666666664</v>
      </c>
      <c r="F1370" s="14">
        <v>45.51</v>
      </c>
      <c r="G1370" s="5"/>
      <c r="H1370" s="15">
        <v>42893.666666666664</v>
      </c>
      <c r="I1370" s="14">
        <v>16.559999999999999</v>
      </c>
      <c r="J1370" s="2"/>
      <c r="K1370" s="15">
        <v>42893.666666666664</v>
      </c>
      <c r="L1370" s="14">
        <v>166.5</v>
      </c>
      <c r="M1370" s="5"/>
      <c r="N1370" s="15">
        <v>42893.666666666664</v>
      </c>
      <c r="O1370" s="14">
        <v>105.92</v>
      </c>
      <c r="Q1370" s="15">
        <v>42893.666666666664</v>
      </c>
      <c r="R1370" s="14">
        <v>144.21</v>
      </c>
      <c r="S1370" s="5"/>
      <c r="T1370" s="15">
        <v>42893.666666666664</v>
      </c>
      <c r="U1370" s="14">
        <v>46.5</v>
      </c>
      <c r="W1370" s="15">
        <v>42893.666666666664</v>
      </c>
      <c r="X1370" s="14">
        <v>26.38</v>
      </c>
      <c r="Z1370" s="15">
        <v>42893.666666666664</v>
      </c>
      <c r="AA1370" s="14">
        <v>138.09</v>
      </c>
      <c r="AC1370" s="15">
        <v>42893.666666666664</v>
      </c>
      <c r="AD1370" s="14">
        <v>23.98</v>
      </c>
      <c r="AF1370" s="15">
        <v>42893.666666666664</v>
      </c>
      <c r="AG1370" s="14">
        <v>2433.14</v>
      </c>
      <c r="AH1370" s="5"/>
      <c r="AI1370" s="16">
        <f t="shared" si="231"/>
        <v>5.9570059570059897E-3</v>
      </c>
      <c r="AJ1370" s="16">
        <f t="shared" si="232"/>
        <v>-1.0221835580687233E-2</v>
      </c>
      <c r="AK1370" s="16">
        <f t="shared" si="233"/>
        <v>2.421307506053294E-3</v>
      </c>
      <c r="AL1370" s="16">
        <f t="shared" si="234"/>
        <v>2.2271714922048602E-3</v>
      </c>
      <c r="AM1370" s="16">
        <f t="shared" si="235"/>
        <v>3.9810426540285437E-3</v>
      </c>
      <c r="AN1370" s="16">
        <f t="shared" si="236"/>
        <v>-9.1383812010442655E-3</v>
      </c>
      <c r="AO1370" s="16">
        <f t="shared" si="237"/>
        <v>1.2919896640828377E-3</v>
      </c>
      <c r="AP1370" s="16">
        <f t="shared" si="238"/>
        <v>2.6605853287724468E-3</v>
      </c>
      <c r="AQ1370" s="16">
        <f t="shared" si="239"/>
        <v>-8.9708626381512779E-3</v>
      </c>
      <c r="AR1370" s="16">
        <f t="shared" si="240"/>
        <v>1.9557823129251695E-2</v>
      </c>
      <c r="AS1370" s="16">
        <f t="shared" si="241"/>
        <v>1.568333655781684E-3</v>
      </c>
    </row>
    <row r="1371" spans="1:45" x14ac:dyDescent="0.2">
      <c r="A1371" s="4"/>
      <c r="B1371" s="13">
        <v>42894.666666666664</v>
      </c>
      <c r="C1371" s="14">
        <v>38.75</v>
      </c>
      <c r="D1371" s="5"/>
      <c r="E1371" s="15">
        <v>42894.666666666664</v>
      </c>
      <c r="F1371" s="14">
        <v>45.13</v>
      </c>
      <c r="G1371" s="5"/>
      <c r="H1371" s="15">
        <v>42894.666666666664</v>
      </c>
      <c r="I1371" s="14">
        <v>16.59</v>
      </c>
      <c r="J1371" s="2"/>
      <c r="K1371" s="15">
        <v>42894.666666666664</v>
      </c>
      <c r="L1371" s="14">
        <v>166.94</v>
      </c>
      <c r="M1371" s="5"/>
      <c r="N1371" s="15">
        <v>42894.666666666664</v>
      </c>
      <c r="O1371" s="14">
        <v>104.32</v>
      </c>
      <c r="Q1371" s="15">
        <v>42894.666666666664</v>
      </c>
      <c r="R1371" s="14">
        <v>145.28</v>
      </c>
      <c r="S1371" s="5"/>
      <c r="T1371" s="15">
        <v>42894.666666666664</v>
      </c>
      <c r="U1371" s="14">
        <v>46.19</v>
      </c>
      <c r="W1371" s="15">
        <v>42894.666666666664</v>
      </c>
      <c r="X1371" s="14">
        <v>26.31</v>
      </c>
      <c r="Z1371" s="15">
        <v>42894.666666666664</v>
      </c>
      <c r="AA1371" s="14">
        <v>137.65</v>
      </c>
      <c r="AC1371" s="15">
        <v>42894.666666666664</v>
      </c>
      <c r="AD1371" s="14">
        <v>24.67</v>
      </c>
      <c r="AF1371" s="15">
        <v>42894.666666666664</v>
      </c>
      <c r="AG1371" s="14">
        <v>2433.79</v>
      </c>
      <c r="AH1371" s="5"/>
      <c r="AI1371" s="16">
        <f t="shared" si="231"/>
        <v>-2.3171987641606995E-3</v>
      </c>
      <c r="AJ1371" s="16">
        <f t="shared" si="232"/>
        <v>-8.3498132278618797E-3</v>
      </c>
      <c r="AK1371" s="16">
        <f t="shared" si="233"/>
        <v>1.8115942028986698E-3</v>
      </c>
      <c r="AL1371" s="16">
        <f t="shared" si="234"/>
        <v>2.6426426426426897E-3</v>
      </c>
      <c r="AM1371" s="16">
        <f t="shared" si="235"/>
        <v>-1.5105740181268978E-2</v>
      </c>
      <c r="AN1371" s="16">
        <f t="shared" si="236"/>
        <v>7.4197351085223406E-3</v>
      </c>
      <c r="AO1371" s="16">
        <f t="shared" si="237"/>
        <v>-6.6666666666667096E-3</v>
      </c>
      <c r="AP1371" s="16">
        <f t="shared" si="238"/>
        <v>-2.6535253980287665E-3</v>
      </c>
      <c r="AQ1371" s="16">
        <f t="shared" si="239"/>
        <v>-3.1863277572596882E-3</v>
      </c>
      <c r="AR1371" s="16">
        <f t="shared" si="240"/>
        <v>2.8773978315262738E-2</v>
      </c>
      <c r="AS1371" s="16">
        <f t="shared" si="241"/>
        <v>2.6714451285170249E-4</v>
      </c>
    </row>
    <row r="1372" spans="1:45" x14ac:dyDescent="0.2">
      <c r="A1372" s="4"/>
      <c r="B1372" s="13">
        <v>42895.666666666664</v>
      </c>
      <c r="C1372" s="14">
        <v>37.24</v>
      </c>
      <c r="D1372" s="5"/>
      <c r="E1372" s="15">
        <v>42895.666666666664</v>
      </c>
      <c r="F1372" s="14">
        <v>45.32</v>
      </c>
      <c r="G1372" s="5"/>
      <c r="H1372" s="15">
        <v>42895.666666666664</v>
      </c>
      <c r="I1372" s="14">
        <v>15.8</v>
      </c>
      <c r="J1372" s="2"/>
      <c r="K1372" s="15">
        <v>42895.666666666664</v>
      </c>
      <c r="L1372" s="14">
        <v>170</v>
      </c>
      <c r="M1372" s="5"/>
      <c r="N1372" s="15">
        <v>42895.666666666664</v>
      </c>
      <c r="O1372" s="14">
        <v>105.62</v>
      </c>
      <c r="Q1372" s="15">
        <v>42895.666666666664</v>
      </c>
      <c r="R1372" s="14">
        <v>147.19</v>
      </c>
      <c r="S1372" s="5"/>
      <c r="T1372" s="15">
        <v>42895.666666666664</v>
      </c>
      <c r="U1372" s="14">
        <v>46.72</v>
      </c>
      <c r="W1372" s="15">
        <v>42895.666666666664</v>
      </c>
      <c r="X1372" s="14">
        <v>26.47</v>
      </c>
      <c r="Z1372" s="15">
        <v>42895.666666666664</v>
      </c>
      <c r="AA1372" s="14">
        <v>139.38999999999999</v>
      </c>
      <c r="AC1372" s="15">
        <v>42895.666666666664</v>
      </c>
      <c r="AD1372" s="14">
        <v>23.82</v>
      </c>
      <c r="AF1372" s="15">
        <v>42895.666666666664</v>
      </c>
      <c r="AG1372" s="14">
        <v>2431.77</v>
      </c>
      <c r="AH1372" s="5"/>
      <c r="AI1372" s="16">
        <f t="shared" si="231"/>
        <v>-3.8967741935483802E-2</v>
      </c>
      <c r="AJ1372" s="16">
        <f t="shared" si="232"/>
        <v>4.2100598271659351E-3</v>
      </c>
      <c r="AK1372" s="16">
        <f t="shared" si="233"/>
        <v>-4.7619047619047561E-2</v>
      </c>
      <c r="AL1372" s="16">
        <f t="shared" si="234"/>
        <v>1.8329938900203624E-2</v>
      </c>
      <c r="AM1372" s="16">
        <f t="shared" si="235"/>
        <v>1.2461656441717928E-2</v>
      </c>
      <c r="AN1372" s="16">
        <f t="shared" si="236"/>
        <v>1.3147026431717945E-2</v>
      </c>
      <c r="AO1372" s="16">
        <f t="shared" si="237"/>
        <v>1.1474345096341265E-2</v>
      </c>
      <c r="AP1372" s="16">
        <f t="shared" si="238"/>
        <v>6.0813378943367358E-3</v>
      </c>
      <c r="AQ1372" s="16">
        <f t="shared" si="239"/>
        <v>1.2640755539411463E-2</v>
      </c>
      <c r="AR1372" s="16">
        <f t="shared" si="240"/>
        <v>-3.4454803404945333E-2</v>
      </c>
      <c r="AS1372" s="16">
        <f t="shared" si="241"/>
        <v>-8.2998122270205865E-4</v>
      </c>
    </row>
    <row r="1373" spans="1:45" x14ac:dyDescent="0.2">
      <c r="A1373" s="4"/>
      <c r="B1373" s="13">
        <v>42898.666666666664</v>
      </c>
      <c r="C1373" s="14">
        <v>36.35</v>
      </c>
      <c r="D1373" s="5"/>
      <c r="E1373" s="15">
        <v>42898.666666666664</v>
      </c>
      <c r="F1373" s="14">
        <v>45.33</v>
      </c>
      <c r="G1373" s="5"/>
      <c r="H1373" s="15">
        <v>42898.666666666664</v>
      </c>
      <c r="I1373" s="14">
        <v>15.14</v>
      </c>
      <c r="J1373" s="2"/>
      <c r="K1373" s="15">
        <v>42898.666666666664</v>
      </c>
      <c r="L1373" s="14">
        <v>170.5</v>
      </c>
      <c r="M1373" s="5"/>
      <c r="N1373" s="15">
        <v>42898.666666666664</v>
      </c>
      <c r="O1373" s="14">
        <v>107.04</v>
      </c>
      <c r="Q1373" s="15">
        <v>42898.666666666664</v>
      </c>
      <c r="R1373" s="14">
        <v>148.22</v>
      </c>
      <c r="S1373" s="5"/>
      <c r="T1373" s="15">
        <v>42898.666666666664</v>
      </c>
      <c r="U1373" s="14">
        <v>47.19</v>
      </c>
      <c r="W1373" s="15">
        <v>42898.666666666664</v>
      </c>
      <c r="X1373" s="14">
        <v>26.41</v>
      </c>
      <c r="Z1373" s="15">
        <v>42898.666666666664</v>
      </c>
      <c r="AA1373" s="14">
        <v>144.38</v>
      </c>
      <c r="AC1373" s="15">
        <v>42898.666666666664</v>
      </c>
      <c r="AD1373" s="14">
        <v>23.93</v>
      </c>
      <c r="AF1373" s="15">
        <v>42898.666666666664</v>
      </c>
      <c r="AG1373" s="14">
        <v>2429.39</v>
      </c>
      <c r="AH1373" s="5"/>
      <c r="AI1373" s="16">
        <f t="shared" si="231"/>
        <v>-2.3899033297529515E-2</v>
      </c>
      <c r="AJ1373" s="16">
        <f t="shared" si="232"/>
        <v>2.2065313327446212E-4</v>
      </c>
      <c r="AK1373" s="16">
        <f t="shared" si="233"/>
        <v>-4.1772151898734178E-2</v>
      </c>
      <c r="AL1373" s="16">
        <f t="shared" si="234"/>
        <v>2.9411764705882248E-3</v>
      </c>
      <c r="AM1373" s="16">
        <f t="shared" si="235"/>
        <v>1.3444423404658234E-2</v>
      </c>
      <c r="AN1373" s="16">
        <f t="shared" si="236"/>
        <v>6.9977579998641293E-3</v>
      </c>
      <c r="AO1373" s="16">
        <f t="shared" si="237"/>
        <v>1.0059931506849251E-2</v>
      </c>
      <c r="AP1373" s="16">
        <f t="shared" si="238"/>
        <v>-2.2667170381563961E-3</v>
      </c>
      <c r="AQ1373" s="16">
        <f t="shared" si="239"/>
        <v>3.5798837793242111E-2</v>
      </c>
      <c r="AR1373" s="16">
        <f t="shared" si="240"/>
        <v>4.6179680940385825E-3</v>
      </c>
      <c r="AS1373" s="16">
        <f t="shared" si="241"/>
        <v>-9.78710980068076E-4</v>
      </c>
    </row>
    <row r="1374" spans="1:45" x14ac:dyDescent="0.2">
      <c r="A1374" s="4"/>
      <c r="B1374" s="13">
        <v>42899.666666666664</v>
      </c>
      <c r="C1374" s="14">
        <v>36.65</v>
      </c>
      <c r="D1374" s="5"/>
      <c r="E1374" s="15">
        <v>42899.666666666664</v>
      </c>
      <c r="F1374" s="14">
        <v>45.03</v>
      </c>
      <c r="G1374" s="5"/>
      <c r="H1374" s="15">
        <v>42899.666666666664</v>
      </c>
      <c r="I1374" s="14">
        <v>15.27</v>
      </c>
      <c r="J1374" s="2"/>
      <c r="K1374" s="15">
        <v>42899.666666666664</v>
      </c>
      <c r="L1374" s="14">
        <v>171.47</v>
      </c>
      <c r="M1374" s="5"/>
      <c r="N1374" s="15">
        <v>42899.666666666664</v>
      </c>
      <c r="O1374" s="14">
        <v>106.56</v>
      </c>
      <c r="Q1374" s="15">
        <v>42899.666666666664</v>
      </c>
      <c r="R1374" s="14">
        <v>147.33000000000001</v>
      </c>
      <c r="S1374" s="5"/>
      <c r="T1374" s="15">
        <v>42899.666666666664</v>
      </c>
      <c r="U1374" s="14">
        <v>46.46</v>
      </c>
      <c r="W1374" s="15">
        <v>42899.666666666664</v>
      </c>
      <c r="X1374" s="14">
        <v>26.51</v>
      </c>
      <c r="Z1374" s="15">
        <v>42899.666666666664</v>
      </c>
      <c r="AA1374" s="14">
        <v>141.94</v>
      </c>
      <c r="AC1374" s="15">
        <v>42899.666666666664</v>
      </c>
      <c r="AD1374" s="14">
        <v>25.06</v>
      </c>
      <c r="AF1374" s="15">
        <v>42899.666666666664</v>
      </c>
      <c r="AG1374" s="14">
        <v>2440.35</v>
      </c>
      <c r="AH1374" s="5"/>
      <c r="AI1374" s="16">
        <f t="shared" si="231"/>
        <v>8.2530949105914519E-3</v>
      </c>
      <c r="AJ1374" s="16">
        <f t="shared" si="232"/>
        <v>-6.6181336863003759E-3</v>
      </c>
      <c r="AK1374" s="16">
        <f t="shared" si="233"/>
        <v>8.5865257595771904E-3</v>
      </c>
      <c r="AL1374" s="16">
        <f t="shared" si="234"/>
        <v>5.6891495601172348E-3</v>
      </c>
      <c r="AM1374" s="16">
        <f t="shared" si="235"/>
        <v>-4.484304932735439E-3</v>
      </c>
      <c r="AN1374" s="16">
        <f t="shared" si="236"/>
        <v>-6.004587774929071E-3</v>
      </c>
      <c r="AO1374" s="16">
        <f t="shared" si="237"/>
        <v>-1.5469379105742642E-2</v>
      </c>
      <c r="AP1374" s="16">
        <f t="shared" si="238"/>
        <v>3.7864445285877846E-3</v>
      </c>
      <c r="AQ1374" s="16">
        <f t="shared" si="239"/>
        <v>-1.6899847624324726E-2</v>
      </c>
      <c r="AR1374" s="16">
        <f t="shared" si="240"/>
        <v>4.7221061429168376E-2</v>
      </c>
      <c r="AS1374" s="16">
        <f t="shared" si="241"/>
        <v>4.5114205623633108E-3</v>
      </c>
    </row>
    <row r="1375" spans="1:45" x14ac:dyDescent="0.2">
      <c r="A1375" s="4"/>
      <c r="B1375" s="13">
        <v>42900.666666666664</v>
      </c>
      <c r="C1375" s="14">
        <v>36.29</v>
      </c>
      <c r="D1375" s="5"/>
      <c r="E1375" s="15">
        <v>42900.666666666664</v>
      </c>
      <c r="F1375" s="14">
        <v>45.3</v>
      </c>
      <c r="G1375" s="5"/>
      <c r="H1375" s="15">
        <v>42900.666666666664</v>
      </c>
      <c r="I1375" s="14">
        <v>15.22</v>
      </c>
      <c r="J1375" s="2"/>
      <c r="K1375" s="15">
        <v>42900.666666666664</v>
      </c>
      <c r="L1375" s="14">
        <v>171.45</v>
      </c>
      <c r="M1375" s="5"/>
      <c r="N1375" s="15">
        <v>42900.666666666664</v>
      </c>
      <c r="O1375" s="14">
        <v>106.14</v>
      </c>
      <c r="Q1375" s="15">
        <v>42900.666666666664</v>
      </c>
      <c r="R1375" s="14">
        <v>146.91</v>
      </c>
      <c r="S1375" s="5"/>
      <c r="T1375" s="15">
        <v>42900.666666666664</v>
      </c>
      <c r="U1375" s="14">
        <v>46.69</v>
      </c>
      <c r="W1375" s="15">
        <v>42900.666666666664</v>
      </c>
      <c r="X1375" s="14">
        <v>26.63</v>
      </c>
      <c r="Z1375" s="15">
        <v>42900.666666666664</v>
      </c>
      <c r="AA1375" s="14">
        <v>143.13</v>
      </c>
      <c r="AC1375" s="15">
        <v>42900.666666666664</v>
      </c>
      <c r="AD1375" s="14">
        <v>25.38</v>
      </c>
      <c r="AF1375" s="15">
        <v>42900.666666666664</v>
      </c>
      <c r="AG1375" s="14">
        <v>2437.92</v>
      </c>
      <c r="AH1375" s="5"/>
      <c r="AI1375" s="16">
        <f t="shared" si="231"/>
        <v>-9.8226466575715987E-3</v>
      </c>
      <c r="AJ1375" s="16">
        <f t="shared" si="232"/>
        <v>5.9960026648899767E-3</v>
      </c>
      <c r="AK1375" s="16">
        <f t="shared" si="233"/>
        <v>-3.2743942370661028E-3</v>
      </c>
      <c r="AL1375" s="16">
        <f t="shared" si="234"/>
        <v>-1.1663847903431446E-4</v>
      </c>
      <c r="AM1375" s="16">
        <f t="shared" si="235"/>
        <v>-3.9414414414414845E-3</v>
      </c>
      <c r="AN1375" s="16">
        <f t="shared" si="236"/>
        <v>-2.8507432294849755E-3</v>
      </c>
      <c r="AO1375" s="16">
        <f t="shared" si="237"/>
        <v>4.9504950495049549E-3</v>
      </c>
      <c r="AP1375" s="16">
        <f t="shared" si="238"/>
        <v>4.5265937382119592E-3</v>
      </c>
      <c r="AQ1375" s="16">
        <f t="shared" si="239"/>
        <v>8.3838241510496569E-3</v>
      </c>
      <c r="AR1375" s="16">
        <f t="shared" si="240"/>
        <v>1.276935355147657E-2</v>
      </c>
      <c r="AS1375" s="16">
        <f t="shared" si="241"/>
        <v>-9.9575880508939729E-4</v>
      </c>
    </row>
    <row r="1376" spans="1:45" x14ac:dyDescent="0.2">
      <c r="A1376" s="4"/>
      <c r="B1376" s="13">
        <v>42901.666666666664</v>
      </c>
      <c r="C1376" s="14">
        <v>36.07</v>
      </c>
      <c r="D1376" s="5"/>
      <c r="E1376" s="15">
        <v>42901.666666666664</v>
      </c>
      <c r="F1376" s="14">
        <v>45.25</v>
      </c>
      <c r="G1376" s="5"/>
      <c r="H1376" s="15">
        <v>42901.666666666664</v>
      </c>
      <c r="I1376" s="14">
        <v>15.18</v>
      </c>
      <c r="J1376" s="2"/>
      <c r="K1376" s="15">
        <v>42901.666666666664</v>
      </c>
      <c r="L1376" s="14">
        <v>170.55</v>
      </c>
      <c r="M1376" s="5"/>
      <c r="N1376" s="15">
        <v>42901.666666666664</v>
      </c>
      <c r="O1376" s="14">
        <v>105.98</v>
      </c>
      <c r="Q1376" s="15">
        <v>42901.666666666664</v>
      </c>
      <c r="R1376" s="14">
        <v>147.31</v>
      </c>
      <c r="S1376" s="5"/>
      <c r="T1376" s="15">
        <v>42901.666666666664</v>
      </c>
      <c r="U1376" s="14">
        <v>46.64</v>
      </c>
      <c r="W1376" s="15">
        <v>42901.666666666664</v>
      </c>
      <c r="X1376" s="14">
        <v>26.3</v>
      </c>
      <c r="Z1376" s="15">
        <v>42901.666666666664</v>
      </c>
      <c r="AA1376" s="14">
        <v>144.38</v>
      </c>
      <c r="AC1376" s="15">
        <v>42901.666666666664</v>
      </c>
      <c r="AD1376" s="14">
        <v>25.02</v>
      </c>
      <c r="AF1376" s="15">
        <v>42901.666666666664</v>
      </c>
      <c r="AG1376" s="14">
        <v>2432.46</v>
      </c>
      <c r="AH1376" s="5"/>
      <c r="AI1376" s="16">
        <f t="shared" si="231"/>
        <v>-6.0622761091209121E-3</v>
      </c>
      <c r="AJ1376" s="16">
        <f t="shared" si="232"/>
        <v>-1.1037527593817931E-3</v>
      </c>
      <c r="AK1376" s="16">
        <f t="shared" si="233"/>
        <v>-2.6281208935611255E-3</v>
      </c>
      <c r="AL1376" s="16">
        <f t="shared" si="234"/>
        <v>-5.249343832020914E-3</v>
      </c>
      <c r="AM1376" s="16">
        <f t="shared" si="235"/>
        <v>-1.5074429998115368E-3</v>
      </c>
      <c r="AN1376" s="16">
        <f t="shared" si="236"/>
        <v>2.7227554284936506E-3</v>
      </c>
      <c r="AO1376" s="16">
        <f t="shared" si="237"/>
        <v>-1.0708931248660791E-3</v>
      </c>
      <c r="AP1376" s="16">
        <f t="shared" si="238"/>
        <v>-1.2392039053698789E-2</v>
      </c>
      <c r="AQ1376" s="16">
        <f t="shared" si="239"/>
        <v>8.7333193600223069E-3</v>
      </c>
      <c r="AR1376" s="16">
        <f t="shared" si="240"/>
        <v>-1.4184397163120588E-2</v>
      </c>
      <c r="AS1376" s="16">
        <f t="shared" si="241"/>
        <v>-2.2396140972632539E-3</v>
      </c>
    </row>
    <row r="1377" spans="1:45" x14ac:dyDescent="0.2">
      <c r="A1377" s="4"/>
      <c r="B1377" s="13">
        <v>42902.666666666664</v>
      </c>
      <c r="C1377" s="14">
        <v>35.57</v>
      </c>
      <c r="D1377" s="5"/>
      <c r="E1377" s="15">
        <v>42902.666666666664</v>
      </c>
      <c r="F1377" s="14">
        <v>45.31</v>
      </c>
      <c r="G1377" s="5"/>
      <c r="H1377" s="15">
        <v>42902.666666666664</v>
      </c>
      <c r="I1377" s="14">
        <v>15.24</v>
      </c>
      <c r="J1377" s="2"/>
      <c r="K1377" s="15">
        <v>42902.666666666664</v>
      </c>
      <c r="L1377" s="14">
        <v>170.48</v>
      </c>
      <c r="M1377" s="5"/>
      <c r="N1377" s="15">
        <v>42902.666666666664</v>
      </c>
      <c r="O1377" s="14">
        <v>105.51</v>
      </c>
      <c r="Q1377" s="15">
        <v>42902.666666666664</v>
      </c>
      <c r="R1377" s="14">
        <v>148.41</v>
      </c>
      <c r="S1377" s="5"/>
      <c r="T1377" s="15">
        <v>42902.666666666664</v>
      </c>
      <c r="U1377" s="14">
        <v>46.63</v>
      </c>
      <c r="W1377" s="15">
        <v>42902.666666666664</v>
      </c>
      <c r="X1377" s="14">
        <v>25.08</v>
      </c>
      <c r="Z1377" s="15">
        <v>42902.666666666664</v>
      </c>
      <c r="AA1377" s="14">
        <v>144.68</v>
      </c>
      <c r="AC1377" s="15">
        <v>42902.666666666664</v>
      </c>
      <c r="AD1377" s="14">
        <v>24.76</v>
      </c>
      <c r="AF1377" s="15">
        <v>42902.666666666664</v>
      </c>
      <c r="AG1377" s="14">
        <v>2433.15</v>
      </c>
      <c r="AH1377" s="5"/>
      <c r="AI1377" s="16">
        <f t="shared" si="231"/>
        <v>-1.3861935126143643E-2</v>
      </c>
      <c r="AJ1377" s="16">
        <f t="shared" si="232"/>
        <v>1.3259668508287525E-3</v>
      </c>
      <c r="AK1377" s="16">
        <f t="shared" si="233"/>
        <v>3.9525691699604515E-3</v>
      </c>
      <c r="AL1377" s="16">
        <f t="shared" si="234"/>
        <v>-4.1043682204644494E-4</v>
      </c>
      <c r="AM1377" s="16">
        <f t="shared" si="235"/>
        <v>-4.4347990186827113E-3</v>
      </c>
      <c r="AN1377" s="16">
        <f t="shared" si="236"/>
        <v>7.4672459439277805E-3</v>
      </c>
      <c r="AO1377" s="16">
        <f t="shared" si="237"/>
        <v>-2.1440823327611991E-4</v>
      </c>
      <c r="AP1377" s="16">
        <f t="shared" si="238"/>
        <v>-4.638783269961988E-2</v>
      </c>
      <c r="AQ1377" s="16">
        <f t="shared" si="239"/>
        <v>2.0778501177449726E-3</v>
      </c>
      <c r="AR1377" s="16">
        <f t="shared" si="240"/>
        <v>-1.0391686650679355E-2</v>
      </c>
      <c r="AS1377" s="16">
        <f t="shared" si="241"/>
        <v>2.8366345181418673E-4</v>
      </c>
    </row>
    <row r="1378" spans="1:45" x14ac:dyDescent="0.2">
      <c r="A1378" s="4"/>
      <c r="B1378" s="13">
        <v>42905.666666666664</v>
      </c>
      <c r="C1378" s="14">
        <v>36.590000000000003</v>
      </c>
      <c r="D1378" s="5"/>
      <c r="E1378" s="15">
        <v>42905.666666666664</v>
      </c>
      <c r="F1378" s="14">
        <v>45.38</v>
      </c>
      <c r="G1378" s="5"/>
      <c r="H1378" s="15">
        <v>42905.666666666664</v>
      </c>
      <c r="I1378" s="14">
        <v>15.34</v>
      </c>
      <c r="J1378" s="2"/>
      <c r="K1378" s="15">
        <v>42905.666666666664</v>
      </c>
      <c r="L1378" s="14">
        <v>171.55</v>
      </c>
      <c r="M1378" s="5"/>
      <c r="N1378" s="15">
        <v>42905.666666666664</v>
      </c>
      <c r="O1378" s="14">
        <v>105.37</v>
      </c>
      <c r="Q1378" s="15">
        <v>42905.666666666664</v>
      </c>
      <c r="R1378" s="14">
        <v>147.9</v>
      </c>
      <c r="S1378" s="5"/>
      <c r="T1378" s="15">
        <v>42905.666666666664</v>
      </c>
      <c r="U1378" s="14">
        <v>46.57</v>
      </c>
      <c r="W1378" s="15">
        <v>42905.666666666664</v>
      </c>
      <c r="X1378" s="14">
        <v>25.17</v>
      </c>
      <c r="Z1378" s="15">
        <v>42905.666666666664</v>
      </c>
      <c r="AA1378" s="14">
        <v>143.68</v>
      </c>
      <c r="AC1378" s="15">
        <v>42905.666666666664</v>
      </c>
      <c r="AD1378" s="14">
        <v>24.65</v>
      </c>
      <c r="AF1378" s="15">
        <v>42905.666666666664</v>
      </c>
      <c r="AG1378" s="14">
        <v>2453.46</v>
      </c>
      <c r="AH1378" s="5"/>
      <c r="AI1378" s="16">
        <f t="shared" si="231"/>
        <v>2.8675850435760486E-2</v>
      </c>
      <c r="AJ1378" s="16">
        <f t="shared" si="232"/>
        <v>1.5449128227764675E-3</v>
      </c>
      <c r="AK1378" s="16">
        <f t="shared" si="233"/>
        <v>6.5616797900263091E-3</v>
      </c>
      <c r="AL1378" s="16">
        <f t="shared" si="234"/>
        <v>6.27639605818886E-3</v>
      </c>
      <c r="AM1378" s="16">
        <f t="shared" si="235"/>
        <v>-1.3268884465927888E-3</v>
      </c>
      <c r="AN1378" s="16">
        <f t="shared" si="236"/>
        <v>-3.4364261168384758E-3</v>
      </c>
      <c r="AO1378" s="16">
        <f t="shared" si="237"/>
        <v>-1.2867252841518573E-3</v>
      </c>
      <c r="AP1378" s="16">
        <f t="shared" si="238"/>
        <v>3.5885167464115852E-3</v>
      </c>
      <c r="AQ1378" s="16">
        <f t="shared" si="239"/>
        <v>-6.9118053635609522E-3</v>
      </c>
      <c r="AR1378" s="16">
        <f t="shared" si="240"/>
        <v>-4.4426494345720657E-3</v>
      </c>
      <c r="AS1378" s="16">
        <f t="shared" si="241"/>
        <v>8.3472042414154402E-3</v>
      </c>
    </row>
    <row r="1379" spans="1:45" x14ac:dyDescent="0.2">
      <c r="A1379" s="4"/>
      <c r="B1379" s="13">
        <v>42906.666666666664</v>
      </c>
      <c r="C1379" s="14">
        <v>36.25</v>
      </c>
      <c r="D1379" s="5"/>
      <c r="E1379" s="15">
        <v>42906.666666666664</v>
      </c>
      <c r="F1379" s="14">
        <v>45.61</v>
      </c>
      <c r="G1379" s="5"/>
      <c r="H1379" s="15">
        <v>42906.666666666664</v>
      </c>
      <c r="I1379" s="14">
        <v>15.21</v>
      </c>
      <c r="J1379" s="2"/>
      <c r="K1379" s="15">
        <v>42906.666666666664</v>
      </c>
      <c r="L1379" s="14">
        <v>170.55</v>
      </c>
      <c r="M1379" s="5"/>
      <c r="N1379" s="15">
        <v>42906.666666666664</v>
      </c>
      <c r="O1379" s="14">
        <v>103.94</v>
      </c>
      <c r="Q1379" s="15">
        <v>42906.666666666664</v>
      </c>
      <c r="R1379" s="14">
        <v>148</v>
      </c>
      <c r="S1379" s="5"/>
      <c r="T1379" s="15">
        <v>42906.666666666664</v>
      </c>
      <c r="U1379" s="14">
        <v>45.94</v>
      </c>
      <c r="W1379" s="15">
        <v>42906.666666666664</v>
      </c>
      <c r="X1379" s="14">
        <v>25.18</v>
      </c>
      <c r="Z1379" s="15">
        <v>42906.666666666664</v>
      </c>
      <c r="AA1379" s="14">
        <v>140.34</v>
      </c>
      <c r="AC1379" s="15">
        <v>42906.666666666664</v>
      </c>
      <c r="AD1379" s="14">
        <v>24.82</v>
      </c>
      <c r="AF1379" s="15">
        <v>42906.666666666664</v>
      </c>
      <c r="AG1379" s="14">
        <v>2437.0300000000002</v>
      </c>
      <c r="AH1379" s="5"/>
      <c r="AI1379" s="16">
        <f t="shared" si="231"/>
        <v>-9.2921563268653085E-3</v>
      </c>
      <c r="AJ1379" s="16">
        <f t="shared" si="232"/>
        <v>5.0683120317320807E-3</v>
      </c>
      <c r="AK1379" s="16">
        <f t="shared" si="233"/>
        <v>-8.4745762711864181E-3</v>
      </c>
      <c r="AL1379" s="16">
        <f t="shared" si="234"/>
        <v>-5.8292043136112248E-3</v>
      </c>
      <c r="AM1379" s="16">
        <f t="shared" si="235"/>
        <v>-1.3571225206415516E-2</v>
      </c>
      <c r="AN1379" s="16">
        <f t="shared" si="236"/>
        <v>6.7613252197418205E-4</v>
      </c>
      <c r="AO1379" s="16">
        <f t="shared" si="237"/>
        <v>-1.3528022331973477E-2</v>
      </c>
      <c r="AP1379" s="16">
        <f t="shared" si="238"/>
        <v>3.9729837107649324E-4</v>
      </c>
      <c r="AQ1379" s="16">
        <f t="shared" si="239"/>
        <v>-2.3246102449888673E-2</v>
      </c>
      <c r="AR1379" s="16">
        <f t="shared" si="240"/>
        <v>6.8965517241379448E-3</v>
      </c>
      <c r="AS1379" s="16">
        <f t="shared" si="241"/>
        <v>-6.6966651178335113E-3</v>
      </c>
    </row>
    <row r="1380" spans="1:45" x14ac:dyDescent="0.2">
      <c r="A1380" s="4"/>
      <c r="B1380" s="13">
        <v>42907.666666666664</v>
      </c>
      <c r="C1380" s="14">
        <v>36.47</v>
      </c>
      <c r="D1380" s="5"/>
      <c r="E1380" s="15">
        <v>42907.666666666664</v>
      </c>
      <c r="F1380" s="14">
        <v>45.22</v>
      </c>
      <c r="G1380" s="5"/>
      <c r="H1380" s="15">
        <v>42907.666666666664</v>
      </c>
      <c r="I1380" s="14">
        <v>15.5</v>
      </c>
      <c r="J1380" s="2"/>
      <c r="K1380" s="15">
        <v>42907.666666666664</v>
      </c>
      <c r="L1380" s="14">
        <v>169.62</v>
      </c>
      <c r="M1380" s="5"/>
      <c r="N1380" s="15">
        <v>42907.666666666664</v>
      </c>
      <c r="O1380" s="14">
        <v>104.8</v>
      </c>
      <c r="Q1380" s="15">
        <v>42907.666666666664</v>
      </c>
      <c r="R1380" s="14">
        <v>146.88999999999999</v>
      </c>
      <c r="S1380" s="5"/>
      <c r="T1380" s="15">
        <v>42907.666666666664</v>
      </c>
      <c r="U1380" s="14">
        <v>45.41</v>
      </c>
      <c r="W1380" s="15">
        <v>42907.666666666664</v>
      </c>
      <c r="X1380" s="14">
        <v>25.41</v>
      </c>
      <c r="Z1380" s="15">
        <v>42907.666666666664</v>
      </c>
      <c r="AA1380" s="14">
        <v>138.59</v>
      </c>
      <c r="AC1380" s="15">
        <v>42907.666666666664</v>
      </c>
      <c r="AD1380" s="14">
        <v>25.09</v>
      </c>
      <c r="AF1380" s="15">
        <v>42907.666666666664</v>
      </c>
      <c r="AG1380" s="14">
        <v>2435.61</v>
      </c>
      <c r="AH1380" s="5"/>
      <c r="AI1380" s="16">
        <f t="shared" si="231"/>
        <v>6.0689655172414536E-3</v>
      </c>
      <c r="AJ1380" s="16">
        <f t="shared" si="232"/>
        <v>-8.5507564130673508E-3</v>
      </c>
      <c r="AK1380" s="16">
        <f t="shared" si="233"/>
        <v>1.9066403681788247E-2</v>
      </c>
      <c r="AL1380" s="16">
        <f t="shared" si="234"/>
        <v>-5.4529463500440079E-3</v>
      </c>
      <c r="AM1380" s="16">
        <f t="shared" si="235"/>
        <v>8.2740042332114516E-3</v>
      </c>
      <c r="AN1380" s="16">
        <f t="shared" si="236"/>
        <v>-7.5000000000000622E-3</v>
      </c>
      <c r="AO1380" s="16">
        <f t="shared" si="237"/>
        <v>-1.153678711362649E-2</v>
      </c>
      <c r="AP1380" s="16">
        <f t="shared" si="238"/>
        <v>9.1342335186657131E-3</v>
      </c>
      <c r="AQ1380" s="16">
        <f t="shared" si="239"/>
        <v>-1.2469716403021192E-2</v>
      </c>
      <c r="AR1380" s="16">
        <f t="shared" si="240"/>
        <v>1.0878323932312695E-2</v>
      </c>
      <c r="AS1380" s="16">
        <f t="shared" si="241"/>
        <v>-5.826764545369123E-4</v>
      </c>
    </row>
    <row r="1381" spans="1:45" x14ac:dyDescent="0.2">
      <c r="A1381" s="4"/>
      <c r="B1381" s="13">
        <v>42908.666666666664</v>
      </c>
      <c r="C1381" s="14">
        <v>36.409999999999997</v>
      </c>
      <c r="D1381" s="5"/>
      <c r="E1381" s="15">
        <v>42908.666666666664</v>
      </c>
      <c r="F1381" s="14">
        <v>45.07</v>
      </c>
      <c r="G1381" s="5"/>
      <c r="H1381" s="15">
        <v>42908.666666666664</v>
      </c>
      <c r="I1381" s="14">
        <v>15.49</v>
      </c>
      <c r="J1381" s="2"/>
      <c r="K1381" s="15">
        <v>42908.666666666664</v>
      </c>
      <c r="L1381" s="14">
        <v>168.32</v>
      </c>
      <c r="M1381" s="5"/>
      <c r="N1381" s="15">
        <v>42908.666666666664</v>
      </c>
      <c r="O1381" s="14">
        <v>104.22</v>
      </c>
      <c r="Q1381" s="15">
        <v>42908.666666666664</v>
      </c>
      <c r="R1381" s="14">
        <v>147.47999999999999</v>
      </c>
      <c r="S1381" s="5"/>
      <c r="T1381" s="15">
        <v>42908.666666666664</v>
      </c>
      <c r="U1381" s="14">
        <v>45.42</v>
      </c>
      <c r="W1381" s="15">
        <v>42908.666666666664</v>
      </c>
      <c r="X1381" s="14">
        <v>25.17</v>
      </c>
      <c r="Z1381" s="15">
        <v>42908.666666666664</v>
      </c>
      <c r="AA1381" s="14">
        <v>137.44999999999999</v>
      </c>
      <c r="AC1381" s="15">
        <v>42908.666666666664</v>
      </c>
      <c r="AD1381" s="14">
        <v>25.51</v>
      </c>
      <c r="AF1381" s="15">
        <v>42908.666666666664</v>
      </c>
      <c r="AG1381" s="14">
        <v>2434.5</v>
      </c>
      <c r="AH1381" s="5"/>
      <c r="AI1381" s="16">
        <f t="shared" si="231"/>
        <v>-1.6451878256101837E-3</v>
      </c>
      <c r="AJ1381" s="16">
        <f t="shared" si="232"/>
        <v>-3.3171163202122544E-3</v>
      </c>
      <c r="AK1381" s="16">
        <f t="shared" si="233"/>
        <v>-6.4516129032254899E-4</v>
      </c>
      <c r="AL1381" s="16">
        <f t="shared" si="234"/>
        <v>-7.6641905435680391E-3</v>
      </c>
      <c r="AM1381" s="16">
        <f t="shared" si="235"/>
        <v>-5.5343511450381966E-3</v>
      </c>
      <c r="AN1381" s="16">
        <f t="shared" si="236"/>
        <v>4.0166110695079027E-3</v>
      </c>
      <c r="AO1381" s="16">
        <f t="shared" si="237"/>
        <v>2.2021581149545E-4</v>
      </c>
      <c r="AP1381" s="16">
        <f t="shared" si="238"/>
        <v>-9.445100354191216E-3</v>
      </c>
      <c r="AQ1381" s="16">
        <f t="shared" si="239"/>
        <v>-8.225701710080191E-3</v>
      </c>
      <c r="AR1381" s="16">
        <f t="shared" si="240"/>
        <v>1.6739736946990824E-2</v>
      </c>
      <c r="AS1381" s="16">
        <f t="shared" si="241"/>
        <v>-4.5573798760889517E-4</v>
      </c>
    </row>
    <row r="1382" spans="1:45" x14ac:dyDescent="0.2">
      <c r="A1382" s="4"/>
      <c r="B1382" s="13">
        <v>42909.666666666664</v>
      </c>
      <c r="C1382" s="14">
        <v>36.57</v>
      </c>
      <c r="D1382" s="5"/>
      <c r="E1382" s="15">
        <v>42909.666666666664</v>
      </c>
      <c r="F1382" s="14">
        <v>45.25</v>
      </c>
      <c r="G1382" s="5"/>
      <c r="H1382" s="15">
        <v>42909.666666666664</v>
      </c>
      <c r="I1382" s="14">
        <v>15.8</v>
      </c>
      <c r="J1382" s="2"/>
      <c r="K1382" s="15">
        <v>42909.666666666664</v>
      </c>
      <c r="L1382" s="14">
        <v>167.22</v>
      </c>
      <c r="M1382" s="5"/>
      <c r="N1382" s="15">
        <v>42909.666666666664</v>
      </c>
      <c r="O1382" s="14">
        <v>104.36</v>
      </c>
      <c r="Q1382" s="15">
        <v>42909.666666666664</v>
      </c>
      <c r="R1382" s="14">
        <v>147.19999999999999</v>
      </c>
      <c r="S1382" s="5"/>
      <c r="T1382" s="15">
        <v>42909.666666666664</v>
      </c>
      <c r="U1382" s="14">
        <v>45.39</v>
      </c>
      <c r="W1382" s="15">
        <v>42909.666666666664</v>
      </c>
      <c r="X1382" s="14">
        <v>24.95</v>
      </c>
      <c r="Z1382" s="15">
        <v>42909.666666666664</v>
      </c>
      <c r="AA1382" s="14">
        <v>137.55000000000001</v>
      </c>
      <c r="AC1382" s="15">
        <v>42909.666666666664</v>
      </c>
      <c r="AD1382" s="14">
        <v>25.56</v>
      </c>
      <c r="AF1382" s="15">
        <v>42909.666666666664</v>
      </c>
      <c r="AG1382" s="14">
        <v>2438.3000000000002</v>
      </c>
      <c r="AH1382" s="5"/>
      <c r="AI1382" s="16">
        <f t="shared" si="231"/>
        <v>4.3943971436419815E-3</v>
      </c>
      <c r="AJ1382" s="16">
        <f t="shared" si="232"/>
        <v>3.9937874417572683E-3</v>
      </c>
      <c r="AK1382" s="16">
        <f t="shared" si="233"/>
        <v>2.0012911555842505E-2</v>
      </c>
      <c r="AL1382" s="16">
        <f t="shared" si="234"/>
        <v>-6.5351711026615522E-3</v>
      </c>
      <c r="AM1382" s="16">
        <f t="shared" si="235"/>
        <v>1.343312224141302E-3</v>
      </c>
      <c r="AN1382" s="16">
        <f t="shared" si="236"/>
        <v>-1.8985625169514186E-3</v>
      </c>
      <c r="AO1382" s="16">
        <f t="shared" si="237"/>
        <v>-6.6050198150602313E-4</v>
      </c>
      <c r="AP1382" s="16">
        <f t="shared" si="238"/>
        <v>-8.7405641636870701E-3</v>
      </c>
      <c r="AQ1382" s="16">
        <f t="shared" si="239"/>
        <v>7.2753728628605074E-4</v>
      </c>
      <c r="AR1382" s="16">
        <f t="shared" si="240"/>
        <v>1.9600156801253821E-3</v>
      </c>
      <c r="AS1382" s="16">
        <f t="shared" si="241"/>
        <v>1.5608954610804027E-3</v>
      </c>
    </row>
    <row r="1383" spans="1:45" x14ac:dyDescent="0.2">
      <c r="A1383" s="4"/>
      <c r="B1383" s="13">
        <v>42912.666666666664</v>
      </c>
      <c r="C1383" s="14">
        <v>36.46</v>
      </c>
      <c r="D1383" s="5"/>
      <c r="E1383" s="15">
        <v>42912.666666666664</v>
      </c>
      <c r="F1383" s="14">
        <v>45.43</v>
      </c>
      <c r="G1383" s="5"/>
      <c r="H1383" s="15">
        <v>42912.666666666664</v>
      </c>
      <c r="I1383" s="14">
        <v>15.75</v>
      </c>
      <c r="J1383" s="2"/>
      <c r="K1383" s="15">
        <v>42912.666666666664</v>
      </c>
      <c r="L1383" s="14">
        <v>167.49</v>
      </c>
      <c r="M1383" s="5"/>
      <c r="N1383" s="15">
        <v>42912.666666666664</v>
      </c>
      <c r="O1383" s="14">
        <v>105.57</v>
      </c>
      <c r="Q1383" s="15">
        <v>42912.666666666664</v>
      </c>
      <c r="R1383" s="14">
        <v>148.27000000000001</v>
      </c>
      <c r="S1383" s="5"/>
      <c r="T1383" s="15">
        <v>42912.666666666664</v>
      </c>
      <c r="U1383" s="14">
        <v>45.75</v>
      </c>
      <c r="W1383" s="15">
        <v>42912.666666666664</v>
      </c>
      <c r="X1383" s="14">
        <v>25.17</v>
      </c>
      <c r="Z1383" s="15">
        <v>42912.666666666664</v>
      </c>
      <c r="AA1383" s="14">
        <v>137.75</v>
      </c>
      <c r="AC1383" s="15">
        <v>42912.666666666664</v>
      </c>
      <c r="AD1383" s="14">
        <v>25.17</v>
      </c>
      <c r="AF1383" s="15">
        <v>42912.666666666664</v>
      </c>
      <c r="AG1383" s="14">
        <v>2439.0700000000002</v>
      </c>
      <c r="AH1383" s="5"/>
      <c r="AI1383" s="16">
        <f t="shared" si="231"/>
        <v>-3.0079299972655127E-3</v>
      </c>
      <c r="AJ1383" s="16">
        <f t="shared" si="232"/>
        <v>3.9779005524862576E-3</v>
      </c>
      <c r="AK1383" s="16">
        <f t="shared" si="233"/>
        <v>-3.1645569620253333E-3</v>
      </c>
      <c r="AL1383" s="16">
        <f t="shared" si="234"/>
        <v>1.6146393972014117E-3</v>
      </c>
      <c r="AM1383" s="16">
        <f t="shared" si="235"/>
        <v>1.1594480643924765E-2</v>
      </c>
      <c r="AN1383" s="16">
        <f t="shared" si="236"/>
        <v>7.2690217391306877E-3</v>
      </c>
      <c r="AO1383" s="16">
        <f t="shared" si="237"/>
        <v>7.9312623925975601E-3</v>
      </c>
      <c r="AP1383" s="16">
        <f t="shared" si="238"/>
        <v>8.8176352705411354E-3</v>
      </c>
      <c r="AQ1383" s="16">
        <f t="shared" si="239"/>
        <v>1.454016721192275E-3</v>
      </c>
      <c r="AR1383" s="16">
        <f t="shared" si="240"/>
        <v>-1.5258215962441146E-2</v>
      </c>
      <c r="AS1383" s="16">
        <f t="shared" si="241"/>
        <v>3.1579379075585834E-4</v>
      </c>
    </row>
    <row r="1384" spans="1:45" x14ac:dyDescent="0.2">
      <c r="A1384" s="4"/>
      <c r="B1384" s="13">
        <v>42913.666666666664</v>
      </c>
      <c r="C1384" s="14">
        <v>35.93</v>
      </c>
      <c r="D1384" s="5"/>
      <c r="E1384" s="15">
        <v>42913.666666666664</v>
      </c>
      <c r="F1384" s="14">
        <v>45.05</v>
      </c>
      <c r="G1384" s="5"/>
      <c r="H1384" s="15">
        <v>42913.666666666664</v>
      </c>
      <c r="I1384" s="14">
        <v>15.1</v>
      </c>
      <c r="J1384" s="2"/>
      <c r="K1384" s="15">
        <v>42913.666666666664</v>
      </c>
      <c r="L1384" s="14">
        <v>167.35</v>
      </c>
      <c r="M1384" s="5"/>
      <c r="N1384" s="15">
        <v>42913.666666666664</v>
      </c>
      <c r="O1384" s="14">
        <v>105.41</v>
      </c>
      <c r="Q1384" s="15">
        <v>42913.666666666664</v>
      </c>
      <c r="R1384" s="14">
        <v>147.81</v>
      </c>
      <c r="S1384" s="5"/>
      <c r="T1384" s="15">
        <v>42913.666666666664</v>
      </c>
      <c r="U1384" s="14">
        <v>44.84</v>
      </c>
      <c r="W1384" s="15">
        <v>42913.666666666664</v>
      </c>
      <c r="X1384" s="14">
        <v>25.34</v>
      </c>
      <c r="Z1384" s="15">
        <v>42913.666666666664</v>
      </c>
      <c r="AA1384" s="14">
        <v>135.75</v>
      </c>
      <c r="AC1384" s="15">
        <v>42913.666666666664</v>
      </c>
      <c r="AD1384" s="14">
        <v>24.16</v>
      </c>
      <c r="AF1384" s="15">
        <v>42913.666666666664</v>
      </c>
      <c r="AG1384" s="14">
        <v>2419.38</v>
      </c>
      <c r="AH1384" s="5"/>
      <c r="AI1384" s="16">
        <f t="shared" si="231"/>
        <v>-1.4536478332419112E-2</v>
      </c>
      <c r="AJ1384" s="16">
        <f t="shared" si="232"/>
        <v>-8.3645168390931168E-3</v>
      </c>
      <c r="AK1384" s="16">
        <f t="shared" si="233"/>
        <v>-4.1269841269841345E-2</v>
      </c>
      <c r="AL1384" s="16">
        <f t="shared" si="234"/>
        <v>-8.3587079825675481E-4</v>
      </c>
      <c r="AM1384" s="16">
        <f t="shared" si="235"/>
        <v>-1.5155820782418727E-3</v>
      </c>
      <c r="AN1384" s="16">
        <f t="shared" si="236"/>
        <v>-3.1024482363256611E-3</v>
      </c>
      <c r="AO1384" s="16">
        <f t="shared" si="237"/>
        <v>-1.9890710382513554E-2</v>
      </c>
      <c r="AP1384" s="16">
        <f t="shared" si="238"/>
        <v>6.7540723083034937E-3</v>
      </c>
      <c r="AQ1384" s="16">
        <f t="shared" si="239"/>
        <v>-1.4519056261342977E-2</v>
      </c>
      <c r="AR1384" s="16">
        <f t="shared" si="240"/>
        <v>-4.012713547874458E-2</v>
      </c>
      <c r="AS1384" s="16">
        <f t="shared" si="241"/>
        <v>-8.0727490395929857E-3</v>
      </c>
    </row>
    <row r="1385" spans="1:45" x14ac:dyDescent="0.2">
      <c r="A1385" s="4"/>
      <c r="B1385" s="13">
        <v>42914.666666666664</v>
      </c>
      <c r="C1385" s="14">
        <v>36.46</v>
      </c>
      <c r="D1385" s="5"/>
      <c r="E1385" s="15">
        <v>42914.666666666664</v>
      </c>
      <c r="F1385" s="14">
        <v>45.32</v>
      </c>
      <c r="G1385" s="5"/>
      <c r="H1385" s="15">
        <v>42914.666666666664</v>
      </c>
      <c r="I1385" s="14">
        <v>15.34</v>
      </c>
      <c r="J1385" s="2"/>
      <c r="K1385" s="15">
        <v>42914.666666666664</v>
      </c>
      <c r="L1385" s="14">
        <v>169.89</v>
      </c>
      <c r="M1385" s="5"/>
      <c r="N1385" s="15">
        <v>42914.666666666664</v>
      </c>
      <c r="O1385" s="14">
        <v>106.86</v>
      </c>
      <c r="Q1385" s="15">
        <v>42914.666666666664</v>
      </c>
      <c r="R1385" s="14">
        <v>148.36000000000001</v>
      </c>
      <c r="S1385" s="5"/>
      <c r="T1385" s="15">
        <v>42914.666666666664</v>
      </c>
      <c r="U1385" s="14">
        <v>44.84</v>
      </c>
      <c r="W1385" s="15">
        <v>42914.666666666664</v>
      </c>
      <c r="X1385" s="14">
        <v>25.5</v>
      </c>
      <c r="Z1385" s="15">
        <v>42914.666666666664</v>
      </c>
      <c r="AA1385" s="14">
        <v>135.1</v>
      </c>
      <c r="AC1385" s="15">
        <v>42914.666666666664</v>
      </c>
      <c r="AD1385" s="14">
        <v>24.75</v>
      </c>
      <c r="AF1385" s="15">
        <v>42914.666666666664</v>
      </c>
      <c r="AG1385" s="14">
        <v>2440.69</v>
      </c>
      <c r="AH1385" s="5"/>
      <c r="AI1385" s="16">
        <f t="shared" si="231"/>
        <v>1.4750904536598997E-2</v>
      </c>
      <c r="AJ1385" s="16">
        <f t="shared" si="232"/>
        <v>5.9933407325194477E-3</v>
      </c>
      <c r="AK1385" s="16">
        <f t="shared" si="233"/>
        <v>1.5894039735099286E-2</v>
      </c>
      <c r="AL1385" s="16">
        <f t="shared" si="234"/>
        <v>1.5177771138332741E-2</v>
      </c>
      <c r="AM1385" s="16">
        <f t="shared" si="235"/>
        <v>1.3755810644151545E-2</v>
      </c>
      <c r="AN1385" s="16">
        <f t="shared" si="236"/>
        <v>3.7209931669035523E-3</v>
      </c>
      <c r="AO1385" s="16">
        <f t="shared" si="237"/>
        <v>0</v>
      </c>
      <c r="AP1385" s="16">
        <f t="shared" si="238"/>
        <v>6.3141278610892027E-3</v>
      </c>
      <c r="AQ1385" s="16">
        <f t="shared" si="239"/>
        <v>-4.7882136279926435E-3</v>
      </c>
      <c r="AR1385" s="16">
        <f t="shared" si="240"/>
        <v>2.4420529801324475E-2</v>
      </c>
      <c r="AS1385" s="16">
        <f t="shared" si="241"/>
        <v>8.8080417296994007E-3</v>
      </c>
    </row>
    <row r="1386" spans="1:45" x14ac:dyDescent="0.2">
      <c r="A1386" s="4"/>
      <c r="B1386" s="13">
        <v>42915.666666666664</v>
      </c>
      <c r="C1386" s="14">
        <v>35.92</v>
      </c>
      <c r="D1386" s="5"/>
      <c r="E1386" s="15">
        <v>42915.666666666664</v>
      </c>
      <c r="F1386" s="14">
        <v>44.83</v>
      </c>
      <c r="G1386" s="5"/>
      <c r="H1386" s="15">
        <v>42915.666666666664</v>
      </c>
      <c r="I1386" s="14">
        <v>15.01</v>
      </c>
      <c r="J1386" s="2"/>
      <c r="K1386" s="15">
        <v>42915.666666666664</v>
      </c>
      <c r="L1386" s="14">
        <v>169.3</v>
      </c>
      <c r="M1386" s="5"/>
      <c r="N1386" s="15">
        <v>42915.666666666664</v>
      </c>
      <c r="O1386" s="14">
        <v>105.71</v>
      </c>
      <c r="Q1386" s="15">
        <v>42915.666666666664</v>
      </c>
      <c r="R1386" s="14">
        <v>147.22</v>
      </c>
      <c r="S1386" s="5"/>
      <c r="T1386" s="15">
        <v>42915.666666666664</v>
      </c>
      <c r="U1386" s="14">
        <v>44.41</v>
      </c>
      <c r="W1386" s="15">
        <v>42915.666666666664</v>
      </c>
      <c r="X1386" s="14">
        <v>25.31</v>
      </c>
      <c r="Z1386" s="15">
        <v>42915.666666666664</v>
      </c>
      <c r="AA1386" s="14">
        <v>134.80000000000001</v>
      </c>
      <c r="AC1386" s="15">
        <v>42915.666666666664</v>
      </c>
      <c r="AD1386" s="14">
        <v>24.05</v>
      </c>
      <c r="AF1386" s="15">
        <v>42915.666666666664</v>
      </c>
      <c r="AG1386" s="14">
        <v>2419.6999999999998</v>
      </c>
      <c r="AH1386" s="5"/>
      <c r="AI1386" s="16">
        <f t="shared" si="231"/>
        <v>-1.4810751508502418E-2</v>
      </c>
      <c r="AJ1386" s="16">
        <f t="shared" si="232"/>
        <v>-1.0812003530450198E-2</v>
      </c>
      <c r="AK1386" s="16">
        <f t="shared" si="233"/>
        <v>-2.15123859191656E-2</v>
      </c>
      <c r="AL1386" s="16">
        <f t="shared" si="234"/>
        <v>-3.4728353640589571E-3</v>
      </c>
      <c r="AM1386" s="16">
        <f t="shared" si="235"/>
        <v>-1.0761744338386725E-2</v>
      </c>
      <c r="AN1386" s="16">
        <f t="shared" si="236"/>
        <v>-7.6840118630359111E-3</v>
      </c>
      <c r="AO1386" s="16">
        <f t="shared" si="237"/>
        <v>-9.5896520963426601E-3</v>
      </c>
      <c r="AP1386" s="16">
        <f t="shared" si="238"/>
        <v>-7.4509803921568585E-3</v>
      </c>
      <c r="AQ1386" s="16">
        <f t="shared" si="239"/>
        <v>-2.2205773501109416E-3</v>
      </c>
      <c r="AR1386" s="16">
        <f t="shared" si="240"/>
        <v>-2.8282828282828243E-2</v>
      </c>
      <c r="AS1386" s="16">
        <f t="shared" si="241"/>
        <v>-8.6000270415333979E-3</v>
      </c>
    </row>
    <row r="1387" spans="1:45" x14ac:dyDescent="0.2">
      <c r="A1387" s="4"/>
      <c r="B1387" s="13">
        <v>42916.666666666664</v>
      </c>
      <c r="C1387" s="14">
        <v>36.01</v>
      </c>
      <c r="D1387" s="5"/>
      <c r="E1387" s="15">
        <v>42916.666666666664</v>
      </c>
      <c r="F1387" s="14">
        <v>44.85</v>
      </c>
      <c r="G1387" s="5"/>
      <c r="H1387" s="15">
        <v>42916.666666666664</v>
      </c>
      <c r="I1387" s="14">
        <v>14.94</v>
      </c>
      <c r="J1387" s="2"/>
      <c r="K1387" s="15">
        <v>42916.666666666664</v>
      </c>
      <c r="L1387" s="14">
        <v>169.37</v>
      </c>
      <c r="M1387" s="5"/>
      <c r="N1387" s="15">
        <v>42916.666666666664</v>
      </c>
      <c r="O1387" s="14">
        <v>106.25</v>
      </c>
      <c r="Q1387" s="15">
        <v>42916.666666666664</v>
      </c>
      <c r="R1387" s="14">
        <v>146.93</v>
      </c>
      <c r="S1387" s="5"/>
      <c r="T1387" s="15">
        <v>42916.666666666664</v>
      </c>
      <c r="U1387" s="14">
        <v>44.66</v>
      </c>
      <c r="W1387" s="15">
        <v>42916.666666666664</v>
      </c>
      <c r="X1387" s="14">
        <v>25.23</v>
      </c>
      <c r="Z1387" s="15">
        <v>42916.666666666664</v>
      </c>
      <c r="AA1387" s="14">
        <v>134.75</v>
      </c>
      <c r="AC1387" s="15">
        <v>42916.666666666664</v>
      </c>
      <c r="AD1387" s="14">
        <v>24.11</v>
      </c>
      <c r="AF1387" s="15">
        <v>42916.666666666664</v>
      </c>
      <c r="AG1387" s="14">
        <v>2423.41</v>
      </c>
      <c r="AH1387" s="5"/>
      <c r="AI1387" s="16">
        <f t="shared" si="231"/>
        <v>2.5055679287304677E-3</v>
      </c>
      <c r="AJ1387" s="16">
        <f t="shared" si="232"/>
        <v>4.4612982377878474E-4</v>
      </c>
      <c r="AK1387" s="16">
        <f t="shared" si="233"/>
        <v>-4.663557628247883E-3</v>
      </c>
      <c r="AL1387" s="16">
        <f t="shared" si="234"/>
        <v>4.1346721795632035E-4</v>
      </c>
      <c r="AM1387" s="16">
        <f t="shared" si="235"/>
        <v>5.1083152019677502E-3</v>
      </c>
      <c r="AN1387" s="16">
        <f t="shared" si="236"/>
        <v>-1.969841054204502E-3</v>
      </c>
      <c r="AO1387" s="16">
        <f t="shared" si="237"/>
        <v>5.6293627561359028E-3</v>
      </c>
      <c r="AP1387" s="16">
        <f t="shared" si="238"/>
        <v>-3.1608060055313691E-3</v>
      </c>
      <c r="AQ1387" s="16">
        <f t="shared" si="239"/>
        <v>-3.7091988130577569E-4</v>
      </c>
      <c r="AR1387" s="16">
        <f t="shared" si="240"/>
        <v>2.4948024948023839E-3</v>
      </c>
      <c r="AS1387" s="16">
        <f t="shared" si="241"/>
        <v>1.5332479232963436E-3</v>
      </c>
    </row>
    <row r="1388" spans="1:45" x14ac:dyDescent="0.2">
      <c r="A1388" s="4"/>
      <c r="B1388" s="13">
        <v>42919.666666666664</v>
      </c>
      <c r="C1388" s="14">
        <v>35.880000000000003</v>
      </c>
      <c r="D1388" s="5"/>
      <c r="E1388" s="15">
        <v>42919.666666666664</v>
      </c>
      <c r="F1388" s="14">
        <v>44.76</v>
      </c>
      <c r="G1388" s="5"/>
      <c r="H1388" s="15">
        <v>42919.666666666664</v>
      </c>
      <c r="I1388" s="14">
        <v>14.62</v>
      </c>
      <c r="J1388" s="2"/>
      <c r="K1388" s="15">
        <v>42919.666666666664</v>
      </c>
      <c r="L1388" s="14">
        <v>171.8</v>
      </c>
      <c r="M1388" s="5"/>
      <c r="N1388" s="15">
        <v>42919.666666666664</v>
      </c>
      <c r="O1388" s="14">
        <v>107.46</v>
      </c>
      <c r="Q1388" s="15">
        <v>42919.666666666664</v>
      </c>
      <c r="R1388" s="14">
        <v>148.6</v>
      </c>
      <c r="S1388" s="5"/>
      <c r="T1388" s="15">
        <v>42919.666666666664</v>
      </c>
      <c r="U1388" s="14">
        <v>45</v>
      </c>
      <c r="W1388" s="15">
        <v>42919.666666666664</v>
      </c>
      <c r="X1388" s="14">
        <v>25.12</v>
      </c>
      <c r="Z1388" s="15">
        <v>42919.666666666664</v>
      </c>
      <c r="AA1388" s="14">
        <v>136.94999999999999</v>
      </c>
      <c r="AC1388" s="15">
        <v>42919.666666666664</v>
      </c>
      <c r="AD1388" s="14">
        <v>23.51</v>
      </c>
      <c r="AF1388" s="15">
        <v>42919.666666666664</v>
      </c>
      <c r="AG1388" s="14">
        <v>2429.0100000000002</v>
      </c>
      <c r="AH1388" s="5"/>
      <c r="AI1388" s="16">
        <f t="shared" si="231"/>
        <v>-3.6101083032489267E-3</v>
      </c>
      <c r="AJ1388" s="16">
        <f t="shared" si="232"/>
        <v>-2.0066889632107676E-3</v>
      </c>
      <c r="AK1388" s="16">
        <f t="shared" si="233"/>
        <v>-2.1419009370816644E-2</v>
      </c>
      <c r="AL1388" s="16">
        <f t="shared" si="234"/>
        <v>1.4347287004782494E-2</v>
      </c>
      <c r="AM1388" s="16">
        <f t="shared" si="235"/>
        <v>1.1388235294117699E-2</v>
      </c>
      <c r="AN1388" s="16">
        <f t="shared" si="236"/>
        <v>1.1365956577962244E-2</v>
      </c>
      <c r="AO1388" s="16">
        <f t="shared" si="237"/>
        <v>7.6130765785940024E-3</v>
      </c>
      <c r="AP1388" s="16">
        <f t="shared" si="238"/>
        <v>-4.3598890210067021E-3</v>
      </c>
      <c r="AQ1388" s="16">
        <f t="shared" si="239"/>
        <v>1.6326530612244872E-2</v>
      </c>
      <c r="AR1388" s="16">
        <f t="shared" si="240"/>
        <v>-2.4885939444213911E-2</v>
      </c>
      <c r="AS1388" s="16">
        <f t="shared" si="241"/>
        <v>2.3107934687074394E-3</v>
      </c>
    </row>
    <row r="1389" spans="1:45" x14ac:dyDescent="0.2">
      <c r="A1389" s="4"/>
      <c r="B1389" s="13">
        <v>42921.666666666664</v>
      </c>
      <c r="C1389" s="14">
        <v>36.020000000000003</v>
      </c>
      <c r="D1389" s="5"/>
      <c r="E1389" s="15">
        <v>42921.666666666664</v>
      </c>
      <c r="F1389" s="14">
        <v>44.82</v>
      </c>
      <c r="G1389" s="5"/>
      <c r="H1389" s="15">
        <v>42921.666666666664</v>
      </c>
      <c r="I1389" s="14">
        <v>14.76</v>
      </c>
      <c r="J1389" s="2"/>
      <c r="K1389" s="15">
        <v>42921.666666666664</v>
      </c>
      <c r="L1389" s="14">
        <v>171.85</v>
      </c>
      <c r="M1389" s="5"/>
      <c r="N1389" s="15">
        <v>42921.666666666664</v>
      </c>
      <c r="O1389" s="14">
        <v>105.63</v>
      </c>
      <c r="Q1389" s="15">
        <v>42921.666666666664</v>
      </c>
      <c r="R1389" s="14">
        <v>146.78</v>
      </c>
      <c r="S1389" s="5"/>
      <c r="T1389" s="15">
        <v>42921.666666666664</v>
      </c>
      <c r="U1389" s="14">
        <v>44.65</v>
      </c>
      <c r="W1389" s="15">
        <v>42921.666666666664</v>
      </c>
      <c r="X1389" s="14">
        <v>25.11</v>
      </c>
      <c r="Z1389" s="15">
        <v>42921.666666666664</v>
      </c>
      <c r="AA1389" s="14">
        <v>136.44999999999999</v>
      </c>
      <c r="AC1389" s="15">
        <v>42921.666666666664</v>
      </c>
      <c r="AD1389" s="14">
        <v>21.81</v>
      </c>
      <c r="AF1389" s="15">
        <v>42921.666666666664</v>
      </c>
      <c r="AG1389" s="14">
        <v>2432.54</v>
      </c>
      <c r="AH1389" s="5"/>
      <c r="AI1389" s="16">
        <f t="shared" si="231"/>
        <v>3.9018952062430667E-3</v>
      </c>
      <c r="AJ1389" s="16">
        <f t="shared" si="232"/>
        <v>1.3404825737266535E-3</v>
      </c>
      <c r="AK1389" s="16">
        <f t="shared" si="233"/>
        <v>9.5759233926129284E-3</v>
      </c>
      <c r="AL1389" s="16">
        <f t="shared" si="234"/>
        <v>2.9103608847491635E-4</v>
      </c>
      <c r="AM1389" s="16">
        <f t="shared" si="235"/>
        <v>-1.7029592406476834E-2</v>
      </c>
      <c r="AN1389" s="16">
        <f t="shared" si="236"/>
        <v>-1.2247644683714642E-2</v>
      </c>
      <c r="AO1389" s="16">
        <f t="shared" si="237"/>
        <v>-7.7777777777777724E-3</v>
      </c>
      <c r="AP1389" s="16">
        <f t="shared" si="238"/>
        <v>-3.9808917197459159E-4</v>
      </c>
      <c r="AQ1389" s="16">
        <f t="shared" si="239"/>
        <v>-3.6509675063891578E-3</v>
      </c>
      <c r="AR1389" s="16">
        <f t="shared" si="240"/>
        <v>-7.2309655465759404E-2</v>
      </c>
      <c r="AS1389" s="16">
        <f t="shared" si="241"/>
        <v>1.4532669688471778E-3</v>
      </c>
    </row>
    <row r="1390" spans="1:45" x14ac:dyDescent="0.2">
      <c r="A1390" s="4"/>
      <c r="B1390" s="13">
        <v>42922.666666666664</v>
      </c>
      <c r="C1390" s="14">
        <v>35.68</v>
      </c>
      <c r="D1390" s="5"/>
      <c r="E1390" s="15">
        <v>42922.666666666664</v>
      </c>
      <c r="F1390" s="14">
        <v>44.4</v>
      </c>
      <c r="G1390" s="5"/>
      <c r="H1390" s="15">
        <v>42922.666666666664</v>
      </c>
      <c r="I1390" s="14">
        <v>14.63</v>
      </c>
      <c r="J1390" s="2"/>
      <c r="K1390" s="15">
        <v>42922.666666666664</v>
      </c>
      <c r="L1390" s="14">
        <v>170.2</v>
      </c>
      <c r="M1390" s="5"/>
      <c r="N1390" s="15">
        <v>42922.666666666664</v>
      </c>
      <c r="O1390" s="14">
        <v>103.35</v>
      </c>
      <c r="Q1390" s="15">
        <v>42922.666666666664</v>
      </c>
      <c r="R1390" s="14">
        <v>145.53</v>
      </c>
      <c r="S1390" s="5"/>
      <c r="T1390" s="15">
        <v>42922.666666666664</v>
      </c>
      <c r="U1390" s="14">
        <v>43.52</v>
      </c>
      <c r="W1390" s="15">
        <v>42922.666666666664</v>
      </c>
      <c r="X1390" s="14">
        <v>25.16</v>
      </c>
      <c r="Z1390" s="15">
        <v>42922.666666666664</v>
      </c>
      <c r="AA1390" s="14">
        <v>131.26</v>
      </c>
      <c r="AC1390" s="15">
        <v>42922.666666666664</v>
      </c>
      <c r="AD1390" s="14">
        <v>20.59</v>
      </c>
      <c r="AF1390" s="15">
        <v>42922.666666666664</v>
      </c>
      <c r="AG1390" s="14">
        <v>2409.75</v>
      </c>
      <c r="AH1390" s="5"/>
      <c r="AI1390" s="16">
        <f t="shared" si="231"/>
        <v>-9.4392004441977706E-3</v>
      </c>
      <c r="AJ1390" s="16">
        <f t="shared" si="232"/>
        <v>-9.3708165997322679E-3</v>
      </c>
      <c r="AK1390" s="16">
        <f t="shared" si="233"/>
        <v>-8.8075880758806679E-3</v>
      </c>
      <c r="AL1390" s="16">
        <f t="shared" si="234"/>
        <v>-9.6013965667733903E-3</v>
      </c>
      <c r="AM1390" s="16">
        <f t="shared" si="235"/>
        <v>-2.1584777051973925E-2</v>
      </c>
      <c r="AN1390" s="16">
        <f t="shared" si="236"/>
        <v>-8.5161466139801467E-3</v>
      </c>
      <c r="AO1390" s="16">
        <f t="shared" si="237"/>
        <v>-2.5307950727883388E-2</v>
      </c>
      <c r="AP1390" s="16">
        <f t="shared" si="238"/>
        <v>1.9912385503784158E-3</v>
      </c>
      <c r="AQ1390" s="16">
        <f t="shared" si="239"/>
        <v>-3.8035910589959698E-2</v>
      </c>
      <c r="AR1390" s="16">
        <f t="shared" si="240"/>
        <v>-5.5937643282897742E-2</v>
      </c>
      <c r="AS1390" s="16">
        <f t="shared" si="241"/>
        <v>-9.36880791271677E-3</v>
      </c>
    </row>
    <row r="1391" spans="1:45" x14ac:dyDescent="0.2">
      <c r="A1391" s="4"/>
      <c r="B1391" s="13">
        <v>42923.666666666664</v>
      </c>
      <c r="C1391" s="14">
        <v>36.049999999999997</v>
      </c>
      <c r="D1391" s="5"/>
      <c r="E1391" s="15">
        <v>42923.666666666664</v>
      </c>
      <c r="F1391" s="14">
        <v>44.39</v>
      </c>
      <c r="G1391" s="5"/>
      <c r="H1391" s="15">
        <v>42923.666666666664</v>
      </c>
      <c r="I1391" s="14">
        <v>15.02</v>
      </c>
      <c r="J1391" s="2"/>
      <c r="K1391" s="15">
        <v>42923.666666666664</v>
      </c>
      <c r="L1391" s="14">
        <v>171.14</v>
      </c>
      <c r="M1391" s="5"/>
      <c r="N1391" s="15">
        <v>42923.666666666664</v>
      </c>
      <c r="O1391" s="14">
        <v>103.32</v>
      </c>
      <c r="Q1391" s="15">
        <v>42923.666666666664</v>
      </c>
      <c r="R1391" s="14">
        <v>146.08000000000001</v>
      </c>
      <c r="S1391" s="5"/>
      <c r="T1391" s="15">
        <v>42923.666666666664</v>
      </c>
      <c r="U1391" s="14">
        <v>43.48</v>
      </c>
      <c r="W1391" s="15">
        <v>42923.666666666664</v>
      </c>
      <c r="X1391" s="14">
        <v>25.11</v>
      </c>
      <c r="Z1391" s="15">
        <v>42923.666666666664</v>
      </c>
      <c r="AA1391" s="14">
        <v>130.46</v>
      </c>
      <c r="AC1391" s="15">
        <v>42923.666666666664</v>
      </c>
      <c r="AD1391" s="14">
        <v>20.88</v>
      </c>
      <c r="AF1391" s="15">
        <v>42923.666666666664</v>
      </c>
      <c r="AG1391" s="14">
        <v>2425.1799999999998</v>
      </c>
      <c r="AH1391" s="5"/>
      <c r="AI1391" s="16">
        <f t="shared" si="231"/>
        <v>1.0369955156950494E-2</v>
      </c>
      <c r="AJ1391" s="16">
        <f t="shared" si="232"/>
        <v>-2.2522522522516741E-4</v>
      </c>
      <c r="AK1391" s="16">
        <f t="shared" si="233"/>
        <v>2.665755297334238E-2</v>
      </c>
      <c r="AL1391" s="16">
        <f t="shared" si="234"/>
        <v>5.5229142185664326E-3</v>
      </c>
      <c r="AM1391" s="16">
        <f t="shared" si="235"/>
        <v>-2.902757619739349E-4</v>
      </c>
      <c r="AN1391" s="16">
        <f t="shared" si="236"/>
        <v>3.7792894935753107E-3</v>
      </c>
      <c r="AO1391" s="16">
        <f t="shared" si="237"/>
        <v>-9.191176470589868E-4</v>
      </c>
      <c r="AP1391" s="16">
        <f t="shared" si="238"/>
        <v>-1.9872813990461369E-3</v>
      </c>
      <c r="AQ1391" s="16">
        <f t="shared" si="239"/>
        <v>-6.094773731525116E-3</v>
      </c>
      <c r="AR1391" s="16">
        <f t="shared" si="240"/>
        <v>1.4084507042253502E-2</v>
      </c>
      <c r="AS1391" s="16">
        <f t="shared" si="241"/>
        <v>6.4031538541342581E-3</v>
      </c>
    </row>
    <row r="1392" spans="1:45" x14ac:dyDescent="0.2">
      <c r="A1392" s="4"/>
      <c r="B1392" s="13">
        <v>42926.666666666664</v>
      </c>
      <c r="C1392" s="14">
        <v>36.270000000000003</v>
      </c>
      <c r="D1392" s="5"/>
      <c r="E1392" s="15">
        <v>42926.666666666664</v>
      </c>
      <c r="F1392" s="14">
        <v>44.38</v>
      </c>
      <c r="G1392" s="5"/>
      <c r="H1392" s="15">
        <v>42926.666666666664</v>
      </c>
      <c r="I1392" s="14">
        <v>15.27</v>
      </c>
      <c r="J1392" s="2"/>
      <c r="K1392" s="15">
        <v>42926.666666666664</v>
      </c>
      <c r="L1392" s="14">
        <v>170.25</v>
      </c>
      <c r="M1392" s="5"/>
      <c r="N1392" s="15">
        <v>42926.666666666664</v>
      </c>
      <c r="O1392" s="14">
        <v>103.59</v>
      </c>
      <c r="Q1392" s="15">
        <v>42926.666666666664</v>
      </c>
      <c r="R1392" s="14">
        <v>146.54</v>
      </c>
      <c r="S1392" s="5"/>
      <c r="T1392" s="15">
        <v>42926.666666666664</v>
      </c>
      <c r="U1392" s="14">
        <v>43.2</v>
      </c>
      <c r="W1392" s="15">
        <v>42926.666666666664</v>
      </c>
      <c r="X1392" s="14">
        <v>24.41</v>
      </c>
      <c r="Z1392" s="15">
        <v>42926.666666666664</v>
      </c>
      <c r="AA1392" s="14">
        <v>129.91</v>
      </c>
      <c r="AC1392" s="15">
        <v>42926.666666666664</v>
      </c>
      <c r="AD1392" s="14">
        <v>21.07</v>
      </c>
      <c r="AF1392" s="15">
        <v>42926.666666666664</v>
      </c>
      <c r="AG1392" s="14">
        <v>2427.4299999999998</v>
      </c>
      <c r="AH1392" s="5"/>
      <c r="AI1392" s="16">
        <f t="shared" si="231"/>
        <v>6.1026352288489072E-3</v>
      </c>
      <c r="AJ1392" s="16">
        <f t="shared" si="232"/>
        <v>-2.252759630546608E-4</v>
      </c>
      <c r="AK1392" s="16">
        <f t="shared" si="233"/>
        <v>1.6644474034620549E-2</v>
      </c>
      <c r="AL1392" s="16">
        <f t="shared" si="234"/>
        <v>-5.2004207081920439E-3</v>
      </c>
      <c r="AM1392" s="16">
        <f t="shared" si="235"/>
        <v>2.6132404181185009E-3</v>
      </c>
      <c r="AN1392" s="16">
        <f t="shared" si="236"/>
        <v>3.1489594742606375E-3</v>
      </c>
      <c r="AO1392" s="16">
        <f t="shared" si="237"/>
        <v>-6.4397424103034284E-3</v>
      </c>
      <c r="AP1392" s="16">
        <f t="shared" si="238"/>
        <v>-2.7877339705296711E-2</v>
      </c>
      <c r="AQ1392" s="16">
        <f t="shared" si="239"/>
        <v>-4.2158516020236458E-3</v>
      </c>
      <c r="AR1392" s="16">
        <f t="shared" si="240"/>
        <v>9.0996168582375692E-3</v>
      </c>
      <c r="AS1392" s="16">
        <f t="shared" si="241"/>
        <v>9.2776618642731457E-4</v>
      </c>
    </row>
    <row r="1393" spans="1:45" x14ac:dyDescent="0.2">
      <c r="A1393" s="4"/>
      <c r="B1393" s="13">
        <v>42927.666666666664</v>
      </c>
      <c r="C1393" s="14">
        <v>36.380000000000003</v>
      </c>
      <c r="D1393" s="5"/>
      <c r="E1393" s="15">
        <v>42927.666666666664</v>
      </c>
      <c r="F1393" s="14">
        <v>44.33</v>
      </c>
      <c r="G1393" s="5"/>
      <c r="H1393" s="15">
        <v>42927.666666666664</v>
      </c>
      <c r="I1393" s="14">
        <v>15.43</v>
      </c>
      <c r="J1393" s="2"/>
      <c r="K1393" s="15">
        <v>42927.666666666664</v>
      </c>
      <c r="L1393" s="14">
        <v>169.24</v>
      </c>
      <c r="M1393" s="5"/>
      <c r="N1393" s="15">
        <v>42927.666666666664</v>
      </c>
      <c r="O1393" s="14">
        <v>103.84</v>
      </c>
      <c r="Q1393" s="15">
        <v>42927.666666666664</v>
      </c>
      <c r="R1393" s="14">
        <v>146.32</v>
      </c>
      <c r="S1393" s="5"/>
      <c r="T1393" s="15">
        <v>42927.666666666664</v>
      </c>
      <c r="U1393" s="14">
        <v>42.89</v>
      </c>
      <c r="W1393" s="15">
        <v>42927.666666666664</v>
      </c>
      <c r="X1393" s="14">
        <v>24.49</v>
      </c>
      <c r="Z1393" s="15">
        <v>42927.666666666664</v>
      </c>
      <c r="AA1393" s="14">
        <v>131.61000000000001</v>
      </c>
      <c r="AC1393" s="15">
        <v>42927.666666666664</v>
      </c>
      <c r="AD1393" s="14">
        <v>21.81</v>
      </c>
      <c r="AF1393" s="15">
        <v>42927.666666666664</v>
      </c>
      <c r="AG1393" s="14">
        <v>2425.5300000000002</v>
      </c>
      <c r="AH1393" s="5"/>
      <c r="AI1393" s="16">
        <f t="shared" si="231"/>
        <v>3.0328094844223052E-3</v>
      </c>
      <c r="AJ1393" s="16">
        <f t="shared" si="232"/>
        <v>-1.1266336187473192E-3</v>
      </c>
      <c r="AK1393" s="16">
        <f t="shared" si="233"/>
        <v>1.0478061558611751E-2</v>
      </c>
      <c r="AL1393" s="16">
        <f t="shared" si="234"/>
        <v>-5.9324522760645371E-3</v>
      </c>
      <c r="AM1393" s="16">
        <f t="shared" si="235"/>
        <v>2.4133603629694633E-3</v>
      </c>
      <c r="AN1393" s="16">
        <f t="shared" si="236"/>
        <v>-1.5012965743141926E-3</v>
      </c>
      <c r="AO1393" s="16">
        <f t="shared" si="237"/>
        <v>-7.1759259259259744E-3</v>
      </c>
      <c r="AP1393" s="16">
        <f t="shared" si="238"/>
        <v>3.2773453502661365E-3</v>
      </c>
      <c r="AQ1393" s="16">
        <f t="shared" si="239"/>
        <v>1.3085982603340929E-2</v>
      </c>
      <c r="AR1393" s="16">
        <f t="shared" si="240"/>
        <v>3.5121025154247754E-2</v>
      </c>
      <c r="AS1393" s="16">
        <f t="shared" si="241"/>
        <v>-7.8272081996166865E-4</v>
      </c>
    </row>
    <row r="1394" spans="1:45" x14ac:dyDescent="0.2">
      <c r="A1394" s="4"/>
      <c r="B1394" s="13">
        <v>42928.666666666664</v>
      </c>
      <c r="C1394" s="14">
        <v>36.44</v>
      </c>
      <c r="D1394" s="5"/>
      <c r="E1394" s="15">
        <v>42928.666666666664</v>
      </c>
      <c r="F1394" s="14">
        <v>44.51</v>
      </c>
      <c r="G1394" s="5"/>
      <c r="H1394" s="15">
        <v>42928.666666666664</v>
      </c>
      <c r="I1394" s="14">
        <v>15.88</v>
      </c>
      <c r="J1394" s="2"/>
      <c r="K1394" s="15">
        <v>42928.666666666664</v>
      </c>
      <c r="L1394" s="14">
        <v>169.92</v>
      </c>
      <c r="M1394" s="5"/>
      <c r="N1394" s="15">
        <v>42928.666666666664</v>
      </c>
      <c r="O1394" s="14">
        <v>104.38</v>
      </c>
      <c r="Q1394" s="15">
        <v>42928.666666666664</v>
      </c>
      <c r="R1394" s="14">
        <v>146.81</v>
      </c>
      <c r="S1394" s="5"/>
      <c r="T1394" s="15">
        <v>42928.666666666664</v>
      </c>
      <c r="U1394" s="14">
        <v>43.22</v>
      </c>
      <c r="W1394" s="15">
        <v>42928.666666666664</v>
      </c>
      <c r="X1394" s="14">
        <v>24.65</v>
      </c>
      <c r="Z1394" s="15">
        <v>42928.666666666664</v>
      </c>
      <c r="AA1394" s="14">
        <v>132.61000000000001</v>
      </c>
      <c r="AC1394" s="15">
        <v>42928.666666666664</v>
      </c>
      <c r="AD1394" s="14">
        <v>21.97</v>
      </c>
      <c r="AF1394" s="15">
        <v>42928.666666666664</v>
      </c>
      <c r="AG1394" s="14">
        <v>2443.25</v>
      </c>
      <c r="AH1394" s="5"/>
      <c r="AI1394" s="16">
        <f t="shared" si="231"/>
        <v>1.6492578339746267E-3</v>
      </c>
      <c r="AJ1394" s="16">
        <f t="shared" si="232"/>
        <v>4.060455673358998E-3</v>
      </c>
      <c r="AK1394" s="16">
        <f t="shared" si="233"/>
        <v>2.9163966299416755E-2</v>
      </c>
      <c r="AL1394" s="16">
        <f t="shared" si="234"/>
        <v>4.0179626565821636E-3</v>
      </c>
      <c r="AM1394" s="16">
        <f t="shared" si="235"/>
        <v>5.2003081664098172E-3</v>
      </c>
      <c r="AN1394" s="16">
        <f t="shared" si="236"/>
        <v>3.3488244942592171E-3</v>
      </c>
      <c r="AO1394" s="16">
        <f t="shared" si="237"/>
        <v>7.6941011890883093E-3</v>
      </c>
      <c r="AP1394" s="16">
        <f t="shared" si="238"/>
        <v>6.5332788893426308E-3</v>
      </c>
      <c r="AQ1394" s="16">
        <f t="shared" si="239"/>
        <v>7.5982068231896793E-3</v>
      </c>
      <c r="AR1394" s="16">
        <f t="shared" si="240"/>
        <v>7.3360843649701302E-3</v>
      </c>
      <c r="AS1394" s="16">
        <f t="shared" si="241"/>
        <v>7.3056198026821839E-3</v>
      </c>
    </row>
    <row r="1395" spans="1:45" x14ac:dyDescent="0.2">
      <c r="A1395" s="4"/>
      <c r="B1395" s="13">
        <v>42929.666666666664</v>
      </c>
      <c r="C1395" s="14">
        <v>36.94</v>
      </c>
      <c r="D1395" s="5"/>
      <c r="E1395" s="15">
        <v>42929.666666666664</v>
      </c>
      <c r="F1395" s="14">
        <v>44.43</v>
      </c>
      <c r="G1395" s="5"/>
      <c r="H1395" s="15">
        <v>42929.666666666664</v>
      </c>
      <c r="I1395" s="14">
        <v>15.82</v>
      </c>
      <c r="J1395" s="2"/>
      <c r="K1395" s="15">
        <v>42929.666666666664</v>
      </c>
      <c r="L1395" s="14">
        <v>169.69</v>
      </c>
      <c r="M1395" s="5"/>
      <c r="N1395" s="15">
        <v>42929.666666666664</v>
      </c>
      <c r="O1395" s="14">
        <v>104.29</v>
      </c>
      <c r="Q1395" s="15">
        <v>42929.666666666664</v>
      </c>
      <c r="R1395" s="14">
        <v>146.74</v>
      </c>
      <c r="S1395" s="5"/>
      <c r="T1395" s="15">
        <v>42929.666666666664</v>
      </c>
      <c r="U1395" s="14">
        <v>43.49</v>
      </c>
      <c r="W1395" s="15">
        <v>42929.666666666664</v>
      </c>
      <c r="X1395" s="14">
        <v>25.02</v>
      </c>
      <c r="Z1395" s="15">
        <v>42929.666666666664</v>
      </c>
      <c r="AA1395" s="14">
        <v>133.65</v>
      </c>
      <c r="AC1395" s="15">
        <v>42929.666666666664</v>
      </c>
      <c r="AD1395" s="14">
        <v>21.56</v>
      </c>
      <c r="AF1395" s="15">
        <v>42929.666666666664</v>
      </c>
      <c r="AG1395" s="14">
        <v>2447.83</v>
      </c>
      <c r="AH1395" s="5"/>
      <c r="AI1395" s="16">
        <f t="shared" si="231"/>
        <v>1.3721185510428002E-2</v>
      </c>
      <c r="AJ1395" s="16">
        <f t="shared" si="232"/>
        <v>-1.7973489103572104E-3</v>
      </c>
      <c r="AK1395" s="16">
        <f t="shared" si="233"/>
        <v>-3.7783375314861534E-3</v>
      </c>
      <c r="AL1395" s="16">
        <f t="shared" si="234"/>
        <v>-1.3535781544256054E-3</v>
      </c>
      <c r="AM1395" s="16">
        <f t="shared" si="235"/>
        <v>-8.622341444720627E-4</v>
      </c>
      <c r="AN1395" s="16">
        <f t="shared" si="236"/>
        <v>-4.7680675703287712E-4</v>
      </c>
      <c r="AO1395" s="16">
        <f t="shared" si="237"/>
        <v>6.2471078204535679E-3</v>
      </c>
      <c r="AP1395" s="16">
        <f t="shared" si="238"/>
        <v>1.5010141987829684E-2</v>
      </c>
      <c r="AQ1395" s="16">
        <f t="shared" si="239"/>
        <v>7.8425458110247259E-3</v>
      </c>
      <c r="AR1395" s="16">
        <f t="shared" si="240"/>
        <v>-1.8661811561219821E-2</v>
      </c>
      <c r="AS1395" s="16">
        <f t="shared" si="241"/>
        <v>1.8745523380743201E-3</v>
      </c>
    </row>
    <row r="1396" spans="1:45" x14ac:dyDescent="0.2">
      <c r="A1396" s="4"/>
      <c r="B1396" s="13">
        <v>42930.666666666664</v>
      </c>
      <c r="C1396" s="14">
        <v>37.26</v>
      </c>
      <c r="D1396" s="5"/>
      <c r="E1396" s="15">
        <v>42930.666666666664</v>
      </c>
      <c r="F1396" s="14">
        <v>44.68</v>
      </c>
      <c r="G1396" s="5"/>
      <c r="H1396" s="15">
        <v>42930.666666666664</v>
      </c>
      <c r="I1396" s="14">
        <v>16.11</v>
      </c>
      <c r="J1396" s="2"/>
      <c r="K1396" s="15">
        <v>42930.666666666664</v>
      </c>
      <c r="L1396" s="14">
        <v>169.47</v>
      </c>
      <c r="M1396" s="5"/>
      <c r="N1396" s="15">
        <v>42930.666666666664</v>
      </c>
      <c r="O1396" s="14">
        <v>105.09</v>
      </c>
      <c r="Q1396" s="15">
        <v>42930.666666666664</v>
      </c>
      <c r="R1396" s="14">
        <v>147.32</v>
      </c>
      <c r="S1396" s="5"/>
      <c r="T1396" s="15">
        <v>42930.666666666664</v>
      </c>
      <c r="U1396" s="14">
        <v>43.56</v>
      </c>
      <c r="W1396" s="15">
        <v>42930.666666666664</v>
      </c>
      <c r="X1396" s="14">
        <v>25.45</v>
      </c>
      <c r="Z1396" s="15">
        <v>42930.666666666664</v>
      </c>
      <c r="AA1396" s="14">
        <v>133.6</v>
      </c>
      <c r="AC1396" s="15">
        <v>42930.666666666664</v>
      </c>
      <c r="AD1396" s="14">
        <v>21.85</v>
      </c>
      <c r="AF1396" s="15">
        <v>42930.666666666664</v>
      </c>
      <c r="AG1396" s="14">
        <v>2459.27</v>
      </c>
      <c r="AH1396" s="5"/>
      <c r="AI1396" s="16">
        <f t="shared" si="231"/>
        <v>8.6626962642122329E-3</v>
      </c>
      <c r="AJ1396" s="16">
        <f t="shared" si="232"/>
        <v>5.6268287193337319E-3</v>
      </c>
      <c r="AK1396" s="16">
        <f t="shared" si="233"/>
        <v>1.8331226295827951E-2</v>
      </c>
      <c r="AL1396" s="16">
        <f t="shared" si="234"/>
        <v>-1.2964818197890304E-3</v>
      </c>
      <c r="AM1396" s="16">
        <f t="shared" si="235"/>
        <v>7.6709176335219009E-3</v>
      </c>
      <c r="AN1396" s="16">
        <f t="shared" si="236"/>
        <v>3.9525691699604515E-3</v>
      </c>
      <c r="AO1396" s="16">
        <f t="shared" si="237"/>
        <v>1.6095654173373664E-3</v>
      </c>
      <c r="AP1396" s="16">
        <f t="shared" si="238"/>
        <v>1.7186250999200681E-2</v>
      </c>
      <c r="AQ1396" s="16">
        <f t="shared" si="239"/>
        <v>-3.7411148522270565E-4</v>
      </c>
      <c r="AR1396" s="16">
        <f t="shared" si="240"/>
        <v>1.3450834879406459E-2</v>
      </c>
      <c r="AS1396" s="16">
        <f t="shared" si="241"/>
        <v>4.6735271648765675E-3</v>
      </c>
    </row>
    <row r="1397" spans="1:45" x14ac:dyDescent="0.2">
      <c r="A1397" s="4"/>
      <c r="B1397" s="13">
        <v>42933.666666666664</v>
      </c>
      <c r="C1397" s="14">
        <v>37.39</v>
      </c>
      <c r="D1397" s="5"/>
      <c r="E1397" s="15">
        <v>42933.666666666664</v>
      </c>
      <c r="F1397" s="14">
        <v>44.73</v>
      </c>
      <c r="G1397" s="5"/>
      <c r="H1397" s="15">
        <v>42933.666666666664</v>
      </c>
      <c r="I1397" s="14">
        <v>16.170000000000002</v>
      </c>
      <c r="J1397" s="2"/>
      <c r="K1397" s="15">
        <v>42933.666666666664</v>
      </c>
      <c r="L1397" s="14">
        <v>170.16</v>
      </c>
      <c r="M1397" s="5"/>
      <c r="N1397" s="15">
        <v>42933.666666666664</v>
      </c>
      <c r="O1397" s="14">
        <v>104.79</v>
      </c>
      <c r="Q1397" s="15">
        <v>42933.666666666664</v>
      </c>
      <c r="R1397" s="14">
        <v>146.15</v>
      </c>
      <c r="S1397" s="5"/>
      <c r="T1397" s="15">
        <v>42933.666666666664</v>
      </c>
      <c r="U1397" s="14">
        <v>43.66</v>
      </c>
      <c r="W1397" s="15">
        <v>42933.666666666664</v>
      </c>
      <c r="X1397" s="14">
        <v>25.46</v>
      </c>
      <c r="Z1397" s="15">
        <v>42933.666666666664</v>
      </c>
      <c r="AA1397" s="14">
        <v>133.80000000000001</v>
      </c>
      <c r="AC1397" s="15">
        <v>42933.666666666664</v>
      </c>
      <c r="AD1397" s="14">
        <v>21.3</v>
      </c>
      <c r="AF1397" s="15">
        <v>42933.666666666664</v>
      </c>
      <c r="AG1397" s="14">
        <v>2459.14</v>
      </c>
      <c r="AH1397" s="5"/>
      <c r="AI1397" s="16">
        <f t="shared" si="231"/>
        <v>3.4889962426194465E-3</v>
      </c>
      <c r="AJ1397" s="16">
        <f t="shared" si="232"/>
        <v>1.1190689346463056E-3</v>
      </c>
      <c r="AK1397" s="16">
        <f t="shared" si="233"/>
        <v>3.7243947858474069E-3</v>
      </c>
      <c r="AL1397" s="16">
        <f t="shared" si="234"/>
        <v>4.0715170826695068E-3</v>
      </c>
      <c r="AM1397" s="16">
        <f t="shared" si="235"/>
        <v>-2.8546959748786405E-3</v>
      </c>
      <c r="AN1397" s="16">
        <f t="shared" si="236"/>
        <v>-7.941895194135129E-3</v>
      </c>
      <c r="AO1397" s="16">
        <f t="shared" si="237"/>
        <v>2.2956841138657147E-3</v>
      </c>
      <c r="AP1397" s="16">
        <f t="shared" si="238"/>
        <v>3.9292730844797674E-4</v>
      </c>
      <c r="AQ1397" s="16">
        <f t="shared" si="239"/>
        <v>1.4970059880241582E-3</v>
      </c>
      <c r="AR1397" s="16">
        <f t="shared" si="240"/>
        <v>-2.517162471395884E-2</v>
      </c>
      <c r="AS1397" s="16">
        <f t="shared" si="241"/>
        <v>-5.2861214913435539E-5</v>
      </c>
    </row>
    <row r="1398" spans="1:45" x14ac:dyDescent="0.2">
      <c r="A1398" s="4"/>
      <c r="B1398" s="13">
        <v>42934.666666666664</v>
      </c>
      <c r="C1398" s="14">
        <v>37.520000000000003</v>
      </c>
      <c r="D1398" s="5"/>
      <c r="E1398" s="15">
        <v>42934.666666666664</v>
      </c>
      <c r="F1398" s="14">
        <v>44.67</v>
      </c>
      <c r="G1398" s="5"/>
      <c r="H1398" s="15">
        <v>42934.666666666664</v>
      </c>
      <c r="I1398" s="14">
        <v>18.36</v>
      </c>
      <c r="J1398" s="2"/>
      <c r="K1398" s="15">
        <v>42934.666666666664</v>
      </c>
      <c r="L1398" s="14">
        <v>170.31</v>
      </c>
      <c r="M1398" s="5"/>
      <c r="N1398" s="15">
        <v>42934.666666666664</v>
      </c>
      <c r="O1398" s="14">
        <v>105.75</v>
      </c>
      <c r="Q1398" s="15">
        <v>42934.666666666664</v>
      </c>
      <c r="R1398" s="14">
        <v>147.1</v>
      </c>
      <c r="S1398" s="5"/>
      <c r="T1398" s="15">
        <v>42934.666666666664</v>
      </c>
      <c r="U1398" s="14">
        <v>43.36</v>
      </c>
      <c r="W1398" s="15">
        <v>42934.666666666664</v>
      </c>
      <c r="X1398" s="14">
        <v>25.4</v>
      </c>
      <c r="Z1398" s="15">
        <v>42934.666666666664</v>
      </c>
      <c r="AA1398" s="14">
        <v>134.15</v>
      </c>
      <c r="AC1398" s="15">
        <v>42934.666666666664</v>
      </c>
      <c r="AD1398" s="14">
        <v>21.88</v>
      </c>
      <c r="AF1398" s="15">
        <v>42934.666666666664</v>
      </c>
      <c r="AG1398" s="14">
        <v>2460.61</v>
      </c>
      <c r="AH1398" s="5"/>
      <c r="AI1398" s="16">
        <f t="shared" si="231"/>
        <v>3.4768654720513936E-3</v>
      </c>
      <c r="AJ1398" s="16">
        <f t="shared" si="232"/>
        <v>-1.3413816230716247E-3</v>
      </c>
      <c r="AK1398" s="16">
        <f t="shared" si="233"/>
        <v>0.13543599257884953</v>
      </c>
      <c r="AL1398" s="16">
        <f t="shared" si="234"/>
        <v>8.8152327221435733E-4</v>
      </c>
      <c r="AM1398" s="16">
        <f t="shared" si="235"/>
        <v>9.1611795018609055E-3</v>
      </c>
      <c r="AN1398" s="16">
        <f t="shared" si="236"/>
        <v>6.5001710571330751E-3</v>
      </c>
      <c r="AO1398" s="16">
        <f t="shared" si="237"/>
        <v>-6.8712780577186994E-3</v>
      </c>
      <c r="AP1398" s="16">
        <f t="shared" si="238"/>
        <v>-2.3566378633150808E-3</v>
      </c>
      <c r="AQ1398" s="16">
        <f t="shared" si="239"/>
        <v>2.6158445440955802E-3</v>
      </c>
      <c r="AR1398" s="16">
        <f t="shared" si="240"/>
        <v>2.7230046948356623E-2</v>
      </c>
      <c r="AS1398" s="16">
        <f t="shared" si="241"/>
        <v>5.9776995209714912E-4</v>
      </c>
    </row>
    <row r="1399" spans="1:45" x14ac:dyDescent="0.2">
      <c r="A1399" s="4"/>
      <c r="B1399" s="13">
        <v>42935.666666666664</v>
      </c>
      <c r="C1399" s="14">
        <v>37.76</v>
      </c>
      <c r="D1399" s="5"/>
      <c r="E1399" s="15">
        <v>42935.666666666664</v>
      </c>
      <c r="F1399" s="14">
        <v>44.83</v>
      </c>
      <c r="G1399" s="5"/>
      <c r="H1399" s="15">
        <v>42935.666666666664</v>
      </c>
      <c r="I1399" s="14">
        <v>18.39</v>
      </c>
      <c r="J1399" s="2"/>
      <c r="K1399" s="15">
        <v>42935.666666666664</v>
      </c>
      <c r="L1399" s="14">
        <v>171.2</v>
      </c>
      <c r="M1399" s="5"/>
      <c r="N1399" s="15">
        <v>42935.666666666664</v>
      </c>
      <c r="O1399" s="14">
        <v>106.82</v>
      </c>
      <c r="Q1399" s="15">
        <v>42935.666666666664</v>
      </c>
      <c r="R1399" s="14">
        <v>140.91999999999999</v>
      </c>
      <c r="S1399" s="5"/>
      <c r="T1399" s="15">
        <v>42935.666666666664</v>
      </c>
      <c r="U1399" s="14">
        <v>43.45</v>
      </c>
      <c r="W1399" s="15">
        <v>42935.666666666664</v>
      </c>
      <c r="X1399" s="14">
        <v>25.29</v>
      </c>
      <c r="Z1399" s="15">
        <v>42935.666666666664</v>
      </c>
      <c r="AA1399" s="14">
        <v>134.4</v>
      </c>
      <c r="AC1399" s="15">
        <v>42935.666666666664</v>
      </c>
      <c r="AD1399" s="14">
        <v>21.68</v>
      </c>
      <c r="AF1399" s="15">
        <v>42935.666666666664</v>
      </c>
      <c r="AG1399" s="14">
        <v>2473.83</v>
      </c>
      <c r="AH1399" s="5"/>
      <c r="AI1399" s="16">
        <f t="shared" si="231"/>
        <v>6.3965884861405531E-3</v>
      </c>
      <c r="AJ1399" s="16">
        <f t="shared" si="232"/>
        <v>3.5818222520707099E-3</v>
      </c>
      <c r="AK1399" s="16">
        <f t="shared" si="233"/>
        <v>1.6339869281045694E-3</v>
      </c>
      <c r="AL1399" s="16">
        <f t="shared" si="234"/>
        <v>5.2257647818683139E-3</v>
      </c>
      <c r="AM1399" s="16">
        <f t="shared" si="235"/>
        <v>1.0118203309692708E-2</v>
      </c>
      <c r="AN1399" s="16">
        <f t="shared" si="236"/>
        <v>-4.2012236573759409E-2</v>
      </c>
      <c r="AO1399" s="16">
        <f t="shared" si="237"/>
        <v>2.0756457564576891E-3</v>
      </c>
      <c r="AP1399" s="16">
        <f t="shared" si="238"/>
        <v>-4.3307086614172707E-3</v>
      </c>
      <c r="AQ1399" s="16">
        <f t="shared" si="239"/>
        <v>1.8635855385762401E-3</v>
      </c>
      <c r="AR1399" s="16">
        <f t="shared" si="240"/>
        <v>-9.1407678244972423E-3</v>
      </c>
      <c r="AS1399" s="16">
        <f t="shared" si="241"/>
        <v>5.3726514969865136E-3</v>
      </c>
    </row>
    <row r="1400" spans="1:45" x14ac:dyDescent="0.2">
      <c r="A1400" s="4"/>
      <c r="B1400" s="13">
        <v>42936.666666666664</v>
      </c>
      <c r="C1400" s="14">
        <v>37.590000000000003</v>
      </c>
      <c r="D1400" s="5"/>
      <c r="E1400" s="15">
        <v>42936.666666666664</v>
      </c>
      <c r="F1400" s="14">
        <v>44.82</v>
      </c>
      <c r="G1400" s="5"/>
      <c r="H1400" s="15">
        <v>42936.666666666664</v>
      </c>
      <c r="I1400" s="14">
        <v>18.36</v>
      </c>
      <c r="J1400" s="2"/>
      <c r="K1400" s="15">
        <v>42936.666666666664</v>
      </c>
      <c r="L1400" s="14">
        <v>171.33</v>
      </c>
      <c r="M1400" s="5"/>
      <c r="N1400" s="15">
        <v>42936.666666666664</v>
      </c>
      <c r="O1400" s="14">
        <v>107.36</v>
      </c>
      <c r="Q1400" s="15">
        <v>42936.666666666664</v>
      </c>
      <c r="R1400" s="14">
        <v>141.04</v>
      </c>
      <c r="S1400" s="5"/>
      <c r="T1400" s="15">
        <v>42936.666666666664</v>
      </c>
      <c r="U1400" s="14">
        <v>44.22</v>
      </c>
      <c r="W1400" s="15">
        <v>42936.666666666664</v>
      </c>
      <c r="X1400" s="14">
        <v>25.34</v>
      </c>
      <c r="Z1400" s="15">
        <v>42936.666666666664</v>
      </c>
      <c r="AA1400" s="14">
        <v>133.16</v>
      </c>
      <c r="AC1400" s="15">
        <v>42936.666666666664</v>
      </c>
      <c r="AD1400" s="14">
        <v>21.99</v>
      </c>
      <c r="AF1400" s="15">
        <v>42936.666666666664</v>
      </c>
      <c r="AG1400" s="14">
        <v>2473.4499999999998</v>
      </c>
      <c r="AH1400" s="5"/>
      <c r="AI1400" s="16">
        <f t="shared" si="231"/>
        <v>-4.5021186440676875E-3</v>
      </c>
      <c r="AJ1400" s="16">
        <f t="shared" si="232"/>
        <v>-2.2306491188928135E-4</v>
      </c>
      <c r="AK1400" s="16">
        <f t="shared" si="233"/>
        <v>-1.6313213703099683E-3</v>
      </c>
      <c r="AL1400" s="16">
        <f t="shared" si="234"/>
        <v>7.5934579439262961E-4</v>
      </c>
      <c r="AM1400" s="16">
        <f t="shared" si="235"/>
        <v>5.0552331024154018E-3</v>
      </c>
      <c r="AN1400" s="16">
        <f t="shared" si="236"/>
        <v>8.5154697700828841E-4</v>
      </c>
      <c r="AO1400" s="16">
        <f t="shared" si="237"/>
        <v>1.7721518987341645E-2</v>
      </c>
      <c r="AP1400" s="16">
        <f t="shared" si="238"/>
        <v>1.9770660340054924E-3</v>
      </c>
      <c r="AQ1400" s="16">
        <f t="shared" si="239"/>
        <v>-9.2261904761905544E-3</v>
      </c>
      <c r="AR1400" s="16">
        <f t="shared" si="240"/>
        <v>1.4298892988929834E-2</v>
      </c>
      <c r="AS1400" s="16">
        <f t="shared" si="241"/>
        <v>-1.5360796821128897E-4</v>
      </c>
    </row>
    <row r="1401" spans="1:45" x14ac:dyDescent="0.2">
      <c r="A1401" s="4"/>
      <c r="B1401" s="13">
        <v>42937.666666666664</v>
      </c>
      <c r="C1401" s="14">
        <v>37.57</v>
      </c>
      <c r="D1401" s="5"/>
      <c r="E1401" s="15">
        <v>42937.666666666664</v>
      </c>
      <c r="F1401" s="14">
        <v>45.03</v>
      </c>
      <c r="G1401" s="5"/>
      <c r="H1401" s="15">
        <v>42937.666666666664</v>
      </c>
      <c r="I1401" s="14">
        <v>18.850000000000001</v>
      </c>
      <c r="J1401" s="2"/>
      <c r="K1401" s="15">
        <v>42937.666666666664</v>
      </c>
      <c r="L1401" s="14">
        <v>171.34</v>
      </c>
      <c r="M1401" s="5"/>
      <c r="N1401" s="15">
        <v>42937.666666666664</v>
      </c>
      <c r="O1401" s="14">
        <v>107.09</v>
      </c>
      <c r="Q1401" s="15">
        <v>42937.666666666664</v>
      </c>
      <c r="R1401" s="14">
        <v>140.49</v>
      </c>
      <c r="S1401" s="5"/>
      <c r="T1401" s="15">
        <v>42937.666666666664</v>
      </c>
      <c r="U1401" s="14">
        <v>44.23</v>
      </c>
      <c r="W1401" s="15">
        <v>42937.666666666664</v>
      </c>
      <c r="X1401" s="14">
        <v>25.38</v>
      </c>
      <c r="Z1401" s="15">
        <v>42937.666666666664</v>
      </c>
      <c r="AA1401" s="14">
        <v>129.26</v>
      </c>
      <c r="AC1401" s="15">
        <v>42937.666666666664</v>
      </c>
      <c r="AD1401" s="14">
        <v>21.89</v>
      </c>
      <c r="AF1401" s="15">
        <v>42937.666666666664</v>
      </c>
      <c r="AG1401" s="14">
        <v>2472.54</v>
      </c>
      <c r="AH1401" s="5"/>
      <c r="AI1401" s="16">
        <f t="shared" si="231"/>
        <v>-5.3205639797826443E-4</v>
      </c>
      <c r="AJ1401" s="16">
        <f t="shared" si="232"/>
        <v>4.6854082998661895E-3</v>
      </c>
      <c r="AK1401" s="16">
        <f t="shared" si="233"/>
        <v>2.6688453159041448E-2</v>
      </c>
      <c r="AL1401" s="16">
        <f t="shared" si="234"/>
        <v>5.8366894297501304E-5</v>
      </c>
      <c r="AM1401" s="16">
        <f t="shared" si="235"/>
        <v>-2.5149031296571867E-3</v>
      </c>
      <c r="AN1401" s="16">
        <f t="shared" si="236"/>
        <v>-3.8996029495177442E-3</v>
      </c>
      <c r="AO1401" s="16">
        <f t="shared" si="237"/>
        <v>2.2614201718673677E-4</v>
      </c>
      <c r="AP1401" s="16">
        <f t="shared" si="238"/>
        <v>1.5785319652723562E-3</v>
      </c>
      <c r="AQ1401" s="16">
        <f t="shared" si="239"/>
        <v>-2.9288074496845895E-2</v>
      </c>
      <c r="AR1401" s="16">
        <f t="shared" si="240"/>
        <v>-4.5475216007274666E-3</v>
      </c>
      <c r="AS1401" s="16">
        <f t="shared" si="241"/>
        <v>-3.6790717418988539E-4</v>
      </c>
    </row>
    <row r="1402" spans="1:45" x14ac:dyDescent="0.2">
      <c r="A1402" s="4"/>
      <c r="B1402" s="13">
        <v>42940.666666666664</v>
      </c>
      <c r="C1402" s="14">
        <v>38.020000000000003</v>
      </c>
      <c r="D1402" s="5"/>
      <c r="E1402" s="15">
        <v>42940.666666666664</v>
      </c>
      <c r="F1402" s="14">
        <v>44.84</v>
      </c>
      <c r="G1402" s="5"/>
      <c r="H1402" s="15">
        <v>42940.666666666664</v>
      </c>
      <c r="I1402" s="14">
        <v>18.79</v>
      </c>
      <c r="J1402" s="2"/>
      <c r="K1402" s="15">
        <v>42940.666666666664</v>
      </c>
      <c r="L1402" s="14">
        <v>171.37</v>
      </c>
      <c r="M1402" s="5"/>
      <c r="N1402" s="15">
        <v>42940.666666666664</v>
      </c>
      <c r="O1402" s="14">
        <v>107</v>
      </c>
      <c r="Q1402" s="15">
        <v>42940.666666666664</v>
      </c>
      <c r="R1402" s="14">
        <v>139.44</v>
      </c>
      <c r="S1402" s="5"/>
      <c r="T1402" s="15">
        <v>42940.666666666664</v>
      </c>
      <c r="U1402" s="14">
        <v>43.71</v>
      </c>
      <c r="W1402" s="15">
        <v>42940.666666666664</v>
      </c>
      <c r="X1402" s="14">
        <v>25.63</v>
      </c>
      <c r="Z1402" s="15">
        <v>42940.666666666664</v>
      </c>
      <c r="AA1402" s="14">
        <v>126.87</v>
      </c>
      <c r="AC1402" s="15">
        <v>42940.666666666664</v>
      </c>
      <c r="AD1402" s="14">
        <v>22.83</v>
      </c>
      <c r="AF1402" s="15">
        <v>42940.666666666664</v>
      </c>
      <c r="AG1402" s="14">
        <v>2469.91</v>
      </c>
      <c r="AH1402" s="5"/>
      <c r="AI1402" s="16">
        <f t="shared" si="231"/>
        <v>1.1977641735427369E-2</v>
      </c>
      <c r="AJ1402" s="16">
        <f t="shared" si="232"/>
        <v>-4.2194092827003704E-3</v>
      </c>
      <c r="AK1402" s="16">
        <f t="shared" si="233"/>
        <v>-3.1830238726792137E-3</v>
      </c>
      <c r="AL1402" s="16">
        <f t="shared" si="234"/>
        <v>1.7509046340613565E-4</v>
      </c>
      <c r="AM1402" s="16">
        <f t="shared" si="235"/>
        <v>-8.4041460453831984E-4</v>
      </c>
      <c r="AN1402" s="16">
        <f t="shared" si="236"/>
        <v>-7.4738415545591019E-3</v>
      </c>
      <c r="AO1402" s="16">
        <f t="shared" si="237"/>
        <v>-1.1756726203933865E-2</v>
      </c>
      <c r="AP1402" s="16">
        <f t="shared" si="238"/>
        <v>9.8502758077225749E-3</v>
      </c>
      <c r="AQ1402" s="16">
        <f t="shared" si="239"/>
        <v>-1.8489865387590787E-2</v>
      </c>
      <c r="AR1402" s="16">
        <f t="shared" si="240"/>
        <v>4.2941982640475107E-2</v>
      </c>
      <c r="AS1402" s="16">
        <f t="shared" si="241"/>
        <v>-1.0636834995592093E-3</v>
      </c>
    </row>
    <row r="1403" spans="1:45" x14ac:dyDescent="0.2">
      <c r="A1403" s="4"/>
      <c r="B1403" s="13">
        <v>42941.666666666664</v>
      </c>
      <c r="C1403" s="14">
        <v>38.19</v>
      </c>
      <c r="D1403" s="5"/>
      <c r="E1403" s="15">
        <v>42941.666666666664</v>
      </c>
      <c r="F1403" s="14">
        <v>45.24</v>
      </c>
      <c r="G1403" s="5"/>
      <c r="H1403" s="15">
        <v>42941.666666666664</v>
      </c>
      <c r="I1403" s="14">
        <v>18.7</v>
      </c>
      <c r="J1403" s="2"/>
      <c r="K1403" s="15">
        <v>42941.666666666664</v>
      </c>
      <c r="L1403" s="14">
        <v>172.94</v>
      </c>
      <c r="M1403" s="5"/>
      <c r="N1403" s="15">
        <v>42941.666666666664</v>
      </c>
      <c r="O1403" s="14">
        <v>106.42</v>
      </c>
      <c r="Q1403" s="15">
        <v>42941.666666666664</v>
      </c>
      <c r="R1403" s="14">
        <v>139.63999999999999</v>
      </c>
      <c r="S1403" s="5"/>
      <c r="T1403" s="15">
        <v>42941.666666666664</v>
      </c>
      <c r="U1403" s="14">
        <v>43.98</v>
      </c>
      <c r="W1403" s="15">
        <v>42941.666666666664</v>
      </c>
      <c r="X1403" s="14">
        <v>26.17</v>
      </c>
      <c r="Z1403" s="15">
        <v>42941.666666666664</v>
      </c>
      <c r="AA1403" s="14">
        <v>126.92</v>
      </c>
      <c r="AC1403" s="15">
        <v>42941.666666666664</v>
      </c>
      <c r="AD1403" s="14">
        <v>22.64</v>
      </c>
      <c r="AF1403" s="15">
        <v>42941.666666666664</v>
      </c>
      <c r="AG1403" s="14">
        <v>2477.13</v>
      </c>
      <c r="AH1403" s="5"/>
      <c r="AI1403" s="16">
        <f t="shared" si="231"/>
        <v>4.471330878484947E-3</v>
      </c>
      <c r="AJ1403" s="16">
        <f t="shared" si="232"/>
        <v>8.9206066012488261E-3</v>
      </c>
      <c r="AK1403" s="16">
        <f t="shared" si="233"/>
        <v>-4.7897817988291624E-3</v>
      </c>
      <c r="AL1403" s="16">
        <f t="shared" si="234"/>
        <v>9.1614635000292211E-3</v>
      </c>
      <c r="AM1403" s="16">
        <f t="shared" si="235"/>
        <v>-5.4205607476635054E-3</v>
      </c>
      <c r="AN1403" s="16">
        <f t="shared" si="236"/>
        <v>1.4343086632242485E-3</v>
      </c>
      <c r="AO1403" s="16">
        <f t="shared" si="237"/>
        <v>6.1770761839394783E-3</v>
      </c>
      <c r="AP1403" s="16">
        <f t="shared" si="238"/>
        <v>2.1069059695669301E-2</v>
      </c>
      <c r="AQ1403" s="16">
        <f t="shared" si="239"/>
        <v>3.9410420115082445E-4</v>
      </c>
      <c r="AR1403" s="16">
        <f t="shared" si="240"/>
        <v>-8.3223828296100644E-3</v>
      </c>
      <c r="AS1403" s="16">
        <f t="shared" si="241"/>
        <v>2.9231834358338649E-3</v>
      </c>
    </row>
    <row r="1404" spans="1:45" x14ac:dyDescent="0.2">
      <c r="A1404" s="4"/>
      <c r="B1404" s="13">
        <v>42942.666666666664</v>
      </c>
      <c r="C1404" s="14">
        <v>38.369999999999997</v>
      </c>
      <c r="D1404" s="5"/>
      <c r="E1404" s="15">
        <v>42942.666666666664</v>
      </c>
      <c r="F1404" s="14">
        <v>45.74</v>
      </c>
      <c r="G1404" s="5"/>
      <c r="H1404" s="15">
        <v>42942.666666666664</v>
      </c>
      <c r="I1404" s="14">
        <v>18.91</v>
      </c>
      <c r="J1404" s="2"/>
      <c r="K1404" s="15">
        <v>42942.666666666664</v>
      </c>
      <c r="L1404" s="14">
        <v>173.02</v>
      </c>
      <c r="M1404" s="5"/>
      <c r="N1404" s="15">
        <v>42942.666666666664</v>
      </c>
      <c r="O1404" s="14">
        <v>106.94</v>
      </c>
      <c r="Q1404" s="15">
        <v>42942.666666666664</v>
      </c>
      <c r="R1404" s="14">
        <v>138.84</v>
      </c>
      <c r="S1404" s="5"/>
      <c r="T1404" s="15">
        <v>42942.666666666664</v>
      </c>
      <c r="U1404" s="14">
        <v>44.4</v>
      </c>
      <c r="W1404" s="15">
        <v>42942.666666666664</v>
      </c>
      <c r="X1404" s="14">
        <v>26.3</v>
      </c>
      <c r="Z1404" s="15">
        <v>42942.666666666664</v>
      </c>
      <c r="AA1404" s="14">
        <v>127.67</v>
      </c>
      <c r="AC1404" s="15">
        <v>42942.666666666664</v>
      </c>
      <c r="AD1404" s="14">
        <v>22.92</v>
      </c>
      <c r="AF1404" s="15">
        <v>42942.666666666664</v>
      </c>
      <c r="AG1404" s="14">
        <v>2477.83</v>
      </c>
      <c r="AH1404" s="5"/>
      <c r="AI1404" s="16">
        <f t="shared" si="231"/>
        <v>4.7132757266299397E-3</v>
      </c>
      <c r="AJ1404" s="16">
        <f t="shared" si="232"/>
        <v>1.105216622457994E-2</v>
      </c>
      <c r="AK1404" s="16">
        <f t="shared" si="233"/>
        <v>1.1229946524064172E-2</v>
      </c>
      <c r="AL1404" s="16">
        <f t="shared" si="234"/>
        <v>4.6258818087197007E-4</v>
      </c>
      <c r="AM1404" s="16">
        <f t="shared" si="235"/>
        <v>4.8862995677503296E-3</v>
      </c>
      <c r="AN1404" s="16">
        <f t="shared" si="236"/>
        <v>-5.729017473503184E-3</v>
      </c>
      <c r="AO1404" s="16">
        <f t="shared" si="237"/>
        <v>9.5497953615280018E-3</v>
      </c>
      <c r="AP1404" s="16">
        <f t="shared" si="238"/>
        <v>4.9675200611387638E-3</v>
      </c>
      <c r="AQ1404" s="16">
        <f t="shared" si="239"/>
        <v>5.9092341632525081E-3</v>
      </c>
      <c r="AR1404" s="16">
        <f t="shared" si="240"/>
        <v>1.2367491166077826E-2</v>
      </c>
      <c r="AS1404" s="16">
        <f t="shared" si="241"/>
        <v>2.8258508838852059E-4</v>
      </c>
    </row>
    <row r="1405" spans="1:45" x14ac:dyDescent="0.2">
      <c r="A1405" s="4"/>
      <c r="B1405" s="13">
        <v>42943.666666666664</v>
      </c>
      <c r="C1405" s="14">
        <v>37.64</v>
      </c>
      <c r="D1405" s="5"/>
      <c r="E1405" s="15">
        <v>42943.666666666664</v>
      </c>
      <c r="F1405" s="14">
        <v>46.12</v>
      </c>
      <c r="G1405" s="5"/>
      <c r="H1405" s="15">
        <v>42943.666666666664</v>
      </c>
      <c r="I1405" s="14">
        <v>18.27</v>
      </c>
      <c r="J1405" s="2"/>
      <c r="K1405" s="15">
        <v>42943.666666666664</v>
      </c>
      <c r="L1405" s="14">
        <v>173.05</v>
      </c>
      <c r="M1405" s="5"/>
      <c r="N1405" s="15">
        <v>42943.666666666664</v>
      </c>
      <c r="O1405" s="14">
        <v>110</v>
      </c>
      <c r="Q1405" s="15">
        <v>42943.666666666664</v>
      </c>
      <c r="R1405" s="14">
        <v>138.57</v>
      </c>
      <c r="S1405" s="5"/>
      <c r="T1405" s="15">
        <v>42943.666666666664</v>
      </c>
      <c r="U1405" s="14">
        <v>47.81</v>
      </c>
      <c r="W1405" s="15">
        <v>42943.666666666664</v>
      </c>
      <c r="X1405" s="14">
        <v>26.59</v>
      </c>
      <c r="Z1405" s="15">
        <v>42943.666666666664</v>
      </c>
      <c r="AA1405" s="14">
        <v>128.66999999999999</v>
      </c>
      <c r="AC1405" s="15">
        <v>42943.666666666664</v>
      </c>
      <c r="AD1405" s="14">
        <v>22.3</v>
      </c>
      <c r="AF1405" s="15">
        <v>42943.666666666664</v>
      </c>
      <c r="AG1405" s="14">
        <v>2475.42</v>
      </c>
      <c r="AH1405" s="5"/>
      <c r="AI1405" s="16">
        <f t="shared" si="231"/>
        <v>-1.9025280166796943E-2</v>
      </c>
      <c r="AJ1405" s="16">
        <f t="shared" si="232"/>
        <v>8.3078268473981698E-3</v>
      </c>
      <c r="AK1405" s="16">
        <f t="shared" si="233"/>
        <v>-3.3844526705446909E-2</v>
      </c>
      <c r="AL1405" s="16">
        <f t="shared" si="234"/>
        <v>1.7339035949603954E-4</v>
      </c>
      <c r="AM1405" s="16">
        <f t="shared" si="235"/>
        <v>2.8614176173555217E-2</v>
      </c>
      <c r="AN1405" s="16">
        <f t="shared" si="236"/>
        <v>-1.9446845289542436E-3</v>
      </c>
      <c r="AO1405" s="16">
        <f t="shared" si="237"/>
        <v>7.6801801801801961E-2</v>
      </c>
      <c r="AP1405" s="16">
        <f t="shared" si="238"/>
        <v>1.1026615969581766E-2</v>
      </c>
      <c r="AQ1405" s="16">
        <f t="shared" si="239"/>
        <v>7.8326936633508204E-3</v>
      </c>
      <c r="AR1405" s="16">
        <f t="shared" si="240"/>
        <v>-2.7050610820244403E-2</v>
      </c>
      <c r="AS1405" s="16">
        <f t="shared" si="241"/>
        <v>-9.7262524063390643E-4</v>
      </c>
    </row>
    <row r="1406" spans="1:45" x14ac:dyDescent="0.2">
      <c r="A1406" s="4"/>
      <c r="B1406" s="13">
        <v>42944.666666666664</v>
      </c>
      <c r="C1406" s="14">
        <v>37.380000000000003</v>
      </c>
      <c r="D1406" s="5"/>
      <c r="E1406" s="15">
        <v>42944.666666666664</v>
      </c>
      <c r="F1406" s="14">
        <v>46.01</v>
      </c>
      <c r="G1406" s="5"/>
      <c r="H1406" s="15">
        <v>42944.666666666664</v>
      </c>
      <c r="I1406" s="14">
        <v>18.399999999999999</v>
      </c>
      <c r="J1406" s="2"/>
      <c r="K1406" s="15">
        <v>42944.666666666664</v>
      </c>
      <c r="L1406" s="14">
        <v>174</v>
      </c>
      <c r="M1406" s="5"/>
      <c r="N1406" s="15">
        <v>42944.666666666664</v>
      </c>
      <c r="O1406" s="14">
        <v>109.96</v>
      </c>
      <c r="Q1406" s="15">
        <v>42944.666666666664</v>
      </c>
      <c r="R1406" s="14">
        <v>137.82</v>
      </c>
      <c r="S1406" s="5"/>
      <c r="T1406" s="15">
        <v>42944.666666666664</v>
      </c>
      <c r="U1406" s="14">
        <v>47.94</v>
      </c>
      <c r="W1406" s="15">
        <v>42944.666666666664</v>
      </c>
      <c r="X1406" s="14">
        <v>26.6</v>
      </c>
      <c r="Z1406" s="15">
        <v>42944.666666666664</v>
      </c>
      <c r="AA1406" s="14">
        <v>127.37</v>
      </c>
      <c r="AC1406" s="15">
        <v>42944.666666666664</v>
      </c>
      <c r="AD1406" s="14">
        <v>22.34</v>
      </c>
      <c r="AF1406" s="15">
        <v>42944.666666666664</v>
      </c>
      <c r="AG1406" s="14">
        <v>2472.1</v>
      </c>
      <c r="AH1406" s="5"/>
      <c r="AI1406" s="16">
        <f t="shared" si="231"/>
        <v>-6.907545164718365E-3</v>
      </c>
      <c r="AJ1406" s="16">
        <f t="shared" si="232"/>
        <v>-2.3850823937554555E-3</v>
      </c>
      <c r="AK1406" s="16">
        <f t="shared" si="233"/>
        <v>7.1154898741105921E-3</v>
      </c>
      <c r="AL1406" s="16">
        <f t="shared" si="234"/>
        <v>5.489742848887591E-3</v>
      </c>
      <c r="AM1406" s="16">
        <f t="shared" si="235"/>
        <v>-3.636363636364548E-4</v>
      </c>
      <c r="AN1406" s="16">
        <f t="shared" si="236"/>
        <v>-5.4124269322364249E-3</v>
      </c>
      <c r="AO1406" s="16">
        <f t="shared" si="237"/>
        <v>2.7190964233423376E-3</v>
      </c>
      <c r="AP1406" s="16">
        <f t="shared" si="238"/>
        <v>3.7608123354648804E-4</v>
      </c>
      <c r="AQ1406" s="16">
        <f t="shared" si="239"/>
        <v>-1.0103365197792646E-2</v>
      </c>
      <c r="AR1406" s="16">
        <f t="shared" si="240"/>
        <v>1.7937219730941312E-3</v>
      </c>
      <c r="AS1406" s="16">
        <f t="shared" si="241"/>
        <v>-1.3411865461215866E-3</v>
      </c>
    </row>
    <row r="1407" spans="1:45" x14ac:dyDescent="0.2">
      <c r="A1407" s="4"/>
      <c r="B1407" s="13">
        <v>42947.666666666664</v>
      </c>
      <c r="C1407" s="14">
        <v>37.18</v>
      </c>
      <c r="D1407" s="5"/>
      <c r="E1407" s="15">
        <v>42947.666666666664</v>
      </c>
      <c r="F1407" s="14">
        <v>45.84</v>
      </c>
      <c r="G1407" s="5"/>
      <c r="H1407" s="15">
        <v>42947.666666666664</v>
      </c>
      <c r="I1407" s="14">
        <v>18.170000000000002</v>
      </c>
      <c r="J1407" s="2"/>
      <c r="K1407" s="15">
        <v>42947.666666666664</v>
      </c>
      <c r="L1407" s="14">
        <v>174.97</v>
      </c>
      <c r="M1407" s="5"/>
      <c r="N1407" s="15">
        <v>42947.666666666664</v>
      </c>
      <c r="O1407" s="14">
        <v>109.93</v>
      </c>
      <c r="Q1407" s="15">
        <v>42947.666666666664</v>
      </c>
      <c r="R1407" s="14">
        <v>138.18</v>
      </c>
      <c r="S1407" s="5"/>
      <c r="T1407" s="15">
        <v>42947.666666666664</v>
      </c>
      <c r="U1407" s="14">
        <v>48.4</v>
      </c>
      <c r="W1407" s="15">
        <v>42947.666666666664</v>
      </c>
      <c r="X1407" s="14">
        <v>26.66</v>
      </c>
      <c r="Z1407" s="15">
        <v>42947.666666666664</v>
      </c>
      <c r="AA1407" s="14">
        <v>127.77</v>
      </c>
      <c r="AC1407" s="15">
        <v>42947.666666666664</v>
      </c>
      <c r="AD1407" s="14">
        <v>21.56</v>
      </c>
      <c r="AF1407" s="15">
        <v>42947.666666666664</v>
      </c>
      <c r="AG1407" s="14">
        <v>2470.3000000000002</v>
      </c>
      <c r="AH1407" s="5"/>
      <c r="AI1407" s="16">
        <f t="shared" si="231"/>
        <v>-5.3504547886571441E-3</v>
      </c>
      <c r="AJ1407" s="16">
        <f t="shared" si="232"/>
        <v>-3.694848945881235E-3</v>
      </c>
      <c r="AK1407" s="16">
        <f t="shared" si="233"/>
        <v>-1.2499999999999845E-2</v>
      </c>
      <c r="AL1407" s="16">
        <f t="shared" si="234"/>
        <v>5.574712643678259E-3</v>
      </c>
      <c r="AM1407" s="16">
        <f t="shared" si="235"/>
        <v>-2.7282648235704698E-4</v>
      </c>
      <c r="AN1407" s="16">
        <f t="shared" si="236"/>
        <v>2.6121027427079557E-3</v>
      </c>
      <c r="AO1407" s="16">
        <f t="shared" si="237"/>
        <v>9.5953274926992016E-3</v>
      </c>
      <c r="AP1407" s="16">
        <f t="shared" si="238"/>
        <v>2.2556390977443996E-3</v>
      </c>
      <c r="AQ1407" s="16">
        <f t="shared" si="239"/>
        <v>3.1404569364841262E-3</v>
      </c>
      <c r="AR1407" s="16">
        <f t="shared" si="240"/>
        <v>-3.4914950760966956E-2</v>
      </c>
      <c r="AS1407" s="16">
        <f t="shared" si="241"/>
        <v>-7.2812588487514152E-4</v>
      </c>
    </row>
    <row r="1408" spans="1:45" x14ac:dyDescent="0.2">
      <c r="A1408" s="4"/>
      <c r="B1408" s="13">
        <v>42948.666666666664</v>
      </c>
      <c r="C1408" s="14">
        <v>37.51</v>
      </c>
      <c r="D1408" s="5"/>
      <c r="E1408" s="15">
        <v>42948.666666666664</v>
      </c>
      <c r="F1408" s="14">
        <v>45.7</v>
      </c>
      <c r="G1408" s="5"/>
      <c r="H1408" s="15">
        <v>42948.666666666664</v>
      </c>
      <c r="I1408" s="14">
        <v>18.2</v>
      </c>
      <c r="J1408" s="2"/>
      <c r="K1408" s="15">
        <v>42948.666666666664</v>
      </c>
      <c r="L1408" s="14">
        <v>176.29</v>
      </c>
      <c r="M1408" s="5"/>
      <c r="N1408" s="15">
        <v>42948.666666666664</v>
      </c>
      <c r="O1408" s="14">
        <v>110.61</v>
      </c>
      <c r="Q1408" s="15">
        <v>42948.666666666664</v>
      </c>
      <c r="R1408" s="14">
        <v>138.79</v>
      </c>
      <c r="S1408" s="5"/>
      <c r="T1408" s="15">
        <v>42948.666666666664</v>
      </c>
      <c r="U1408" s="14">
        <v>48.89</v>
      </c>
      <c r="W1408" s="15">
        <v>42948.666666666664</v>
      </c>
      <c r="X1408" s="14">
        <v>26.83</v>
      </c>
      <c r="Z1408" s="15">
        <v>42948.666666666664</v>
      </c>
      <c r="AA1408" s="14">
        <v>126.92</v>
      </c>
      <c r="AC1408" s="15">
        <v>42948.666666666664</v>
      </c>
      <c r="AD1408" s="14">
        <v>21.3</v>
      </c>
      <c r="AF1408" s="15">
        <v>42948.666666666664</v>
      </c>
      <c r="AG1408" s="14">
        <v>2476.35</v>
      </c>
      <c r="AH1408" s="5"/>
      <c r="AI1408" s="16">
        <f t="shared" si="231"/>
        <v>8.8757396449703485E-3</v>
      </c>
      <c r="AJ1408" s="16">
        <f t="shared" si="232"/>
        <v>-3.054101221640515E-3</v>
      </c>
      <c r="AK1408" s="16">
        <f t="shared" si="233"/>
        <v>1.65107319757829E-3</v>
      </c>
      <c r="AL1408" s="16">
        <f t="shared" si="234"/>
        <v>7.544150425787155E-3</v>
      </c>
      <c r="AM1408" s="16">
        <f t="shared" si="235"/>
        <v>6.185754571090607E-3</v>
      </c>
      <c r="AN1408" s="16">
        <f t="shared" si="236"/>
        <v>4.4145317701547171E-3</v>
      </c>
      <c r="AO1408" s="16">
        <f t="shared" si="237"/>
        <v>1.0123966942148899E-2</v>
      </c>
      <c r="AP1408" s="16">
        <f t="shared" si="238"/>
        <v>6.3765941485369737E-3</v>
      </c>
      <c r="AQ1408" s="16">
        <f t="shared" si="239"/>
        <v>-6.6525788526257124E-3</v>
      </c>
      <c r="AR1408" s="16">
        <f t="shared" si="240"/>
        <v>-1.2059369202226278E-2</v>
      </c>
      <c r="AS1408" s="16">
        <f t="shared" si="241"/>
        <v>2.4490952515887621E-3</v>
      </c>
    </row>
    <row r="1409" spans="1:45" x14ac:dyDescent="0.2">
      <c r="A1409" s="4"/>
      <c r="B1409" s="13">
        <v>42949.666666666664</v>
      </c>
      <c r="C1409" s="14">
        <v>39.28</v>
      </c>
      <c r="D1409" s="5"/>
      <c r="E1409" s="15">
        <v>42949.666666666664</v>
      </c>
      <c r="F1409" s="14">
        <v>45.59</v>
      </c>
      <c r="G1409" s="5"/>
      <c r="H1409" s="15">
        <v>42949.666666666664</v>
      </c>
      <c r="I1409" s="14">
        <v>18.07</v>
      </c>
      <c r="J1409" s="2"/>
      <c r="K1409" s="15">
        <v>42949.666666666664</v>
      </c>
      <c r="L1409" s="14">
        <v>177.85</v>
      </c>
      <c r="M1409" s="5"/>
      <c r="N1409" s="15">
        <v>42949.666666666664</v>
      </c>
      <c r="O1409" s="14">
        <v>108.67</v>
      </c>
      <c r="Q1409" s="15">
        <v>42949.666666666664</v>
      </c>
      <c r="R1409" s="14">
        <v>137.97</v>
      </c>
      <c r="S1409" s="5"/>
      <c r="T1409" s="15">
        <v>42949.666666666664</v>
      </c>
      <c r="U1409" s="14">
        <v>48.21</v>
      </c>
      <c r="W1409" s="15">
        <v>42949.666666666664</v>
      </c>
      <c r="X1409" s="14">
        <v>26.84</v>
      </c>
      <c r="Z1409" s="15">
        <v>42949.666666666664</v>
      </c>
      <c r="AA1409" s="14">
        <v>127.32</v>
      </c>
      <c r="AC1409" s="15">
        <v>42949.666666666664</v>
      </c>
      <c r="AD1409" s="14">
        <v>21.73</v>
      </c>
      <c r="AF1409" s="15">
        <v>42949.666666666664</v>
      </c>
      <c r="AG1409" s="14">
        <v>2477.5700000000002</v>
      </c>
      <c r="AH1409" s="5"/>
      <c r="AI1409" s="16">
        <f t="shared" si="231"/>
        <v>4.7187416688883044E-2</v>
      </c>
      <c r="AJ1409" s="16">
        <f t="shared" si="232"/>
        <v>-2.4070021881837933E-3</v>
      </c>
      <c r="AK1409" s="16">
        <f t="shared" si="233"/>
        <v>-7.1428571428571175E-3</v>
      </c>
      <c r="AL1409" s="16">
        <f t="shared" si="234"/>
        <v>8.8490555334959087E-3</v>
      </c>
      <c r="AM1409" s="16">
        <f t="shared" si="235"/>
        <v>-1.7539101347075259E-2</v>
      </c>
      <c r="AN1409" s="16">
        <f t="shared" si="236"/>
        <v>-5.9082066431298541E-3</v>
      </c>
      <c r="AO1409" s="16">
        <f t="shared" si="237"/>
        <v>-1.3908774800572732E-2</v>
      </c>
      <c r="AP1409" s="16">
        <f t="shared" si="238"/>
        <v>3.7271710771524802E-4</v>
      </c>
      <c r="AQ1409" s="16">
        <f t="shared" si="239"/>
        <v>3.1515915537345673E-3</v>
      </c>
      <c r="AR1409" s="16">
        <f t="shared" si="240"/>
        <v>2.0187793427230094E-2</v>
      </c>
      <c r="AS1409" s="16">
        <f t="shared" si="241"/>
        <v>4.9266056898278343E-4</v>
      </c>
    </row>
    <row r="1410" spans="1:45" x14ac:dyDescent="0.2">
      <c r="A1410" s="4"/>
      <c r="B1410" s="13">
        <v>42950.666666666664</v>
      </c>
      <c r="C1410" s="14">
        <v>38.89</v>
      </c>
      <c r="D1410" s="5"/>
      <c r="E1410" s="15">
        <v>42950.666666666664</v>
      </c>
      <c r="F1410" s="14">
        <v>45.67</v>
      </c>
      <c r="G1410" s="5"/>
      <c r="H1410" s="15">
        <v>42950.666666666664</v>
      </c>
      <c r="I1410" s="14">
        <v>17.920000000000002</v>
      </c>
      <c r="J1410" s="2"/>
      <c r="K1410" s="15">
        <v>42950.666666666664</v>
      </c>
      <c r="L1410" s="14">
        <v>178.99</v>
      </c>
      <c r="M1410" s="5"/>
      <c r="N1410" s="15">
        <v>42950.666666666664</v>
      </c>
      <c r="O1410" s="14">
        <v>109.12</v>
      </c>
      <c r="Q1410" s="15">
        <v>42950.666666666664</v>
      </c>
      <c r="R1410" s="14">
        <v>138.44</v>
      </c>
      <c r="S1410" s="5"/>
      <c r="T1410" s="15">
        <v>42950.666666666664</v>
      </c>
      <c r="U1410" s="14">
        <v>48.61</v>
      </c>
      <c r="W1410" s="15">
        <v>42950.666666666664</v>
      </c>
      <c r="X1410" s="14">
        <v>26.96</v>
      </c>
      <c r="Z1410" s="15">
        <v>42950.666666666664</v>
      </c>
      <c r="AA1410" s="14">
        <v>128.52000000000001</v>
      </c>
      <c r="AC1410" s="15">
        <v>42950.666666666664</v>
      </c>
      <c r="AD1410" s="14">
        <v>23.14</v>
      </c>
      <c r="AF1410" s="15">
        <v>42950.666666666664</v>
      </c>
      <c r="AG1410" s="14">
        <v>2472.16</v>
      </c>
      <c r="AH1410" s="5"/>
      <c r="AI1410" s="16">
        <f t="shared" si="231"/>
        <v>-9.9287169042769907E-3</v>
      </c>
      <c r="AJ1410" s="16">
        <f t="shared" si="232"/>
        <v>1.7547707830665171E-3</v>
      </c>
      <c r="AK1410" s="16">
        <f t="shared" si="233"/>
        <v>-8.3010514665190493E-3</v>
      </c>
      <c r="AL1410" s="16">
        <f t="shared" si="234"/>
        <v>6.4098959797582733E-3</v>
      </c>
      <c r="AM1410" s="16">
        <f t="shared" si="235"/>
        <v>4.1409772706360037E-3</v>
      </c>
      <c r="AN1410" s="16">
        <f t="shared" si="236"/>
        <v>3.4065376531129399E-3</v>
      </c>
      <c r="AO1410" s="16">
        <f t="shared" si="237"/>
        <v>8.2970338104126906E-3</v>
      </c>
      <c r="AP1410" s="16">
        <f t="shared" si="238"/>
        <v>4.4709388971684305E-3</v>
      </c>
      <c r="AQ1410" s="16">
        <f t="shared" si="239"/>
        <v>9.4250706880303348E-3</v>
      </c>
      <c r="AR1410" s="16">
        <f t="shared" si="240"/>
        <v>6.4887252646111282E-2</v>
      </c>
      <c r="AS1410" s="16">
        <f t="shared" si="241"/>
        <v>-2.1835911800677232E-3</v>
      </c>
    </row>
    <row r="1411" spans="1:45" x14ac:dyDescent="0.2">
      <c r="A1411" s="4"/>
      <c r="B1411" s="13">
        <v>42951.666666666664</v>
      </c>
      <c r="C1411" s="14">
        <v>39.1</v>
      </c>
      <c r="D1411" s="5"/>
      <c r="E1411" s="15">
        <v>42951.666666666664</v>
      </c>
      <c r="F1411" s="14">
        <v>45.5</v>
      </c>
      <c r="G1411" s="5"/>
      <c r="H1411" s="15">
        <v>42951.666666666664</v>
      </c>
      <c r="I1411" s="14">
        <v>18.03</v>
      </c>
      <c r="J1411" s="2"/>
      <c r="K1411" s="15">
        <v>42951.666666666664</v>
      </c>
      <c r="L1411" s="14">
        <v>179.92</v>
      </c>
      <c r="M1411" s="5"/>
      <c r="N1411" s="15">
        <v>42951.666666666664</v>
      </c>
      <c r="O1411" s="14">
        <v>107.69</v>
      </c>
      <c r="Q1411" s="15">
        <v>42951.666666666664</v>
      </c>
      <c r="R1411" s="14">
        <v>138.65</v>
      </c>
      <c r="S1411" s="5"/>
      <c r="T1411" s="15">
        <v>42951.666666666664</v>
      </c>
      <c r="U1411" s="14">
        <v>48.91</v>
      </c>
      <c r="W1411" s="15">
        <v>42951.666666666664</v>
      </c>
      <c r="X1411" s="14">
        <v>26.83</v>
      </c>
      <c r="Z1411" s="15">
        <v>42951.666666666664</v>
      </c>
      <c r="AA1411" s="14">
        <v>128.62</v>
      </c>
      <c r="AC1411" s="15">
        <v>42951.666666666664</v>
      </c>
      <c r="AD1411" s="14">
        <v>23.79</v>
      </c>
      <c r="AF1411" s="15">
        <v>42951.666666666664</v>
      </c>
      <c r="AG1411" s="14">
        <v>2476.83</v>
      </c>
      <c r="AH1411" s="5"/>
      <c r="AI1411" s="16">
        <f t="shared" si="231"/>
        <v>5.3998457186936744E-3</v>
      </c>
      <c r="AJ1411" s="16">
        <f t="shared" si="232"/>
        <v>-3.7223560324064486E-3</v>
      </c>
      <c r="AK1411" s="16">
        <f t="shared" si="233"/>
        <v>6.1383928571427937E-3</v>
      </c>
      <c r="AL1411" s="16">
        <f t="shared" si="234"/>
        <v>5.1958209955862422E-3</v>
      </c>
      <c r="AM1411" s="16">
        <f t="shared" si="235"/>
        <v>-1.3104838709677491E-2</v>
      </c>
      <c r="AN1411" s="16">
        <f t="shared" si="236"/>
        <v>1.5169026292980448E-3</v>
      </c>
      <c r="AO1411" s="16">
        <f t="shared" si="237"/>
        <v>6.1715696358772831E-3</v>
      </c>
      <c r="AP1411" s="16">
        <f t="shared" si="238"/>
        <v>-4.8219584569734186E-3</v>
      </c>
      <c r="AQ1411" s="16">
        <f t="shared" si="239"/>
        <v>7.7808901338305425E-4</v>
      </c>
      <c r="AR1411" s="16">
        <f t="shared" si="240"/>
        <v>2.8089887640449396E-2</v>
      </c>
      <c r="AS1411" s="16">
        <f t="shared" si="241"/>
        <v>1.8890363083294837E-3</v>
      </c>
    </row>
    <row r="1412" spans="1:45" x14ac:dyDescent="0.2">
      <c r="A1412" s="4"/>
      <c r="B1412" s="13">
        <v>42954.666666666664</v>
      </c>
      <c r="C1412" s="14">
        <v>39.700000000000003</v>
      </c>
      <c r="D1412" s="5"/>
      <c r="E1412" s="15">
        <v>42954.666666666664</v>
      </c>
      <c r="F1412" s="14">
        <v>45.64</v>
      </c>
      <c r="G1412" s="5"/>
      <c r="H1412" s="15">
        <v>42954.666666666664</v>
      </c>
      <c r="I1412" s="14">
        <v>18.13</v>
      </c>
      <c r="J1412" s="2"/>
      <c r="K1412" s="15">
        <v>42954.666666666664</v>
      </c>
      <c r="L1412" s="14">
        <v>178.04</v>
      </c>
      <c r="M1412" s="5"/>
      <c r="N1412" s="15">
        <v>42954.666666666664</v>
      </c>
      <c r="O1412" s="14">
        <v>106.35</v>
      </c>
      <c r="Q1412" s="15">
        <v>42954.666666666664</v>
      </c>
      <c r="R1412" s="14">
        <v>137.04</v>
      </c>
      <c r="S1412" s="5"/>
      <c r="T1412" s="15">
        <v>42954.666666666664</v>
      </c>
      <c r="U1412" s="14">
        <v>48.86</v>
      </c>
      <c r="W1412" s="15">
        <v>42954.666666666664</v>
      </c>
      <c r="X1412" s="14">
        <v>27.09</v>
      </c>
      <c r="Z1412" s="15">
        <v>42954.666666666664</v>
      </c>
      <c r="AA1412" s="14">
        <v>127.87</v>
      </c>
      <c r="AC1412" s="15">
        <v>42954.666666666664</v>
      </c>
      <c r="AD1412" s="14">
        <v>23.68</v>
      </c>
      <c r="AF1412" s="15">
        <v>42954.666666666664</v>
      </c>
      <c r="AG1412" s="14">
        <v>2480.91</v>
      </c>
      <c r="AH1412" s="5"/>
      <c r="AI1412" s="16">
        <f t="shared" si="231"/>
        <v>1.5345268542199531E-2</v>
      </c>
      <c r="AJ1412" s="16">
        <f t="shared" si="232"/>
        <v>3.0769230769231992E-3</v>
      </c>
      <c r="AK1412" s="16">
        <f t="shared" si="233"/>
        <v>5.5463117027174658E-3</v>
      </c>
      <c r="AL1412" s="16">
        <f t="shared" si="234"/>
        <v>-1.0449088483770574E-2</v>
      </c>
      <c r="AM1412" s="16">
        <f t="shared" si="235"/>
        <v>-1.2443123781223919E-2</v>
      </c>
      <c r="AN1412" s="16">
        <f t="shared" si="236"/>
        <v>-1.1611972592859843E-2</v>
      </c>
      <c r="AO1412" s="16">
        <f t="shared" si="237"/>
        <v>-1.022285831118297E-3</v>
      </c>
      <c r="AP1412" s="16">
        <f t="shared" si="238"/>
        <v>9.6906448005964485E-3</v>
      </c>
      <c r="AQ1412" s="16">
        <f t="shared" si="239"/>
        <v>-5.8311304618254844E-3</v>
      </c>
      <c r="AR1412" s="16">
        <f t="shared" si="240"/>
        <v>-4.623791509037356E-3</v>
      </c>
      <c r="AS1412" s="16">
        <f t="shared" si="241"/>
        <v>1.647266869345021E-3</v>
      </c>
    </row>
    <row r="1413" spans="1:45" x14ac:dyDescent="0.2">
      <c r="A1413" s="4"/>
      <c r="B1413" s="13">
        <v>42955.666666666664</v>
      </c>
      <c r="C1413" s="14">
        <v>40.020000000000003</v>
      </c>
      <c r="D1413" s="5"/>
      <c r="E1413" s="15">
        <v>42955.666666666664</v>
      </c>
      <c r="F1413" s="14">
        <v>45.6</v>
      </c>
      <c r="G1413" s="5"/>
      <c r="H1413" s="15">
        <v>42955.666666666664</v>
      </c>
      <c r="I1413" s="14">
        <v>17.84</v>
      </c>
      <c r="J1413" s="2"/>
      <c r="K1413" s="15">
        <v>42955.666666666664</v>
      </c>
      <c r="L1413" s="14">
        <v>176.43</v>
      </c>
      <c r="M1413" s="5"/>
      <c r="N1413" s="15">
        <v>42955.666666666664</v>
      </c>
      <c r="O1413" s="14">
        <v>106.98</v>
      </c>
      <c r="Q1413" s="15">
        <v>42955.666666666664</v>
      </c>
      <c r="R1413" s="14">
        <v>135.74</v>
      </c>
      <c r="S1413" s="5"/>
      <c r="T1413" s="15">
        <v>42955.666666666664</v>
      </c>
      <c r="U1413" s="14">
        <v>48.6</v>
      </c>
      <c r="W1413" s="15">
        <v>42955.666666666664</v>
      </c>
      <c r="X1413" s="14">
        <v>27.2</v>
      </c>
      <c r="Z1413" s="15">
        <v>42955.666666666664</v>
      </c>
      <c r="AA1413" s="14">
        <v>127.52</v>
      </c>
      <c r="AC1413" s="15">
        <v>42955.666666666664</v>
      </c>
      <c r="AD1413" s="14">
        <v>24.35</v>
      </c>
      <c r="AF1413" s="15">
        <v>42955.666666666664</v>
      </c>
      <c r="AG1413" s="14">
        <v>2474.92</v>
      </c>
      <c r="AH1413" s="5"/>
      <c r="AI1413" s="16">
        <f t="shared" si="231"/>
        <v>8.0604534005037642E-3</v>
      </c>
      <c r="AJ1413" s="16">
        <f t="shared" si="232"/>
        <v>-8.7642418930755639E-4</v>
      </c>
      <c r="AK1413" s="16">
        <f t="shared" si="233"/>
        <v>-1.5995587424158852E-2</v>
      </c>
      <c r="AL1413" s="16">
        <f t="shared" si="234"/>
        <v>-9.0429117052347463E-3</v>
      </c>
      <c r="AM1413" s="16">
        <f t="shared" si="235"/>
        <v>5.9238363892808454E-3</v>
      </c>
      <c r="AN1413" s="16">
        <f t="shared" si="236"/>
        <v>-9.4862813776998012E-3</v>
      </c>
      <c r="AO1413" s="16">
        <f t="shared" si="237"/>
        <v>-5.3213262382316717E-3</v>
      </c>
      <c r="AP1413" s="16">
        <f t="shared" si="238"/>
        <v>4.0605389442598394E-3</v>
      </c>
      <c r="AQ1413" s="16">
        <f t="shared" si="239"/>
        <v>-2.7371549229686654E-3</v>
      </c>
      <c r="AR1413" s="16">
        <f t="shared" si="240"/>
        <v>2.8293918918919081E-2</v>
      </c>
      <c r="AS1413" s="16">
        <f t="shared" si="241"/>
        <v>-2.4144366381689819E-3</v>
      </c>
    </row>
    <row r="1414" spans="1:45" x14ac:dyDescent="0.2">
      <c r="A1414" s="4"/>
      <c r="B1414" s="13">
        <v>42956.666666666664</v>
      </c>
      <c r="C1414" s="14">
        <v>40.270000000000003</v>
      </c>
      <c r="D1414" s="5"/>
      <c r="E1414" s="15">
        <v>42956.666666666664</v>
      </c>
      <c r="F1414" s="14">
        <v>45.59</v>
      </c>
      <c r="G1414" s="5"/>
      <c r="H1414" s="15">
        <v>42956.666666666664</v>
      </c>
      <c r="I1414" s="14">
        <v>17.579999999999998</v>
      </c>
      <c r="J1414" s="2"/>
      <c r="K1414" s="15">
        <v>42956.666666666664</v>
      </c>
      <c r="L1414" s="14">
        <v>178.06</v>
      </c>
      <c r="M1414" s="5"/>
      <c r="N1414" s="15">
        <v>42956.666666666664</v>
      </c>
      <c r="O1414" s="14">
        <v>102.83</v>
      </c>
      <c r="Q1414" s="15">
        <v>42956.666666666664</v>
      </c>
      <c r="R1414" s="14">
        <v>135.41</v>
      </c>
      <c r="S1414" s="5"/>
      <c r="T1414" s="15">
        <v>42956.666666666664</v>
      </c>
      <c r="U1414" s="14">
        <v>48.22</v>
      </c>
      <c r="W1414" s="15">
        <v>42956.666666666664</v>
      </c>
      <c r="X1414" s="14">
        <v>27.2</v>
      </c>
      <c r="Z1414" s="15">
        <v>42956.666666666664</v>
      </c>
      <c r="AA1414" s="14">
        <v>128.27000000000001</v>
      </c>
      <c r="AC1414" s="15">
        <v>42956.666666666664</v>
      </c>
      <c r="AD1414" s="14">
        <v>24.24</v>
      </c>
      <c r="AF1414" s="15">
        <v>42956.666666666664</v>
      </c>
      <c r="AG1414" s="14">
        <v>2474.02</v>
      </c>
      <c r="AH1414" s="5"/>
      <c r="AI1414" s="16">
        <f t="shared" ref="AI1414:AI1477" si="242">C1414/C1413-1</f>
        <v>6.2468765617191835E-3</v>
      </c>
      <c r="AJ1414" s="16">
        <f t="shared" ref="AJ1414:AJ1477" si="243">F1414/F1413-1</f>
        <v>-2.192982456139525E-4</v>
      </c>
      <c r="AK1414" s="16">
        <f t="shared" ref="AK1414:AK1477" si="244">I1414/I1413-1</f>
        <v>-1.4573991031390232E-2</v>
      </c>
      <c r="AL1414" s="16">
        <f t="shared" ref="AL1414:AL1477" si="245">L1414/L1413-1</f>
        <v>9.238791588731976E-3</v>
      </c>
      <c r="AM1414" s="16">
        <f t="shared" ref="AM1414:AM1477" si="246">O1414/O1413-1</f>
        <v>-3.8792297625724448E-2</v>
      </c>
      <c r="AN1414" s="16">
        <f t="shared" ref="AN1414:AN1477" si="247">R1414/R1413-1</f>
        <v>-2.4311183144247739E-3</v>
      </c>
      <c r="AO1414" s="16">
        <f t="shared" ref="AO1414:AO1477" si="248">U1414/U1413-1</f>
        <v>-7.8189300411523055E-3</v>
      </c>
      <c r="AP1414" s="16">
        <f t="shared" ref="AP1414:AP1477" si="249">X1414/X1413-1</f>
        <v>0</v>
      </c>
      <c r="AQ1414" s="16">
        <f t="shared" ref="AQ1414:AQ1477" si="250">AA1414/AA1413-1</f>
        <v>5.8814303638645704E-3</v>
      </c>
      <c r="AR1414" s="16">
        <f t="shared" ref="AR1414:AR1477" si="251">AD1414/AD1413-1</f>
        <v>-4.5174537987681118E-3</v>
      </c>
      <c r="AS1414" s="16">
        <f t="shared" si="241"/>
        <v>-3.6364811791900209E-4</v>
      </c>
    </row>
    <row r="1415" spans="1:45" x14ac:dyDescent="0.2">
      <c r="A1415" s="4"/>
      <c r="B1415" s="13">
        <v>42957.666666666664</v>
      </c>
      <c r="C1415" s="14">
        <v>38.83</v>
      </c>
      <c r="D1415" s="5"/>
      <c r="E1415" s="15">
        <v>42957.666666666664</v>
      </c>
      <c r="F1415" s="14">
        <v>45.74</v>
      </c>
      <c r="G1415" s="5"/>
      <c r="H1415" s="15">
        <v>42957.666666666664</v>
      </c>
      <c r="I1415" s="14">
        <v>16.91</v>
      </c>
      <c r="J1415" s="2"/>
      <c r="K1415" s="15">
        <v>42957.666666666664</v>
      </c>
      <c r="L1415" s="14">
        <v>176.36</v>
      </c>
      <c r="M1415" s="5"/>
      <c r="N1415" s="15">
        <v>42957.666666666664</v>
      </c>
      <c r="O1415" s="14">
        <v>101.35</v>
      </c>
      <c r="Q1415" s="15">
        <v>42957.666666666664</v>
      </c>
      <c r="R1415" s="14">
        <v>135.47999999999999</v>
      </c>
      <c r="S1415" s="5"/>
      <c r="T1415" s="15">
        <v>42957.666666666664</v>
      </c>
      <c r="U1415" s="14">
        <v>48.02</v>
      </c>
      <c r="W1415" s="15">
        <v>42957.666666666664</v>
      </c>
      <c r="X1415" s="14">
        <v>26.89</v>
      </c>
      <c r="Z1415" s="15">
        <v>42957.666666666664</v>
      </c>
      <c r="AA1415" s="14">
        <v>126.22</v>
      </c>
      <c r="AC1415" s="15">
        <v>42957.666666666664</v>
      </c>
      <c r="AD1415" s="14">
        <v>23.69</v>
      </c>
      <c r="AF1415" s="15">
        <v>42957.666666666664</v>
      </c>
      <c r="AG1415" s="14">
        <v>2438.21</v>
      </c>
      <c r="AH1415" s="5"/>
      <c r="AI1415" s="16">
        <f t="shared" si="242"/>
        <v>-3.5758629252545471E-2</v>
      </c>
      <c r="AJ1415" s="16">
        <f t="shared" si="243"/>
        <v>3.2901952182495808E-3</v>
      </c>
      <c r="AK1415" s="16">
        <f t="shared" si="244"/>
        <v>-3.8111490329920228E-2</v>
      </c>
      <c r="AL1415" s="16">
        <f t="shared" si="245"/>
        <v>-9.5473435920475636E-3</v>
      </c>
      <c r="AM1415" s="16">
        <f t="shared" si="246"/>
        <v>-1.4392686959058709E-2</v>
      </c>
      <c r="AN1415" s="16">
        <f t="shared" si="247"/>
        <v>5.1694852669670333E-4</v>
      </c>
      <c r="AO1415" s="16">
        <f t="shared" si="248"/>
        <v>-4.1476565740355964E-3</v>
      </c>
      <c r="AP1415" s="16">
        <f t="shared" si="249"/>
        <v>-1.1397058823529371E-2</v>
      </c>
      <c r="AQ1415" s="16">
        <f t="shared" si="250"/>
        <v>-1.5981913151945193E-2</v>
      </c>
      <c r="AR1415" s="16">
        <f t="shared" si="251"/>
        <v>-2.2689768976897562E-2</v>
      </c>
      <c r="AS1415" s="16">
        <f t="shared" ref="AS1415:AS1478" si="252">AG1415/AG1414-1</f>
        <v>-1.447441815345063E-2</v>
      </c>
    </row>
    <row r="1416" spans="1:45" x14ac:dyDescent="0.2">
      <c r="A1416" s="4"/>
      <c r="B1416" s="13">
        <v>42958.666666666664</v>
      </c>
      <c r="C1416" s="14">
        <v>39.369999999999997</v>
      </c>
      <c r="D1416" s="5"/>
      <c r="E1416" s="15">
        <v>42958.666666666664</v>
      </c>
      <c r="F1416" s="14">
        <v>45.59</v>
      </c>
      <c r="G1416" s="5"/>
      <c r="H1416" s="15">
        <v>42958.666666666664</v>
      </c>
      <c r="I1416" s="14">
        <v>17.14</v>
      </c>
      <c r="J1416" s="2"/>
      <c r="K1416" s="15">
        <v>42958.666666666664</v>
      </c>
      <c r="L1416" s="14">
        <v>175.34</v>
      </c>
      <c r="M1416" s="5"/>
      <c r="N1416" s="15">
        <v>42958.666666666664</v>
      </c>
      <c r="O1416" s="14">
        <v>101.99</v>
      </c>
      <c r="Q1416" s="15">
        <v>42958.666666666664</v>
      </c>
      <c r="R1416" s="14">
        <v>135.47999999999999</v>
      </c>
      <c r="S1416" s="5"/>
      <c r="T1416" s="15">
        <v>42958.666666666664</v>
      </c>
      <c r="U1416" s="14">
        <v>48.06</v>
      </c>
      <c r="W1416" s="15">
        <v>42958.666666666664</v>
      </c>
      <c r="X1416" s="14">
        <v>26.8</v>
      </c>
      <c r="Z1416" s="15">
        <v>42958.666666666664</v>
      </c>
      <c r="AA1416" s="14">
        <v>125.72</v>
      </c>
      <c r="AC1416" s="15">
        <v>42958.666666666664</v>
      </c>
      <c r="AD1416" s="14">
        <v>23.86</v>
      </c>
      <c r="AF1416" s="15">
        <v>42958.666666666664</v>
      </c>
      <c r="AG1416" s="14">
        <v>2441.3200000000002</v>
      </c>
      <c r="AH1416" s="5"/>
      <c r="AI1416" s="16">
        <f t="shared" si="242"/>
        <v>1.3906773113572024E-2</v>
      </c>
      <c r="AJ1416" s="16">
        <f t="shared" si="243"/>
        <v>-3.2794053344993301E-3</v>
      </c>
      <c r="AK1416" s="16">
        <f t="shared" si="244"/>
        <v>1.3601419278533422E-2</v>
      </c>
      <c r="AL1416" s="16">
        <f t="shared" si="245"/>
        <v>-5.7836244046269858E-3</v>
      </c>
      <c r="AM1416" s="16">
        <f t="shared" si="246"/>
        <v>6.3147508633447647E-3</v>
      </c>
      <c r="AN1416" s="16">
        <f t="shared" si="247"/>
        <v>0</v>
      </c>
      <c r="AO1416" s="16">
        <f t="shared" si="248"/>
        <v>8.3298625572680862E-4</v>
      </c>
      <c r="AP1416" s="16">
        <f t="shared" si="249"/>
        <v>-3.3469691335068497E-3</v>
      </c>
      <c r="AQ1416" s="16">
        <f t="shared" si="250"/>
        <v>-3.9613373474884916E-3</v>
      </c>
      <c r="AR1416" s="16">
        <f t="shared" si="251"/>
        <v>7.1760236386659848E-3</v>
      </c>
      <c r="AS1416" s="16">
        <f t="shared" si="252"/>
        <v>1.2755258980974293E-3</v>
      </c>
    </row>
    <row r="1417" spans="1:45" x14ac:dyDescent="0.2">
      <c r="A1417" s="4"/>
      <c r="B1417" s="13">
        <v>42961.666666666664</v>
      </c>
      <c r="C1417" s="14">
        <v>39.96</v>
      </c>
      <c r="D1417" s="5"/>
      <c r="E1417" s="15">
        <v>42961.666666666664</v>
      </c>
      <c r="F1417" s="14">
        <v>45.8</v>
      </c>
      <c r="G1417" s="5"/>
      <c r="H1417" s="15">
        <v>42961.666666666664</v>
      </c>
      <c r="I1417" s="14">
        <v>17.100000000000001</v>
      </c>
      <c r="J1417" s="2"/>
      <c r="K1417" s="15">
        <v>42961.666666666664</v>
      </c>
      <c r="L1417" s="14">
        <v>177.29</v>
      </c>
      <c r="M1417" s="5"/>
      <c r="N1417" s="15">
        <v>42961.666666666664</v>
      </c>
      <c r="O1417" s="14">
        <v>101.4</v>
      </c>
      <c r="Q1417" s="15">
        <v>42961.666666666664</v>
      </c>
      <c r="R1417" s="14">
        <v>135.94</v>
      </c>
      <c r="S1417" s="5"/>
      <c r="T1417" s="15">
        <v>42961.666666666664</v>
      </c>
      <c r="U1417" s="14">
        <v>48.78</v>
      </c>
      <c r="W1417" s="15">
        <v>42961.666666666664</v>
      </c>
      <c r="X1417" s="14">
        <v>26.9</v>
      </c>
      <c r="Z1417" s="15">
        <v>42961.666666666664</v>
      </c>
      <c r="AA1417" s="14">
        <v>126.52</v>
      </c>
      <c r="AC1417" s="15">
        <v>42961.666666666664</v>
      </c>
      <c r="AD1417" s="14">
        <v>24.25</v>
      </c>
      <c r="AF1417" s="15">
        <v>42961.666666666664</v>
      </c>
      <c r="AG1417" s="14">
        <v>2465.84</v>
      </c>
      <c r="AH1417" s="5"/>
      <c r="AI1417" s="16">
        <f t="shared" si="242"/>
        <v>1.4986029972060111E-2</v>
      </c>
      <c r="AJ1417" s="16">
        <f t="shared" si="243"/>
        <v>4.6062733055494132E-3</v>
      </c>
      <c r="AK1417" s="16">
        <f t="shared" si="244"/>
        <v>-2.333722287047757E-3</v>
      </c>
      <c r="AL1417" s="16">
        <f t="shared" si="245"/>
        <v>1.1121250142580141E-2</v>
      </c>
      <c r="AM1417" s="16">
        <f t="shared" si="246"/>
        <v>-5.7848808706735255E-3</v>
      </c>
      <c r="AN1417" s="16">
        <f t="shared" si="247"/>
        <v>3.3953351048126024E-3</v>
      </c>
      <c r="AO1417" s="16">
        <f t="shared" si="248"/>
        <v>1.4981273408239737E-2</v>
      </c>
      <c r="AP1417" s="16">
        <f t="shared" si="249"/>
        <v>3.7313432835819338E-3</v>
      </c>
      <c r="AQ1417" s="16">
        <f t="shared" si="250"/>
        <v>6.3633471205855052E-3</v>
      </c>
      <c r="AR1417" s="16">
        <f t="shared" si="251"/>
        <v>1.6345347862531501E-2</v>
      </c>
      <c r="AS1417" s="16">
        <f t="shared" si="252"/>
        <v>1.004374682548792E-2</v>
      </c>
    </row>
    <row r="1418" spans="1:45" x14ac:dyDescent="0.2">
      <c r="A1418" s="4"/>
      <c r="B1418" s="13">
        <v>42962.666666666664</v>
      </c>
      <c r="C1418" s="14">
        <v>40.4</v>
      </c>
      <c r="D1418" s="5"/>
      <c r="E1418" s="15">
        <v>42962.666666666664</v>
      </c>
      <c r="F1418" s="14">
        <v>46.19</v>
      </c>
      <c r="G1418" s="5"/>
      <c r="H1418" s="15">
        <v>42962.666666666664</v>
      </c>
      <c r="I1418" s="14">
        <v>16.850000000000001</v>
      </c>
      <c r="J1418" s="2"/>
      <c r="K1418" s="15">
        <v>42962.666666666664</v>
      </c>
      <c r="L1418" s="14">
        <v>177.47</v>
      </c>
      <c r="M1418" s="5"/>
      <c r="N1418" s="15">
        <v>42962.666666666664</v>
      </c>
      <c r="O1418" s="14">
        <v>101.51</v>
      </c>
      <c r="Q1418" s="15">
        <v>42962.666666666664</v>
      </c>
      <c r="R1418" s="14">
        <v>135.69999999999999</v>
      </c>
      <c r="S1418" s="5"/>
      <c r="T1418" s="15">
        <v>42962.666666666664</v>
      </c>
      <c r="U1418" s="14">
        <v>48.48</v>
      </c>
      <c r="W1418" s="15">
        <v>42962.666666666664</v>
      </c>
      <c r="X1418" s="14">
        <v>26.92</v>
      </c>
      <c r="Z1418" s="15">
        <v>42962.666666666664</v>
      </c>
      <c r="AA1418" s="14">
        <v>125.42</v>
      </c>
      <c r="AC1418" s="15">
        <v>42962.666666666664</v>
      </c>
      <c r="AD1418" s="14">
        <v>24.16</v>
      </c>
      <c r="AF1418" s="15">
        <v>42962.666666666664</v>
      </c>
      <c r="AG1418" s="14">
        <v>2464.61</v>
      </c>
      <c r="AH1418" s="5"/>
      <c r="AI1418" s="16">
        <f t="shared" si="242"/>
        <v>1.1011011011010874E-2</v>
      </c>
      <c r="AJ1418" s="16">
        <f t="shared" si="243"/>
        <v>8.515283842794874E-3</v>
      </c>
      <c r="AK1418" s="16">
        <f t="shared" si="244"/>
        <v>-1.4619883040935644E-2</v>
      </c>
      <c r="AL1418" s="16">
        <f t="shared" si="245"/>
        <v>1.015285690112222E-3</v>
      </c>
      <c r="AM1418" s="16">
        <f t="shared" si="246"/>
        <v>1.0848126232740896E-3</v>
      </c>
      <c r="AN1418" s="16">
        <f t="shared" si="247"/>
        <v>-1.7654847726938927E-3</v>
      </c>
      <c r="AO1418" s="16">
        <f t="shared" si="248"/>
        <v>-6.1500615006151449E-3</v>
      </c>
      <c r="AP1418" s="16">
        <f t="shared" si="249"/>
        <v>7.4349442379184616E-4</v>
      </c>
      <c r="AQ1418" s="16">
        <f t="shared" si="250"/>
        <v>-8.6942775845715303E-3</v>
      </c>
      <c r="AR1418" s="16">
        <f t="shared" si="251"/>
        <v>-3.711340206185576E-3</v>
      </c>
      <c r="AS1418" s="16">
        <f t="shared" si="252"/>
        <v>-4.9881581935573571E-4</v>
      </c>
    </row>
    <row r="1419" spans="1:45" x14ac:dyDescent="0.2">
      <c r="A1419" s="4"/>
      <c r="B1419" s="13">
        <v>42963.666666666664</v>
      </c>
      <c r="C1419" s="14">
        <v>40.24</v>
      </c>
      <c r="D1419" s="5"/>
      <c r="E1419" s="15">
        <v>42963.666666666664</v>
      </c>
      <c r="F1419" s="14">
        <v>46.2</v>
      </c>
      <c r="G1419" s="5"/>
      <c r="H1419" s="15">
        <v>42963.666666666664</v>
      </c>
      <c r="I1419" s="14">
        <v>17</v>
      </c>
      <c r="J1419" s="2"/>
      <c r="K1419" s="15">
        <v>42963.666666666664</v>
      </c>
      <c r="L1419" s="14">
        <v>178.54</v>
      </c>
      <c r="M1419" s="5"/>
      <c r="N1419" s="15">
        <v>42963.666666666664</v>
      </c>
      <c r="O1419" s="14">
        <v>102.2</v>
      </c>
      <c r="Q1419" s="15">
        <v>42963.666666666664</v>
      </c>
      <c r="R1419" s="14">
        <v>136.11000000000001</v>
      </c>
      <c r="S1419" s="5"/>
      <c r="T1419" s="15">
        <v>42963.666666666664</v>
      </c>
      <c r="U1419" s="14">
        <v>48.41</v>
      </c>
      <c r="W1419" s="15">
        <v>42963.666666666664</v>
      </c>
      <c r="X1419" s="14">
        <v>26.99</v>
      </c>
      <c r="Z1419" s="15">
        <v>42963.666666666664</v>
      </c>
      <c r="AA1419" s="14">
        <v>125.22</v>
      </c>
      <c r="AC1419" s="15">
        <v>42963.666666666664</v>
      </c>
      <c r="AD1419" s="14">
        <v>24.19</v>
      </c>
      <c r="AF1419" s="15">
        <v>42963.666666666664</v>
      </c>
      <c r="AG1419" s="14">
        <v>2468.11</v>
      </c>
      <c r="AH1419" s="5"/>
      <c r="AI1419" s="16">
        <f t="shared" si="242"/>
        <v>-3.9603960396038529E-3</v>
      </c>
      <c r="AJ1419" s="16">
        <f t="shared" si="243"/>
        <v>2.1649707728954581E-4</v>
      </c>
      <c r="AK1419" s="16">
        <f t="shared" si="244"/>
        <v>8.9020771513352859E-3</v>
      </c>
      <c r="AL1419" s="16">
        <f t="shared" si="245"/>
        <v>6.0291880317799862E-3</v>
      </c>
      <c r="AM1419" s="16">
        <f t="shared" si="246"/>
        <v>6.7973598660229229E-3</v>
      </c>
      <c r="AN1419" s="16">
        <f t="shared" si="247"/>
        <v>3.0213706705970456E-3</v>
      </c>
      <c r="AO1419" s="16">
        <f t="shared" si="248"/>
        <v>-1.4438943894389267E-3</v>
      </c>
      <c r="AP1419" s="16">
        <f t="shared" si="249"/>
        <v>2.6002971768199767E-3</v>
      </c>
      <c r="AQ1419" s="16">
        <f t="shared" si="250"/>
        <v>-1.5946420028704056E-3</v>
      </c>
      <c r="AR1419" s="16">
        <f t="shared" si="251"/>
        <v>1.2417218543046005E-3</v>
      </c>
      <c r="AS1419" s="16">
        <f t="shared" si="252"/>
        <v>1.4201029777529683E-3</v>
      </c>
    </row>
    <row r="1420" spans="1:45" x14ac:dyDescent="0.2">
      <c r="A1420" s="4"/>
      <c r="B1420" s="13">
        <v>42964.666666666664</v>
      </c>
      <c r="C1420" s="14">
        <v>39.47</v>
      </c>
      <c r="D1420" s="5"/>
      <c r="E1420" s="15">
        <v>42964.666666666664</v>
      </c>
      <c r="F1420" s="14">
        <v>45.86</v>
      </c>
      <c r="G1420" s="5"/>
      <c r="H1420" s="15">
        <v>42964.666666666664</v>
      </c>
      <c r="I1420" s="14">
        <v>16.61</v>
      </c>
      <c r="J1420" s="2"/>
      <c r="K1420" s="15">
        <v>42964.666666666664</v>
      </c>
      <c r="L1420" s="14">
        <v>177.16</v>
      </c>
      <c r="M1420" s="5"/>
      <c r="N1420" s="15">
        <v>42964.666666666664</v>
      </c>
      <c r="O1420" s="14">
        <v>101.38</v>
      </c>
      <c r="Q1420" s="15">
        <v>42964.666666666664</v>
      </c>
      <c r="R1420" s="14">
        <v>134.38999999999999</v>
      </c>
      <c r="S1420" s="5"/>
      <c r="T1420" s="15">
        <v>42964.666666666664</v>
      </c>
      <c r="U1420" s="14">
        <v>47.89</v>
      </c>
      <c r="W1420" s="15">
        <v>42964.666666666664</v>
      </c>
      <c r="X1420" s="14">
        <v>26.57</v>
      </c>
      <c r="Z1420" s="15">
        <v>42964.666666666664</v>
      </c>
      <c r="AA1420" s="14">
        <v>123.48</v>
      </c>
      <c r="AC1420" s="15">
        <v>42964.666666666664</v>
      </c>
      <c r="AD1420" s="14">
        <v>23.46</v>
      </c>
      <c r="AF1420" s="15">
        <v>42964.666666666664</v>
      </c>
      <c r="AG1420" s="14">
        <v>2430.0100000000002</v>
      </c>
      <c r="AH1420" s="5"/>
      <c r="AI1420" s="16">
        <f t="shared" si="242"/>
        <v>-1.9135188866799324E-2</v>
      </c>
      <c r="AJ1420" s="16">
        <f t="shared" si="243"/>
        <v>-7.3593073593074543E-3</v>
      </c>
      <c r="AK1420" s="16">
        <f t="shared" si="244"/>
        <v>-2.2941176470588243E-2</v>
      </c>
      <c r="AL1420" s="16">
        <f t="shared" si="245"/>
        <v>-7.7293603674246647E-3</v>
      </c>
      <c r="AM1420" s="16">
        <f t="shared" si="246"/>
        <v>-8.0234833659491578E-3</v>
      </c>
      <c r="AN1420" s="16">
        <f t="shared" si="247"/>
        <v>-1.2636837851737748E-2</v>
      </c>
      <c r="AO1420" s="16">
        <f t="shared" si="248"/>
        <v>-1.0741582317702836E-2</v>
      </c>
      <c r="AP1420" s="16">
        <f t="shared" si="249"/>
        <v>-1.5561319007039609E-2</v>
      </c>
      <c r="AQ1420" s="16">
        <f t="shared" si="250"/>
        <v>-1.3895543842836533E-2</v>
      </c>
      <c r="AR1420" s="16">
        <f t="shared" si="251"/>
        <v>-3.0177759404712678E-2</v>
      </c>
      <c r="AS1420" s="16">
        <f t="shared" si="252"/>
        <v>-1.5436913265616137E-2</v>
      </c>
    </row>
    <row r="1421" spans="1:45" x14ac:dyDescent="0.2">
      <c r="A1421" s="4"/>
      <c r="B1421" s="13">
        <v>42965.666666666664</v>
      </c>
      <c r="C1421" s="14">
        <v>39.380000000000003</v>
      </c>
      <c r="D1421" s="5"/>
      <c r="E1421" s="15">
        <v>42965.666666666664</v>
      </c>
      <c r="F1421" s="14">
        <v>45.67</v>
      </c>
      <c r="G1421" s="5"/>
      <c r="H1421" s="15">
        <v>42965.666666666664</v>
      </c>
      <c r="I1421" s="14">
        <v>16.649999999999999</v>
      </c>
      <c r="J1421" s="2"/>
      <c r="K1421" s="15">
        <v>42965.666666666664</v>
      </c>
      <c r="L1421" s="14">
        <v>177.56</v>
      </c>
      <c r="M1421" s="5"/>
      <c r="N1421" s="15">
        <v>42965.666666666664</v>
      </c>
      <c r="O1421" s="14">
        <v>100.7</v>
      </c>
      <c r="Q1421" s="15">
        <v>42965.666666666664</v>
      </c>
      <c r="R1421" s="14">
        <v>133.44</v>
      </c>
      <c r="S1421" s="5"/>
      <c r="T1421" s="15">
        <v>42965.666666666664</v>
      </c>
      <c r="U1421" s="14">
        <v>47.69</v>
      </c>
      <c r="W1421" s="15">
        <v>42965.666666666664</v>
      </c>
      <c r="X1421" s="14">
        <v>26.44</v>
      </c>
      <c r="Z1421" s="15">
        <v>42965.666666666664</v>
      </c>
      <c r="AA1421" s="14">
        <v>122.48</v>
      </c>
      <c r="AC1421" s="15">
        <v>42965.666666666664</v>
      </c>
      <c r="AD1421" s="14">
        <v>23.16</v>
      </c>
      <c r="AF1421" s="15">
        <v>42965.666666666664</v>
      </c>
      <c r="AG1421" s="14">
        <v>2425.5500000000002</v>
      </c>
      <c r="AH1421" s="5"/>
      <c r="AI1421" s="16">
        <f t="shared" si="242"/>
        <v>-2.2802128198631255E-3</v>
      </c>
      <c r="AJ1421" s="16">
        <f t="shared" si="243"/>
        <v>-4.1430440470998642E-3</v>
      </c>
      <c r="AK1421" s="16">
        <f t="shared" si="244"/>
        <v>2.4081878386512656E-3</v>
      </c>
      <c r="AL1421" s="16">
        <f t="shared" si="245"/>
        <v>2.2578460149018653E-3</v>
      </c>
      <c r="AM1421" s="16">
        <f t="shared" si="246"/>
        <v>-6.7074373643716267E-3</v>
      </c>
      <c r="AN1421" s="16">
        <f t="shared" si="247"/>
        <v>-7.0689783466031386E-3</v>
      </c>
      <c r="AO1421" s="16">
        <f t="shared" si="248"/>
        <v>-4.1762372102736034E-3</v>
      </c>
      <c r="AP1421" s="16">
        <f t="shared" si="249"/>
        <v>-4.8927361686111892E-3</v>
      </c>
      <c r="AQ1421" s="16">
        <f t="shared" si="250"/>
        <v>-8.0984774862326026E-3</v>
      </c>
      <c r="AR1421" s="16">
        <f t="shared" si="251"/>
        <v>-1.2787723785166238E-2</v>
      </c>
      <c r="AS1421" s="16">
        <f t="shared" si="252"/>
        <v>-1.8353833934839914E-3</v>
      </c>
    </row>
    <row r="1422" spans="1:45" x14ac:dyDescent="0.2">
      <c r="A1422" s="4"/>
      <c r="B1422" s="13">
        <v>42968.666666666664</v>
      </c>
      <c r="C1422" s="14">
        <v>39.299999999999997</v>
      </c>
      <c r="D1422" s="5"/>
      <c r="E1422" s="15">
        <v>42968.666666666664</v>
      </c>
      <c r="F1422" s="14">
        <v>45.68</v>
      </c>
      <c r="G1422" s="5"/>
      <c r="H1422" s="15">
        <v>42968.666666666664</v>
      </c>
      <c r="I1422" s="14">
        <v>16.68</v>
      </c>
      <c r="J1422" s="2"/>
      <c r="K1422" s="15">
        <v>42968.666666666664</v>
      </c>
      <c r="L1422" s="14">
        <v>178.34</v>
      </c>
      <c r="M1422" s="5"/>
      <c r="N1422" s="15">
        <v>42968.666666666664</v>
      </c>
      <c r="O1422" s="14">
        <v>101.17</v>
      </c>
      <c r="Q1422" s="15">
        <v>42968.666666666664</v>
      </c>
      <c r="R1422" s="14">
        <v>134.04</v>
      </c>
      <c r="S1422" s="5"/>
      <c r="T1422" s="15">
        <v>42968.666666666664</v>
      </c>
      <c r="U1422" s="14">
        <v>48.14</v>
      </c>
      <c r="W1422" s="15">
        <v>42968.666666666664</v>
      </c>
      <c r="X1422" s="14">
        <v>26.57</v>
      </c>
      <c r="Z1422" s="15">
        <v>42968.666666666664</v>
      </c>
      <c r="AA1422" s="14">
        <v>122.18</v>
      </c>
      <c r="AC1422" s="15">
        <v>42968.666666666664</v>
      </c>
      <c r="AD1422" s="14">
        <v>22.52</v>
      </c>
      <c r="AF1422" s="15">
        <v>42968.666666666664</v>
      </c>
      <c r="AG1422" s="14">
        <v>2428.37</v>
      </c>
      <c r="AH1422" s="5"/>
      <c r="AI1422" s="16">
        <f t="shared" si="242"/>
        <v>-2.0314880650077471E-3</v>
      </c>
      <c r="AJ1422" s="16">
        <f t="shared" si="243"/>
        <v>2.1896211955318989E-4</v>
      </c>
      <c r="AK1422" s="16">
        <f t="shared" si="244"/>
        <v>1.8018018018017834E-3</v>
      </c>
      <c r="AL1422" s="16">
        <f t="shared" si="245"/>
        <v>4.3928812795674954E-3</v>
      </c>
      <c r="AM1422" s="16">
        <f t="shared" si="246"/>
        <v>4.6673286991063545E-3</v>
      </c>
      <c r="AN1422" s="16">
        <f t="shared" si="247"/>
        <v>4.4964028776977027E-3</v>
      </c>
      <c r="AO1422" s="16">
        <f t="shared" si="248"/>
        <v>9.4359404487314169E-3</v>
      </c>
      <c r="AP1422" s="16">
        <f t="shared" si="249"/>
        <v>4.9167927382753884E-3</v>
      </c>
      <c r="AQ1422" s="16">
        <f t="shared" si="250"/>
        <v>-2.4493794905290356E-3</v>
      </c>
      <c r="AR1422" s="16">
        <f t="shared" si="251"/>
        <v>-2.763385146804842E-2</v>
      </c>
      <c r="AS1422" s="16">
        <f t="shared" si="252"/>
        <v>1.1626229102676966E-3</v>
      </c>
    </row>
    <row r="1423" spans="1:45" x14ac:dyDescent="0.2">
      <c r="A1423" s="4"/>
      <c r="B1423" s="13">
        <v>42969.666666666664</v>
      </c>
      <c r="C1423" s="14">
        <v>39.950000000000003</v>
      </c>
      <c r="D1423" s="5"/>
      <c r="E1423" s="15">
        <v>42969.666666666664</v>
      </c>
      <c r="F1423" s="14">
        <v>45.6</v>
      </c>
      <c r="G1423" s="5"/>
      <c r="H1423" s="15">
        <v>42969.666666666664</v>
      </c>
      <c r="I1423" s="14">
        <v>16.93</v>
      </c>
      <c r="J1423" s="2"/>
      <c r="K1423" s="15">
        <v>42969.666666666664</v>
      </c>
      <c r="L1423" s="14">
        <v>180.45</v>
      </c>
      <c r="M1423" s="5"/>
      <c r="N1423" s="15">
        <v>42969.666666666664</v>
      </c>
      <c r="O1423" s="14">
        <v>102.77</v>
      </c>
      <c r="Q1423" s="15">
        <v>42969.666666666664</v>
      </c>
      <c r="R1423" s="14">
        <v>134.69</v>
      </c>
      <c r="S1423" s="5"/>
      <c r="T1423" s="15">
        <v>42969.666666666664</v>
      </c>
      <c r="U1423" s="14">
        <v>48.35</v>
      </c>
      <c r="W1423" s="15">
        <v>42969.666666666664</v>
      </c>
      <c r="X1423" s="14">
        <v>26.67</v>
      </c>
      <c r="Z1423" s="15">
        <v>42969.666666666664</v>
      </c>
      <c r="AA1423" s="14">
        <v>122.73</v>
      </c>
      <c r="AC1423" s="15">
        <v>42969.666666666664</v>
      </c>
      <c r="AD1423" s="14">
        <v>22.76</v>
      </c>
      <c r="AF1423" s="15">
        <v>42969.666666666664</v>
      </c>
      <c r="AG1423" s="14">
        <v>2452.5100000000002</v>
      </c>
      <c r="AH1423" s="5"/>
      <c r="AI1423" s="16">
        <f t="shared" si="242"/>
        <v>1.6539440203562572E-2</v>
      </c>
      <c r="AJ1423" s="16">
        <f t="shared" si="243"/>
        <v>-1.7513134851138146E-3</v>
      </c>
      <c r="AK1423" s="16">
        <f t="shared" si="244"/>
        <v>1.4988009592326046E-2</v>
      </c>
      <c r="AL1423" s="16">
        <f t="shared" si="245"/>
        <v>1.1831333408096834E-2</v>
      </c>
      <c r="AM1423" s="16">
        <f t="shared" si="246"/>
        <v>1.5814964910546569E-2</v>
      </c>
      <c r="AN1423" s="16">
        <f t="shared" si="247"/>
        <v>4.8492987168009538E-3</v>
      </c>
      <c r="AO1423" s="16">
        <f t="shared" si="248"/>
        <v>4.3622766929787282E-3</v>
      </c>
      <c r="AP1423" s="16">
        <f t="shared" si="249"/>
        <v>3.7636432066241454E-3</v>
      </c>
      <c r="AQ1423" s="16">
        <f t="shared" si="250"/>
        <v>4.5015550826648099E-3</v>
      </c>
      <c r="AR1423" s="16">
        <f t="shared" si="251"/>
        <v>1.0657193605683846E-2</v>
      </c>
      <c r="AS1423" s="16">
        <f t="shared" si="252"/>
        <v>9.9408245036796128E-3</v>
      </c>
    </row>
    <row r="1424" spans="1:45" x14ac:dyDescent="0.2">
      <c r="A1424" s="4"/>
      <c r="B1424" s="13">
        <v>42970.666666666664</v>
      </c>
      <c r="C1424" s="14">
        <v>39.99</v>
      </c>
      <c r="D1424" s="5"/>
      <c r="E1424" s="15">
        <v>42970.666666666664</v>
      </c>
      <c r="F1424" s="14">
        <v>45.54</v>
      </c>
      <c r="G1424" s="5"/>
      <c r="H1424" s="15">
        <v>42970.666666666664</v>
      </c>
      <c r="I1424" s="14">
        <v>16.91</v>
      </c>
      <c r="J1424" s="2"/>
      <c r="K1424" s="15">
        <v>42970.666666666664</v>
      </c>
      <c r="L1424" s="14">
        <v>179.98</v>
      </c>
      <c r="M1424" s="5"/>
      <c r="N1424" s="15">
        <v>42970.666666666664</v>
      </c>
      <c r="O1424" s="14">
        <v>101.5</v>
      </c>
      <c r="Q1424" s="15">
        <v>42970.666666666664</v>
      </c>
      <c r="R1424" s="14">
        <v>135.77000000000001</v>
      </c>
      <c r="S1424" s="5"/>
      <c r="T1424" s="15">
        <v>42970.666666666664</v>
      </c>
      <c r="U1424" s="14">
        <v>48.28</v>
      </c>
      <c r="W1424" s="15">
        <v>42970.666666666664</v>
      </c>
      <c r="X1424" s="14">
        <v>26.65</v>
      </c>
      <c r="Z1424" s="15">
        <v>42970.666666666664</v>
      </c>
      <c r="AA1424" s="14">
        <v>121.68</v>
      </c>
      <c r="AC1424" s="15">
        <v>42970.666666666664</v>
      </c>
      <c r="AD1424" s="14">
        <v>23.52</v>
      </c>
      <c r="AF1424" s="15">
        <v>42970.666666666664</v>
      </c>
      <c r="AG1424" s="14">
        <v>2444.04</v>
      </c>
      <c r="AH1424" s="5"/>
      <c r="AI1424" s="16">
        <f t="shared" si="242"/>
        <v>1.0012515644555187E-3</v>
      </c>
      <c r="AJ1424" s="16">
        <f t="shared" si="243"/>
        <v>-1.3157894736842701E-3</v>
      </c>
      <c r="AK1424" s="16">
        <f t="shared" si="244"/>
        <v>-1.1813349084465186E-3</v>
      </c>
      <c r="AL1424" s="16">
        <f t="shared" si="245"/>
        <v>-2.6045996120809267E-3</v>
      </c>
      <c r="AM1424" s="16">
        <f t="shared" si="246"/>
        <v>-1.2357691933443604E-2</v>
      </c>
      <c r="AN1424" s="16">
        <f t="shared" si="247"/>
        <v>8.0184126512734544E-3</v>
      </c>
      <c r="AO1424" s="16">
        <f t="shared" si="248"/>
        <v>-1.4477766287487315E-3</v>
      </c>
      <c r="AP1424" s="16">
        <f t="shared" si="249"/>
        <v>-7.499062617174479E-4</v>
      </c>
      <c r="AQ1424" s="16">
        <f t="shared" si="250"/>
        <v>-8.5553654363236253E-3</v>
      </c>
      <c r="AR1424" s="16">
        <f t="shared" si="251"/>
        <v>3.3391915641476144E-2</v>
      </c>
      <c r="AS1424" s="16">
        <f t="shared" si="252"/>
        <v>-3.4536046743949278E-3</v>
      </c>
    </row>
    <row r="1425" spans="1:45" x14ac:dyDescent="0.2">
      <c r="A1425" s="4"/>
      <c r="B1425" s="13">
        <v>42971.666666666664</v>
      </c>
      <c r="C1425" s="14">
        <v>39.82</v>
      </c>
      <c r="D1425" s="5"/>
      <c r="E1425" s="15">
        <v>42971.666666666664</v>
      </c>
      <c r="F1425" s="14">
        <v>45.41</v>
      </c>
      <c r="G1425" s="5"/>
      <c r="H1425" s="15">
        <v>42971.666666666664</v>
      </c>
      <c r="I1425" s="14">
        <v>16.809999999999999</v>
      </c>
      <c r="J1425" s="2"/>
      <c r="K1425" s="15">
        <v>42971.666666666664</v>
      </c>
      <c r="L1425" s="14">
        <v>178.43</v>
      </c>
      <c r="M1425" s="5"/>
      <c r="N1425" s="15">
        <v>42971.666666666664</v>
      </c>
      <c r="O1425" s="14">
        <v>101.52</v>
      </c>
      <c r="Q1425" s="15">
        <v>42971.666666666664</v>
      </c>
      <c r="R1425" s="14">
        <v>136.53</v>
      </c>
      <c r="S1425" s="5"/>
      <c r="T1425" s="15">
        <v>42971.666666666664</v>
      </c>
      <c r="U1425" s="14">
        <v>48.31</v>
      </c>
      <c r="W1425" s="15">
        <v>42971.666666666664</v>
      </c>
      <c r="X1425" s="14">
        <v>26.11</v>
      </c>
      <c r="Z1425" s="15">
        <v>42971.666666666664</v>
      </c>
      <c r="AA1425" s="14">
        <v>121.23</v>
      </c>
      <c r="AC1425" s="15">
        <v>42971.666666666664</v>
      </c>
      <c r="AD1425" s="14">
        <v>23.53</v>
      </c>
      <c r="AF1425" s="15">
        <v>42971.666666666664</v>
      </c>
      <c r="AG1425" s="14">
        <v>2438.9699999999998</v>
      </c>
      <c r="AH1425" s="5"/>
      <c r="AI1425" s="16">
        <f t="shared" si="242"/>
        <v>-4.2510627656914268E-3</v>
      </c>
      <c r="AJ1425" s="16">
        <f t="shared" si="243"/>
        <v>-2.854633289415931E-3</v>
      </c>
      <c r="AK1425" s="16">
        <f t="shared" si="244"/>
        <v>-5.9136605558841593E-3</v>
      </c>
      <c r="AL1425" s="16">
        <f t="shared" si="245"/>
        <v>-8.6120680075563172E-3</v>
      </c>
      <c r="AM1425" s="16">
        <f t="shared" si="246"/>
        <v>1.9704433497524931E-4</v>
      </c>
      <c r="AN1425" s="16">
        <f t="shared" si="247"/>
        <v>5.5977019960227192E-3</v>
      </c>
      <c r="AO1425" s="16">
        <f t="shared" si="248"/>
        <v>6.2137531068762186E-4</v>
      </c>
      <c r="AP1425" s="16">
        <f t="shared" si="249"/>
        <v>-2.0262664165103139E-2</v>
      </c>
      <c r="AQ1425" s="16">
        <f t="shared" si="250"/>
        <v>-3.6982248520710526E-3</v>
      </c>
      <c r="AR1425" s="16">
        <f t="shared" si="251"/>
        <v>4.2517006802733626E-4</v>
      </c>
      <c r="AS1425" s="16">
        <f t="shared" si="252"/>
        <v>-2.0744341336476069E-3</v>
      </c>
    </row>
    <row r="1426" spans="1:45" x14ac:dyDescent="0.2">
      <c r="A1426" s="4"/>
      <c r="B1426" s="13">
        <v>42972.666666666664</v>
      </c>
      <c r="C1426" s="14">
        <v>39.97</v>
      </c>
      <c r="D1426" s="5"/>
      <c r="E1426" s="15">
        <v>42972.666666666664</v>
      </c>
      <c r="F1426" s="14">
        <v>45.57</v>
      </c>
      <c r="G1426" s="5"/>
      <c r="H1426" s="15">
        <v>42972.666666666664</v>
      </c>
      <c r="I1426" s="14">
        <v>16.600000000000001</v>
      </c>
      <c r="J1426" s="2"/>
      <c r="K1426" s="15">
        <v>42972.666666666664</v>
      </c>
      <c r="L1426" s="14">
        <v>179.6</v>
      </c>
      <c r="M1426" s="5"/>
      <c r="N1426" s="15">
        <v>42972.666666666664</v>
      </c>
      <c r="O1426" s="14">
        <v>102.41</v>
      </c>
      <c r="Q1426" s="15">
        <v>42972.666666666664</v>
      </c>
      <c r="R1426" s="14">
        <v>137.30000000000001</v>
      </c>
      <c r="S1426" s="5"/>
      <c r="T1426" s="15">
        <v>42972.666666666664</v>
      </c>
      <c r="U1426" s="14">
        <v>48.68</v>
      </c>
      <c r="W1426" s="15">
        <v>42972.666666666664</v>
      </c>
      <c r="X1426" s="14">
        <v>26.21</v>
      </c>
      <c r="Z1426" s="15">
        <v>42972.666666666664</v>
      </c>
      <c r="AA1426" s="14">
        <v>122.18</v>
      </c>
      <c r="AC1426" s="15">
        <v>42972.666666666664</v>
      </c>
      <c r="AD1426" s="14">
        <v>23.2</v>
      </c>
      <c r="AF1426" s="15">
        <v>42972.666666666664</v>
      </c>
      <c r="AG1426" s="14">
        <v>2443.0500000000002</v>
      </c>
      <c r="AH1426" s="5"/>
      <c r="AI1426" s="16">
        <f t="shared" si="242"/>
        <v>3.7669512807634309E-3</v>
      </c>
      <c r="AJ1426" s="16">
        <f t="shared" si="243"/>
        <v>3.5234529839243134E-3</v>
      </c>
      <c r="AK1426" s="16">
        <f t="shared" si="244"/>
        <v>-1.2492563950029623E-2</v>
      </c>
      <c r="AL1426" s="16">
        <f t="shared" si="245"/>
        <v>6.5571932970911462E-3</v>
      </c>
      <c r="AM1426" s="16">
        <f t="shared" si="246"/>
        <v>8.7667454688731272E-3</v>
      </c>
      <c r="AN1426" s="16">
        <f t="shared" si="247"/>
        <v>5.6397861275909733E-3</v>
      </c>
      <c r="AO1426" s="16">
        <f t="shared" si="248"/>
        <v>7.6588697992132637E-3</v>
      </c>
      <c r="AP1426" s="16">
        <f t="shared" si="249"/>
        <v>3.8299502106473593E-3</v>
      </c>
      <c r="AQ1426" s="16">
        <f t="shared" si="250"/>
        <v>7.8363441392395039E-3</v>
      </c>
      <c r="AR1426" s="16">
        <f t="shared" si="251"/>
        <v>-1.4024649383765464E-2</v>
      </c>
      <c r="AS1426" s="16">
        <f t="shared" si="252"/>
        <v>1.6728373042720346E-3</v>
      </c>
    </row>
    <row r="1427" spans="1:45" x14ac:dyDescent="0.2">
      <c r="A1427" s="4"/>
      <c r="B1427" s="13">
        <v>42975.666666666664</v>
      </c>
      <c r="C1427" s="14">
        <v>40.369999999999997</v>
      </c>
      <c r="D1427" s="5"/>
      <c r="E1427" s="15">
        <v>42975.666666666664</v>
      </c>
      <c r="F1427" s="14">
        <v>45.42</v>
      </c>
      <c r="G1427" s="5"/>
      <c r="H1427" s="15">
        <v>42975.666666666664</v>
      </c>
      <c r="I1427" s="14">
        <v>16.71</v>
      </c>
      <c r="J1427" s="2"/>
      <c r="K1427" s="15">
        <v>42975.666666666664</v>
      </c>
      <c r="L1427" s="14">
        <v>178.7</v>
      </c>
      <c r="M1427" s="5"/>
      <c r="N1427" s="15">
        <v>42975.666666666664</v>
      </c>
      <c r="O1427" s="14">
        <v>102.56</v>
      </c>
      <c r="Q1427" s="15">
        <v>42975.666666666664</v>
      </c>
      <c r="R1427" s="14">
        <v>136.12</v>
      </c>
      <c r="S1427" s="5"/>
      <c r="T1427" s="15">
        <v>42975.666666666664</v>
      </c>
      <c r="U1427" s="14">
        <v>48.61</v>
      </c>
      <c r="W1427" s="15">
        <v>42975.666666666664</v>
      </c>
      <c r="X1427" s="14">
        <v>26.01</v>
      </c>
      <c r="Z1427" s="15">
        <v>42975.666666666664</v>
      </c>
      <c r="AA1427" s="14">
        <v>122.08</v>
      </c>
      <c r="AC1427" s="15">
        <v>42975.666666666664</v>
      </c>
      <c r="AD1427" s="14">
        <v>23.04</v>
      </c>
      <c r="AF1427" s="15">
        <v>42975.666666666664</v>
      </c>
      <c r="AG1427" s="14">
        <v>2444.2399999999998</v>
      </c>
      <c r="AH1427" s="5"/>
      <c r="AI1427" s="16">
        <f t="shared" si="242"/>
        <v>1.0007505629221924E-2</v>
      </c>
      <c r="AJ1427" s="16">
        <f t="shared" si="243"/>
        <v>-3.2916392363396829E-3</v>
      </c>
      <c r="AK1427" s="16">
        <f t="shared" si="244"/>
        <v>6.6265060240964235E-3</v>
      </c>
      <c r="AL1427" s="16">
        <f t="shared" si="245"/>
        <v>-5.0111358574610465E-3</v>
      </c>
      <c r="AM1427" s="16">
        <f t="shared" si="246"/>
        <v>1.4647007128210099E-3</v>
      </c>
      <c r="AN1427" s="16">
        <f t="shared" si="247"/>
        <v>-8.5943190094683874E-3</v>
      </c>
      <c r="AO1427" s="16">
        <f t="shared" si="248"/>
        <v>-1.4379622021364336E-3</v>
      </c>
      <c r="AP1427" s="16">
        <f t="shared" si="249"/>
        <v>-7.6306753147653561E-3</v>
      </c>
      <c r="AQ1427" s="16">
        <f t="shared" si="250"/>
        <v>-8.1846456048462191E-4</v>
      </c>
      <c r="AR1427" s="16">
        <f t="shared" si="251"/>
        <v>-6.8965517241379448E-3</v>
      </c>
      <c r="AS1427" s="16">
        <f t="shared" si="252"/>
        <v>4.8709604797259054E-4</v>
      </c>
    </row>
    <row r="1428" spans="1:45" x14ac:dyDescent="0.2">
      <c r="A1428" s="4"/>
      <c r="B1428" s="13">
        <v>42976.666666666664</v>
      </c>
      <c r="C1428" s="14">
        <v>40.729999999999997</v>
      </c>
      <c r="D1428" s="5"/>
      <c r="E1428" s="15">
        <v>42976.666666666664</v>
      </c>
      <c r="F1428" s="14">
        <v>45.45</v>
      </c>
      <c r="G1428" s="5"/>
      <c r="H1428" s="15">
        <v>42976.666666666664</v>
      </c>
      <c r="I1428" s="14">
        <v>16.88</v>
      </c>
      <c r="J1428" s="2"/>
      <c r="K1428" s="15">
        <v>42976.666666666664</v>
      </c>
      <c r="L1428" s="14">
        <v>178.62</v>
      </c>
      <c r="M1428" s="5"/>
      <c r="N1428" s="15">
        <v>42976.666666666664</v>
      </c>
      <c r="O1428" s="14">
        <v>102.57</v>
      </c>
      <c r="Q1428" s="15">
        <v>42976.666666666664</v>
      </c>
      <c r="R1428" s="14">
        <v>136.72</v>
      </c>
      <c r="S1428" s="5"/>
      <c r="T1428" s="15">
        <v>42976.666666666664</v>
      </c>
      <c r="U1428" s="14">
        <v>48.51</v>
      </c>
      <c r="W1428" s="15">
        <v>42976.666666666664</v>
      </c>
      <c r="X1428" s="14">
        <v>26.26</v>
      </c>
      <c r="Z1428" s="15">
        <v>42976.666666666664</v>
      </c>
      <c r="AA1428" s="14">
        <v>121.93</v>
      </c>
      <c r="AC1428" s="15">
        <v>42976.666666666664</v>
      </c>
      <c r="AD1428" s="14">
        <v>23.16</v>
      </c>
      <c r="AF1428" s="15">
        <v>42976.666666666664</v>
      </c>
      <c r="AG1428" s="14">
        <v>2446.3000000000002</v>
      </c>
      <c r="AH1428" s="5"/>
      <c r="AI1428" s="16">
        <f t="shared" si="242"/>
        <v>8.9175130047065565E-3</v>
      </c>
      <c r="AJ1428" s="16">
        <f t="shared" si="243"/>
        <v>6.6050198150602313E-4</v>
      </c>
      <c r="AK1428" s="16">
        <f t="shared" si="244"/>
        <v>1.0173548773189545E-2</v>
      </c>
      <c r="AL1428" s="16">
        <f t="shared" si="245"/>
        <v>-4.4767767207598563E-4</v>
      </c>
      <c r="AM1428" s="16">
        <f t="shared" si="246"/>
        <v>9.7503900155837542E-5</v>
      </c>
      <c r="AN1428" s="16">
        <f t="shared" si="247"/>
        <v>4.4078754040552948E-3</v>
      </c>
      <c r="AO1428" s="16">
        <f t="shared" si="248"/>
        <v>-2.0571898786257981E-3</v>
      </c>
      <c r="AP1428" s="16">
        <f t="shared" si="249"/>
        <v>9.6116878123797544E-3</v>
      </c>
      <c r="AQ1428" s="16">
        <f t="shared" si="250"/>
        <v>-1.2287024901702637E-3</v>
      </c>
      <c r="AR1428" s="16">
        <f t="shared" si="251"/>
        <v>5.2083333333334814E-3</v>
      </c>
      <c r="AS1428" s="16">
        <f t="shared" si="252"/>
        <v>8.4279776126749972E-4</v>
      </c>
    </row>
    <row r="1429" spans="1:45" x14ac:dyDescent="0.2">
      <c r="A1429" s="4"/>
      <c r="B1429" s="13">
        <v>42977.666666666664</v>
      </c>
      <c r="C1429" s="14">
        <v>40.840000000000003</v>
      </c>
      <c r="D1429" s="5"/>
      <c r="E1429" s="15">
        <v>42977.666666666664</v>
      </c>
      <c r="F1429" s="14">
        <v>45.39</v>
      </c>
      <c r="G1429" s="5"/>
      <c r="H1429" s="15">
        <v>42977.666666666664</v>
      </c>
      <c r="I1429" s="14">
        <v>17.47</v>
      </c>
      <c r="J1429" s="2"/>
      <c r="K1429" s="15">
        <v>42977.666666666664</v>
      </c>
      <c r="L1429" s="14">
        <v>180.35</v>
      </c>
      <c r="M1429" s="5"/>
      <c r="N1429" s="15">
        <v>42977.666666666664</v>
      </c>
      <c r="O1429" s="14">
        <v>102.87</v>
      </c>
      <c r="Q1429" s="15">
        <v>42977.666666666664</v>
      </c>
      <c r="R1429" s="14">
        <v>136.16999999999999</v>
      </c>
      <c r="S1429" s="5"/>
      <c r="T1429" s="15">
        <v>42977.666666666664</v>
      </c>
      <c r="U1429" s="14">
        <v>48.12</v>
      </c>
      <c r="W1429" s="15">
        <v>42977.666666666664</v>
      </c>
      <c r="X1429" s="14">
        <v>26.18</v>
      </c>
      <c r="Z1429" s="15">
        <v>42977.666666666664</v>
      </c>
      <c r="AA1429" s="14">
        <v>121.13</v>
      </c>
      <c r="AC1429" s="15">
        <v>42977.666666666664</v>
      </c>
      <c r="AD1429" s="14">
        <v>23.55</v>
      </c>
      <c r="AF1429" s="15">
        <v>42977.666666666664</v>
      </c>
      <c r="AG1429" s="14">
        <v>2457.59</v>
      </c>
      <c r="AH1429" s="5"/>
      <c r="AI1429" s="16">
        <f t="shared" si="242"/>
        <v>2.7007120058926137E-3</v>
      </c>
      <c r="AJ1429" s="16">
        <f t="shared" si="243"/>
        <v>-1.3201320132013583E-3</v>
      </c>
      <c r="AK1429" s="16">
        <f t="shared" si="244"/>
        <v>3.495260663507116E-2</v>
      </c>
      <c r="AL1429" s="16">
        <f t="shared" si="245"/>
        <v>9.6853655805619887E-3</v>
      </c>
      <c r="AM1429" s="16">
        <f t="shared" si="246"/>
        <v>2.9248318221704039E-3</v>
      </c>
      <c r="AN1429" s="16">
        <f t="shared" si="247"/>
        <v>-4.0228203627853398E-3</v>
      </c>
      <c r="AO1429" s="16">
        <f t="shared" si="248"/>
        <v>-8.0395794681509258E-3</v>
      </c>
      <c r="AP1429" s="16">
        <f t="shared" si="249"/>
        <v>-3.0464584920031346E-3</v>
      </c>
      <c r="AQ1429" s="16">
        <f t="shared" si="250"/>
        <v>-6.5611416386451848E-3</v>
      </c>
      <c r="AR1429" s="16">
        <f t="shared" si="251"/>
        <v>1.6839378238342029E-2</v>
      </c>
      <c r="AS1429" s="16">
        <f t="shared" si="252"/>
        <v>4.6151330580876948E-3</v>
      </c>
    </row>
    <row r="1430" spans="1:45" x14ac:dyDescent="0.2">
      <c r="A1430" s="4"/>
      <c r="B1430" s="13">
        <v>42978.666666666664</v>
      </c>
      <c r="C1430" s="14">
        <v>41</v>
      </c>
      <c r="D1430" s="5"/>
      <c r="E1430" s="15">
        <v>42978.666666666664</v>
      </c>
      <c r="F1430" s="14">
        <v>45.55</v>
      </c>
      <c r="G1430" s="5"/>
      <c r="H1430" s="15">
        <v>42978.666666666664</v>
      </c>
      <c r="I1430" s="14">
        <v>17.47</v>
      </c>
      <c r="J1430" s="2"/>
      <c r="K1430" s="15">
        <v>42978.666666666664</v>
      </c>
      <c r="L1430" s="14">
        <v>181.16</v>
      </c>
      <c r="M1430" s="5"/>
      <c r="N1430" s="15">
        <v>42978.666666666664</v>
      </c>
      <c r="O1430" s="14">
        <v>101.2</v>
      </c>
      <c r="Q1430" s="15">
        <v>42978.666666666664</v>
      </c>
      <c r="R1430" s="14">
        <v>136.62</v>
      </c>
      <c r="S1430" s="5"/>
      <c r="T1430" s="15">
        <v>42978.666666666664</v>
      </c>
      <c r="U1430" s="14">
        <v>47.97</v>
      </c>
      <c r="W1430" s="15">
        <v>42978.666666666664</v>
      </c>
      <c r="X1430" s="14">
        <v>26.02</v>
      </c>
      <c r="Z1430" s="15">
        <v>42978.666666666664</v>
      </c>
      <c r="AA1430" s="14">
        <v>122.48</v>
      </c>
      <c r="AC1430" s="15">
        <v>42978.666666666664</v>
      </c>
      <c r="AD1430" s="14">
        <v>23.73</v>
      </c>
      <c r="AF1430" s="15">
        <v>42978.666666666664</v>
      </c>
      <c r="AG1430" s="14">
        <v>2471.65</v>
      </c>
      <c r="AH1430" s="5"/>
      <c r="AI1430" s="16">
        <f t="shared" si="242"/>
        <v>3.9177277179234249E-3</v>
      </c>
      <c r="AJ1430" s="16">
        <f t="shared" si="243"/>
        <v>3.5250055078210885E-3</v>
      </c>
      <c r="AK1430" s="16">
        <f t="shared" si="244"/>
        <v>0</v>
      </c>
      <c r="AL1430" s="16">
        <f t="shared" si="245"/>
        <v>4.4912669808705452E-3</v>
      </c>
      <c r="AM1430" s="16">
        <f t="shared" si="246"/>
        <v>-1.6234081850879822E-2</v>
      </c>
      <c r="AN1430" s="16">
        <f t="shared" si="247"/>
        <v>3.3046926635824647E-3</v>
      </c>
      <c r="AO1430" s="16">
        <f t="shared" si="248"/>
        <v>-3.1172069825435855E-3</v>
      </c>
      <c r="AP1430" s="16">
        <f t="shared" si="249"/>
        <v>-6.1115355233002377E-3</v>
      </c>
      <c r="AQ1430" s="16">
        <f t="shared" si="250"/>
        <v>1.114505077189798E-2</v>
      </c>
      <c r="AR1430" s="16">
        <f t="shared" si="251"/>
        <v>7.6433121019108263E-3</v>
      </c>
      <c r="AS1430" s="16">
        <f t="shared" si="252"/>
        <v>5.721051924853171E-3</v>
      </c>
    </row>
    <row r="1431" spans="1:45" x14ac:dyDescent="0.2">
      <c r="A1431" s="4"/>
      <c r="B1431" s="13">
        <v>42979.666666666664</v>
      </c>
      <c r="C1431" s="14">
        <v>41.01</v>
      </c>
      <c r="D1431" s="5"/>
      <c r="E1431" s="15">
        <v>42979.666666666664</v>
      </c>
      <c r="F1431" s="14">
        <v>45.78</v>
      </c>
      <c r="G1431" s="5"/>
      <c r="H1431" s="15">
        <v>42979.666666666664</v>
      </c>
      <c r="I1431" s="14">
        <v>17.47</v>
      </c>
      <c r="J1431" s="2"/>
      <c r="K1431" s="15">
        <v>42979.666666666664</v>
      </c>
      <c r="L1431" s="14">
        <v>180.73</v>
      </c>
      <c r="M1431" s="5"/>
      <c r="N1431" s="15">
        <v>42979.666666666664</v>
      </c>
      <c r="O1431" s="14">
        <v>101.5</v>
      </c>
      <c r="Q1431" s="15">
        <v>42979.666666666664</v>
      </c>
      <c r="R1431" s="14">
        <v>137.62</v>
      </c>
      <c r="S1431" s="5"/>
      <c r="T1431" s="15">
        <v>42979.666666666664</v>
      </c>
      <c r="U1431" s="14">
        <v>47.92</v>
      </c>
      <c r="W1431" s="15">
        <v>42979.666666666664</v>
      </c>
      <c r="X1431" s="14">
        <v>26.12</v>
      </c>
      <c r="Z1431" s="15">
        <v>42979.666666666664</v>
      </c>
      <c r="AA1431" s="14">
        <v>125.42</v>
      </c>
      <c r="AC1431" s="15">
        <v>42979.666666666664</v>
      </c>
      <c r="AD1431" s="14">
        <v>23.69</v>
      </c>
      <c r="AF1431" s="15">
        <v>42979.666666666664</v>
      </c>
      <c r="AG1431" s="14">
        <v>2476.5500000000002</v>
      </c>
      <c r="AH1431" s="5"/>
      <c r="AI1431" s="16">
        <f t="shared" si="242"/>
        <v>2.4390243902439046E-4</v>
      </c>
      <c r="AJ1431" s="16">
        <f t="shared" si="243"/>
        <v>5.0493962678377358E-3</v>
      </c>
      <c r="AK1431" s="16">
        <f t="shared" si="244"/>
        <v>0</v>
      </c>
      <c r="AL1431" s="16">
        <f t="shared" si="245"/>
        <v>-2.3735924045042989E-3</v>
      </c>
      <c r="AM1431" s="16">
        <f t="shared" si="246"/>
        <v>2.9644268774702276E-3</v>
      </c>
      <c r="AN1431" s="16">
        <f t="shared" si="247"/>
        <v>7.3195725369639142E-3</v>
      </c>
      <c r="AO1431" s="16">
        <f t="shared" si="248"/>
        <v>-1.0423181154888272E-3</v>
      </c>
      <c r="AP1431" s="16">
        <f t="shared" si="249"/>
        <v>3.8431975403536711E-3</v>
      </c>
      <c r="AQ1431" s="16">
        <f t="shared" si="250"/>
        <v>2.4003919007184793E-2</v>
      </c>
      <c r="AR1431" s="16">
        <f t="shared" si="251"/>
        <v>-1.6856300042140671E-3</v>
      </c>
      <c r="AS1431" s="16">
        <f t="shared" si="252"/>
        <v>1.9824813383773066E-3</v>
      </c>
    </row>
    <row r="1432" spans="1:45" x14ac:dyDescent="0.2">
      <c r="A1432" s="4"/>
      <c r="B1432" s="13">
        <v>42983.666666666664</v>
      </c>
      <c r="C1432" s="14">
        <v>40.520000000000003</v>
      </c>
      <c r="D1432" s="5"/>
      <c r="E1432" s="15">
        <v>42983.666666666664</v>
      </c>
      <c r="F1432" s="14">
        <v>45.92</v>
      </c>
      <c r="G1432" s="5"/>
      <c r="H1432" s="15">
        <v>42983.666666666664</v>
      </c>
      <c r="I1432" s="14">
        <v>17.45</v>
      </c>
      <c r="J1432" s="2"/>
      <c r="K1432" s="15">
        <v>42983.666666666664</v>
      </c>
      <c r="L1432" s="14">
        <v>176.98</v>
      </c>
      <c r="M1432" s="5"/>
      <c r="N1432" s="15">
        <v>42983.666666666664</v>
      </c>
      <c r="O1432" s="14">
        <v>101.6</v>
      </c>
      <c r="Q1432" s="15">
        <v>42983.666666666664</v>
      </c>
      <c r="R1432" s="14">
        <v>136.63</v>
      </c>
      <c r="S1432" s="5"/>
      <c r="T1432" s="15">
        <v>42983.666666666664</v>
      </c>
      <c r="U1432" s="14">
        <v>47.36</v>
      </c>
      <c r="W1432" s="15">
        <v>42983.666666666664</v>
      </c>
      <c r="X1432" s="14">
        <v>26.6</v>
      </c>
      <c r="Z1432" s="15">
        <v>42983.666666666664</v>
      </c>
      <c r="AA1432" s="14">
        <v>123.53</v>
      </c>
      <c r="AC1432" s="15">
        <v>42983.666666666664</v>
      </c>
      <c r="AD1432" s="14">
        <v>23.31</v>
      </c>
      <c r="AF1432" s="15">
        <v>42983.666666666664</v>
      </c>
      <c r="AG1432" s="14">
        <v>2457.85</v>
      </c>
      <c r="AH1432" s="5"/>
      <c r="AI1432" s="16">
        <f t="shared" si="242"/>
        <v>-1.1948305291392236E-2</v>
      </c>
      <c r="AJ1432" s="16">
        <f t="shared" si="243"/>
        <v>3.0581039755350758E-3</v>
      </c>
      <c r="AK1432" s="16">
        <f t="shared" si="244"/>
        <v>-1.1448196908986352E-3</v>
      </c>
      <c r="AL1432" s="16">
        <f t="shared" si="245"/>
        <v>-2.0749183865434673E-2</v>
      </c>
      <c r="AM1432" s="16">
        <f t="shared" si="246"/>
        <v>9.8522167487669066E-4</v>
      </c>
      <c r="AN1432" s="16">
        <f t="shared" si="247"/>
        <v>-7.1937218427554628E-3</v>
      </c>
      <c r="AO1432" s="16">
        <f t="shared" si="248"/>
        <v>-1.1686143572621099E-2</v>
      </c>
      <c r="AP1432" s="16">
        <f t="shared" si="249"/>
        <v>1.8376722817764257E-2</v>
      </c>
      <c r="AQ1432" s="16">
        <f t="shared" si="250"/>
        <v>-1.5069366927124905E-2</v>
      </c>
      <c r="AR1432" s="16">
        <f t="shared" si="251"/>
        <v>-1.6040523427606646E-2</v>
      </c>
      <c r="AS1432" s="16">
        <f t="shared" si="252"/>
        <v>-7.5508267549616592E-3</v>
      </c>
    </row>
    <row r="1433" spans="1:45" x14ac:dyDescent="0.2">
      <c r="A1433" s="4"/>
      <c r="B1433" s="13">
        <v>42984.666666666664</v>
      </c>
      <c r="C1433" s="14">
        <v>40.479999999999997</v>
      </c>
      <c r="D1433" s="5"/>
      <c r="E1433" s="15">
        <v>42984.666666666664</v>
      </c>
      <c r="F1433" s="14">
        <v>45.96</v>
      </c>
      <c r="G1433" s="5"/>
      <c r="H1433" s="15">
        <v>42984.666666666664</v>
      </c>
      <c r="I1433" s="14">
        <v>17.93</v>
      </c>
      <c r="J1433" s="2"/>
      <c r="K1433" s="15">
        <v>42984.666666666664</v>
      </c>
      <c r="L1433" s="14">
        <v>176.79</v>
      </c>
      <c r="M1433" s="5"/>
      <c r="N1433" s="15">
        <v>42984.666666666664</v>
      </c>
      <c r="O1433" s="14">
        <v>101.5</v>
      </c>
      <c r="Q1433" s="15">
        <v>42984.666666666664</v>
      </c>
      <c r="R1433" s="14">
        <v>137.37</v>
      </c>
      <c r="S1433" s="5"/>
      <c r="T1433" s="15">
        <v>42984.666666666664</v>
      </c>
      <c r="U1433" s="14">
        <v>46.91</v>
      </c>
      <c r="W1433" s="15">
        <v>42984.666666666664</v>
      </c>
      <c r="X1433" s="14">
        <v>26.69</v>
      </c>
      <c r="Z1433" s="15">
        <v>42984.666666666664</v>
      </c>
      <c r="AA1433" s="14">
        <v>124.33</v>
      </c>
      <c r="AC1433" s="15">
        <v>42984.666666666664</v>
      </c>
      <c r="AD1433" s="14">
        <v>22.97</v>
      </c>
      <c r="AF1433" s="15">
        <v>42984.666666666664</v>
      </c>
      <c r="AG1433" s="14">
        <v>2465.54</v>
      </c>
      <c r="AH1433" s="5"/>
      <c r="AI1433" s="16">
        <f t="shared" si="242"/>
        <v>-9.8716683119459692E-4</v>
      </c>
      <c r="AJ1433" s="16">
        <f t="shared" si="243"/>
        <v>8.7108013937275963E-4</v>
      </c>
      <c r="AK1433" s="16">
        <f t="shared" si="244"/>
        <v>2.7507163323782224E-2</v>
      </c>
      <c r="AL1433" s="16">
        <f t="shared" si="245"/>
        <v>-1.0735676347609635E-3</v>
      </c>
      <c r="AM1433" s="16">
        <f t="shared" si="246"/>
        <v>-9.8425196850393526E-4</v>
      </c>
      <c r="AN1433" s="16">
        <f t="shared" si="247"/>
        <v>5.4160872429189766E-3</v>
      </c>
      <c r="AO1433" s="16">
        <f t="shared" si="248"/>
        <v>-9.5016891891892552E-3</v>
      </c>
      <c r="AP1433" s="16">
        <f t="shared" si="249"/>
        <v>3.3834586466165995E-3</v>
      </c>
      <c r="AQ1433" s="16">
        <f t="shared" si="250"/>
        <v>6.476159637335055E-3</v>
      </c>
      <c r="AR1433" s="16">
        <f t="shared" si="251"/>
        <v>-1.4586014586014606E-2</v>
      </c>
      <c r="AS1433" s="16">
        <f t="shared" si="252"/>
        <v>3.128750737433128E-3</v>
      </c>
    </row>
    <row r="1434" spans="1:45" x14ac:dyDescent="0.2">
      <c r="A1434" s="4"/>
      <c r="B1434" s="13">
        <v>42985.666666666664</v>
      </c>
      <c r="C1434" s="14">
        <v>40.32</v>
      </c>
      <c r="D1434" s="5"/>
      <c r="E1434" s="15">
        <v>42985.666666666664</v>
      </c>
      <c r="F1434" s="14">
        <v>46.28</v>
      </c>
      <c r="G1434" s="5"/>
      <c r="H1434" s="15">
        <v>42985.666666666664</v>
      </c>
      <c r="I1434" s="14">
        <v>17.899999999999999</v>
      </c>
      <c r="J1434" s="2"/>
      <c r="K1434" s="15">
        <v>42985.666666666664</v>
      </c>
      <c r="L1434" s="14">
        <v>173.99</v>
      </c>
      <c r="M1434" s="5"/>
      <c r="N1434" s="15">
        <v>42985.666666666664</v>
      </c>
      <c r="O1434" s="14">
        <v>97.06</v>
      </c>
      <c r="Q1434" s="15">
        <v>42985.666666666664</v>
      </c>
      <c r="R1434" s="14">
        <v>136.49</v>
      </c>
      <c r="S1434" s="5"/>
      <c r="T1434" s="15">
        <v>42985.666666666664</v>
      </c>
      <c r="U1434" s="14">
        <v>46.2</v>
      </c>
      <c r="W1434" s="15">
        <v>42985.666666666664</v>
      </c>
      <c r="X1434" s="14">
        <v>26.71</v>
      </c>
      <c r="Z1434" s="15">
        <v>42985.666666666664</v>
      </c>
      <c r="AA1434" s="14">
        <v>119.84</v>
      </c>
      <c r="AC1434" s="15">
        <v>42985.666666666664</v>
      </c>
      <c r="AD1434" s="14">
        <v>23.37</v>
      </c>
      <c r="AF1434" s="15">
        <v>42985.666666666664</v>
      </c>
      <c r="AG1434" s="14">
        <v>2465.1</v>
      </c>
      <c r="AH1434" s="5"/>
      <c r="AI1434" s="16">
        <f t="shared" si="242"/>
        <v>-3.9525691699603405E-3</v>
      </c>
      <c r="AJ1434" s="16">
        <f t="shared" si="243"/>
        <v>6.9625761531766361E-3</v>
      </c>
      <c r="AK1434" s="16">
        <f t="shared" si="244"/>
        <v>-1.673173452314658E-3</v>
      </c>
      <c r="AL1434" s="16">
        <f t="shared" si="245"/>
        <v>-1.583799988687129E-2</v>
      </c>
      <c r="AM1434" s="16">
        <f t="shared" si="246"/>
        <v>-4.3743842364531993E-2</v>
      </c>
      <c r="AN1434" s="16">
        <f t="shared" si="247"/>
        <v>-6.40605663536431E-3</v>
      </c>
      <c r="AO1434" s="16">
        <f t="shared" si="248"/>
        <v>-1.5135365593689887E-2</v>
      </c>
      <c r="AP1434" s="16">
        <f t="shared" si="249"/>
        <v>7.4934432371676074E-4</v>
      </c>
      <c r="AQ1434" s="16">
        <f t="shared" si="250"/>
        <v>-3.6113568728384116E-2</v>
      </c>
      <c r="AR1434" s="16">
        <f t="shared" si="251"/>
        <v>1.7414018284719335E-2</v>
      </c>
      <c r="AS1434" s="16">
        <f t="shared" si="252"/>
        <v>-1.7845989113951521E-4</v>
      </c>
    </row>
    <row r="1435" spans="1:45" x14ac:dyDescent="0.2">
      <c r="A1435" s="4"/>
      <c r="B1435" s="13">
        <v>42986.666666666664</v>
      </c>
      <c r="C1435" s="14">
        <v>39.659999999999997</v>
      </c>
      <c r="D1435" s="5"/>
      <c r="E1435" s="15">
        <v>42986.666666666664</v>
      </c>
      <c r="F1435" s="14">
        <v>46.3</v>
      </c>
      <c r="G1435" s="5"/>
      <c r="H1435" s="15">
        <v>42986.666666666664</v>
      </c>
      <c r="I1435" s="14">
        <v>17.64</v>
      </c>
      <c r="J1435" s="2"/>
      <c r="K1435" s="15">
        <v>42986.666666666664</v>
      </c>
      <c r="L1435" s="14">
        <v>175.5</v>
      </c>
      <c r="M1435" s="5"/>
      <c r="N1435" s="15">
        <v>42986.666666666664</v>
      </c>
      <c r="O1435" s="14">
        <v>97.07</v>
      </c>
      <c r="Q1435" s="15">
        <v>42986.666666666664</v>
      </c>
      <c r="R1435" s="14">
        <v>136.06</v>
      </c>
      <c r="S1435" s="5"/>
      <c r="T1435" s="15">
        <v>42986.666666666664</v>
      </c>
      <c r="U1435" s="14">
        <v>46.11</v>
      </c>
      <c r="W1435" s="15">
        <v>42986.666666666664</v>
      </c>
      <c r="X1435" s="14">
        <v>26.29</v>
      </c>
      <c r="Z1435" s="15">
        <v>42986.666666666664</v>
      </c>
      <c r="AA1435" s="14">
        <v>118.84</v>
      </c>
      <c r="AC1435" s="15">
        <v>42986.666666666664</v>
      </c>
      <c r="AD1435" s="14">
        <v>22.89</v>
      </c>
      <c r="AF1435" s="15">
        <v>42986.666666666664</v>
      </c>
      <c r="AG1435" s="14">
        <v>2461.4299999999998</v>
      </c>
      <c r="AH1435" s="5"/>
      <c r="AI1435" s="16">
        <f t="shared" si="242"/>
        <v>-1.6369047619047672E-2</v>
      </c>
      <c r="AJ1435" s="16">
        <f t="shared" si="243"/>
        <v>4.3215211754521476E-4</v>
      </c>
      <c r="AK1435" s="16">
        <f t="shared" si="244"/>
        <v>-1.4525139664804398E-2</v>
      </c>
      <c r="AL1435" s="16">
        <f t="shared" si="245"/>
        <v>8.6786596930856774E-3</v>
      </c>
      <c r="AM1435" s="16">
        <f t="shared" si="246"/>
        <v>1.0302905419323771E-4</v>
      </c>
      <c r="AN1435" s="16">
        <f t="shared" si="247"/>
        <v>-3.1504139497399164E-3</v>
      </c>
      <c r="AO1435" s="16">
        <f t="shared" si="248"/>
        <v>-1.948051948052032E-3</v>
      </c>
      <c r="AP1435" s="16">
        <f t="shared" si="249"/>
        <v>-1.5724447772369921E-2</v>
      </c>
      <c r="AQ1435" s="16">
        <f t="shared" si="250"/>
        <v>-8.3444592790387073E-3</v>
      </c>
      <c r="AR1435" s="16">
        <f t="shared" si="251"/>
        <v>-2.0539152759948665E-2</v>
      </c>
      <c r="AS1435" s="16">
        <f t="shared" si="252"/>
        <v>-1.488783416494277E-3</v>
      </c>
    </row>
    <row r="1436" spans="1:45" x14ac:dyDescent="0.2">
      <c r="A1436" s="4"/>
      <c r="B1436" s="13">
        <v>42989.666666666664</v>
      </c>
      <c r="C1436" s="14">
        <v>40.380000000000003</v>
      </c>
      <c r="D1436" s="5"/>
      <c r="E1436" s="15">
        <v>42989.666666666664</v>
      </c>
      <c r="F1436" s="14">
        <v>46.52</v>
      </c>
      <c r="G1436" s="5"/>
      <c r="H1436" s="15">
        <v>42989.666666666664</v>
      </c>
      <c r="I1436" s="14">
        <v>18.170000000000002</v>
      </c>
      <c r="J1436" s="2"/>
      <c r="K1436" s="15">
        <v>42989.666666666664</v>
      </c>
      <c r="L1436" s="14">
        <v>177.87</v>
      </c>
      <c r="M1436" s="5"/>
      <c r="N1436" s="15">
        <v>42989.666666666664</v>
      </c>
      <c r="O1436" s="14">
        <v>97.09</v>
      </c>
      <c r="Q1436" s="15">
        <v>42989.666666666664</v>
      </c>
      <c r="R1436" s="14">
        <v>138.37</v>
      </c>
      <c r="S1436" s="5"/>
      <c r="T1436" s="15">
        <v>42989.666666666664</v>
      </c>
      <c r="U1436" s="14">
        <v>46.3</v>
      </c>
      <c r="W1436" s="15">
        <v>42989.666666666664</v>
      </c>
      <c r="X1436" s="14">
        <v>26.36</v>
      </c>
      <c r="Z1436" s="15">
        <v>42989.666666666664</v>
      </c>
      <c r="AA1436" s="14">
        <v>118.34</v>
      </c>
      <c r="AC1436" s="15">
        <v>42989.666666666664</v>
      </c>
      <c r="AD1436" s="14">
        <v>24.25</v>
      </c>
      <c r="AF1436" s="15">
        <v>42989.666666666664</v>
      </c>
      <c r="AG1436" s="14">
        <v>2488.11</v>
      </c>
      <c r="AH1436" s="5"/>
      <c r="AI1436" s="16">
        <f t="shared" si="242"/>
        <v>1.8154311649016819E-2</v>
      </c>
      <c r="AJ1436" s="16">
        <f t="shared" si="243"/>
        <v>4.7516198704105062E-3</v>
      </c>
      <c r="AK1436" s="16">
        <f t="shared" si="244"/>
        <v>3.0045351473922954E-2</v>
      </c>
      <c r="AL1436" s="16">
        <f t="shared" si="245"/>
        <v>1.3504273504273634E-2</v>
      </c>
      <c r="AM1436" s="16">
        <f t="shared" si="246"/>
        <v>2.0603688060183423E-4</v>
      </c>
      <c r="AN1436" s="16">
        <f t="shared" si="247"/>
        <v>1.6977803910039668E-2</v>
      </c>
      <c r="AO1436" s="16">
        <f t="shared" si="248"/>
        <v>4.1205812188245261E-3</v>
      </c>
      <c r="AP1436" s="16">
        <f t="shared" si="249"/>
        <v>2.6626093571699982E-3</v>
      </c>
      <c r="AQ1436" s="16">
        <f t="shared" si="250"/>
        <v>-4.2073375967687232E-3</v>
      </c>
      <c r="AR1436" s="16">
        <f t="shared" si="251"/>
        <v>5.9414591524683313E-2</v>
      </c>
      <c r="AS1436" s="16">
        <f t="shared" si="252"/>
        <v>1.0839227603466339E-2</v>
      </c>
    </row>
    <row r="1437" spans="1:45" x14ac:dyDescent="0.2">
      <c r="A1437" s="4"/>
      <c r="B1437" s="13">
        <v>42990.666666666664</v>
      </c>
      <c r="C1437" s="14">
        <v>40.22</v>
      </c>
      <c r="D1437" s="5"/>
      <c r="E1437" s="15">
        <v>42990.666666666664</v>
      </c>
      <c r="F1437" s="14">
        <v>46.72</v>
      </c>
      <c r="G1437" s="5"/>
      <c r="H1437" s="15">
        <v>42990.666666666664</v>
      </c>
      <c r="I1437" s="14">
        <v>18.52</v>
      </c>
      <c r="J1437" s="2"/>
      <c r="K1437" s="15">
        <v>42990.666666666664</v>
      </c>
      <c r="L1437" s="14">
        <v>178.63</v>
      </c>
      <c r="M1437" s="5"/>
      <c r="N1437" s="15">
        <v>42990.666666666664</v>
      </c>
      <c r="O1437" s="14">
        <v>97.89</v>
      </c>
      <c r="Q1437" s="15">
        <v>42990.666666666664</v>
      </c>
      <c r="R1437" s="14">
        <v>139.22</v>
      </c>
      <c r="S1437" s="5"/>
      <c r="T1437" s="15">
        <v>42990.666666666664</v>
      </c>
      <c r="U1437" s="14">
        <v>46.79</v>
      </c>
      <c r="W1437" s="15">
        <v>42990.666666666664</v>
      </c>
      <c r="X1437" s="14">
        <v>26.54</v>
      </c>
      <c r="Z1437" s="15">
        <v>42990.666666666664</v>
      </c>
      <c r="AA1437" s="14">
        <v>119.29</v>
      </c>
      <c r="AC1437" s="15">
        <v>42990.666666666664</v>
      </c>
      <c r="AD1437" s="14">
        <v>24.18</v>
      </c>
      <c r="AF1437" s="15">
        <v>42990.666666666664</v>
      </c>
      <c r="AG1437" s="14">
        <v>2496.48</v>
      </c>
      <c r="AH1437" s="5"/>
      <c r="AI1437" s="16">
        <f t="shared" si="242"/>
        <v>-3.9623576027737473E-3</v>
      </c>
      <c r="AJ1437" s="16">
        <f t="shared" si="243"/>
        <v>4.2992261392948983E-3</v>
      </c>
      <c r="AK1437" s="16">
        <f t="shared" si="244"/>
        <v>1.9262520638414937E-2</v>
      </c>
      <c r="AL1437" s="16">
        <f t="shared" si="245"/>
        <v>4.2727834935627484E-3</v>
      </c>
      <c r="AM1437" s="16">
        <f t="shared" si="246"/>
        <v>8.2397775260067974E-3</v>
      </c>
      <c r="AN1437" s="16">
        <f t="shared" si="247"/>
        <v>6.1429500614293975E-3</v>
      </c>
      <c r="AO1437" s="16">
        <f t="shared" si="248"/>
        <v>1.0583153347732299E-2</v>
      </c>
      <c r="AP1437" s="16">
        <f t="shared" si="249"/>
        <v>6.8285280728375142E-3</v>
      </c>
      <c r="AQ1437" s="16">
        <f t="shared" si="250"/>
        <v>8.0277167483522316E-3</v>
      </c>
      <c r="AR1437" s="16">
        <f t="shared" si="251"/>
        <v>-2.8865979381443863E-3</v>
      </c>
      <c r="AS1437" s="16">
        <f t="shared" si="252"/>
        <v>3.363999180100441E-3</v>
      </c>
    </row>
    <row r="1438" spans="1:45" x14ac:dyDescent="0.2">
      <c r="A1438" s="4"/>
      <c r="B1438" s="13">
        <v>42991.666666666664</v>
      </c>
      <c r="C1438" s="14">
        <v>39.909999999999997</v>
      </c>
      <c r="D1438" s="5"/>
      <c r="E1438" s="15">
        <v>42991.666666666664</v>
      </c>
      <c r="F1438" s="14">
        <v>46.87</v>
      </c>
      <c r="G1438" s="5"/>
      <c r="H1438" s="15">
        <v>42991.666666666664</v>
      </c>
      <c r="I1438" s="14">
        <v>18.36</v>
      </c>
      <c r="J1438" s="2"/>
      <c r="K1438" s="15">
        <v>42991.666666666664</v>
      </c>
      <c r="L1438" s="14">
        <v>178.92</v>
      </c>
      <c r="M1438" s="5"/>
      <c r="N1438" s="15">
        <v>42991.666666666664</v>
      </c>
      <c r="O1438" s="14">
        <v>98.82</v>
      </c>
      <c r="Q1438" s="15">
        <v>42991.666666666664</v>
      </c>
      <c r="R1438" s="14">
        <v>139.44</v>
      </c>
      <c r="S1438" s="5"/>
      <c r="T1438" s="15">
        <v>42991.666666666664</v>
      </c>
      <c r="U1438" s="14">
        <v>47.25</v>
      </c>
      <c r="W1438" s="15">
        <v>42991.666666666664</v>
      </c>
      <c r="X1438" s="14">
        <v>26.62</v>
      </c>
      <c r="Z1438" s="15">
        <v>42991.666666666664</v>
      </c>
      <c r="AA1438" s="14">
        <v>120.28</v>
      </c>
      <c r="AC1438" s="15">
        <v>42991.666666666664</v>
      </c>
      <c r="AD1438" s="14">
        <v>24.42</v>
      </c>
      <c r="AF1438" s="15">
        <v>42991.666666666664</v>
      </c>
      <c r="AG1438" s="14">
        <v>2498.37</v>
      </c>
      <c r="AH1438" s="5"/>
      <c r="AI1438" s="16">
        <f t="shared" si="242"/>
        <v>-7.7076081551467057E-3</v>
      </c>
      <c r="AJ1438" s="16">
        <f t="shared" si="243"/>
        <v>3.2106164383560731E-3</v>
      </c>
      <c r="AK1438" s="16">
        <f t="shared" si="244"/>
        <v>-8.6393088552916275E-3</v>
      </c>
      <c r="AL1438" s="16">
        <f t="shared" si="245"/>
        <v>1.6234675026591816E-3</v>
      </c>
      <c r="AM1438" s="16">
        <f t="shared" si="246"/>
        <v>9.5004596996628443E-3</v>
      </c>
      <c r="AN1438" s="16">
        <f t="shared" si="247"/>
        <v>1.5802327251832615E-3</v>
      </c>
      <c r="AO1438" s="16">
        <f t="shared" si="248"/>
        <v>9.8311605043812644E-3</v>
      </c>
      <c r="AP1438" s="16">
        <f t="shared" si="249"/>
        <v>3.0143180105501877E-3</v>
      </c>
      <c r="AQ1438" s="16">
        <f t="shared" si="250"/>
        <v>8.2991030262384857E-3</v>
      </c>
      <c r="AR1438" s="16">
        <f t="shared" si="251"/>
        <v>9.9255583126551805E-3</v>
      </c>
      <c r="AS1438" s="16">
        <f t="shared" si="252"/>
        <v>7.5706594885582845E-4</v>
      </c>
    </row>
    <row r="1439" spans="1:45" x14ac:dyDescent="0.2">
      <c r="A1439" s="4"/>
      <c r="B1439" s="13">
        <v>42992.666666666664</v>
      </c>
      <c r="C1439" s="14">
        <v>39.57</v>
      </c>
      <c r="D1439" s="5"/>
      <c r="E1439" s="15">
        <v>42992.666666666664</v>
      </c>
      <c r="F1439" s="14">
        <v>46.11</v>
      </c>
      <c r="G1439" s="5"/>
      <c r="H1439" s="15">
        <v>42992.666666666664</v>
      </c>
      <c r="I1439" s="14">
        <v>18.260000000000002</v>
      </c>
      <c r="J1439" s="2"/>
      <c r="K1439" s="15">
        <v>42992.666666666664</v>
      </c>
      <c r="L1439" s="14">
        <v>178.57</v>
      </c>
      <c r="M1439" s="5"/>
      <c r="N1439" s="15">
        <v>42992.666666666664</v>
      </c>
      <c r="O1439" s="14">
        <v>97.9</v>
      </c>
      <c r="Q1439" s="15">
        <v>42992.666666666664</v>
      </c>
      <c r="R1439" s="14">
        <v>139.01</v>
      </c>
      <c r="S1439" s="5"/>
      <c r="T1439" s="15">
        <v>42992.666666666664</v>
      </c>
      <c r="U1439" s="14">
        <v>47.18</v>
      </c>
      <c r="W1439" s="15">
        <v>42992.666666666664</v>
      </c>
      <c r="X1439" s="14">
        <v>26.56</v>
      </c>
      <c r="Z1439" s="15">
        <v>42992.666666666664</v>
      </c>
      <c r="AA1439" s="14">
        <v>121.03</v>
      </c>
      <c r="AC1439" s="15">
        <v>42992.666666666664</v>
      </c>
      <c r="AD1439" s="14">
        <v>25.18</v>
      </c>
      <c r="AF1439" s="15">
        <v>42992.666666666664</v>
      </c>
      <c r="AG1439" s="14">
        <v>2495.62</v>
      </c>
      <c r="AH1439" s="5"/>
      <c r="AI1439" s="16">
        <f t="shared" si="242"/>
        <v>-8.5191681282885678E-3</v>
      </c>
      <c r="AJ1439" s="16">
        <f t="shared" si="243"/>
        <v>-1.6215062940046931E-2</v>
      </c>
      <c r="AK1439" s="16">
        <f t="shared" si="244"/>
        <v>-5.4466230936818238E-3</v>
      </c>
      <c r="AL1439" s="16">
        <f t="shared" si="245"/>
        <v>-1.9561815336462951E-3</v>
      </c>
      <c r="AM1439" s="16">
        <f t="shared" si="246"/>
        <v>-9.3098563043917393E-3</v>
      </c>
      <c r="AN1439" s="16">
        <f t="shared" si="247"/>
        <v>-3.0837636259323231E-3</v>
      </c>
      <c r="AO1439" s="16">
        <f t="shared" si="248"/>
        <v>-1.481481481481528E-3</v>
      </c>
      <c r="AP1439" s="16">
        <f t="shared" si="249"/>
        <v>-2.2539444027047661E-3</v>
      </c>
      <c r="AQ1439" s="16">
        <f t="shared" si="250"/>
        <v>6.2354506152311195E-3</v>
      </c>
      <c r="AR1439" s="16">
        <f t="shared" si="251"/>
        <v>3.1122031122031046E-2</v>
      </c>
      <c r="AS1439" s="16">
        <f t="shared" si="252"/>
        <v>-1.1007176679195263E-3</v>
      </c>
    </row>
    <row r="1440" spans="1:45" x14ac:dyDescent="0.2">
      <c r="A1440" s="4"/>
      <c r="B1440" s="13">
        <v>42993.666666666664</v>
      </c>
      <c r="C1440" s="14">
        <v>39.97</v>
      </c>
      <c r="D1440" s="5"/>
      <c r="E1440" s="15">
        <v>42993.666666666664</v>
      </c>
      <c r="F1440" s="14">
        <v>46.18</v>
      </c>
      <c r="G1440" s="5"/>
      <c r="H1440" s="15">
        <v>42993.666666666664</v>
      </c>
      <c r="I1440" s="14">
        <v>18.239999999999998</v>
      </c>
      <c r="J1440" s="2"/>
      <c r="K1440" s="15">
        <v>42993.666666666664</v>
      </c>
      <c r="L1440" s="14">
        <v>179.89</v>
      </c>
      <c r="M1440" s="5"/>
      <c r="N1440" s="15">
        <v>42993.666666666664</v>
      </c>
      <c r="O1440" s="14">
        <v>98.52</v>
      </c>
      <c r="Q1440" s="15">
        <v>42993.666666666664</v>
      </c>
      <c r="R1440" s="14">
        <v>138.33000000000001</v>
      </c>
      <c r="S1440" s="5"/>
      <c r="T1440" s="15">
        <v>42993.666666666664</v>
      </c>
      <c r="U1440" s="14">
        <v>47.86</v>
      </c>
      <c r="W1440" s="15">
        <v>42993.666666666664</v>
      </c>
      <c r="X1440" s="14">
        <v>26.79</v>
      </c>
      <c r="Z1440" s="15">
        <v>42993.666666666664</v>
      </c>
      <c r="AA1440" s="14">
        <v>119.39</v>
      </c>
      <c r="AC1440" s="15">
        <v>42993.666666666664</v>
      </c>
      <c r="AD1440" s="14">
        <v>25.32</v>
      </c>
      <c r="AF1440" s="15">
        <v>42993.666666666664</v>
      </c>
      <c r="AG1440" s="14">
        <v>2500.23</v>
      </c>
      <c r="AH1440" s="5"/>
      <c r="AI1440" s="16">
        <f t="shared" si="242"/>
        <v>1.0108668182966962E-2</v>
      </c>
      <c r="AJ1440" s="16">
        <f t="shared" si="243"/>
        <v>1.5181088700932932E-3</v>
      </c>
      <c r="AK1440" s="16">
        <f t="shared" si="244"/>
        <v>-1.0952902519169028E-3</v>
      </c>
      <c r="AL1440" s="16">
        <f t="shared" si="245"/>
        <v>7.392059136473117E-3</v>
      </c>
      <c r="AM1440" s="16">
        <f t="shared" si="246"/>
        <v>6.3329928498467858E-3</v>
      </c>
      <c r="AN1440" s="16">
        <f t="shared" si="247"/>
        <v>-4.891734407596382E-3</v>
      </c>
      <c r="AO1440" s="16">
        <f t="shared" si="248"/>
        <v>1.4412886816447701E-2</v>
      </c>
      <c r="AP1440" s="16">
        <f t="shared" si="249"/>
        <v>8.6596385542168086E-3</v>
      </c>
      <c r="AQ1440" s="16">
        <f t="shared" si="250"/>
        <v>-1.3550359415021029E-2</v>
      </c>
      <c r="AR1440" s="16">
        <f t="shared" si="251"/>
        <v>5.5599682287530428E-3</v>
      </c>
      <c r="AS1440" s="16">
        <f t="shared" si="252"/>
        <v>1.8472363580994688E-3</v>
      </c>
    </row>
    <row r="1441" spans="1:45" x14ac:dyDescent="0.2">
      <c r="A1441" s="4"/>
      <c r="B1441" s="13">
        <v>42996.666666666664</v>
      </c>
      <c r="C1441" s="14">
        <v>39.67</v>
      </c>
      <c r="D1441" s="5"/>
      <c r="E1441" s="15">
        <v>42996.666666666664</v>
      </c>
      <c r="F1441" s="14">
        <v>46.11</v>
      </c>
      <c r="G1441" s="5"/>
      <c r="H1441" s="15">
        <v>42996.666666666664</v>
      </c>
      <c r="I1441" s="14">
        <v>18.46</v>
      </c>
      <c r="J1441" s="2"/>
      <c r="K1441" s="15">
        <v>42996.666666666664</v>
      </c>
      <c r="L1441" s="14">
        <v>181.47</v>
      </c>
      <c r="M1441" s="5"/>
      <c r="N1441" s="15">
        <v>42996.666666666664</v>
      </c>
      <c r="O1441" s="14">
        <v>98.1</v>
      </c>
      <c r="Q1441" s="15">
        <v>42996.666666666664</v>
      </c>
      <c r="R1441" s="14">
        <v>138.07</v>
      </c>
      <c r="S1441" s="5"/>
      <c r="T1441" s="15">
        <v>42996.666666666664</v>
      </c>
      <c r="U1441" s="14">
        <v>48.09</v>
      </c>
      <c r="W1441" s="15">
        <v>42996.666666666664</v>
      </c>
      <c r="X1441" s="14">
        <v>26.67</v>
      </c>
      <c r="Z1441" s="15">
        <v>42996.666666666664</v>
      </c>
      <c r="AA1441" s="14">
        <v>122.03</v>
      </c>
      <c r="AC1441" s="15">
        <v>42996.666666666664</v>
      </c>
      <c r="AD1441" s="14">
        <v>25.67</v>
      </c>
      <c r="AF1441" s="15">
        <v>42996.666666666664</v>
      </c>
      <c r="AG1441" s="14">
        <v>2503.87</v>
      </c>
      <c r="AH1441" s="5"/>
      <c r="AI1441" s="16">
        <f t="shared" si="242"/>
        <v>-7.5056292219163323E-3</v>
      </c>
      <c r="AJ1441" s="16">
        <f t="shared" si="243"/>
        <v>-1.515807708964978E-3</v>
      </c>
      <c r="AK1441" s="16">
        <f t="shared" si="244"/>
        <v>1.2061403508772051E-2</v>
      </c>
      <c r="AL1441" s="16">
        <f t="shared" si="245"/>
        <v>8.7831452554338885E-3</v>
      </c>
      <c r="AM1441" s="16">
        <f t="shared" si="246"/>
        <v>-4.2630937880633324E-3</v>
      </c>
      <c r="AN1441" s="16">
        <f t="shared" si="247"/>
        <v>-1.8795633629727915E-3</v>
      </c>
      <c r="AO1441" s="16">
        <f t="shared" si="248"/>
        <v>4.8056832427916252E-3</v>
      </c>
      <c r="AP1441" s="16">
        <f t="shared" si="249"/>
        <v>-4.4792833146695132E-3</v>
      </c>
      <c r="AQ1441" s="16">
        <f t="shared" si="250"/>
        <v>2.2112404724013768E-2</v>
      </c>
      <c r="AR1441" s="16">
        <f t="shared" si="251"/>
        <v>1.3823064770932092E-2</v>
      </c>
      <c r="AS1441" s="16">
        <f t="shared" si="252"/>
        <v>1.4558660603223306E-3</v>
      </c>
    </row>
    <row r="1442" spans="1:45" x14ac:dyDescent="0.2">
      <c r="A1442" s="4"/>
      <c r="B1442" s="13">
        <v>42997.666666666664</v>
      </c>
      <c r="C1442" s="14">
        <v>39.68</v>
      </c>
      <c r="D1442" s="5"/>
      <c r="E1442" s="15">
        <v>42997.666666666664</v>
      </c>
      <c r="F1442" s="14">
        <v>45.98</v>
      </c>
      <c r="G1442" s="5"/>
      <c r="H1442" s="15">
        <v>42997.666666666664</v>
      </c>
      <c r="I1442" s="14">
        <v>18.57</v>
      </c>
      <c r="J1442" s="2"/>
      <c r="K1442" s="15">
        <v>42997.666666666664</v>
      </c>
      <c r="L1442" s="14">
        <v>183.01</v>
      </c>
      <c r="M1442" s="5"/>
      <c r="N1442" s="15">
        <v>42997.666666666664</v>
      </c>
      <c r="O1442" s="14">
        <v>98.43</v>
      </c>
      <c r="Q1442" s="15">
        <v>42997.666666666664</v>
      </c>
      <c r="R1442" s="14">
        <v>137.91999999999999</v>
      </c>
      <c r="S1442" s="5"/>
      <c r="T1442" s="15">
        <v>42997.666666666664</v>
      </c>
      <c r="U1442" s="14">
        <v>49.34</v>
      </c>
      <c r="W1442" s="15">
        <v>42997.666666666664</v>
      </c>
      <c r="X1442" s="14">
        <v>26.68</v>
      </c>
      <c r="Z1442" s="15">
        <v>42997.666666666664</v>
      </c>
      <c r="AA1442" s="14">
        <v>120.73</v>
      </c>
      <c r="AC1442" s="15">
        <v>42997.666666666664</v>
      </c>
      <c r="AD1442" s="14">
        <v>25.01</v>
      </c>
      <c r="AF1442" s="15">
        <v>42997.666666666664</v>
      </c>
      <c r="AG1442" s="14">
        <v>2506.65</v>
      </c>
      <c r="AH1442" s="5"/>
      <c r="AI1442" s="16">
        <f t="shared" si="242"/>
        <v>2.5207965717166658E-4</v>
      </c>
      <c r="AJ1442" s="16">
        <f t="shared" si="243"/>
        <v>-2.8193450444589097E-3</v>
      </c>
      <c r="AK1442" s="16">
        <f t="shared" si="244"/>
        <v>5.9588299024917468E-3</v>
      </c>
      <c r="AL1442" s="16">
        <f t="shared" si="245"/>
        <v>8.4862511709924426E-3</v>
      </c>
      <c r="AM1442" s="16">
        <f t="shared" si="246"/>
        <v>3.3639143730888055E-3</v>
      </c>
      <c r="AN1442" s="16">
        <f t="shared" si="247"/>
        <v>-1.0864054465127282E-3</v>
      </c>
      <c r="AO1442" s="16">
        <f t="shared" si="248"/>
        <v>2.5992929923061014E-2</v>
      </c>
      <c r="AP1442" s="16">
        <f t="shared" si="249"/>
        <v>3.7495313085855742E-4</v>
      </c>
      <c r="AQ1442" s="16">
        <f t="shared" si="250"/>
        <v>-1.0653118085716562E-2</v>
      </c>
      <c r="AR1442" s="16">
        <f t="shared" si="251"/>
        <v>-2.5710946630307707E-2</v>
      </c>
      <c r="AS1442" s="16">
        <f t="shared" si="252"/>
        <v>1.1102812845715793E-3</v>
      </c>
    </row>
    <row r="1443" spans="1:45" x14ac:dyDescent="0.2">
      <c r="A1443" s="4"/>
      <c r="B1443" s="13">
        <v>42998.666666666664</v>
      </c>
      <c r="C1443" s="14">
        <v>39.020000000000003</v>
      </c>
      <c r="D1443" s="5"/>
      <c r="E1443" s="15">
        <v>42998.666666666664</v>
      </c>
      <c r="F1443" s="14">
        <v>45.78</v>
      </c>
      <c r="G1443" s="5"/>
      <c r="H1443" s="15">
        <v>42998.666666666664</v>
      </c>
      <c r="I1443" s="14">
        <v>18.55</v>
      </c>
      <c r="J1443" s="2"/>
      <c r="K1443" s="15">
        <v>42998.666666666664</v>
      </c>
      <c r="L1443" s="14">
        <v>183.82</v>
      </c>
      <c r="M1443" s="5"/>
      <c r="N1443" s="15">
        <v>42998.666666666664</v>
      </c>
      <c r="O1443" s="14">
        <v>99.21</v>
      </c>
      <c r="Q1443" s="15">
        <v>42998.666666666664</v>
      </c>
      <c r="R1443" s="14">
        <v>139.34</v>
      </c>
      <c r="S1443" s="5"/>
      <c r="T1443" s="15">
        <v>42998.666666666664</v>
      </c>
      <c r="U1443" s="14">
        <v>49.48</v>
      </c>
      <c r="W1443" s="15">
        <v>42998.666666666664</v>
      </c>
      <c r="X1443" s="14">
        <v>26.83</v>
      </c>
      <c r="Z1443" s="15">
        <v>42998.666666666664</v>
      </c>
      <c r="AA1443" s="14">
        <v>121.33</v>
      </c>
      <c r="AC1443" s="15">
        <v>42998.666666666664</v>
      </c>
      <c r="AD1443" s="14">
        <v>24.93</v>
      </c>
      <c r="AF1443" s="15">
        <v>42998.666666666664</v>
      </c>
      <c r="AG1443" s="14">
        <v>2508.2399999999998</v>
      </c>
      <c r="AH1443" s="5"/>
      <c r="AI1443" s="16">
        <f t="shared" si="242"/>
        <v>-1.6633064516128893E-2</v>
      </c>
      <c r="AJ1443" s="16">
        <f t="shared" si="243"/>
        <v>-4.3497172683775176E-3</v>
      </c>
      <c r="AK1443" s="16">
        <f t="shared" si="244"/>
        <v>-1.077005923532548E-3</v>
      </c>
      <c r="AL1443" s="16">
        <f t="shared" si="245"/>
        <v>4.4259876509480378E-3</v>
      </c>
      <c r="AM1443" s="16">
        <f t="shared" si="246"/>
        <v>7.9244132886313601E-3</v>
      </c>
      <c r="AN1443" s="16">
        <f t="shared" si="247"/>
        <v>1.0295823665893433E-2</v>
      </c>
      <c r="AO1443" s="16">
        <f t="shared" si="248"/>
        <v>2.8374543980542732E-3</v>
      </c>
      <c r="AP1443" s="16">
        <f t="shared" si="249"/>
        <v>5.6221889055472207E-3</v>
      </c>
      <c r="AQ1443" s="16">
        <f t="shared" si="250"/>
        <v>4.9697672492337031E-3</v>
      </c>
      <c r="AR1443" s="16">
        <f t="shared" si="251"/>
        <v>-3.1987205117953721E-3</v>
      </c>
      <c r="AS1443" s="16">
        <f t="shared" si="252"/>
        <v>6.3431272814296058E-4</v>
      </c>
    </row>
    <row r="1444" spans="1:45" x14ac:dyDescent="0.2">
      <c r="A1444" s="4"/>
      <c r="B1444" s="13">
        <v>42999.666666666664</v>
      </c>
      <c r="C1444" s="14">
        <v>38.35</v>
      </c>
      <c r="D1444" s="5"/>
      <c r="E1444" s="15">
        <v>42999.666666666664</v>
      </c>
      <c r="F1444" s="14">
        <v>45.4</v>
      </c>
      <c r="G1444" s="5"/>
      <c r="H1444" s="15">
        <v>42999.666666666664</v>
      </c>
      <c r="I1444" s="14">
        <v>18.88</v>
      </c>
      <c r="J1444" s="2"/>
      <c r="K1444" s="15">
        <v>42999.666666666664</v>
      </c>
      <c r="L1444" s="14">
        <v>183.16</v>
      </c>
      <c r="M1444" s="5"/>
      <c r="N1444" s="15">
        <v>42999.666666666664</v>
      </c>
      <c r="O1444" s="14">
        <v>98.89</v>
      </c>
      <c r="Q1444" s="15">
        <v>42999.666666666664</v>
      </c>
      <c r="R1444" s="14">
        <v>138.75</v>
      </c>
      <c r="S1444" s="5"/>
      <c r="T1444" s="15">
        <v>42999.666666666664</v>
      </c>
      <c r="U1444" s="14">
        <v>48.94</v>
      </c>
      <c r="W1444" s="15">
        <v>42999.666666666664</v>
      </c>
      <c r="X1444" s="14">
        <v>26.67</v>
      </c>
      <c r="Z1444" s="15">
        <v>42999.666666666664</v>
      </c>
      <c r="AA1444" s="14">
        <v>123.48</v>
      </c>
      <c r="AC1444" s="15">
        <v>42999.666666666664</v>
      </c>
      <c r="AD1444" s="14">
        <v>24.43</v>
      </c>
      <c r="AF1444" s="15">
        <v>42999.666666666664</v>
      </c>
      <c r="AG1444" s="14">
        <v>2500.6</v>
      </c>
      <c r="AH1444" s="5"/>
      <c r="AI1444" s="16">
        <f t="shared" si="242"/>
        <v>-1.7170681701691448E-2</v>
      </c>
      <c r="AJ1444" s="16">
        <f t="shared" si="243"/>
        <v>-8.3005679335954596E-3</v>
      </c>
      <c r="AK1444" s="16">
        <f t="shared" si="244"/>
        <v>1.7789757412398854E-2</v>
      </c>
      <c r="AL1444" s="16">
        <f t="shared" si="245"/>
        <v>-3.5904689370035436E-3</v>
      </c>
      <c r="AM1444" s="16">
        <f t="shared" si="246"/>
        <v>-3.225481302288058E-3</v>
      </c>
      <c r="AN1444" s="16">
        <f t="shared" si="247"/>
        <v>-4.2342471652074831E-3</v>
      </c>
      <c r="AO1444" s="16">
        <f t="shared" si="248"/>
        <v>-1.0913500404203691E-2</v>
      </c>
      <c r="AP1444" s="16">
        <f t="shared" si="249"/>
        <v>-5.9634737234437463E-3</v>
      </c>
      <c r="AQ1444" s="16">
        <f t="shared" si="250"/>
        <v>1.7720267040303384E-2</v>
      </c>
      <c r="AR1444" s="16">
        <f t="shared" si="251"/>
        <v>-2.0056157240272765E-2</v>
      </c>
      <c r="AS1444" s="16">
        <f t="shared" si="252"/>
        <v>-3.0459605141452961E-3</v>
      </c>
    </row>
    <row r="1445" spans="1:45" x14ac:dyDescent="0.2">
      <c r="A1445" s="4"/>
      <c r="B1445" s="13">
        <v>43000.666666666664</v>
      </c>
      <c r="C1445" s="14">
        <v>37.97</v>
      </c>
      <c r="D1445" s="5"/>
      <c r="E1445" s="15">
        <v>43000.666666666664</v>
      </c>
      <c r="F1445" s="14">
        <v>45.49</v>
      </c>
      <c r="G1445" s="5"/>
      <c r="H1445" s="15">
        <v>43000.666666666664</v>
      </c>
      <c r="I1445" s="14">
        <v>18.739999999999998</v>
      </c>
      <c r="J1445" s="2"/>
      <c r="K1445" s="15">
        <v>43000.666666666664</v>
      </c>
      <c r="L1445" s="14">
        <v>181.86</v>
      </c>
      <c r="M1445" s="5"/>
      <c r="N1445" s="15">
        <v>43000.666666666664</v>
      </c>
      <c r="O1445" s="14">
        <v>98.6</v>
      </c>
      <c r="Q1445" s="15">
        <v>43000.666666666664</v>
      </c>
      <c r="R1445" s="14">
        <v>138.62</v>
      </c>
      <c r="S1445" s="5"/>
      <c r="T1445" s="15">
        <v>43000.666666666664</v>
      </c>
      <c r="U1445" s="14">
        <v>49.9</v>
      </c>
      <c r="W1445" s="15">
        <v>43000.666666666664</v>
      </c>
      <c r="X1445" s="14">
        <v>26.51</v>
      </c>
      <c r="Z1445" s="15">
        <v>43000.666666666664</v>
      </c>
      <c r="AA1445" s="14">
        <v>124.08</v>
      </c>
      <c r="AC1445" s="15">
        <v>43000.666666666664</v>
      </c>
      <c r="AD1445" s="14">
        <v>23.41</v>
      </c>
      <c r="AF1445" s="15">
        <v>43000.666666666664</v>
      </c>
      <c r="AG1445" s="14">
        <v>2502.2199999999998</v>
      </c>
      <c r="AH1445" s="5"/>
      <c r="AI1445" s="16">
        <f t="shared" si="242"/>
        <v>-9.9087353324641692E-3</v>
      </c>
      <c r="AJ1445" s="16">
        <f t="shared" si="243"/>
        <v>1.9823788546255994E-3</v>
      </c>
      <c r="AK1445" s="16">
        <f t="shared" si="244"/>
        <v>-7.4152542372881713E-3</v>
      </c>
      <c r="AL1445" s="16">
        <f t="shared" si="245"/>
        <v>-7.0976195675910292E-3</v>
      </c>
      <c r="AM1445" s="16">
        <f t="shared" si="246"/>
        <v>-2.9325513196482023E-3</v>
      </c>
      <c r="AN1445" s="16">
        <f t="shared" si="247"/>
        <v>-9.3693693693686075E-4</v>
      </c>
      <c r="AO1445" s="16">
        <f t="shared" si="248"/>
        <v>1.96158561503883E-2</v>
      </c>
      <c r="AP1445" s="16">
        <f t="shared" si="249"/>
        <v>-5.9992500937382509E-3</v>
      </c>
      <c r="AQ1445" s="16">
        <f t="shared" si="250"/>
        <v>4.8590864917394949E-3</v>
      </c>
      <c r="AR1445" s="16">
        <f t="shared" si="251"/>
        <v>-4.175194433074092E-2</v>
      </c>
      <c r="AS1445" s="16">
        <f t="shared" si="252"/>
        <v>6.4784451731569881E-4</v>
      </c>
    </row>
    <row r="1446" spans="1:45" x14ac:dyDescent="0.2">
      <c r="A1446" s="4"/>
      <c r="B1446" s="13">
        <v>43003.666666666664</v>
      </c>
      <c r="C1446" s="14">
        <v>37.64</v>
      </c>
      <c r="D1446" s="5"/>
      <c r="E1446" s="15">
        <v>43003.666666666664</v>
      </c>
      <c r="F1446" s="14">
        <v>45.69</v>
      </c>
      <c r="G1446" s="5"/>
      <c r="H1446" s="15">
        <v>43003.666666666664</v>
      </c>
      <c r="I1446" s="14">
        <v>17.86</v>
      </c>
      <c r="J1446" s="2"/>
      <c r="K1446" s="15">
        <v>43003.666666666664</v>
      </c>
      <c r="L1446" s="14">
        <v>182.52</v>
      </c>
      <c r="M1446" s="5"/>
      <c r="N1446" s="15">
        <v>43003.666666666664</v>
      </c>
      <c r="O1446" s="14">
        <v>99.57</v>
      </c>
      <c r="Q1446" s="15">
        <v>43003.666666666664</v>
      </c>
      <c r="R1446" s="14">
        <v>139.33000000000001</v>
      </c>
      <c r="S1446" s="5"/>
      <c r="T1446" s="15">
        <v>43003.666666666664</v>
      </c>
      <c r="U1446" s="14">
        <v>49.9</v>
      </c>
      <c r="W1446" s="15">
        <v>43003.666666666664</v>
      </c>
      <c r="X1446" s="14">
        <v>26.38</v>
      </c>
      <c r="Z1446" s="15">
        <v>43003.666666666664</v>
      </c>
      <c r="AA1446" s="14">
        <v>125.27</v>
      </c>
      <c r="AC1446" s="15">
        <v>43003.666666666664</v>
      </c>
      <c r="AD1446" s="14">
        <v>23</v>
      </c>
      <c r="AF1446" s="15">
        <v>43003.666666666664</v>
      </c>
      <c r="AG1446" s="14">
        <v>2496.66</v>
      </c>
      <c r="AH1446" s="5"/>
      <c r="AI1446" s="16">
        <f t="shared" si="242"/>
        <v>-8.6910718988675306E-3</v>
      </c>
      <c r="AJ1446" s="16">
        <f t="shared" si="243"/>
        <v>4.3965706748734235E-3</v>
      </c>
      <c r="AK1446" s="16">
        <f t="shared" si="244"/>
        <v>-4.6958377801494033E-2</v>
      </c>
      <c r="AL1446" s="16">
        <f t="shared" si="245"/>
        <v>3.6291652919828721E-3</v>
      </c>
      <c r="AM1446" s="16">
        <f t="shared" si="246"/>
        <v>9.8377281947261697E-3</v>
      </c>
      <c r="AN1446" s="16">
        <f t="shared" si="247"/>
        <v>5.1219160294331267E-3</v>
      </c>
      <c r="AO1446" s="16">
        <f t="shared" si="248"/>
        <v>0</v>
      </c>
      <c r="AP1446" s="16">
        <f t="shared" si="249"/>
        <v>-4.9038098830630483E-3</v>
      </c>
      <c r="AQ1446" s="16">
        <f t="shared" si="250"/>
        <v>9.5905867182461968E-3</v>
      </c>
      <c r="AR1446" s="16">
        <f t="shared" si="251"/>
        <v>-1.7513882956001758E-2</v>
      </c>
      <c r="AS1446" s="16">
        <f t="shared" si="252"/>
        <v>-2.2220268401659249E-3</v>
      </c>
    </row>
    <row r="1447" spans="1:45" x14ac:dyDescent="0.2">
      <c r="A1447" s="4"/>
      <c r="B1447" s="13">
        <v>43004.666666666664</v>
      </c>
      <c r="C1447" s="14">
        <v>38.28</v>
      </c>
      <c r="D1447" s="5"/>
      <c r="E1447" s="15">
        <v>43004.666666666664</v>
      </c>
      <c r="F1447" s="14">
        <v>45.57</v>
      </c>
      <c r="G1447" s="5"/>
      <c r="H1447" s="15">
        <v>43004.666666666664</v>
      </c>
      <c r="I1447" s="14">
        <v>17.940000000000001</v>
      </c>
      <c r="J1447" s="2"/>
      <c r="K1447" s="15">
        <v>43004.666666666664</v>
      </c>
      <c r="L1447" s="14">
        <v>181.86</v>
      </c>
      <c r="M1447" s="5"/>
      <c r="N1447" s="15">
        <v>43004.666666666664</v>
      </c>
      <c r="O1447" s="14">
        <v>98.63</v>
      </c>
      <c r="Q1447" s="15">
        <v>43004.666666666664</v>
      </c>
      <c r="R1447" s="14">
        <v>139.99</v>
      </c>
      <c r="S1447" s="5"/>
      <c r="T1447" s="15">
        <v>43004.666666666664</v>
      </c>
      <c r="U1447" s="14">
        <v>49.51</v>
      </c>
      <c r="W1447" s="15">
        <v>43004.666666666664</v>
      </c>
      <c r="X1447" s="14">
        <v>26.46</v>
      </c>
      <c r="Z1447" s="15">
        <v>43004.666666666664</v>
      </c>
      <c r="AA1447" s="14">
        <v>124.37</v>
      </c>
      <c r="AC1447" s="15">
        <v>43004.666666666664</v>
      </c>
      <c r="AD1447" s="14">
        <v>23.02</v>
      </c>
      <c r="AF1447" s="15">
        <v>43004.666666666664</v>
      </c>
      <c r="AG1447" s="14">
        <v>2496.84</v>
      </c>
      <c r="AH1447" s="5"/>
      <c r="AI1447" s="16">
        <f t="shared" si="242"/>
        <v>1.7003188097768351E-2</v>
      </c>
      <c r="AJ1447" s="16">
        <f t="shared" si="243"/>
        <v>-2.6263952724884243E-3</v>
      </c>
      <c r="AK1447" s="16">
        <f t="shared" si="244"/>
        <v>4.4792833146698463E-3</v>
      </c>
      <c r="AL1447" s="16">
        <f t="shared" si="245"/>
        <v>-3.6160420775804836E-3</v>
      </c>
      <c r="AM1447" s="16">
        <f t="shared" si="246"/>
        <v>-9.4405945565932958E-3</v>
      </c>
      <c r="AN1447" s="16">
        <f t="shared" si="247"/>
        <v>4.736955429555767E-3</v>
      </c>
      <c r="AO1447" s="16">
        <f t="shared" si="248"/>
        <v>-7.8156312625250468E-3</v>
      </c>
      <c r="AP1447" s="16">
        <f t="shared" si="249"/>
        <v>3.0326004548901775E-3</v>
      </c>
      <c r="AQ1447" s="16">
        <f t="shared" si="250"/>
        <v>-7.1844815199169076E-3</v>
      </c>
      <c r="AR1447" s="16">
        <f t="shared" si="251"/>
        <v>8.6956521739134374E-4</v>
      </c>
      <c r="AS1447" s="16">
        <f t="shared" si="252"/>
        <v>7.209632068461147E-5</v>
      </c>
    </row>
    <row r="1448" spans="1:45" x14ac:dyDescent="0.2">
      <c r="A1448" s="4"/>
      <c r="B1448" s="13">
        <v>43005.666666666664</v>
      </c>
      <c r="C1448" s="14">
        <v>38.56</v>
      </c>
      <c r="D1448" s="5"/>
      <c r="E1448" s="15">
        <v>43005.666666666664</v>
      </c>
      <c r="F1448" s="14">
        <v>44.64</v>
      </c>
      <c r="G1448" s="5"/>
      <c r="H1448" s="15">
        <v>43005.666666666664</v>
      </c>
      <c r="I1448" s="14">
        <v>18.2</v>
      </c>
      <c r="J1448" s="2"/>
      <c r="K1448" s="15">
        <v>43005.666666666664</v>
      </c>
      <c r="L1448" s="14">
        <v>183.27</v>
      </c>
      <c r="M1448" s="5"/>
      <c r="N1448" s="15">
        <v>43005.666666666664</v>
      </c>
      <c r="O1448" s="14">
        <v>99.24</v>
      </c>
      <c r="Q1448" s="15">
        <v>43005.666666666664</v>
      </c>
      <c r="R1448" s="14">
        <v>139.13</v>
      </c>
      <c r="S1448" s="5"/>
      <c r="T1448" s="15">
        <v>43005.666666666664</v>
      </c>
      <c r="U1448" s="14">
        <v>49.51</v>
      </c>
      <c r="W1448" s="15">
        <v>43005.666666666664</v>
      </c>
      <c r="X1448" s="14">
        <v>26.43</v>
      </c>
      <c r="Z1448" s="15">
        <v>43005.666666666664</v>
      </c>
      <c r="AA1448" s="14">
        <v>121.58</v>
      </c>
      <c r="AC1448" s="15">
        <v>43005.666666666664</v>
      </c>
      <c r="AD1448" s="14">
        <v>22.73</v>
      </c>
      <c r="AF1448" s="15">
        <v>43005.666666666664</v>
      </c>
      <c r="AG1448" s="14">
        <v>2507.04</v>
      </c>
      <c r="AH1448" s="5"/>
      <c r="AI1448" s="16">
        <f t="shared" si="242"/>
        <v>7.3145245559038674E-3</v>
      </c>
      <c r="AJ1448" s="16">
        <f t="shared" si="243"/>
        <v>-2.0408163265306145E-2</v>
      </c>
      <c r="AK1448" s="16">
        <f t="shared" si="244"/>
        <v>1.4492753623188248E-2</v>
      </c>
      <c r="AL1448" s="16">
        <f t="shared" si="245"/>
        <v>7.7532167601450652E-3</v>
      </c>
      <c r="AM1448" s="16">
        <f t="shared" si="246"/>
        <v>6.1847308121261158E-3</v>
      </c>
      <c r="AN1448" s="16">
        <f t="shared" si="247"/>
        <v>-6.1432959497107475E-3</v>
      </c>
      <c r="AO1448" s="16">
        <f t="shared" si="248"/>
        <v>0</v>
      </c>
      <c r="AP1448" s="16">
        <f t="shared" si="249"/>
        <v>-1.1337868480726376E-3</v>
      </c>
      <c r="AQ1448" s="16">
        <f t="shared" si="250"/>
        <v>-2.2433062635683898E-2</v>
      </c>
      <c r="AR1448" s="16">
        <f t="shared" si="251"/>
        <v>-1.2597741094700243E-2</v>
      </c>
      <c r="AS1448" s="16">
        <f t="shared" si="252"/>
        <v>4.0851636468495212E-3</v>
      </c>
    </row>
    <row r="1449" spans="1:45" x14ac:dyDescent="0.2">
      <c r="A1449" s="4"/>
      <c r="B1449" s="13">
        <v>43006.666666666664</v>
      </c>
      <c r="C1449" s="14">
        <v>38.32</v>
      </c>
      <c r="D1449" s="5"/>
      <c r="E1449" s="15">
        <v>43006.666666666664</v>
      </c>
      <c r="F1449" s="14">
        <v>44.91</v>
      </c>
      <c r="G1449" s="5"/>
      <c r="H1449" s="15">
        <v>43006.666666666664</v>
      </c>
      <c r="I1449" s="14">
        <v>18.07</v>
      </c>
      <c r="J1449" s="2"/>
      <c r="K1449" s="15">
        <v>43006.666666666664</v>
      </c>
      <c r="L1449" s="14">
        <v>183.21</v>
      </c>
      <c r="M1449" s="5"/>
      <c r="N1449" s="15">
        <v>43006.666666666664</v>
      </c>
      <c r="O1449" s="14">
        <v>98.05</v>
      </c>
      <c r="Q1449" s="15">
        <v>43006.666666666664</v>
      </c>
      <c r="R1449" s="14">
        <v>139.13</v>
      </c>
      <c r="S1449" s="5"/>
      <c r="T1449" s="15">
        <v>43006.666666666664</v>
      </c>
      <c r="U1449" s="14">
        <v>49.41</v>
      </c>
      <c r="W1449" s="15">
        <v>43006.666666666664</v>
      </c>
      <c r="X1449" s="14">
        <v>26.32</v>
      </c>
      <c r="Z1449" s="15">
        <v>43006.666666666664</v>
      </c>
      <c r="AA1449" s="14">
        <v>120.93</v>
      </c>
      <c r="AC1449" s="15">
        <v>43006.666666666664</v>
      </c>
      <c r="AD1449" s="14">
        <v>22.64</v>
      </c>
      <c r="AF1449" s="15">
        <v>43006.666666666664</v>
      </c>
      <c r="AG1449" s="14">
        <v>2510.06</v>
      </c>
      <c r="AH1449" s="5"/>
      <c r="AI1449" s="16">
        <f t="shared" si="242"/>
        <v>-6.2240663900415827E-3</v>
      </c>
      <c r="AJ1449" s="16">
        <f t="shared" si="243"/>
        <v>6.0483870967740216E-3</v>
      </c>
      <c r="AK1449" s="16">
        <f t="shared" si="244"/>
        <v>-7.1428571428571175E-3</v>
      </c>
      <c r="AL1449" s="16">
        <f t="shared" si="245"/>
        <v>-3.2738582419378215E-4</v>
      </c>
      <c r="AM1449" s="16">
        <f t="shared" si="246"/>
        <v>-1.1991132607819366E-2</v>
      </c>
      <c r="AN1449" s="16">
        <f t="shared" si="247"/>
        <v>0</v>
      </c>
      <c r="AO1449" s="16">
        <f t="shared" si="248"/>
        <v>-2.0197939810139287E-3</v>
      </c>
      <c r="AP1449" s="16">
        <f t="shared" si="249"/>
        <v>-4.1619371925841753E-3</v>
      </c>
      <c r="AQ1449" s="16">
        <f t="shared" si="250"/>
        <v>-5.3462740582331802E-3</v>
      </c>
      <c r="AR1449" s="16">
        <f t="shared" si="251"/>
        <v>-3.959524857017116E-3</v>
      </c>
      <c r="AS1449" s="16">
        <f t="shared" si="252"/>
        <v>1.2046078243665992E-3</v>
      </c>
    </row>
    <row r="1450" spans="1:45" x14ac:dyDescent="0.2">
      <c r="A1450" s="4"/>
      <c r="B1450" s="13">
        <v>43007.666666666664</v>
      </c>
      <c r="C1450" s="14">
        <v>38.53</v>
      </c>
      <c r="D1450" s="5"/>
      <c r="E1450" s="15">
        <v>43007.666666666664</v>
      </c>
      <c r="F1450" s="14">
        <v>45.01</v>
      </c>
      <c r="G1450" s="5"/>
      <c r="H1450" s="15">
        <v>43007.666666666664</v>
      </c>
      <c r="I1450" s="14">
        <v>18.14</v>
      </c>
      <c r="J1450" s="2"/>
      <c r="K1450" s="15">
        <v>43007.666666666664</v>
      </c>
      <c r="L1450" s="14">
        <v>183.32</v>
      </c>
      <c r="M1450" s="5"/>
      <c r="N1450" s="15">
        <v>43007.666666666664</v>
      </c>
      <c r="O1450" s="14">
        <v>98.57</v>
      </c>
      <c r="Q1450" s="15">
        <v>43007.666666666664</v>
      </c>
      <c r="R1450" s="14">
        <v>138.58000000000001</v>
      </c>
      <c r="S1450" s="5"/>
      <c r="T1450" s="15">
        <v>43007.666666666664</v>
      </c>
      <c r="U1450" s="14">
        <v>49.49</v>
      </c>
      <c r="W1450" s="15">
        <v>43007.666666666664</v>
      </c>
      <c r="X1450" s="14">
        <v>26.05</v>
      </c>
      <c r="Z1450" s="15">
        <v>43007.666666666664</v>
      </c>
      <c r="AA1450" s="14">
        <v>120.63</v>
      </c>
      <c r="AC1450" s="15">
        <v>43007.666666666664</v>
      </c>
      <c r="AD1450" s="14">
        <v>22.74</v>
      </c>
      <c r="AF1450" s="15">
        <v>43007.666666666664</v>
      </c>
      <c r="AG1450" s="14">
        <v>2519.36</v>
      </c>
      <c r="AH1450" s="5"/>
      <c r="AI1450" s="16">
        <f t="shared" si="242"/>
        <v>5.4801670146138459E-3</v>
      </c>
      <c r="AJ1450" s="16">
        <f t="shared" si="243"/>
        <v>2.2266755733690857E-3</v>
      </c>
      <c r="AK1450" s="16">
        <f t="shared" si="244"/>
        <v>3.8738240177089711E-3</v>
      </c>
      <c r="AL1450" s="16">
        <f t="shared" si="245"/>
        <v>6.0040390808357991E-4</v>
      </c>
      <c r="AM1450" s="16">
        <f t="shared" si="246"/>
        <v>5.30341662417122E-3</v>
      </c>
      <c r="AN1450" s="16">
        <f t="shared" si="247"/>
        <v>-3.9531373535540704E-3</v>
      </c>
      <c r="AO1450" s="16">
        <f t="shared" si="248"/>
        <v>1.6191054442422637E-3</v>
      </c>
      <c r="AP1450" s="16">
        <f t="shared" si="249"/>
        <v>-1.0258358662613931E-2</v>
      </c>
      <c r="AQ1450" s="16">
        <f t="shared" si="250"/>
        <v>-2.4807740014886059E-3</v>
      </c>
      <c r="AR1450" s="16">
        <f t="shared" si="251"/>
        <v>4.4169611307418588E-3</v>
      </c>
      <c r="AS1450" s="16">
        <f t="shared" si="252"/>
        <v>3.7050907149631662E-3</v>
      </c>
    </row>
    <row r="1451" spans="1:45" x14ac:dyDescent="0.2">
      <c r="A1451" s="4"/>
      <c r="B1451" s="13">
        <v>43010.666666666664</v>
      </c>
      <c r="C1451" s="14">
        <v>38.450000000000003</v>
      </c>
      <c r="D1451" s="5"/>
      <c r="E1451" s="15">
        <v>43010.666666666664</v>
      </c>
      <c r="F1451" s="14">
        <v>44.8</v>
      </c>
      <c r="G1451" s="5"/>
      <c r="H1451" s="15">
        <v>43010.666666666664</v>
      </c>
      <c r="I1451" s="14">
        <v>17.7</v>
      </c>
      <c r="J1451" s="2"/>
      <c r="K1451" s="15">
        <v>43010.666666666664</v>
      </c>
      <c r="L1451" s="14">
        <v>185.41</v>
      </c>
      <c r="M1451" s="5"/>
      <c r="N1451" s="15">
        <v>43010.666666666664</v>
      </c>
      <c r="O1451" s="14">
        <v>99.86</v>
      </c>
      <c r="Q1451" s="15">
        <v>43010.666666666664</v>
      </c>
      <c r="R1451" s="14">
        <v>140.08000000000001</v>
      </c>
      <c r="S1451" s="5"/>
      <c r="T1451" s="15">
        <v>43010.666666666664</v>
      </c>
      <c r="U1451" s="14">
        <v>49.36</v>
      </c>
      <c r="W1451" s="15">
        <v>43010.666666666664</v>
      </c>
      <c r="X1451" s="14">
        <v>26.15</v>
      </c>
      <c r="Z1451" s="15">
        <v>43010.666666666664</v>
      </c>
      <c r="AA1451" s="14">
        <v>122.58</v>
      </c>
      <c r="AC1451" s="15">
        <v>43010.666666666664</v>
      </c>
      <c r="AD1451" s="14">
        <v>22.77</v>
      </c>
      <c r="AF1451" s="15">
        <v>43010.666666666664</v>
      </c>
      <c r="AG1451" s="14">
        <v>2529.12</v>
      </c>
      <c r="AH1451" s="5"/>
      <c r="AI1451" s="16">
        <f t="shared" si="242"/>
        <v>-2.0763041785620828E-3</v>
      </c>
      <c r="AJ1451" s="16">
        <f t="shared" si="243"/>
        <v>-4.6656298600311619E-3</v>
      </c>
      <c r="AK1451" s="16">
        <f t="shared" si="244"/>
        <v>-2.4255788313120252E-2</v>
      </c>
      <c r="AL1451" s="16">
        <f t="shared" si="245"/>
        <v>1.14008291512111E-2</v>
      </c>
      <c r="AM1451" s="16">
        <f t="shared" si="246"/>
        <v>1.3087146190524646E-2</v>
      </c>
      <c r="AN1451" s="16">
        <f t="shared" si="247"/>
        <v>1.0824072737768864E-2</v>
      </c>
      <c r="AO1451" s="16">
        <f t="shared" si="248"/>
        <v>-2.6267932915741143E-3</v>
      </c>
      <c r="AP1451" s="16">
        <f t="shared" si="249"/>
        <v>3.8387715930900956E-3</v>
      </c>
      <c r="AQ1451" s="16">
        <f t="shared" si="250"/>
        <v>1.6165133051479819E-2</v>
      </c>
      <c r="AR1451" s="16">
        <f t="shared" si="251"/>
        <v>1.3192612137202797E-3</v>
      </c>
      <c r="AS1451" s="16">
        <f t="shared" si="252"/>
        <v>3.8739997459671383E-3</v>
      </c>
    </row>
    <row r="1452" spans="1:45" x14ac:dyDescent="0.2">
      <c r="A1452" s="4"/>
      <c r="B1452" s="13">
        <v>43011.666666666664</v>
      </c>
      <c r="C1452" s="14">
        <v>38.619999999999997</v>
      </c>
      <c r="D1452" s="5"/>
      <c r="E1452" s="15">
        <v>43011.666666666664</v>
      </c>
      <c r="F1452" s="14">
        <v>45.19</v>
      </c>
      <c r="G1452" s="5"/>
      <c r="H1452" s="15">
        <v>43011.666666666664</v>
      </c>
      <c r="I1452" s="14">
        <v>17.920000000000002</v>
      </c>
      <c r="J1452" s="2"/>
      <c r="K1452" s="15">
        <v>43011.666666666664</v>
      </c>
      <c r="L1452" s="14">
        <v>185.67</v>
      </c>
      <c r="M1452" s="5"/>
      <c r="N1452" s="15">
        <v>43011.666666666664</v>
      </c>
      <c r="O1452" s="14">
        <v>100.79</v>
      </c>
      <c r="Q1452" s="15">
        <v>43011.666666666664</v>
      </c>
      <c r="R1452" s="14">
        <v>140.19999999999999</v>
      </c>
      <c r="S1452" s="5"/>
      <c r="T1452" s="15">
        <v>43011.666666666664</v>
      </c>
      <c r="U1452" s="14">
        <v>49.85</v>
      </c>
      <c r="W1452" s="15">
        <v>43011.666666666664</v>
      </c>
      <c r="X1452" s="14">
        <v>26.41</v>
      </c>
      <c r="Z1452" s="15">
        <v>43011.666666666664</v>
      </c>
      <c r="AA1452" s="14">
        <v>123.73</v>
      </c>
      <c r="AC1452" s="15">
        <v>43011.666666666664</v>
      </c>
      <c r="AD1452" s="14">
        <v>23.21</v>
      </c>
      <c r="AF1452" s="15">
        <v>43011.666666666664</v>
      </c>
      <c r="AG1452" s="14">
        <v>2534.58</v>
      </c>
      <c r="AH1452" s="5"/>
      <c r="AI1452" s="16">
        <f t="shared" si="242"/>
        <v>4.4213263979191453E-3</v>
      </c>
      <c r="AJ1452" s="16">
        <f t="shared" si="243"/>
        <v>8.7053571428572507E-3</v>
      </c>
      <c r="AK1452" s="16">
        <f t="shared" si="244"/>
        <v>1.242937853107362E-2</v>
      </c>
      <c r="AL1452" s="16">
        <f t="shared" si="245"/>
        <v>1.4022976107006535E-3</v>
      </c>
      <c r="AM1452" s="16">
        <f t="shared" si="246"/>
        <v>9.3130382535551171E-3</v>
      </c>
      <c r="AN1452" s="16">
        <f t="shared" si="247"/>
        <v>8.5665334094775503E-4</v>
      </c>
      <c r="AO1452" s="16">
        <f t="shared" si="248"/>
        <v>9.9270664505672901E-3</v>
      </c>
      <c r="AP1452" s="16">
        <f t="shared" si="249"/>
        <v>9.9426386233270048E-3</v>
      </c>
      <c r="AQ1452" s="16">
        <f t="shared" si="250"/>
        <v>9.3816283243597365E-3</v>
      </c>
      <c r="AR1452" s="16">
        <f t="shared" si="251"/>
        <v>1.9323671497584627E-2</v>
      </c>
      <c r="AS1452" s="16">
        <f t="shared" si="252"/>
        <v>2.1588536724235219E-3</v>
      </c>
    </row>
    <row r="1453" spans="1:45" x14ac:dyDescent="0.2">
      <c r="A1453" s="4"/>
      <c r="B1453" s="13">
        <v>43012.666666666664</v>
      </c>
      <c r="C1453" s="14">
        <v>38.369999999999997</v>
      </c>
      <c r="D1453" s="5"/>
      <c r="E1453" s="15">
        <v>43012.666666666664</v>
      </c>
      <c r="F1453" s="14">
        <v>45.5</v>
      </c>
      <c r="G1453" s="5"/>
      <c r="H1453" s="15">
        <v>43012.666666666664</v>
      </c>
      <c r="I1453" s="14">
        <v>18.45</v>
      </c>
      <c r="J1453" s="2"/>
      <c r="K1453" s="15">
        <v>43012.666666666664</v>
      </c>
      <c r="L1453" s="14">
        <v>185.83</v>
      </c>
      <c r="M1453" s="5"/>
      <c r="N1453" s="15">
        <v>43012.666666666664</v>
      </c>
      <c r="O1453" s="14">
        <v>100.55</v>
      </c>
      <c r="Q1453" s="15">
        <v>43012.666666666664</v>
      </c>
      <c r="R1453" s="14">
        <v>139.91</v>
      </c>
      <c r="S1453" s="5"/>
      <c r="T1453" s="15">
        <v>43012.666666666664</v>
      </c>
      <c r="U1453" s="14">
        <v>49.9</v>
      </c>
      <c r="W1453" s="15">
        <v>43012.666666666664</v>
      </c>
      <c r="X1453" s="14">
        <v>26.36</v>
      </c>
      <c r="Z1453" s="15">
        <v>43012.666666666664</v>
      </c>
      <c r="AA1453" s="14">
        <v>122.13</v>
      </c>
      <c r="AC1453" s="15">
        <v>43012.666666666664</v>
      </c>
      <c r="AD1453" s="14">
        <v>23.67</v>
      </c>
      <c r="AF1453" s="15">
        <v>43012.666666666664</v>
      </c>
      <c r="AG1453" s="14">
        <v>2537.7399999999998</v>
      </c>
      <c r="AH1453" s="5"/>
      <c r="AI1453" s="16">
        <f t="shared" si="242"/>
        <v>-6.4733298808907769E-3</v>
      </c>
      <c r="AJ1453" s="16">
        <f t="shared" si="243"/>
        <v>6.8599247621154991E-3</v>
      </c>
      <c r="AK1453" s="16">
        <f t="shared" si="244"/>
        <v>2.9575892857142794E-2</v>
      </c>
      <c r="AL1453" s="16">
        <f t="shared" si="245"/>
        <v>8.6174395432769835E-4</v>
      </c>
      <c r="AM1453" s="16">
        <f t="shared" si="246"/>
        <v>-2.3811886099812662E-3</v>
      </c>
      <c r="AN1453" s="16">
        <f t="shared" si="247"/>
        <v>-2.0684736091297617E-3</v>
      </c>
      <c r="AO1453" s="16">
        <f t="shared" si="248"/>
        <v>1.0030090270811698E-3</v>
      </c>
      <c r="AP1453" s="16">
        <f t="shared" si="249"/>
        <v>-1.8932222642938923E-3</v>
      </c>
      <c r="AQ1453" s="16">
        <f t="shared" si="250"/>
        <v>-1.2931382849753592E-2</v>
      </c>
      <c r="AR1453" s="16">
        <f t="shared" si="251"/>
        <v>1.9819043515725943E-2</v>
      </c>
      <c r="AS1453" s="16">
        <f t="shared" si="252"/>
        <v>1.2467548864110167E-3</v>
      </c>
    </row>
    <row r="1454" spans="1:45" x14ac:dyDescent="0.2">
      <c r="A1454" s="4"/>
      <c r="B1454" s="13">
        <v>43013.666666666664</v>
      </c>
      <c r="C1454" s="14">
        <v>38.85</v>
      </c>
      <c r="D1454" s="5"/>
      <c r="E1454" s="15">
        <v>43013.666666666664</v>
      </c>
      <c r="F1454" s="14">
        <v>45.52</v>
      </c>
      <c r="G1454" s="5"/>
      <c r="H1454" s="15">
        <v>43013.666666666664</v>
      </c>
      <c r="I1454" s="14">
        <v>19.440000000000001</v>
      </c>
      <c r="J1454" s="2"/>
      <c r="K1454" s="15">
        <v>43013.666666666664</v>
      </c>
      <c r="L1454" s="14">
        <v>187.12</v>
      </c>
      <c r="M1454" s="5"/>
      <c r="N1454" s="15">
        <v>43013.666666666664</v>
      </c>
      <c r="O1454" s="14">
        <v>100.11</v>
      </c>
      <c r="Q1454" s="15">
        <v>43013.666666666664</v>
      </c>
      <c r="R1454" s="14">
        <v>140.13999999999999</v>
      </c>
      <c r="S1454" s="5"/>
      <c r="T1454" s="15">
        <v>43013.666666666664</v>
      </c>
      <c r="U1454" s="14">
        <v>49.77</v>
      </c>
      <c r="W1454" s="15">
        <v>43013.666666666664</v>
      </c>
      <c r="X1454" s="14">
        <v>26.47</v>
      </c>
      <c r="Z1454" s="15">
        <v>43013.666666666664</v>
      </c>
      <c r="AA1454" s="14">
        <v>122.43</v>
      </c>
      <c r="AC1454" s="15">
        <v>43013.666666666664</v>
      </c>
      <c r="AD1454" s="14">
        <v>23.69</v>
      </c>
      <c r="AF1454" s="15">
        <v>43013.666666666664</v>
      </c>
      <c r="AG1454" s="14">
        <v>2552.0700000000002</v>
      </c>
      <c r="AH1454" s="5"/>
      <c r="AI1454" s="16">
        <f t="shared" si="242"/>
        <v>1.2509773260359847E-2</v>
      </c>
      <c r="AJ1454" s="16">
        <f t="shared" si="243"/>
        <v>4.3956043956061563E-4</v>
      </c>
      <c r="AK1454" s="16">
        <f t="shared" si="244"/>
        <v>5.3658536585365901E-2</v>
      </c>
      <c r="AL1454" s="16">
        <f t="shared" si="245"/>
        <v>6.9418285529785351E-3</v>
      </c>
      <c r="AM1454" s="16">
        <f t="shared" si="246"/>
        <v>-4.3759323719542165E-3</v>
      </c>
      <c r="AN1454" s="16">
        <f t="shared" si="247"/>
        <v>1.6439139446786655E-3</v>
      </c>
      <c r="AO1454" s="16">
        <f t="shared" si="248"/>
        <v>-2.6052104208416083E-3</v>
      </c>
      <c r="AP1454" s="16">
        <f t="shared" si="249"/>
        <v>4.1729893778452709E-3</v>
      </c>
      <c r="AQ1454" s="16">
        <f t="shared" si="250"/>
        <v>2.4563989191845881E-3</v>
      </c>
      <c r="AR1454" s="16">
        <f t="shared" si="251"/>
        <v>8.4495141529350448E-4</v>
      </c>
      <c r="AS1454" s="16">
        <f t="shared" si="252"/>
        <v>5.6467565629261252E-3</v>
      </c>
    </row>
    <row r="1455" spans="1:45" x14ac:dyDescent="0.2">
      <c r="A1455" s="4"/>
      <c r="B1455" s="13">
        <v>43014.666666666664</v>
      </c>
      <c r="C1455" s="14">
        <v>38.83</v>
      </c>
      <c r="D1455" s="5"/>
      <c r="E1455" s="15">
        <v>43014.666666666664</v>
      </c>
      <c r="F1455" s="14">
        <v>45.49</v>
      </c>
      <c r="G1455" s="5"/>
      <c r="H1455" s="15">
        <v>43014.666666666664</v>
      </c>
      <c r="I1455" s="14">
        <v>19.8</v>
      </c>
      <c r="J1455" s="2"/>
      <c r="K1455" s="15">
        <v>43014.666666666664</v>
      </c>
      <c r="L1455" s="14">
        <v>187.43</v>
      </c>
      <c r="M1455" s="5"/>
      <c r="N1455" s="15">
        <v>43014.666666666664</v>
      </c>
      <c r="O1455" s="14">
        <v>100.07</v>
      </c>
      <c r="Q1455" s="15">
        <v>43014.666666666664</v>
      </c>
      <c r="R1455" s="14">
        <v>139.91</v>
      </c>
      <c r="S1455" s="5"/>
      <c r="T1455" s="15">
        <v>43014.666666666664</v>
      </c>
      <c r="U1455" s="14">
        <v>48.81</v>
      </c>
      <c r="W1455" s="15">
        <v>43014.666666666664</v>
      </c>
      <c r="X1455" s="14">
        <v>26.33</v>
      </c>
      <c r="Z1455" s="15">
        <v>43014.666666666664</v>
      </c>
      <c r="AA1455" s="14">
        <v>121.68</v>
      </c>
      <c r="AC1455" s="15">
        <v>43014.666666666664</v>
      </c>
      <c r="AD1455" s="14">
        <v>23.79</v>
      </c>
      <c r="AF1455" s="15">
        <v>43014.666666666664</v>
      </c>
      <c r="AG1455" s="14">
        <v>2549.33</v>
      </c>
      <c r="AH1455" s="5"/>
      <c r="AI1455" s="16">
        <f t="shared" si="242"/>
        <v>-5.1480051480057298E-4</v>
      </c>
      <c r="AJ1455" s="16">
        <f t="shared" si="243"/>
        <v>-6.5905096660812124E-4</v>
      </c>
      <c r="AK1455" s="16">
        <f t="shared" si="244"/>
        <v>1.8518518518518379E-2</v>
      </c>
      <c r="AL1455" s="16">
        <f t="shared" si="245"/>
        <v>1.6566908935442548E-3</v>
      </c>
      <c r="AM1455" s="16">
        <f t="shared" si="246"/>
        <v>-3.9956048346823092E-4</v>
      </c>
      <c r="AN1455" s="16">
        <f t="shared" si="247"/>
        <v>-1.6412159269301174E-3</v>
      </c>
      <c r="AO1455" s="16">
        <f t="shared" si="248"/>
        <v>-1.9288728149487677E-2</v>
      </c>
      <c r="AP1455" s="16">
        <f t="shared" si="249"/>
        <v>-5.2890064223649613E-3</v>
      </c>
      <c r="AQ1455" s="16">
        <f t="shared" si="250"/>
        <v>-6.125949522175933E-3</v>
      </c>
      <c r="AR1455" s="16">
        <f t="shared" si="251"/>
        <v>4.2211903756859126E-3</v>
      </c>
      <c r="AS1455" s="16">
        <f t="shared" si="252"/>
        <v>-1.0736382622734686E-3</v>
      </c>
    </row>
    <row r="1456" spans="1:45" x14ac:dyDescent="0.2">
      <c r="A1456" s="4"/>
      <c r="B1456" s="13">
        <v>43017.666666666664</v>
      </c>
      <c r="C1456" s="14">
        <v>38.96</v>
      </c>
      <c r="D1456" s="5"/>
      <c r="E1456" s="15">
        <v>43017.666666666664</v>
      </c>
      <c r="F1456" s="14">
        <v>45.41</v>
      </c>
      <c r="G1456" s="5"/>
      <c r="H1456" s="15">
        <v>43017.666666666664</v>
      </c>
      <c r="I1456" s="14">
        <v>19.690000000000001</v>
      </c>
      <c r="J1456" s="2"/>
      <c r="K1456" s="15">
        <v>43017.666666666664</v>
      </c>
      <c r="L1456" s="14">
        <v>187.5</v>
      </c>
      <c r="M1456" s="5"/>
      <c r="N1456" s="15">
        <v>43017.666666666664</v>
      </c>
      <c r="O1456" s="14">
        <v>99.57</v>
      </c>
      <c r="Q1456" s="15">
        <v>43017.666666666664</v>
      </c>
      <c r="R1456" s="14">
        <v>140.78</v>
      </c>
      <c r="S1456" s="5"/>
      <c r="T1456" s="15">
        <v>43017.666666666664</v>
      </c>
      <c r="U1456" s="14">
        <v>49.05</v>
      </c>
      <c r="W1456" s="15">
        <v>43017.666666666664</v>
      </c>
      <c r="X1456" s="14">
        <v>26.84</v>
      </c>
      <c r="Z1456" s="15">
        <v>43017.666666666664</v>
      </c>
      <c r="AA1456" s="14">
        <v>116.89</v>
      </c>
      <c r="AC1456" s="15">
        <v>43017.666666666664</v>
      </c>
      <c r="AD1456" s="14">
        <v>22.86</v>
      </c>
      <c r="AF1456" s="15">
        <v>43017.666666666664</v>
      </c>
      <c r="AG1456" s="14">
        <v>2544.73</v>
      </c>
      <c r="AH1456" s="5"/>
      <c r="AI1456" s="16">
        <f t="shared" si="242"/>
        <v>3.3479268606748658E-3</v>
      </c>
      <c r="AJ1456" s="16">
        <f t="shared" si="243"/>
        <v>-1.758628269949547E-3</v>
      </c>
      <c r="AK1456" s="16">
        <f t="shared" si="244"/>
        <v>-5.5555555555555358E-3</v>
      </c>
      <c r="AL1456" s="16">
        <f t="shared" si="245"/>
        <v>3.7347276316479494E-4</v>
      </c>
      <c r="AM1456" s="16">
        <f t="shared" si="246"/>
        <v>-4.9965024482861997E-3</v>
      </c>
      <c r="AN1456" s="16">
        <f t="shared" si="247"/>
        <v>6.2182831820456475E-3</v>
      </c>
      <c r="AO1456" s="16">
        <f t="shared" si="248"/>
        <v>4.9170251997541214E-3</v>
      </c>
      <c r="AP1456" s="16">
        <f t="shared" si="249"/>
        <v>1.9369540448157974E-2</v>
      </c>
      <c r="AQ1456" s="16">
        <f t="shared" si="250"/>
        <v>-3.9365548980933696E-2</v>
      </c>
      <c r="AR1456" s="16">
        <f t="shared" si="251"/>
        <v>-3.9092055485498101E-2</v>
      </c>
      <c r="AS1456" s="16">
        <f t="shared" si="252"/>
        <v>-1.8043956647432191E-3</v>
      </c>
    </row>
    <row r="1457" spans="1:45" x14ac:dyDescent="0.2">
      <c r="A1457" s="4"/>
      <c r="B1457" s="13">
        <v>43018.666666666664</v>
      </c>
      <c r="C1457" s="14">
        <v>38.979999999999997</v>
      </c>
      <c r="D1457" s="5"/>
      <c r="E1457" s="15">
        <v>43018.666666666664</v>
      </c>
      <c r="F1457" s="14">
        <v>45.87</v>
      </c>
      <c r="G1457" s="5"/>
      <c r="H1457" s="15">
        <v>43018.666666666664</v>
      </c>
      <c r="I1457" s="14">
        <v>19.510000000000002</v>
      </c>
      <c r="J1457" s="2"/>
      <c r="K1457" s="15">
        <v>43018.666666666664</v>
      </c>
      <c r="L1457" s="14">
        <v>188</v>
      </c>
      <c r="M1457" s="5"/>
      <c r="N1457" s="15">
        <v>43018.666666666664</v>
      </c>
      <c r="O1457" s="14">
        <v>99.58</v>
      </c>
      <c r="Q1457" s="15">
        <v>43018.666666666664</v>
      </c>
      <c r="R1457" s="14">
        <v>141.84</v>
      </c>
      <c r="S1457" s="5"/>
      <c r="T1457" s="15">
        <v>43018.666666666664</v>
      </c>
      <c r="U1457" s="14">
        <v>49.14</v>
      </c>
      <c r="W1457" s="15">
        <v>43018.666666666664</v>
      </c>
      <c r="X1457" s="14">
        <v>28.04</v>
      </c>
      <c r="Z1457" s="15">
        <v>43018.666666666664</v>
      </c>
      <c r="AA1457" s="14">
        <v>116.54</v>
      </c>
      <c r="AC1457" s="15">
        <v>43018.666666666664</v>
      </c>
      <c r="AD1457" s="14">
        <v>23.71</v>
      </c>
      <c r="AF1457" s="15">
        <v>43018.666666666664</v>
      </c>
      <c r="AG1457" s="14">
        <v>2550.64</v>
      </c>
      <c r="AH1457" s="5"/>
      <c r="AI1457" s="16">
        <f t="shared" si="242"/>
        <v>5.1334702258709619E-4</v>
      </c>
      <c r="AJ1457" s="16">
        <f t="shared" si="243"/>
        <v>1.0129927328782262E-2</v>
      </c>
      <c r="AK1457" s="16">
        <f t="shared" si="244"/>
        <v>-9.1416962925342515E-3</v>
      </c>
      <c r="AL1457" s="16">
        <f t="shared" si="245"/>
        <v>2.666666666666595E-3</v>
      </c>
      <c r="AM1457" s="16">
        <f t="shared" si="246"/>
        <v>1.0043185698505042E-4</v>
      </c>
      <c r="AN1457" s="16">
        <f t="shared" si="247"/>
        <v>7.5294786191220098E-3</v>
      </c>
      <c r="AO1457" s="16">
        <f t="shared" si="248"/>
        <v>1.8348623853212676E-3</v>
      </c>
      <c r="AP1457" s="16">
        <f t="shared" si="249"/>
        <v>4.4709388971684083E-2</v>
      </c>
      <c r="AQ1457" s="16">
        <f t="shared" si="250"/>
        <v>-2.9942681153219963E-3</v>
      </c>
      <c r="AR1457" s="16">
        <f t="shared" si="251"/>
        <v>3.7182852143482048E-2</v>
      </c>
      <c r="AS1457" s="16">
        <f t="shared" si="252"/>
        <v>2.3224467821731931E-3</v>
      </c>
    </row>
    <row r="1458" spans="1:45" x14ac:dyDescent="0.2">
      <c r="A1458" s="4"/>
      <c r="B1458" s="13">
        <v>43019.666666666664</v>
      </c>
      <c r="C1458" s="14">
        <v>39.14</v>
      </c>
      <c r="D1458" s="5"/>
      <c r="E1458" s="15">
        <v>43019.666666666664</v>
      </c>
      <c r="F1458" s="14">
        <v>46.1</v>
      </c>
      <c r="G1458" s="5"/>
      <c r="H1458" s="15">
        <v>43019.666666666664</v>
      </c>
      <c r="I1458" s="14">
        <v>19.5</v>
      </c>
      <c r="J1458" s="2"/>
      <c r="K1458" s="15">
        <v>43019.666666666664</v>
      </c>
      <c r="L1458" s="14">
        <v>187.46</v>
      </c>
      <c r="M1458" s="5"/>
      <c r="N1458" s="15">
        <v>43019.666666666664</v>
      </c>
      <c r="O1458" s="14">
        <v>98.55</v>
      </c>
      <c r="Q1458" s="15">
        <v>43019.666666666664</v>
      </c>
      <c r="R1458" s="14">
        <v>141</v>
      </c>
      <c r="S1458" s="5"/>
      <c r="T1458" s="15">
        <v>43019.666666666664</v>
      </c>
      <c r="U1458" s="14">
        <v>48.86</v>
      </c>
      <c r="W1458" s="15">
        <v>43019.666666666664</v>
      </c>
      <c r="X1458" s="14">
        <v>28.58</v>
      </c>
      <c r="Z1458" s="15">
        <v>43019.666666666664</v>
      </c>
      <c r="AA1458" s="14">
        <v>115.1</v>
      </c>
      <c r="AC1458" s="15">
        <v>43019.666666666664</v>
      </c>
      <c r="AD1458" s="14">
        <v>23.64</v>
      </c>
      <c r="AF1458" s="15">
        <v>43019.666666666664</v>
      </c>
      <c r="AG1458" s="14">
        <v>2555.2399999999998</v>
      </c>
      <c r="AH1458" s="5"/>
      <c r="AI1458" s="16">
        <f t="shared" si="242"/>
        <v>4.104669061057109E-3</v>
      </c>
      <c r="AJ1458" s="16">
        <f t="shared" si="243"/>
        <v>5.0141704817965316E-3</v>
      </c>
      <c r="AK1458" s="16">
        <f t="shared" si="244"/>
        <v>-5.1255766273716752E-4</v>
      </c>
      <c r="AL1458" s="16">
        <f t="shared" si="245"/>
        <v>-2.8723404255318608E-3</v>
      </c>
      <c r="AM1458" s="16">
        <f t="shared" si="246"/>
        <v>-1.034344245832497E-2</v>
      </c>
      <c r="AN1458" s="16">
        <f t="shared" si="247"/>
        <v>-5.9221658206429773E-3</v>
      </c>
      <c r="AO1458" s="16">
        <f t="shared" si="248"/>
        <v>-5.6980056980057148E-3</v>
      </c>
      <c r="AP1458" s="16">
        <f t="shared" si="249"/>
        <v>1.9258202567760341E-2</v>
      </c>
      <c r="AQ1458" s="16">
        <f t="shared" si="250"/>
        <v>-1.2356272524455258E-2</v>
      </c>
      <c r="AR1458" s="16">
        <f t="shared" si="251"/>
        <v>-2.9523407844791461E-3</v>
      </c>
      <c r="AS1458" s="16">
        <f t="shared" si="252"/>
        <v>1.8034689332873111E-3</v>
      </c>
    </row>
    <row r="1459" spans="1:45" x14ac:dyDescent="0.2">
      <c r="A1459" s="4"/>
      <c r="B1459" s="13">
        <v>43020.666666666664</v>
      </c>
      <c r="C1459" s="14">
        <v>39</v>
      </c>
      <c r="D1459" s="5"/>
      <c r="E1459" s="15">
        <v>43020.666666666664</v>
      </c>
      <c r="F1459" s="14">
        <v>46.11</v>
      </c>
      <c r="G1459" s="5"/>
      <c r="H1459" s="15">
        <v>43020.666666666664</v>
      </c>
      <c r="I1459" s="14">
        <v>19.59</v>
      </c>
      <c r="J1459" s="2"/>
      <c r="K1459" s="15">
        <v>43020.666666666664</v>
      </c>
      <c r="L1459" s="14">
        <v>186.3</v>
      </c>
      <c r="M1459" s="5"/>
      <c r="N1459" s="15">
        <v>43020.666666666664</v>
      </c>
      <c r="O1459" s="14">
        <v>96.93</v>
      </c>
      <c r="Q1459" s="15">
        <v>43020.666666666664</v>
      </c>
      <c r="R1459" s="14">
        <v>140.44</v>
      </c>
      <c r="S1459" s="5"/>
      <c r="T1459" s="15">
        <v>43020.666666666664</v>
      </c>
      <c r="U1459" s="14">
        <v>48.35</v>
      </c>
      <c r="W1459" s="15">
        <v>43020.666666666664</v>
      </c>
      <c r="X1459" s="14">
        <v>28.7</v>
      </c>
      <c r="Z1459" s="15">
        <v>43020.666666666664</v>
      </c>
      <c r="AA1459" s="14">
        <v>115</v>
      </c>
      <c r="AC1459" s="15">
        <v>43020.666666666664</v>
      </c>
      <c r="AD1459" s="14">
        <v>23.71</v>
      </c>
      <c r="AF1459" s="15">
        <v>43020.666666666664</v>
      </c>
      <c r="AG1459" s="14">
        <v>2550.9299999999998</v>
      </c>
      <c r="AH1459" s="5"/>
      <c r="AI1459" s="16">
        <f t="shared" si="242"/>
        <v>-3.5769034236076136E-3</v>
      </c>
      <c r="AJ1459" s="16">
        <f t="shared" si="243"/>
        <v>2.1691973969617528E-4</v>
      </c>
      <c r="AK1459" s="16">
        <f t="shared" si="244"/>
        <v>4.6153846153846878E-3</v>
      </c>
      <c r="AL1459" s="16">
        <f t="shared" si="245"/>
        <v>-6.1879867705110225E-3</v>
      </c>
      <c r="AM1459" s="16">
        <f t="shared" si="246"/>
        <v>-1.6438356164383494E-2</v>
      </c>
      <c r="AN1459" s="16">
        <f t="shared" si="247"/>
        <v>-3.9716312056737868E-3</v>
      </c>
      <c r="AO1459" s="16">
        <f t="shared" si="248"/>
        <v>-1.0437986082685202E-2</v>
      </c>
      <c r="AP1459" s="16">
        <f t="shared" si="249"/>
        <v>4.1987403778867005E-3</v>
      </c>
      <c r="AQ1459" s="16">
        <f t="shared" si="250"/>
        <v>-8.6880973066894018E-4</v>
      </c>
      <c r="AR1459" s="16">
        <f t="shared" si="251"/>
        <v>2.9610829103214886E-3</v>
      </c>
      <c r="AS1459" s="16">
        <f t="shared" si="252"/>
        <v>-1.6867300136190755E-3</v>
      </c>
    </row>
    <row r="1460" spans="1:45" x14ac:dyDescent="0.2">
      <c r="A1460" s="4"/>
      <c r="B1460" s="13">
        <v>43021.666666666664</v>
      </c>
      <c r="C1460" s="14">
        <v>39.25</v>
      </c>
      <c r="D1460" s="5"/>
      <c r="E1460" s="15">
        <v>43021.666666666664</v>
      </c>
      <c r="F1460" s="14">
        <v>46.18</v>
      </c>
      <c r="G1460" s="5"/>
      <c r="H1460" s="15">
        <v>43021.666666666664</v>
      </c>
      <c r="I1460" s="14">
        <v>19.95</v>
      </c>
      <c r="J1460" s="2"/>
      <c r="K1460" s="15">
        <v>43021.666666666664</v>
      </c>
      <c r="L1460" s="14">
        <v>187.37</v>
      </c>
      <c r="M1460" s="5"/>
      <c r="N1460" s="15">
        <v>43021.666666666664</v>
      </c>
      <c r="O1460" s="14">
        <v>97.38</v>
      </c>
      <c r="Q1460" s="15">
        <v>43021.666666666664</v>
      </c>
      <c r="R1460" s="14">
        <v>140.5</v>
      </c>
      <c r="S1460" s="5"/>
      <c r="T1460" s="15">
        <v>43021.666666666664</v>
      </c>
      <c r="U1460" s="14">
        <v>47.86</v>
      </c>
      <c r="W1460" s="15">
        <v>43021.666666666664</v>
      </c>
      <c r="X1460" s="14">
        <v>28.87</v>
      </c>
      <c r="Z1460" s="15">
        <v>43021.666666666664</v>
      </c>
      <c r="AA1460" s="14">
        <v>114.65</v>
      </c>
      <c r="AC1460" s="15">
        <v>43021.666666666664</v>
      </c>
      <c r="AD1460" s="14">
        <v>23.7</v>
      </c>
      <c r="AF1460" s="15">
        <v>43021.666666666664</v>
      </c>
      <c r="AG1460" s="14">
        <v>2553.17</v>
      </c>
      <c r="AH1460" s="5"/>
      <c r="AI1460" s="16">
        <f t="shared" si="242"/>
        <v>6.4102564102563875E-3</v>
      </c>
      <c r="AJ1460" s="16">
        <f t="shared" si="243"/>
        <v>1.5181088700932932E-3</v>
      </c>
      <c r="AK1460" s="16">
        <f t="shared" si="244"/>
        <v>1.8376722817764035E-2</v>
      </c>
      <c r="AL1460" s="16">
        <f t="shared" si="245"/>
        <v>5.7434245840042308E-3</v>
      </c>
      <c r="AM1460" s="16">
        <f t="shared" si="246"/>
        <v>4.6425255338902183E-3</v>
      </c>
      <c r="AN1460" s="16">
        <f t="shared" si="247"/>
        <v>4.2722870976930061E-4</v>
      </c>
      <c r="AO1460" s="16">
        <f t="shared" si="248"/>
        <v>-1.0134436401241009E-2</v>
      </c>
      <c r="AP1460" s="16">
        <f t="shared" si="249"/>
        <v>5.9233449477351652E-3</v>
      </c>
      <c r="AQ1460" s="16">
        <f t="shared" si="250"/>
        <v>-3.043478260869481E-3</v>
      </c>
      <c r="AR1460" s="16">
        <f t="shared" si="251"/>
        <v>-4.2176296921137002E-4</v>
      </c>
      <c r="AS1460" s="16">
        <f t="shared" si="252"/>
        <v>8.7811112025826255E-4</v>
      </c>
    </row>
    <row r="1461" spans="1:45" x14ac:dyDescent="0.2">
      <c r="A1461" s="4"/>
      <c r="B1461" s="13">
        <v>43024.666666666664</v>
      </c>
      <c r="C1461" s="14">
        <v>39.97</v>
      </c>
      <c r="D1461" s="5"/>
      <c r="E1461" s="15">
        <v>43024.666666666664</v>
      </c>
      <c r="F1461" s="14">
        <v>46.62</v>
      </c>
      <c r="G1461" s="5"/>
      <c r="H1461" s="15">
        <v>43024.666666666664</v>
      </c>
      <c r="I1461" s="14">
        <v>20.27</v>
      </c>
      <c r="J1461" s="2"/>
      <c r="K1461" s="15">
        <v>43024.666666666664</v>
      </c>
      <c r="L1461" s="14">
        <v>187.96</v>
      </c>
      <c r="M1461" s="5"/>
      <c r="N1461" s="15">
        <v>43024.666666666664</v>
      </c>
      <c r="O1461" s="14">
        <v>98.13</v>
      </c>
      <c r="Q1461" s="15">
        <v>43024.666666666664</v>
      </c>
      <c r="R1461" s="14">
        <v>140.25</v>
      </c>
      <c r="S1461" s="5"/>
      <c r="T1461" s="15">
        <v>43024.666666666664</v>
      </c>
      <c r="U1461" s="14">
        <v>48.09</v>
      </c>
      <c r="W1461" s="15">
        <v>43024.666666666664</v>
      </c>
      <c r="X1461" s="14">
        <v>28.58</v>
      </c>
      <c r="Z1461" s="15">
        <v>43024.666666666664</v>
      </c>
      <c r="AA1461" s="14">
        <v>116.54</v>
      </c>
      <c r="AC1461" s="15">
        <v>43024.666666666664</v>
      </c>
      <c r="AD1461" s="14">
        <v>23.37</v>
      </c>
      <c r="AF1461" s="15">
        <v>43024.666666666664</v>
      </c>
      <c r="AG1461" s="14">
        <v>2557.64</v>
      </c>
      <c r="AH1461" s="5"/>
      <c r="AI1461" s="16">
        <f t="shared" si="242"/>
        <v>1.8343949044586028E-2</v>
      </c>
      <c r="AJ1461" s="16">
        <f t="shared" si="243"/>
        <v>9.5279341706366871E-3</v>
      </c>
      <c r="AK1461" s="16">
        <f t="shared" si="244"/>
        <v>1.6040100250626521E-2</v>
      </c>
      <c r="AL1461" s="16">
        <f t="shared" si="245"/>
        <v>3.1488498692426869E-3</v>
      </c>
      <c r="AM1461" s="16">
        <f t="shared" si="246"/>
        <v>7.701786814541034E-3</v>
      </c>
      <c r="AN1461" s="16">
        <f t="shared" si="247"/>
        <v>-1.779359430605032E-3</v>
      </c>
      <c r="AO1461" s="16">
        <f t="shared" si="248"/>
        <v>4.8056832427916252E-3</v>
      </c>
      <c r="AP1461" s="16">
        <f t="shared" si="249"/>
        <v>-1.0045029442327769E-2</v>
      </c>
      <c r="AQ1461" s="16">
        <f t="shared" si="250"/>
        <v>1.6484954208460634E-2</v>
      </c>
      <c r="AR1461" s="16">
        <f t="shared" si="251"/>
        <v>-1.3924050632911356E-2</v>
      </c>
      <c r="AS1461" s="16">
        <f t="shared" si="252"/>
        <v>1.7507647356032052E-3</v>
      </c>
    </row>
    <row r="1462" spans="1:45" x14ac:dyDescent="0.2">
      <c r="A1462" s="4"/>
      <c r="B1462" s="13">
        <v>43025.666666666664</v>
      </c>
      <c r="C1462" s="14">
        <v>40.119999999999997</v>
      </c>
      <c r="D1462" s="5"/>
      <c r="E1462" s="15">
        <v>43025.666666666664</v>
      </c>
      <c r="F1462" s="14">
        <v>46.52</v>
      </c>
      <c r="G1462" s="5"/>
      <c r="H1462" s="15">
        <v>43025.666666666664</v>
      </c>
      <c r="I1462" s="14">
        <v>19.95</v>
      </c>
      <c r="J1462" s="2"/>
      <c r="K1462" s="15">
        <v>43025.666666666664</v>
      </c>
      <c r="L1462" s="14">
        <v>187.39</v>
      </c>
      <c r="M1462" s="5"/>
      <c r="N1462" s="15">
        <v>43025.666666666664</v>
      </c>
      <c r="O1462" s="14">
        <v>98.36</v>
      </c>
      <c r="Q1462" s="15">
        <v>43025.666666666664</v>
      </c>
      <c r="R1462" s="14">
        <v>139.97</v>
      </c>
      <c r="S1462" s="5"/>
      <c r="T1462" s="15">
        <v>43025.666666666664</v>
      </c>
      <c r="U1462" s="14">
        <v>48.4</v>
      </c>
      <c r="W1462" s="15">
        <v>43025.666666666664</v>
      </c>
      <c r="X1462" s="14">
        <v>28.66</v>
      </c>
      <c r="Z1462" s="15">
        <v>43025.666666666664</v>
      </c>
      <c r="AA1462" s="14">
        <v>115.69</v>
      </c>
      <c r="AC1462" s="15">
        <v>43025.666666666664</v>
      </c>
      <c r="AD1462" s="14">
        <v>23.72</v>
      </c>
      <c r="AF1462" s="15">
        <v>43025.666666666664</v>
      </c>
      <c r="AG1462" s="14">
        <v>2559.36</v>
      </c>
      <c r="AH1462" s="5"/>
      <c r="AI1462" s="16">
        <f t="shared" si="242"/>
        <v>3.7528146109582217E-3</v>
      </c>
      <c r="AJ1462" s="16">
        <f t="shared" si="243"/>
        <v>-2.1450021450020174E-3</v>
      </c>
      <c r="AK1462" s="16">
        <f t="shared" si="244"/>
        <v>-1.5786877158362134E-2</v>
      </c>
      <c r="AL1462" s="16">
        <f t="shared" si="245"/>
        <v>-3.03256011917441E-3</v>
      </c>
      <c r="AM1462" s="16">
        <f t="shared" si="246"/>
        <v>2.3438296137776593E-3</v>
      </c>
      <c r="AN1462" s="16">
        <f t="shared" si="247"/>
        <v>-1.9964349376113688E-3</v>
      </c>
      <c r="AO1462" s="16">
        <f t="shared" si="248"/>
        <v>6.4462466209189717E-3</v>
      </c>
      <c r="AP1462" s="16">
        <f t="shared" si="249"/>
        <v>2.799160251924393E-3</v>
      </c>
      <c r="AQ1462" s="16">
        <f t="shared" si="250"/>
        <v>-7.2936330873520916E-3</v>
      </c>
      <c r="AR1462" s="16">
        <f t="shared" si="251"/>
        <v>1.4976465554129126E-2</v>
      </c>
      <c r="AS1462" s="16">
        <f t="shared" si="252"/>
        <v>6.7249495628796119E-4</v>
      </c>
    </row>
    <row r="1463" spans="1:45" x14ac:dyDescent="0.2">
      <c r="A1463" s="4"/>
      <c r="B1463" s="13">
        <v>43026.666666666664</v>
      </c>
      <c r="C1463" s="14">
        <v>39.94</v>
      </c>
      <c r="D1463" s="5"/>
      <c r="E1463" s="15">
        <v>43026.666666666664</v>
      </c>
      <c r="F1463" s="14">
        <v>46.4</v>
      </c>
      <c r="G1463" s="5"/>
      <c r="H1463" s="15">
        <v>43026.666666666664</v>
      </c>
      <c r="I1463" s="14">
        <v>19.55</v>
      </c>
      <c r="J1463" s="2"/>
      <c r="K1463" s="15">
        <v>43026.666666666664</v>
      </c>
      <c r="L1463" s="14">
        <v>187.85</v>
      </c>
      <c r="M1463" s="5"/>
      <c r="N1463" s="15">
        <v>43026.666666666664</v>
      </c>
      <c r="O1463" s="14">
        <v>98.25</v>
      </c>
      <c r="Q1463" s="15">
        <v>43026.666666666664</v>
      </c>
      <c r="R1463" s="14">
        <v>152.38</v>
      </c>
      <c r="S1463" s="5"/>
      <c r="T1463" s="15">
        <v>43026.666666666664</v>
      </c>
      <c r="U1463" s="14">
        <v>48.65</v>
      </c>
      <c r="W1463" s="15">
        <v>43026.666666666664</v>
      </c>
      <c r="X1463" s="14">
        <v>28.74</v>
      </c>
      <c r="Z1463" s="15">
        <v>43026.666666666664</v>
      </c>
      <c r="AA1463" s="14">
        <v>115.34</v>
      </c>
      <c r="AC1463" s="15">
        <v>43026.666666666664</v>
      </c>
      <c r="AD1463" s="14">
        <v>23.98</v>
      </c>
      <c r="AF1463" s="15">
        <v>43026.666666666664</v>
      </c>
      <c r="AG1463" s="14">
        <v>2561.2600000000002</v>
      </c>
      <c r="AH1463" s="5"/>
      <c r="AI1463" s="16">
        <f t="shared" si="242"/>
        <v>-4.4865403788634239E-3</v>
      </c>
      <c r="AJ1463" s="16">
        <f t="shared" si="243"/>
        <v>-2.57953568357705E-3</v>
      </c>
      <c r="AK1463" s="16">
        <f t="shared" si="244"/>
        <v>-2.0050125313283096E-2</v>
      </c>
      <c r="AL1463" s="16">
        <f t="shared" si="245"/>
        <v>2.4547734671007682E-3</v>
      </c>
      <c r="AM1463" s="16">
        <f t="shared" si="246"/>
        <v>-1.1183407889385766E-3</v>
      </c>
      <c r="AN1463" s="16">
        <f t="shared" si="247"/>
        <v>8.866185611202404E-2</v>
      </c>
      <c r="AO1463" s="16">
        <f t="shared" si="248"/>
        <v>5.1652892561984132E-3</v>
      </c>
      <c r="AP1463" s="16">
        <f t="shared" si="249"/>
        <v>2.791346824842833E-3</v>
      </c>
      <c r="AQ1463" s="16">
        <f t="shared" si="250"/>
        <v>-3.0253263030511901E-3</v>
      </c>
      <c r="AR1463" s="16">
        <f t="shared" si="251"/>
        <v>1.0961214165261524E-2</v>
      </c>
      <c r="AS1463" s="16">
        <f t="shared" si="252"/>
        <v>7.4237309327340739E-4</v>
      </c>
    </row>
    <row r="1464" spans="1:45" x14ac:dyDescent="0.2">
      <c r="A1464" s="4"/>
      <c r="B1464" s="13">
        <v>43027.666666666664</v>
      </c>
      <c r="C1464" s="14">
        <v>38.99</v>
      </c>
      <c r="D1464" s="5"/>
      <c r="E1464" s="15">
        <v>43027.666666666664</v>
      </c>
      <c r="F1464" s="14">
        <v>46.59</v>
      </c>
      <c r="G1464" s="5"/>
      <c r="H1464" s="15">
        <v>43027.666666666664</v>
      </c>
      <c r="I1464" s="14">
        <v>19.510000000000002</v>
      </c>
      <c r="J1464" s="2"/>
      <c r="K1464" s="15">
        <v>43027.666666666664</v>
      </c>
      <c r="L1464" s="14">
        <v>187.21</v>
      </c>
      <c r="M1464" s="5"/>
      <c r="N1464" s="15">
        <v>43027.666666666664</v>
      </c>
      <c r="O1464" s="14">
        <v>99.01</v>
      </c>
      <c r="Q1464" s="15">
        <v>43027.666666666664</v>
      </c>
      <c r="R1464" s="14">
        <v>153.69</v>
      </c>
      <c r="S1464" s="5"/>
      <c r="T1464" s="15">
        <v>43027.666666666664</v>
      </c>
      <c r="U1464" s="14">
        <v>49.21</v>
      </c>
      <c r="W1464" s="15">
        <v>43027.666666666664</v>
      </c>
      <c r="X1464" s="14">
        <v>28.8</v>
      </c>
      <c r="Z1464" s="15">
        <v>43027.666666666664</v>
      </c>
      <c r="AA1464" s="14">
        <v>117.64</v>
      </c>
      <c r="AC1464" s="15">
        <v>43027.666666666664</v>
      </c>
      <c r="AD1464" s="14">
        <v>23.45</v>
      </c>
      <c r="AF1464" s="15">
        <v>43027.666666666664</v>
      </c>
      <c r="AG1464" s="14">
        <v>2562.1</v>
      </c>
      <c r="AH1464" s="5"/>
      <c r="AI1464" s="16">
        <f t="shared" si="242"/>
        <v>-2.3785678517776576E-2</v>
      </c>
      <c r="AJ1464" s="16">
        <f t="shared" si="243"/>
        <v>4.0948275862069394E-3</v>
      </c>
      <c r="AK1464" s="16">
        <f t="shared" si="244"/>
        <v>-2.0460358056265671E-3</v>
      </c>
      <c r="AL1464" s="16">
        <f t="shared" si="245"/>
        <v>-3.406973649188072E-3</v>
      </c>
      <c r="AM1464" s="16">
        <f t="shared" si="246"/>
        <v>7.7353689567429829E-3</v>
      </c>
      <c r="AN1464" s="16">
        <f t="shared" si="247"/>
        <v>8.5969287308045317E-3</v>
      </c>
      <c r="AO1464" s="16">
        <f t="shared" si="248"/>
        <v>1.1510791366906581E-2</v>
      </c>
      <c r="AP1464" s="16">
        <f t="shared" si="249"/>
        <v>2.0876826722338038E-3</v>
      </c>
      <c r="AQ1464" s="16">
        <f t="shared" si="250"/>
        <v>1.9941043870296493E-2</v>
      </c>
      <c r="AR1464" s="16">
        <f t="shared" si="251"/>
        <v>-2.2101751459549623E-2</v>
      </c>
      <c r="AS1464" s="16">
        <f t="shared" si="252"/>
        <v>3.2796358042519458E-4</v>
      </c>
    </row>
    <row r="1465" spans="1:45" x14ac:dyDescent="0.2">
      <c r="A1465" s="4"/>
      <c r="B1465" s="13">
        <v>43028.666666666664</v>
      </c>
      <c r="C1465" s="14">
        <v>39.06</v>
      </c>
      <c r="D1465" s="5"/>
      <c r="E1465" s="15">
        <v>43028.666666666664</v>
      </c>
      <c r="F1465" s="14">
        <v>46.38</v>
      </c>
      <c r="G1465" s="5"/>
      <c r="H1465" s="15">
        <v>43028.666666666664</v>
      </c>
      <c r="I1465" s="14">
        <v>19.420000000000002</v>
      </c>
      <c r="J1465" s="2"/>
      <c r="K1465" s="15">
        <v>43028.666666666664</v>
      </c>
      <c r="L1465" s="14">
        <v>189.04</v>
      </c>
      <c r="M1465" s="5"/>
      <c r="N1465" s="15">
        <v>43028.666666666664</v>
      </c>
      <c r="O1465" s="14">
        <v>99.4</v>
      </c>
      <c r="Q1465" s="15">
        <v>43028.666666666664</v>
      </c>
      <c r="R1465" s="14">
        <v>154.80000000000001</v>
      </c>
      <c r="S1465" s="5"/>
      <c r="T1465" s="15">
        <v>43028.666666666664</v>
      </c>
      <c r="U1465" s="14">
        <v>49.53</v>
      </c>
      <c r="W1465" s="15">
        <v>43028.666666666664</v>
      </c>
      <c r="X1465" s="14">
        <v>29.15</v>
      </c>
      <c r="Z1465" s="15">
        <v>43028.666666666664</v>
      </c>
      <c r="AA1465" s="14">
        <v>118.89</v>
      </c>
      <c r="AC1465" s="15">
        <v>43028.666666666664</v>
      </c>
      <c r="AD1465" s="14">
        <v>23.01</v>
      </c>
      <c r="AF1465" s="15">
        <v>43028.666666666664</v>
      </c>
      <c r="AG1465" s="14">
        <v>2575.21</v>
      </c>
      <c r="AH1465" s="5"/>
      <c r="AI1465" s="16">
        <f t="shared" si="242"/>
        <v>1.7953321364452268E-3</v>
      </c>
      <c r="AJ1465" s="16">
        <f t="shared" si="243"/>
        <v>-4.5074050225369922E-3</v>
      </c>
      <c r="AK1465" s="16">
        <f t="shared" si="244"/>
        <v>-4.6130189646335085E-3</v>
      </c>
      <c r="AL1465" s="16">
        <f t="shared" si="245"/>
        <v>9.775118850488651E-3</v>
      </c>
      <c r="AM1465" s="16">
        <f t="shared" si="246"/>
        <v>3.9389960610038965E-3</v>
      </c>
      <c r="AN1465" s="16">
        <f t="shared" si="247"/>
        <v>7.2223306656256092E-3</v>
      </c>
      <c r="AO1465" s="16">
        <f t="shared" si="248"/>
        <v>6.5027433448485716E-3</v>
      </c>
      <c r="AP1465" s="16">
        <f t="shared" si="249"/>
        <v>1.2152777777777679E-2</v>
      </c>
      <c r="AQ1465" s="16">
        <f t="shared" si="250"/>
        <v>1.0625637538252297E-2</v>
      </c>
      <c r="AR1465" s="16">
        <f t="shared" si="251"/>
        <v>-1.8763326226012733E-2</v>
      </c>
      <c r="AS1465" s="16">
        <f t="shared" si="252"/>
        <v>5.1168962960073117E-3</v>
      </c>
    </row>
    <row r="1466" spans="1:45" x14ac:dyDescent="0.2">
      <c r="A1466" s="4"/>
      <c r="B1466" s="13">
        <v>43031.666666666664</v>
      </c>
      <c r="C1466" s="14">
        <v>39.04</v>
      </c>
      <c r="D1466" s="5"/>
      <c r="E1466" s="15">
        <v>43031.666666666664</v>
      </c>
      <c r="F1466" s="14">
        <v>46.32</v>
      </c>
      <c r="G1466" s="5"/>
      <c r="H1466" s="15">
        <v>43031.666666666664</v>
      </c>
      <c r="I1466" s="14">
        <v>19.25</v>
      </c>
      <c r="J1466" s="2"/>
      <c r="K1466" s="15">
        <v>43031.666666666664</v>
      </c>
      <c r="L1466" s="14">
        <v>189.39</v>
      </c>
      <c r="M1466" s="5"/>
      <c r="N1466" s="15">
        <v>43031.666666666664</v>
      </c>
      <c r="O1466" s="14">
        <v>98.7</v>
      </c>
      <c r="Q1466" s="15">
        <v>43031.666666666664</v>
      </c>
      <c r="R1466" s="14">
        <v>152.4</v>
      </c>
      <c r="S1466" s="5"/>
      <c r="T1466" s="15">
        <v>43031.666666666664</v>
      </c>
      <c r="U1466" s="14">
        <v>48.99</v>
      </c>
      <c r="W1466" s="15">
        <v>43031.666666666664</v>
      </c>
      <c r="X1466" s="14">
        <v>29.55</v>
      </c>
      <c r="Z1466" s="15">
        <v>43031.666666666664</v>
      </c>
      <c r="AA1466" s="14">
        <v>111.35</v>
      </c>
      <c r="AC1466" s="15">
        <v>43031.666666666664</v>
      </c>
      <c r="AD1466" s="14">
        <v>22.47</v>
      </c>
      <c r="AF1466" s="15">
        <v>43031.666666666664</v>
      </c>
      <c r="AG1466" s="14">
        <v>2564.98</v>
      </c>
      <c r="AH1466" s="5"/>
      <c r="AI1466" s="16">
        <f t="shared" si="242"/>
        <v>-5.1203277009737036E-4</v>
      </c>
      <c r="AJ1466" s="16">
        <f t="shared" si="243"/>
        <v>-1.2936610608020871E-3</v>
      </c>
      <c r="AK1466" s="16">
        <f t="shared" si="244"/>
        <v>-8.7538619979403709E-3</v>
      </c>
      <c r="AL1466" s="16">
        <f t="shared" si="245"/>
        <v>1.8514600084638122E-3</v>
      </c>
      <c r="AM1466" s="16">
        <f t="shared" si="246"/>
        <v>-7.0422535211267512E-3</v>
      </c>
      <c r="AN1466" s="16">
        <f t="shared" si="247"/>
        <v>-1.5503875968992276E-2</v>
      </c>
      <c r="AO1466" s="16">
        <f t="shared" si="248"/>
        <v>-1.0902483343428249E-2</v>
      </c>
      <c r="AP1466" s="16">
        <f t="shared" si="249"/>
        <v>1.3722126929674117E-2</v>
      </c>
      <c r="AQ1466" s="16">
        <f t="shared" si="250"/>
        <v>-6.3419968037681906E-2</v>
      </c>
      <c r="AR1466" s="16">
        <f t="shared" si="251"/>
        <v>-2.3468057366362594E-2</v>
      </c>
      <c r="AS1466" s="16">
        <f t="shared" si="252"/>
        <v>-3.9724915637947555E-3</v>
      </c>
    </row>
    <row r="1467" spans="1:45" x14ac:dyDescent="0.2">
      <c r="A1467" s="4"/>
      <c r="B1467" s="13">
        <v>43032.666666666664</v>
      </c>
      <c r="C1467" s="14">
        <v>39.28</v>
      </c>
      <c r="D1467" s="5"/>
      <c r="E1467" s="15">
        <v>43032.666666666664</v>
      </c>
      <c r="F1467" s="14">
        <v>46.18</v>
      </c>
      <c r="G1467" s="5"/>
      <c r="H1467" s="15">
        <v>43032.666666666664</v>
      </c>
      <c r="I1467" s="14">
        <v>19.600000000000001</v>
      </c>
      <c r="J1467" s="2"/>
      <c r="K1467" s="15">
        <v>43032.666666666664</v>
      </c>
      <c r="L1467" s="14">
        <v>189.78</v>
      </c>
      <c r="M1467" s="5"/>
      <c r="N1467" s="15">
        <v>43032.666666666664</v>
      </c>
      <c r="O1467" s="14">
        <v>98.29</v>
      </c>
      <c r="Q1467" s="15">
        <v>43032.666666666664</v>
      </c>
      <c r="R1467" s="14">
        <v>148.88999999999999</v>
      </c>
      <c r="S1467" s="5"/>
      <c r="T1467" s="15">
        <v>43032.666666666664</v>
      </c>
      <c r="U1467" s="14">
        <v>48.94</v>
      </c>
      <c r="W1467" s="15">
        <v>43032.666666666664</v>
      </c>
      <c r="X1467" s="14">
        <v>29.33</v>
      </c>
      <c r="Z1467" s="15">
        <v>43032.666666666664</v>
      </c>
      <c r="AA1467" s="14">
        <v>109.21</v>
      </c>
      <c r="AC1467" s="15">
        <v>43032.666666666664</v>
      </c>
      <c r="AD1467" s="14">
        <v>22.49</v>
      </c>
      <c r="AF1467" s="15">
        <v>43032.666666666664</v>
      </c>
      <c r="AG1467" s="14">
        <v>2569.13</v>
      </c>
      <c r="AH1467" s="5"/>
      <c r="AI1467" s="16">
        <f t="shared" si="242"/>
        <v>6.147540983606703E-3</v>
      </c>
      <c r="AJ1467" s="16">
        <f t="shared" si="243"/>
        <v>-3.022452504317763E-3</v>
      </c>
      <c r="AK1467" s="16">
        <f t="shared" si="244"/>
        <v>1.8181818181818299E-2</v>
      </c>
      <c r="AL1467" s="16">
        <f t="shared" si="245"/>
        <v>2.059242832251007E-3</v>
      </c>
      <c r="AM1467" s="16">
        <f t="shared" si="246"/>
        <v>-4.1540020263424182E-3</v>
      </c>
      <c r="AN1467" s="16">
        <f t="shared" si="247"/>
        <v>-2.3031496062992263E-2</v>
      </c>
      <c r="AO1467" s="16">
        <f t="shared" si="248"/>
        <v>-1.0206164523373085E-3</v>
      </c>
      <c r="AP1467" s="16">
        <f t="shared" si="249"/>
        <v>-7.4450084602369904E-3</v>
      </c>
      <c r="AQ1467" s="16">
        <f t="shared" si="250"/>
        <v>-1.9218679838347574E-2</v>
      </c>
      <c r="AR1467" s="16">
        <f t="shared" si="251"/>
        <v>8.9007565643073328E-4</v>
      </c>
      <c r="AS1467" s="16">
        <f t="shared" si="252"/>
        <v>1.6179463387628878E-3</v>
      </c>
    </row>
    <row r="1468" spans="1:45" x14ac:dyDescent="0.2">
      <c r="A1468" s="4"/>
      <c r="B1468" s="13">
        <v>43033.666666666664</v>
      </c>
      <c r="C1468" s="14">
        <v>39.1</v>
      </c>
      <c r="D1468" s="5"/>
      <c r="E1468" s="15">
        <v>43033.666666666664</v>
      </c>
      <c r="F1468" s="14">
        <v>46.05</v>
      </c>
      <c r="G1468" s="5"/>
      <c r="H1468" s="15">
        <v>43033.666666666664</v>
      </c>
      <c r="I1468" s="14">
        <v>19.38</v>
      </c>
      <c r="J1468" s="2"/>
      <c r="K1468" s="15">
        <v>43033.666666666664</v>
      </c>
      <c r="L1468" s="14">
        <v>188.71</v>
      </c>
      <c r="M1468" s="5"/>
      <c r="N1468" s="15">
        <v>43033.666666666664</v>
      </c>
      <c r="O1468" s="14">
        <v>97.8</v>
      </c>
      <c r="Q1468" s="15">
        <v>43033.666666666664</v>
      </c>
      <c r="R1468" s="14">
        <v>146.62</v>
      </c>
      <c r="S1468" s="5"/>
      <c r="T1468" s="15">
        <v>43033.666666666664</v>
      </c>
      <c r="U1468" s="14">
        <v>48.64</v>
      </c>
      <c r="W1468" s="15">
        <v>43033.666666666664</v>
      </c>
      <c r="X1468" s="14">
        <v>29.49</v>
      </c>
      <c r="Z1468" s="15">
        <v>43033.666666666664</v>
      </c>
      <c r="AA1468" s="14">
        <v>107.26</v>
      </c>
      <c r="AC1468" s="15">
        <v>43033.666666666664</v>
      </c>
      <c r="AD1468" s="14">
        <v>21.72</v>
      </c>
      <c r="AF1468" s="15">
        <v>43033.666666666664</v>
      </c>
      <c r="AG1468" s="14">
        <v>2557.15</v>
      </c>
      <c r="AH1468" s="5"/>
      <c r="AI1468" s="16">
        <f t="shared" si="242"/>
        <v>-4.5824847250509615E-3</v>
      </c>
      <c r="AJ1468" s="16">
        <f t="shared" si="243"/>
        <v>-2.8150714595063242E-3</v>
      </c>
      <c r="AK1468" s="16">
        <f t="shared" si="244"/>
        <v>-1.1224489795918502E-2</v>
      </c>
      <c r="AL1468" s="16">
        <f t="shared" si="245"/>
        <v>-5.6381072821161116E-3</v>
      </c>
      <c r="AM1468" s="16">
        <f t="shared" si="246"/>
        <v>-4.98524773629061E-3</v>
      </c>
      <c r="AN1468" s="16">
        <f t="shared" si="247"/>
        <v>-1.5246154879441032E-2</v>
      </c>
      <c r="AO1468" s="16">
        <f t="shared" si="248"/>
        <v>-6.129955046996316E-3</v>
      </c>
      <c r="AP1468" s="16">
        <f t="shared" si="249"/>
        <v>5.4551653596999206E-3</v>
      </c>
      <c r="AQ1468" s="16">
        <f t="shared" si="250"/>
        <v>-1.7855507737386533E-2</v>
      </c>
      <c r="AR1468" s="16">
        <f t="shared" si="251"/>
        <v>-3.4237438861716263E-2</v>
      </c>
      <c r="AS1468" s="16">
        <f t="shared" si="252"/>
        <v>-4.6630571438580626E-3</v>
      </c>
    </row>
    <row r="1469" spans="1:45" x14ac:dyDescent="0.2">
      <c r="A1469" s="4"/>
      <c r="B1469" s="13">
        <v>43034.666666666664</v>
      </c>
      <c r="C1469" s="14">
        <v>39.35</v>
      </c>
      <c r="D1469" s="5"/>
      <c r="E1469" s="15">
        <v>43034.666666666664</v>
      </c>
      <c r="F1469" s="14">
        <v>46.23</v>
      </c>
      <c r="G1469" s="5"/>
      <c r="H1469" s="15">
        <v>43034.666666666664</v>
      </c>
      <c r="I1469" s="14">
        <v>19.52</v>
      </c>
      <c r="J1469" s="2"/>
      <c r="K1469" s="15">
        <v>43034.666666666664</v>
      </c>
      <c r="L1469" s="14">
        <v>188.61</v>
      </c>
      <c r="M1469" s="5"/>
      <c r="N1469" s="15">
        <v>43034.666666666664</v>
      </c>
      <c r="O1469" s="14">
        <v>98.56</v>
      </c>
      <c r="Q1469" s="15">
        <v>43034.666666666664</v>
      </c>
      <c r="R1469" s="14">
        <v>146.71</v>
      </c>
      <c r="S1469" s="5"/>
      <c r="T1469" s="15">
        <v>43034.666666666664</v>
      </c>
      <c r="U1469" s="14">
        <v>48.89</v>
      </c>
      <c r="W1469" s="15">
        <v>43034.666666666664</v>
      </c>
      <c r="X1469" s="14">
        <v>29.54</v>
      </c>
      <c r="Z1469" s="15">
        <v>43034.666666666664</v>
      </c>
      <c r="AA1469" s="14">
        <v>106.36</v>
      </c>
      <c r="AC1469" s="15">
        <v>43034.666666666664</v>
      </c>
      <c r="AD1469" s="14">
        <v>21.74</v>
      </c>
      <c r="AF1469" s="15">
        <v>43034.666666666664</v>
      </c>
      <c r="AG1469" s="14">
        <v>2560.4</v>
      </c>
      <c r="AH1469" s="5"/>
      <c r="AI1469" s="16">
        <f t="shared" si="242"/>
        <v>6.3938618925831747E-3</v>
      </c>
      <c r="AJ1469" s="16">
        <f t="shared" si="243"/>
        <v>3.9087947882736618E-3</v>
      </c>
      <c r="AK1469" s="16">
        <f t="shared" si="244"/>
        <v>7.2239422084623417E-3</v>
      </c>
      <c r="AL1469" s="16">
        <f t="shared" si="245"/>
        <v>-5.2991362407928122E-4</v>
      </c>
      <c r="AM1469" s="16">
        <f t="shared" si="246"/>
        <v>7.7709611451943772E-3</v>
      </c>
      <c r="AN1469" s="16">
        <f t="shared" si="247"/>
        <v>6.1383167371431568E-4</v>
      </c>
      <c r="AO1469" s="16">
        <f t="shared" si="248"/>
        <v>5.1398026315789824E-3</v>
      </c>
      <c r="AP1469" s="16">
        <f t="shared" si="249"/>
        <v>1.6954899966090675E-3</v>
      </c>
      <c r="AQ1469" s="16">
        <f t="shared" si="250"/>
        <v>-8.3908260302070214E-3</v>
      </c>
      <c r="AR1469" s="16">
        <f t="shared" si="251"/>
        <v>9.2081031307555961E-4</v>
      </c>
      <c r="AS1469" s="16">
        <f t="shared" si="252"/>
        <v>1.2709461705413538E-3</v>
      </c>
    </row>
    <row r="1470" spans="1:45" x14ac:dyDescent="0.2">
      <c r="A1470" s="4"/>
      <c r="B1470" s="13">
        <v>43035.666666666664</v>
      </c>
      <c r="C1470" s="14">
        <v>40.76</v>
      </c>
      <c r="D1470" s="5"/>
      <c r="E1470" s="15">
        <v>43035.666666666664</v>
      </c>
      <c r="F1470" s="14">
        <v>46.07</v>
      </c>
      <c r="G1470" s="5"/>
      <c r="H1470" s="15">
        <v>43035.666666666664</v>
      </c>
      <c r="I1470" s="14">
        <v>19.95</v>
      </c>
      <c r="J1470" s="2"/>
      <c r="K1470" s="15">
        <v>43035.666666666664</v>
      </c>
      <c r="L1470" s="14">
        <v>188.59</v>
      </c>
      <c r="M1470" s="5"/>
      <c r="N1470" s="15">
        <v>43035.666666666664</v>
      </c>
      <c r="O1470" s="14">
        <v>98.31</v>
      </c>
      <c r="Q1470" s="15">
        <v>43035.666666666664</v>
      </c>
      <c r="R1470" s="14">
        <v>146.79</v>
      </c>
      <c r="S1470" s="5"/>
      <c r="T1470" s="15">
        <v>43035.666666666664</v>
      </c>
      <c r="U1470" s="14">
        <v>48.87</v>
      </c>
      <c r="W1470" s="15">
        <v>43035.666666666664</v>
      </c>
      <c r="X1470" s="14">
        <v>29.39</v>
      </c>
      <c r="Z1470" s="15">
        <v>43035.666666666664</v>
      </c>
      <c r="AA1470" s="14">
        <v>103.72</v>
      </c>
      <c r="AC1470" s="15">
        <v>43035.666666666664</v>
      </c>
      <c r="AD1470" s="14">
        <v>21.39</v>
      </c>
      <c r="AF1470" s="15">
        <v>43035.666666666664</v>
      </c>
      <c r="AG1470" s="14">
        <v>2581.0700000000002</v>
      </c>
      <c r="AH1470" s="5"/>
      <c r="AI1470" s="16">
        <f t="shared" si="242"/>
        <v>3.5832274459974389E-2</v>
      </c>
      <c r="AJ1470" s="16">
        <f t="shared" si="243"/>
        <v>-3.4609560891195601E-3</v>
      </c>
      <c r="AK1470" s="16">
        <f t="shared" si="244"/>
        <v>2.2028688524590168E-2</v>
      </c>
      <c r="AL1470" s="16">
        <f t="shared" si="245"/>
        <v>-1.0603891628235829E-4</v>
      </c>
      <c r="AM1470" s="16">
        <f t="shared" si="246"/>
        <v>-2.5365259740259827E-3</v>
      </c>
      <c r="AN1470" s="16">
        <f t="shared" si="247"/>
        <v>5.4529343603015867E-4</v>
      </c>
      <c r="AO1470" s="16">
        <f t="shared" si="248"/>
        <v>-4.0908161178165869E-4</v>
      </c>
      <c r="AP1470" s="16">
        <f t="shared" si="249"/>
        <v>-5.0778605280974443E-3</v>
      </c>
      <c r="AQ1470" s="16">
        <f t="shared" si="250"/>
        <v>-2.4821361414065435E-2</v>
      </c>
      <c r="AR1470" s="16">
        <f t="shared" si="251"/>
        <v>-1.6099356025758849E-2</v>
      </c>
      <c r="AS1470" s="16">
        <f t="shared" si="252"/>
        <v>8.0729573504141339E-3</v>
      </c>
    </row>
    <row r="1471" spans="1:45" x14ac:dyDescent="0.2">
      <c r="A1471" s="4"/>
      <c r="B1471" s="13">
        <v>43038.666666666664</v>
      </c>
      <c r="C1471" s="14">
        <v>41.68</v>
      </c>
      <c r="D1471" s="5"/>
      <c r="E1471" s="15">
        <v>43038.666666666664</v>
      </c>
      <c r="F1471" s="14">
        <v>45.86</v>
      </c>
      <c r="G1471" s="5"/>
      <c r="H1471" s="15">
        <v>43038.666666666664</v>
      </c>
      <c r="I1471" s="14">
        <v>19.84</v>
      </c>
      <c r="J1471" s="2"/>
      <c r="K1471" s="15">
        <v>43038.666666666664</v>
      </c>
      <c r="L1471" s="14">
        <v>187.85</v>
      </c>
      <c r="M1471" s="5"/>
      <c r="N1471" s="15">
        <v>43038.666666666664</v>
      </c>
      <c r="O1471" s="14">
        <v>98.04</v>
      </c>
      <c r="Q1471" s="15">
        <v>43038.666666666664</v>
      </c>
      <c r="R1471" s="14">
        <v>147.44</v>
      </c>
      <c r="S1471" s="5"/>
      <c r="T1471" s="15">
        <v>43038.666666666664</v>
      </c>
      <c r="U1471" s="14">
        <v>47.83</v>
      </c>
      <c r="W1471" s="15">
        <v>43038.666666666664</v>
      </c>
      <c r="X1471" s="14">
        <v>28.98</v>
      </c>
      <c r="Z1471" s="15">
        <v>43038.666666666664</v>
      </c>
      <c r="AA1471" s="14">
        <v>101.82</v>
      </c>
      <c r="AC1471" s="15">
        <v>43038.666666666664</v>
      </c>
      <c r="AD1471" s="14">
        <v>21.34</v>
      </c>
      <c r="AF1471" s="15">
        <v>43038.666666666664</v>
      </c>
      <c r="AG1471" s="14">
        <v>2572.83</v>
      </c>
      <c r="AH1471" s="5"/>
      <c r="AI1471" s="16">
        <f t="shared" si="242"/>
        <v>2.2571148184494572E-2</v>
      </c>
      <c r="AJ1471" s="16">
        <f t="shared" si="243"/>
        <v>-4.558280876926446E-3</v>
      </c>
      <c r="AK1471" s="16">
        <f t="shared" si="244"/>
        <v>-5.5137844611528042E-3</v>
      </c>
      <c r="AL1471" s="16">
        <f t="shared" si="245"/>
        <v>-3.9238559838804532E-3</v>
      </c>
      <c r="AM1471" s="16">
        <f t="shared" si="246"/>
        <v>-2.7464144034177185E-3</v>
      </c>
      <c r="AN1471" s="16">
        <f t="shared" si="247"/>
        <v>4.4280945568500041E-3</v>
      </c>
      <c r="AO1471" s="16">
        <f t="shared" si="248"/>
        <v>-2.1280949457745058E-2</v>
      </c>
      <c r="AP1471" s="16">
        <f t="shared" si="249"/>
        <v>-1.3950323239196982E-2</v>
      </c>
      <c r="AQ1471" s="16">
        <f t="shared" si="250"/>
        <v>-1.8318549942151985E-2</v>
      </c>
      <c r="AR1471" s="16">
        <f t="shared" si="251"/>
        <v>-2.3375409069659181E-3</v>
      </c>
      <c r="AS1471" s="16">
        <f t="shared" si="252"/>
        <v>-3.1924744388955872E-3</v>
      </c>
    </row>
    <row r="1472" spans="1:45" x14ac:dyDescent="0.2">
      <c r="A1472" s="4"/>
      <c r="B1472" s="13">
        <v>43039.666666666664</v>
      </c>
      <c r="C1472" s="14">
        <v>42.26</v>
      </c>
      <c r="D1472" s="5"/>
      <c r="E1472" s="15">
        <v>43039.666666666664</v>
      </c>
      <c r="F1472" s="14">
        <v>45.98</v>
      </c>
      <c r="G1472" s="5"/>
      <c r="H1472" s="15">
        <v>43039.666666666664</v>
      </c>
      <c r="I1472" s="14">
        <v>19.64</v>
      </c>
      <c r="J1472" s="2"/>
      <c r="K1472" s="15">
        <v>43039.666666666664</v>
      </c>
      <c r="L1472" s="14">
        <v>186.94</v>
      </c>
      <c r="M1472" s="5"/>
      <c r="N1472" s="15">
        <v>43039.666666666664</v>
      </c>
      <c r="O1472" s="14">
        <v>97.81</v>
      </c>
      <c r="Q1472" s="15">
        <v>43039.666666666664</v>
      </c>
      <c r="R1472" s="14">
        <v>147.15</v>
      </c>
      <c r="S1472" s="5"/>
      <c r="T1472" s="15">
        <v>43039.666666666664</v>
      </c>
      <c r="U1472" s="14">
        <v>47.87</v>
      </c>
      <c r="W1472" s="15">
        <v>43039.666666666664</v>
      </c>
      <c r="X1472" s="14">
        <v>29.1</v>
      </c>
      <c r="Z1472" s="15">
        <v>43039.666666666664</v>
      </c>
      <c r="AA1472" s="14">
        <v>100.58</v>
      </c>
      <c r="AC1472" s="15">
        <v>43039.666666666664</v>
      </c>
      <c r="AD1472" s="14">
        <v>22.1</v>
      </c>
      <c r="AF1472" s="15">
        <v>43039.666666666664</v>
      </c>
      <c r="AG1472" s="14">
        <v>2575.2600000000002</v>
      </c>
      <c r="AH1472" s="5"/>
      <c r="AI1472" s="16">
        <f t="shared" si="242"/>
        <v>1.3915547024951902E-2</v>
      </c>
      <c r="AJ1472" s="16">
        <f t="shared" si="243"/>
        <v>2.6166593981682418E-3</v>
      </c>
      <c r="AK1472" s="16">
        <f t="shared" si="244"/>
        <v>-1.0080645161290258E-2</v>
      </c>
      <c r="AL1472" s="16">
        <f t="shared" si="245"/>
        <v>-4.8442906574394096E-3</v>
      </c>
      <c r="AM1472" s="16">
        <f t="shared" si="246"/>
        <v>-2.3459812321501294E-3</v>
      </c>
      <c r="AN1472" s="16">
        <f t="shared" si="247"/>
        <v>-1.966901790558806E-3</v>
      </c>
      <c r="AO1472" s="16">
        <f t="shared" si="248"/>
        <v>8.362952122098477E-4</v>
      </c>
      <c r="AP1472" s="16">
        <f t="shared" si="249"/>
        <v>4.1407867494824835E-3</v>
      </c>
      <c r="AQ1472" s="16">
        <f t="shared" si="250"/>
        <v>-1.217835395796496E-2</v>
      </c>
      <c r="AR1472" s="16">
        <f t="shared" si="251"/>
        <v>3.5613870665417213E-2</v>
      </c>
      <c r="AS1472" s="16">
        <f t="shared" si="252"/>
        <v>9.4448525553580964E-4</v>
      </c>
    </row>
    <row r="1473" spans="1:45" x14ac:dyDescent="0.2">
      <c r="A1473" s="4"/>
      <c r="B1473" s="13">
        <v>43040.666666666664</v>
      </c>
      <c r="C1473" s="14">
        <v>41.72</v>
      </c>
      <c r="D1473" s="5"/>
      <c r="E1473" s="15">
        <v>43040.666666666664</v>
      </c>
      <c r="F1473" s="14">
        <v>45.8</v>
      </c>
      <c r="G1473" s="5"/>
      <c r="H1473" s="15">
        <v>43040.666666666664</v>
      </c>
      <c r="I1473" s="14">
        <v>19.8</v>
      </c>
      <c r="J1473" s="2"/>
      <c r="K1473" s="15">
        <v>43040.666666666664</v>
      </c>
      <c r="L1473" s="14">
        <v>187.17</v>
      </c>
      <c r="M1473" s="5"/>
      <c r="N1473" s="15">
        <v>43040.666666666664</v>
      </c>
      <c r="O1473" s="14">
        <v>99.03</v>
      </c>
      <c r="Q1473" s="15">
        <v>43040.666666666664</v>
      </c>
      <c r="R1473" s="14">
        <v>147.12</v>
      </c>
      <c r="S1473" s="5"/>
      <c r="T1473" s="15">
        <v>43040.666666666664</v>
      </c>
      <c r="U1473" s="14">
        <v>47.83</v>
      </c>
      <c r="W1473" s="15">
        <v>43040.666666666664</v>
      </c>
      <c r="X1473" s="14">
        <v>29.31</v>
      </c>
      <c r="Z1473" s="15">
        <v>43040.666666666664</v>
      </c>
      <c r="AA1473" s="14">
        <v>99.88</v>
      </c>
      <c r="AC1473" s="15">
        <v>43040.666666666664</v>
      </c>
      <c r="AD1473" s="14">
        <v>21.41</v>
      </c>
      <c r="AF1473" s="15">
        <v>43040.666666666664</v>
      </c>
      <c r="AG1473" s="14">
        <v>2579.36</v>
      </c>
      <c r="AH1473" s="5"/>
      <c r="AI1473" s="16">
        <f t="shared" si="242"/>
        <v>-1.2778040700425874E-2</v>
      </c>
      <c r="AJ1473" s="16">
        <f t="shared" si="243"/>
        <v>-3.9147455415398102E-3</v>
      </c>
      <c r="AK1473" s="16">
        <f t="shared" si="244"/>
        <v>8.1466395112015366E-3</v>
      </c>
      <c r="AL1473" s="16">
        <f t="shared" si="245"/>
        <v>1.2303412859739904E-3</v>
      </c>
      <c r="AM1473" s="16">
        <f t="shared" si="246"/>
        <v>1.2473162253348269E-2</v>
      </c>
      <c r="AN1473" s="16">
        <f t="shared" si="247"/>
        <v>-2.0387359836904206E-4</v>
      </c>
      <c r="AO1473" s="16">
        <f t="shared" si="248"/>
        <v>-8.3559640693542381E-4</v>
      </c>
      <c r="AP1473" s="16">
        <f t="shared" si="249"/>
        <v>7.2164948453607991E-3</v>
      </c>
      <c r="AQ1473" s="16">
        <f t="shared" si="250"/>
        <v>-6.9596341220918845E-3</v>
      </c>
      <c r="AR1473" s="16">
        <f t="shared" si="251"/>
        <v>-3.1221719457013686E-2</v>
      </c>
      <c r="AS1473" s="16">
        <f t="shared" si="252"/>
        <v>1.5920722567817069E-3</v>
      </c>
    </row>
    <row r="1474" spans="1:45" x14ac:dyDescent="0.2">
      <c r="A1474" s="4"/>
      <c r="B1474" s="13">
        <v>43041.666666666664</v>
      </c>
      <c r="C1474" s="14">
        <v>42.03</v>
      </c>
      <c r="D1474" s="5"/>
      <c r="E1474" s="15">
        <v>43041.666666666664</v>
      </c>
      <c r="F1474" s="14">
        <v>45.88</v>
      </c>
      <c r="G1474" s="5"/>
      <c r="H1474" s="15">
        <v>43041.666666666664</v>
      </c>
      <c r="I1474" s="14">
        <v>19.93</v>
      </c>
      <c r="J1474" s="2"/>
      <c r="K1474" s="15">
        <v>43041.666666666664</v>
      </c>
      <c r="L1474" s="14">
        <v>188.61</v>
      </c>
      <c r="M1474" s="5"/>
      <c r="N1474" s="15">
        <v>43041.666666666664</v>
      </c>
      <c r="O1474" s="14">
        <v>98.35</v>
      </c>
      <c r="Q1474" s="15">
        <v>43041.666666666664</v>
      </c>
      <c r="R1474" s="14">
        <v>146.47</v>
      </c>
      <c r="S1474" s="5"/>
      <c r="T1474" s="15">
        <v>43041.666666666664</v>
      </c>
      <c r="U1474" s="14">
        <v>47.46</v>
      </c>
      <c r="W1474" s="15">
        <v>43041.666666666664</v>
      </c>
      <c r="X1474" s="14">
        <v>29.6</v>
      </c>
      <c r="Z1474" s="15">
        <v>43041.666666666664</v>
      </c>
      <c r="AA1474" s="14">
        <v>99.48</v>
      </c>
      <c r="AC1474" s="15">
        <v>43041.666666666664</v>
      </c>
      <c r="AD1474" s="14">
        <v>19.95</v>
      </c>
      <c r="AF1474" s="15">
        <v>43041.666666666664</v>
      </c>
      <c r="AG1474" s="14">
        <v>2579.85</v>
      </c>
      <c r="AH1474" s="5"/>
      <c r="AI1474" s="16">
        <f t="shared" si="242"/>
        <v>7.4304889741132474E-3</v>
      </c>
      <c r="AJ1474" s="16">
        <f t="shared" si="243"/>
        <v>1.7467248908298316E-3</v>
      </c>
      <c r="AK1474" s="16">
        <f t="shared" si="244"/>
        <v>6.5656565656564414E-3</v>
      </c>
      <c r="AL1474" s="16">
        <f t="shared" si="245"/>
        <v>7.6935406315115085E-3</v>
      </c>
      <c r="AM1474" s="16">
        <f t="shared" si="246"/>
        <v>-6.8666060789660532E-3</v>
      </c>
      <c r="AN1474" s="16">
        <f t="shared" si="247"/>
        <v>-4.4181620445894465E-3</v>
      </c>
      <c r="AO1474" s="16">
        <f t="shared" si="248"/>
        <v>-7.7357307129416464E-3</v>
      </c>
      <c r="AP1474" s="16">
        <f t="shared" si="249"/>
        <v>9.8942340498124892E-3</v>
      </c>
      <c r="AQ1474" s="16">
        <f t="shared" si="250"/>
        <v>-4.0048057669201942E-3</v>
      </c>
      <c r="AR1474" s="16">
        <f t="shared" si="251"/>
        <v>-6.8192433442316736E-2</v>
      </c>
      <c r="AS1474" s="16">
        <f t="shared" si="252"/>
        <v>1.8996960486306058E-4</v>
      </c>
    </row>
    <row r="1475" spans="1:45" x14ac:dyDescent="0.2">
      <c r="A1475" s="4"/>
      <c r="B1475" s="13">
        <v>43042.666666666664</v>
      </c>
      <c r="C1475" s="14">
        <v>43.13</v>
      </c>
      <c r="D1475" s="5"/>
      <c r="E1475" s="15">
        <v>43042.666666666664</v>
      </c>
      <c r="F1475" s="14">
        <v>45.97</v>
      </c>
      <c r="G1475" s="5"/>
      <c r="H1475" s="15">
        <v>43042.666666666664</v>
      </c>
      <c r="I1475" s="14">
        <v>20</v>
      </c>
      <c r="J1475" s="2"/>
      <c r="K1475" s="15">
        <v>43042.666666666664</v>
      </c>
      <c r="L1475" s="14">
        <v>187.27</v>
      </c>
      <c r="M1475" s="5"/>
      <c r="N1475" s="15">
        <v>43042.666666666664</v>
      </c>
      <c r="O1475" s="14">
        <v>98.64</v>
      </c>
      <c r="Q1475" s="15">
        <v>43042.666666666664</v>
      </c>
      <c r="R1475" s="14">
        <v>144.78</v>
      </c>
      <c r="S1475" s="5"/>
      <c r="T1475" s="15">
        <v>43042.666666666664</v>
      </c>
      <c r="U1475" s="14">
        <v>47.42</v>
      </c>
      <c r="W1475" s="15">
        <v>43042.666666666664</v>
      </c>
      <c r="X1475" s="14">
        <v>29.89</v>
      </c>
      <c r="Z1475" s="15">
        <v>43042.666666666664</v>
      </c>
      <c r="AA1475" s="14">
        <v>100.48</v>
      </c>
      <c r="AC1475" s="15">
        <v>43042.666666666664</v>
      </c>
      <c r="AD1475" s="14">
        <v>20.41</v>
      </c>
      <c r="AF1475" s="15">
        <v>43042.666666666664</v>
      </c>
      <c r="AG1475" s="14">
        <v>2587.84</v>
      </c>
      <c r="AH1475" s="5"/>
      <c r="AI1475" s="16">
        <f t="shared" si="242"/>
        <v>2.6171782060433024E-2</v>
      </c>
      <c r="AJ1475" s="16">
        <f t="shared" si="243"/>
        <v>1.9616390584131782E-3</v>
      </c>
      <c r="AK1475" s="16">
        <f t="shared" si="244"/>
        <v>3.5122930255895302E-3</v>
      </c>
      <c r="AL1475" s="16">
        <f t="shared" si="245"/>
        <v>-7.1046073909124541E-3</v>
      </c>
      <c r="AM1475" s="16">
        <f t="shared" si="246"/>
        <v>2.9486527707169863E-3</v>
      </c>
      <c r="AN1475" s="16">
        <f t="shared" si="247"/>
        <v>-1.1538198948590095E-2</v>
      </c>
      <c r="AO1475" s="16">
        <f t="shared" si="248"/>
        <v>-8.4281500210703353E-4</v>
      </c>
      <c r="AP1475" s="16">
        <f t="shared" si="249"/>
        <v>9.7972972972972805E-3</v>
      </c>
      <c r="AQ1475" s="16">
        <f t="shared" si="250"/>
        <v>1.0052271813429936E-2</v>
      </c>
      <c r="AR1475" s="16">
        <f t="shared" si="251"/>
        <v>2.3057644110275666E-2</v>
      </c>
      <c r="AS1475" s="16">
        <f t="shared" si="252"/>
        <v>3.0970792875555375E-3</v>
      </c>
    </row>
    <row r="1476" spans="1:45" x14ac:dyDescent="0.2">
      <c r="A1476" s="4"/>
      <c r="B1476" s="13">
        <v>43045.666666666664</v>
      </c>
      <c r="C1476" s="14">
        <v>43.56</v>
      </c>
      <c r="D1476" s="5"/>
      <c r="E1476" s="15">
        <v>43045.666666666664</v>
      </c>
      <c r="F1476" s="14">
        <v>45.47</v>
      </c>
      <c r="G1476" s="5"/>
      <c r="H1476" s="15">
        <v>43045.666666666664</v>
      </c>
      <c r="I1476" s="14">
        <v>20.010000000000002</v>
      </c>
      <c r="J1476" s="2"/>
      <c r="K1476" s="15">
        <v>43045.666666666664</v>
      </c>
      <c r="L1476" s="14">
        <v>186.68</v>
      </c>
      <c r="M1476" s="5"/>
      <c r="N1476" s="15">
        <v>43045.666666666664</v>
      </c>
      <c r="O1476" s="14">
        <v>100.64</v>
      </c>
      <c r="Q1476" s="15">
        <v>43045.666666666664</v>
      </c>
      <c r="R1476" s="14">
        <v>144.08000000000001</v>
      </c>
      <c r="S1476" s="5"/>
      <c r="T1476" s="15">
        <v>43045.666666666664</v>
      </c>
      <c r="U1476" s="14">
        <v>45.53</v>
      </c>
      <c r="W1476" s="15">
        <v>43045.666666666664</v>
      </c>
      <c r="X1476" s="14">
        <v>29.57</v>
      </c>
      <c r="Z1476" s="15">
        <v>43045.666666666664</v>
      </c>
      <c r="AA1476" s="14">
        <v>100.43</v>
      </c>
      <c r="AC1476" s="15">
        <v>43045.666666666664</v>
      </c>
      <c r="AD1476" s="14">
        <v>20.190000000000001</v>
      </c>
      <c r="AF1476" s="15">
        <v>43045.666666666664</v>
      </c>
      <c r="AG1476" s="14">
        <v>2591.13</v>
      </c>
      <c r="AH1476" s="5"/>
      <c r="AI1476" s="16">
        <f t="shared" si="242"/>
        <v>9.9698585671226247E-3</v>
      </c>
      <c r="AJ1476" s="16">
        <f t="shared" si="243"/>
        <v>-1.0876658690450292E-2</v>
      </c>
      <c r="AK1476" s="16">
        <f t="shared" si="244"/>
        <v>5.0000000000016698E-4</v>
      </c>
      <c r="AL1476" s="16">
        <f t="shared" si="245"/>
        <v>-3.150531318417249E-3</v>
      </c>
      <c r="AM1476" s="16">
        <f t="shared" si="246"/>
        <v>2.0275750202757514E-2</v>
      </c>
      <c r="AN1476" s="16">
        <f t="shared" si="247"/>
        <v>-4.8349219505455787E-3</v>
      </c>
      <c r="AO1476" s="16">
        <f t="shared" si="248"/>
        <v>-3.9856600590468139E-2</v>
      </c>
      <c r="AP1476" s="16">
        <f t="shared" si="249"/>
        <v>-1.0705921712947486E-2</v>
      </c>
      <c r="AQ1476" s="16">
        <f t="shared" si="250"/>
        <v>-4.9761146496807296E-4</v>
      </c>
      <c r="AR1476" s="16">
        <f t="shared" si="251"/>
        <v>-1.0779029887310054E-2</v>
      </c>
      <c r="AS1476" s="16">
        <f t="shared" si="252"/>
        <v>1.2713305304810074E-3</v>
      </c>
    </row>
    <row r="1477" spans="1:45" x14ac:dyDescent="0.2">
      <c r="A1477" s="4"/>
      <c r="B1477" s="13">
        <v>43046.666666666664</v>
      </c>
      <c r="C1477" s="14">
        <v>43.7</v>
      </c>
      <c r="D1477" s="5"/>
      <c r="E1477" s="15">
        <v>43046.666666666664</v>
      </c>
      <c r="F1477" s="14">
        <v>45.94</v>
      </c>
      <c r="G1477" s="5"/>
      <c r="H1477" s="15">
        <v>43046.666666666664</v>
      </c>
      <c r="I1477" s="14">
        <v>19.59</v>
      </c>
      <c r="J1477" s="2"/>
      <c r="K1477" s="15">
        <v>43046.666666666664</v>
      </c>
      <c r="L1477" s="14">
        <v>186.3</v>
      </c>
      <c r="M1477" s="5"/>
      <c r="N1477" s="15">
        <v>43046.666666666664</v>
      </c>
      <c r="O1477" s="14">
        <v>101.61</v>
      </c>
      <c r="Q1477" s="15">
        <v>43046.666666666664</v>
      </c>
      <c r="R1477" s="14">
        <v>144.56</v>
      </c>
      <c r="S1477" s="5"/>
      <c r="T1477" s="15">
        <v>43046.666666666664</v>
      </c>
      <c r="U1477" s="14">
        <v>45.57</v>
      </c>
      <c r="W1477" s="15">
        <v>43046.666666666664</v>
      </c>
      <c r="X1477" s="14">
        <v>29.65</v>
      </c>
      <c r="Z1477" s="15">
        <v>43046.666666666664</v>
      </c>
      <c r="AA1477" s="14">
        <v>100.83</v>
      </c>
      <c r="AC1477" s="15">
        <v>43046.666666666664</v>
      </c>
      <c r="AD1477" s="14">
        <v>20.399999999999999</v>
      </c>
      <c r="AF1477" s="15">
        <v>43046.666666666664</v>
      </c>
      <c r="AG1477" s="14">
        <v>2590.64</v>
      </c>
      <c r="AH1477" s="5"/>
      <c r="AI1477" s="16">
        <f t="shared" si="242"/>
        <v>3.2139577594123558E-3</v>
      </c>
      <c r="AJ1477" s="16">
        <f t="shared" si="243"/>
        <v>1.0336485594897749E-2</v>
      </c>
      <c r="AK1477" s="16">
        <f t="shared" si="244"/>
        <v>-2.0989505247376417E-2</v>
      </c>
      <c r="AL1477" s="16">
        <f t="shared" si="245"/>
        <v>-2.0355688879365452E-3</v>
      </c>
      <c r="AM1477" s="16">
        <f t="shared" si="246"/>
        <v>9.6383147853735807E-3</v>
      </c>
      <c r="AN1477" s="16">
        <f t="shared" si="247"/>
        <v>3.331482509716821E-3</v>
      </c>
      <c r="AO1477" s="16">
        <f t="shared" si="248"/>
        <v>8.7854162090916788E-4</v>
      </c>
      <c r="AP1477" s="16">
        <f t="shared" si="249"/>
        <v>2.705444707473692E-3</v>
      </c>
      <c r="AQ1477" s="16">
        <f t="shared" si="250"/>
        <v>3.9828736433336065E-3</v>
      </c>
      <c r="AR1477" s="16">
        <f t="shared" si="251"/>
        <v>1.0401188707280795E-2</v>
      </c>
      <c r="AS1477" s="16">
        <f t="shared" si="252"/>
        <v>-1.8910668318461443E-4</v>
      </c>
    </row>
    <row r="1478" spans="1:45" x14ac:dyDescent="0.2">
      <c r="A1478" s="4"/>
      <c r="B1478" s="13">
        <v>43047.666666666664</v>
      </c>
      <c r="C1478" s="14">
        <v>44.06</v>
      </c>
      <c r="D1478" s="5"/>
      <c r="E1478" s="15">
        <v>43047.666666666664</v>
      </c>
      <c r="F1478" s="14">
        <v>46.18</v>
      </c>
      <c r="G1478" s="5"/>
      <c r="H1478" s="15">
        <v>43047.666666666664</v>
      </c>
      <c r="I1478" s="14">
        <v>19.64</v>
      </c>
      <c r="J1478" s="2"/>
      <c r="K1478" s="15">
        <v>43047.666666666664</v>
      </c>
      <c r="L1478" s="14">
        <v>184.6</v>
      </c>
      <c r="M1478" s="5"/>
      <c r="N1478" s="15">
        <v>43047.666666666664</v>
      </c>
      <c r="O1478" s="14">
        <v>101.18</v>
      </c>
      <c r="Q1478" s="15">
        <v>43047.666666666664</v>
      </c>
      <c r="R1478" s="14">
        <v>144.77000000000001</v>
      </c>
      <c r="S1478" s="5"/>
      <c r="T1478" s="15">
        <v>43047.666666666664</v>
      </c>
      <c r="U1478" s="14">
        <v>45.46</v>
      </c>
      <c r="W1478" s="15">
        <v>43047.666666666664</v>
      </c>
      <c r="X1478" s="14">
        <v>30.09</v>
      </c>
      <c r="Z1478" s="15">
        <v>43047.666666666664</v>
      </c>
      <c r="AA1478" s="14">
        <v>100.38</v>
      </c>
      <c r="AC1478" s="15">
        <v>43047.666666666664</v>
      </c>
      <c r="AD1478" s="14">
        <v>20.29</v>
      </c>
      <c r="AF1478" s="15">
        <v>43047.666666666664</v>
      </c>
      <c r="AG1478" s="14">
        <v>2594.38</v>
      </c>
      <c r="AH1478" s="5"/>
      <c r="AI1478" s="16">
        <f t="shared" ref="AI1478:AI1513" si="253">C1478/C1477-1</f>
        <v>8.2379862700228124E-3</v>
      </c>
      <c r="AJ1478" s="16">
        <f t="shared" ref="AJ1478:AJ1513" si="254">F1478/F1477-1</f>
        <v>5.2242054854159115E-3</v>
      </c>
      <c r="AK1478" s="16">
        <f t="shared" ref="AK1478:AK1513" si="255">I1478/I1477-1</f>
        <v>2.5523226135784061E-3</v>
      </c>
      <c r="AL1478" s="16">
        <f t="shared" ref="AL1478:AL1513" si="256">L1478/L1477-1</f>
        <v>-9.1250670960816294E-3</v>
      </c>
      <c r="AM1478" s="16">
        <f t="shared" ref="AM1478:AM1513" si="257">O1478/O1477-1</f>
        <v>-4.2318669422299893E-3</v>
      </c>
      <c r="AN1478" s="16">
        <f t="shared" ref="AN1478:AN1513" si="258">R1478/R1477-1</f>
        <v>1.4526840066408919E-3</v>
      </c>
      <c r="AO1478" s="16">
        <f t="shared" ref="AO1478:AO1513" si="259">U1478/U1477-1</f>
        <v>-2.4138687733157305E-3</v>
      </c>
      <c r="AP1478" s="16">
        <f t="shared" ref="AP1478:AP1513" si="260">X1478/X1477-1</f>
        <v>1.4839797639123242E-2</v>
      </c>
      <c r="AQ1478" s="16">
        <f t="shared" ref="AQ1478:AQ1513" si="261">AA1478/AA1477-1</f>
        <v>-4.4629574531389604E-3</v>
      </c>
      <c r="AR1478" s="16">
        <f t="shared" ref="AR1478:AR1513" si="262">AD1478/AD1477-1</f>
        <v>-5.3921568627450789E-3</v>
      </c>
      <c r="AS1478" s="16">
        <f t="shared" si="252"/>
        <v>1.4436587098169973E-3</v>
      </c>
    </row>
    <row r="1479" spans="1:45" x14ac:dyDescent="0.2">
      <c r="A1479" s="4"/>
      <c r="B1479" s="13">
        <v>43048.666666666664</v>
      </c>
      <c r="C1479" s="14">
        <v>43.97</v>
      </c>
      <c r="D1479" s="5"/>
      <c r="E1479" s="15">
        <v>43048.666666666664</v>
      </c>
      <c r="F1479" s="14">
        <v>46.23</v>
      </c>
      <c r="G1479" s="5"/>
      <c r="H1479" s="15">
        <v>43048.666666666664</v>
      </c>
      <c r="I1479" s="14">
        <v>19.39</v>
      </c>
      <c r="J1479" s="2"/>
      <c r="K1479" s="15">
        <v>43048.666666666664</v>
      </c>
      <c r="L1479" s="14">
        <v>184.49</v>
      </c>
      <c r="M1479" s="5"/>
      <c r="N1479" s="15">
        <v>43048.666666666664</v>
      </c>
      <c r="O1479" s="14">
        <v>102.68</v>
      </c>
      <c r="Q1479" s="15">
        <v>43048.666666666664</v>
      </c>
      <c r="R1479" s="14">
        <v>143.56</v>
      </c>
      <c r="S1479" s="5"/>
      <c r="T1479" s="15">
        <v>43048.666666666664</v>
      </c>
      <c r="U1479" s="14">
        <v>45.07</v>
      </c>
      <c r="W1479" s="15">
        <v>43048.666666666664</v>
      </c>
      <c r="X1479" s="14">
        <v>30.1</v>
      </c>
      <c r="Z1479" s="15">
        <v>43048.666666666664</v>
      </c>
      <c r="AA1479" s="14">
        <v>99.73</v>
      </c>
      <c r="AC1479" s="15">
        <v>43048.666666666664</v>
      </c>
      <c r="AD1479" s="14">
        <v>20.2</v>
      </c>
      <c r="AF1479" s="15">
        <v>43048.666666666664</v>
      </c>
      <c r="AG1479" s="14">
        <v>2584.62</v>
      </c>
      <c r="AH1479" s="5"/>
      <c r="AI1479" s="16">
        <f t="shared" si="253"/>
        <v>-2.0426690876078624E-3</v>
      </c>
      <c r="AJ1479" s="16">
        <f t="shared" si="254"/>
        <v>1.0827197921177145E-3</v>
      </c>
      <c r="AK1479" s="16">
        <f t="shared" si="255"/>
        <v>-1.2729124236252498E-2</v>
      </c>
      <c r="AL1479" s="16">
        <f t="shared" si="256"/>
        <v>-5.9588299024915248E-4</v>
      </c>
      <c r="AM1479" s="16">
        <f t="shared" si="257"/>
        <v>1.4825064241944963E-2</v>
      </c>
      <c r="AN1479" s="16">
        <f t="shared" si="258"/>
        <v>-8.3580852386544446E-3</v>
      </c>
      <c r="AO1479" s="16">
        <f t="shared" si="259"/>
        <v>-8.5789705235371772E-3</v>
      </c>
      <c r="AP1479" s="16">
        <f t="shared" si="260"/>
        <v>3.3233632436036054E-4</v>
      </c>
      <c r="AQ1479" s="16">
        <f t="shared" si="261"/>
        <v>-6.4753935046820699E-3</v>
      </c>
      <c r="AR1479" s="16">
        <f t="shared" si="262"/>
        <v>-4.4356826022671214E-3</v>
      </c>
      <c r="AS1479" s="16">
        <f t="shared" ref="AS1479:AS1513" si="263">AG1479/AG1478-1</f>
        <v>-3.761977813581785E-3</v>
      </c>
    </row>
    <row r="1480" spans="1:45" x14ac:dyDescent="0.2">
      <c r="A1480" s="4"/>
      <c r="B1480" s="13">
        <v>43049.666666666664</v>
      </c>
      <c r="C1480" s="14">
        <v>43.67</v>
      </c>
      <c r="D1480" s="5"/>
      <c r="E1480" s="15">
        <v>43049.666666666664</v>
      </c>
      <c r="F1480" s="14">
        <v>46.54</v>
      </c>
      <c r="G1480" s="5"/>
      <c r="H1480" s="15">
        <v>43049.666666666664</v>
      </c>
      <c r="I1480" s="14">
        <v>19.2</v>
      </c>
      <c r="J1480" s="2"/>
      <c r="K1480" s="15">
        <v>43049.666666666664</v>
      </c>
      <c r="L1480" s="14">
        <v>183.68</v>
      </c>
      <c r="M1480" s="5"/>
      <c r="N1480" s="15">
        <v>43049.666666666664</v>
      </c>
      <c r="O1480" s="14">
        <v>104.78</v>
      </c>
      <c r="Q1480" s="15">
        <v>43049.666666666664</v>
      </c>
      <c r="R1480" s="14">
        <v>142.47</v>
      </c>
      <c r="S1480" s="5"/>
      <c r="T1480" s="15">
        <v>43049.666666666664</v>
      </c>
      <c r="U1480" s="14">
        <v>44.88</v>
      </c>
      <c r="W1480" s="15">
        <v>43049.666666666664</v>
      </c>
      <c r="X1480" s="14">
        <v>30.31</v>
      </c>
      <c r="Z1480" s="15">
        <v>43049.666666666664</v>
      </c>
      <c r="AA1480" s="14">
        <v>102.22</v>
      </c>
      <c r="AC1480" s="15">
        <v>43049.666666666664</v>
      </c>
      <c r="AD1480" s="14">
        <v>20.2</v>
      </c>
      <c r="AF1480" s="15">
        <v>43049.666666666664</v>
      </c>
      <c r="AG1480" s="14">
        <v>2582.3000000000002</v>
      </c>
      <c r="AH1480" s="5"/>
      <c r="AI1480" s="16">
        <f t="shared" si="253"/>
        <v>-6.8228337502842518E-3</v>
      </c>
      <c r="AJ1480" s="16">
        <f t="shared" si="254"/>
        <v>6.7056024226692656E-3</v>
      </c>
      <c r="AK1480" s="16">
        <f t="shared" si="255"/>
        <v>-9.7988653945333404E-3</v>
      </c>
      <c r="AL1480" s="16">
        <f t="shared" si="256"/>
        <v>-4.3904818689359804E-3</v>
      </c>
      <c r="AM1480" s="16">
        <f t="shared" si="257"/>
        <v>2.0451889365017406E-2</v>
      </c>
      <c r="AN1480" s="16">
        <f t="shared" si="258"/>
        <v>-7.5926441905823649E-3</v>
      </c>
      <c r="AO1480" s="16">
        <f t="shared" si="259"/>
        <v>-4.215664521854845E-3</v>
      </c>
      <c r="AP1480" s="16">
        <f t="shared" si="260"/>
        <v>6.9767441860464352E-3</v>
      </c>
      <c r="AQ1480" s="16">
        <f t="shared" si="261"/>
        <v>2.4967412012433465E-2</v>
      </c>
      <c r="AR1480" s="16">
        <f t="shared" si="262"/>
        <v>0</v>
      </c>
      <c r="AS1480" s="16">
        <f t="shared" si="263"/>
        <v>-8.976174447306029E-4</v>
      </c>
    </row>
    <row r="1481" spans="1:45" x14ac:dyDescent="0.2">
      <c r="A1481" s="4"/>
      <c r="B1481" s="13">
        <v>43052.666666666664</v>
      </c>
      <c r="C1481" s="14">
        <v>43.49</v>
      </c>
      <c r="D1481" s="5"/>
      <c r="E1481" s="15">
        <v>43052.666666666664</v>
      </c>
      <c r="F1481" s="14">
        <v>46.72</v>
      </c>
      <c r="G1481" s="5"/>
      <c r="H1481" s="15">
        <v>43052.666666666664</v>
      </c>
      <c r="I1481" s="14">
        <v>19.510000000000002</v>
      </c>
      <c r="J1481" s="2"/>
      <c r="K1481" s="15">
        <v>43052.666666666664</v>
      </c>
      <c r="L1481" s="14">
        <v>184.4</v>
      </c>
      <c r="M1481" s="5"/>
      <c r="N1481" s="15">
        <v>43052.666666666664</v>
      </c>
      <c r="O1481" s="14">
        <v>104.74</v>
      </c>
      <c r="Q1481" s="15">
        <v>43052.666666666664</v>
      </c>
      <c r="R1481" s="14">
        <v>141.75</v>
      </c>
      <c r="S1481" s="5"/>
      <c r="T1481" s="15">
        <v>43052.666666666664</v>
      </c>
      <c r="U1481" s="14">
        <v>44.75</v>
      </c>
      <c r="W1481" s="15">
        <v>43052.666666666664</v>
      </c>
      <c r="X1481" s="14">
        <v>30.33</v>
      </c>
      <c r="Z1481" s="15">
        <v>43052.666666666664</v>
      </c>
      <c r="AA1481" s="14">
        <v>94.89</v>
      </c>
      <c r="AC1481" s="15">
        <v>43052.666666666664</v>
      </c>
      <c r="AD1481" s="14">
        <v>21.03</v>
      </c>
      <c r="AF1481" s="15">
        <v>43052.666666666664</v>
      </c>
      <c r="AG1481" s="14">
        <v>2584.84</v>
      </c>
      <c r="AH1481" s="5"/>
      <c r="AI1481" s="16">
        <f t="shared" si="253"/>
        <v>-4.1218227616212078E-3</v>
      </c>
      <c r="AJ1481" s="16">
        <f t="shared" si="254"/>
        <v>3.8676407391491363E-3</v>
      </c>
      <c r="AK1481" s="16">
        <f t="shared" si="255"/>
        <v>1.6145833333333526E-2</v>
      </c>
      <c r="AL1481" s="16">
        <f t="shared" si="256"/>
        <v>3.9198606271777514E-3</v>
      </c>
      <c r="AM1481" s="16">
        <f t="shared" si="257"/>
        <v>-3.8175224279446418E-4</v>
      </c>
      <c r="AN1481" s="16">
        <f t="shared" si="258"/>
        <v>-5.0536955148452467E-3</v>
      </c>
      <c r="AO1481" s="16">
        <f t="shared" si="259"/>
        <v>-2.8966131907308679E-3</v>
      </c>
      <c r="AP1481" s="16">
        <f t="shared" si="260"/>
        <v>6.5984823490605748E-4</v>
      </c>
      <c r="AQ1481" s="16">
        <f t="shared" si="261"/>
        <v>-7.1708080610448088E-2</v>
      </c>
      <c r="AR1481" s="16">
        <f t="shared" si="262"/>
        <v>4.1089108910891126E-2</v>
      </c>
      <c r="AS1481" s="16">
        <f t="shared" si="263"/>
        <v>9.8361925415324514E-4</v>
      </c>
    </row>
    <row r="1482" spans="1:45" x14ac:dyDescent="0.2">
      <c r="A1482" s="4"/>
      <c r="B1482" s="13">
        <v>43053.666666666664</v>
      </c>
      <c r="C1482" s="14">
        <v>42.84</v>
      </c>
      <c r="D1482" s="5"/>
      <c r="E1482" s="15">
        <v>43053.666666666664</v>
      </c>
      <c r="F1482" s="14">
        <v>47.43</v>
      </c>
      <c r="G1482" s="5"/>
      <c r="H1482" s="15">
        <v>43053.666666666664</v>
      </c>
      <c r="I1482" s="14">
        <v>19.57</v>
      </c>
      <c r="J1482" s="2"/>
      <c r="K1482" s="15">
        <v>43053.666666666664</v>
      </c>
      <c r="L1482" s="14">
        <v>183.34</v>
      </c>
      <c r="M1482" s="5"/>
      <c r="N1482" s="15">
        <v>43053.666666666664</v>
      </c>
      <c r="O1482" s="14">
        <v>103.17</v>
      </c>
      <c r="Q1482" s="15">
        <v>43053.666666666664</v>
      </c>
      <c r="R1482" s="14">
        <v>142.21</v>
      </c>
      <c r="S1482" s="5"/>
      <c r="T1482" s="15">
        <v>43053.666666666664</v>
      </c>
      <c r="U1482" s="14">
        <v>44.22</v>
      </c>
      <c r="W1482" s="15">
        <v>43053.666666666664</v>
      </c>
      <c r="X1482" s="14">
        <v>30.36</v>
      </c>
      <c r="Z1482" s="15">
        <v>43053.666666666664</v>
      </c>
      <c r="AA1482" s="14">
        <v>89.3</v>
      </c>
      <c r="AC1482" s="15">
        <v>43053.666666666664</v>
      </c>
      <c r="AD1482" s="14">
        <v>20.58</v>
      </c>
      <c r="AF1482" s="15">
        <v>43053.666666666664</v>
      </c>
      <c r="AG1482" s="14">
        <v>2578.87</v>
      </c>
      <c r="AH1482" s="5"/>
      <c r="AI1482" s="16">
        <f t="shared" si="253"/>
        <v>-1.4945964589560767E-2</v>
      </c>
      <c r="AJ1482" s="16">
        <f t="shared" si="254"/>
        <v>1.519691780821919E-2</v>
      </c>
      <c r="AK1482" s="16">
        <f t="shared" si="255"/>
        <v>3.075345976422339E-3</v>
      </c>
      <c r="AL1482" s="16">
        <f t="shared" si="256"/>
        <v>-5.7483731019523088E-3</v>
      </c>
      <c r="AM1482" s="16">
        <f t="shared" si="257"/>
        <v>-1.4989497804086205E-2</v>
      </c>
      <c r="AN1482" s="16">
        <f t="shared" si="258"/>
        <v>3.2451499118166804E-3</v>
      </c>
      <c r="AO1482" s="16">
        <f t="shared" si="259"/>
        <v>-1.184357541899439E-2</v>
      </c>
      <c r="AP1482" s="16">
        <f t="shared" si="260"/>
        <v>9.8911968348169843E-4</v>
      </c>
      <c r="AQ1482" s="16">
        <f t="shared" si="261"/>
        <v>-5.8910317209400431E-2</v>
      </c>
      <c r="AR1482" s="16">
        <f t="shared" si="262"/>
        <v>-2.1398002853067144E-2</v>
      </c>
      <c r="AS1482" s="16">
        <f t="shared" si="263"/>
        <v>-2.309620711533511E-3</v>
      </c>
    </row>
    <row r="1483" spans="1:45" x14ac:dyDescent="0.2">
      <c r="A1483" s="4"/>
      <c r="B1483" s="13">
        <v>43054.666666666664</v>
      </c>
      <c r="C1483" s="14">
        <v>42.27</v>
      </c>
      <c r="D1483" s="5"/>
      <c r="E1483" s="15">
        <v>43054.666666666664</v>
      </c>
      <c r="F1483" s="14">
        <v>46.81</v>
      </c>
      <c r="G1483" s="5"/>
      <c r="H1483" s="15">
        <v>43054.666666666664</v>
      </c>
      <c r="I1483" s="14">
        <v>19.21</v>
      </c>
      <c r="J1483" s="2"/>
      <c r="K1483" s="15">
        <v>43054.666666666664</v>
      </c>
      <c r="L1483" s="14">
        <v>181.81</v>
      </c>
      <c r="M1483" s="5"/>
      <c r="N1483" s="15">
        <v>43054.666666666664</v>
      </c>
      <c r="O1483" s="14">
        <v>103.69</v>
      </c>
      <c r="Q1483" s="15">
        <v>43054.666666666664</v>
      </c>
      <c r="R1483" s="14">
        <v>140.5</v>
      </c>
      <c r="S1483" s="5"/>
      <c r="T1483" s="15">
        <v>43054.666666666664</v>
      </c>
      <c r="U1483" s="14">
        <v>44.11</v>
      </c>
      <c r="W1483" s="15">
        <v>43054.666666666664</v>
      </c>
      <c r="X1483" s="14">
        <v>29.94</v>
      </c>
      <c r="Z1483" s="15">
        <v>43054.666666666664</v>
      </c>
      <c r="AA1483" s="14">
        <v>91.1</v>
      </c>
      <c r="AC1483" s="15">
        <v>43054.666666666664</v>
      </c>
      <c r="AD1483" s="14">
        <v>20.75</v>
      </c>
      <c r="AF1483" s="15">
        <v>43054.666666666664</v>
      </c>
      <c r="AG1483" s="14">
        <v>2564.62</v>
      </c>
      <c r="AH1483" s="5"/>
      <c r="AI1483" s="16">
        <f t="shared" si="253"/>
        <v>-1.3305322128851493E-2</v>
      </c>
      <c r="AJ1483" s="16">
        <f t="shared" si="254"/>
        <v>-1.3071895424836555E-2</v>
      </c>
      <c r="AK1483" s="16">
        <f t="shared" si="255"/>
        <v>-1.8395503321410267E-2</v>
      </c>
      <c r="AL1483" s="16">
        <f t="shared" si="256"/>
        <v>-8.3451510854151145E-3</v>
      </c>
      <c r="AM1483" s="16">
        <f t="shared" si="257"/>
        <v>5.0402248715710751E-3</v>
      </c>
      <c r="AN1483" s="16">
        <f t="shared" si="258"/>
        <v>-1.2024470852963987E-2</v>
      </c>
      <c r="AO1483" s="16">
        <f t="shared" si="259"/>
        <v>-2.4875621890546595E-3</v>
      </c>
      <c r="AP1483" s="16">
        <f t="shared" si="260"/>
        <v>-1.383399209486158E-2</v>
      </c>
      <c r="AQ1483" s="16">
        <f t="shared" si="261"/>
        <v>2.015677491601342E-2</v>
      </c>
      <c r="AR1483" s="16">
        <f t="shared" si="262"/>
        <v>8.2604470359572968E-3</v>
      </c>
      <c r="AS1483" s="16">
        <f t="shared" si="263"/>
        <v>-5.5256759743608219E-3</v>
      </c>
    </row>
    <row r="1484" spans="1:45" x14ac:dyDescent="0.2">
      <c r="A1484" s="4"/>
      <c r="B1484" s="13">
        <v>43055.666666666664</v>
      </c>
      <c r="C1484" s="14">
        <v>42.78</v>
      </c>
      <c r="D1484" s="5"/>
      <c r="E1484" s="15">
        <v>43055.666666666664</v>
      </c>
      <c r="F1484" s="14">
        <v>46.55</v>
      </c>
      <c r="G1484" s="5"/>
      <c r="H1484" s="15">
        <v>43055.666666666664</v>
      </c>
      <c r="I1484" s="14">
        <v>19.55</v>
      </c>
      <c r="J1484" s="2"/>
      <c r="K1484" s="15">
        <v>43055.666666666664</v>
      </c>
      <c r="L1484" s="14">
        <v>182.05</v>
      </c>
      <c r="M1484" s="5"/>
      <c r="N1484" s="15">
        <v>43055.666666666664</v>
      </c>
      <c r="O1484" s="14">
        <v>103.6</v>
      </c>
      <c r="Q1484" s="15">
        <v>43055.666666666664</v>
      </c>
      <c r="R1484" s="14">
        <v>142.43</v>
      </c>
      <c r="S1484" s="5"/>
      <c r="T1484" s="15">
        <v>43055.666666666664</v>
      </c>
      <c r="U1484" s="14">
        <v>44.77</v>
      </c>
      <c r="W1484" s="15">
        <v>43055.666666666664</v>
      </c>
      <c r="X1484" s="14">
        <v>33.21</v>
      </c>
      <c r="Z1484" s="15">
        <v>43055.666666666664</v>
      </c>
      <c r="AA1484" s="14">
        <v>91.05</v>
      </c>
      <c r="AC1484" s="15">
        <v>43055.666666666664</v>
      </c>
      <c r="AD1484" s="14">
        <v>20.83</v>
      </c>
      <c r="AF1484" s="15">
        <v>43055.666666666664</v>
      </c>
      <c r="AG1484" s="14">
        <v>2585.64</v>
      </c>
      <c r="AH1484" s="5"/>
      <c r="AI1484" s="16">
        <f t="shared" si="253"/>
        <v>1.2065294535131166E-2</v>
      </c>
      <c r="AJ1484" s="16">
        <f t="shared" si="254"/>
        <v>-5.5543687246315532E-3</v>
      </c>
      <c r="AK1484" s="16">
        <f t="shared" si="255"/>
        <v>1.7699115044247815E-2</v>
      </c>
      <c r="AL1484" s="16">
        <f t="shared" si="256"/>
        <v>1.3200594026732126E-3</v>
      </c>
      <c r="AM1484" s="16">
        <f t="shared" si="257"/>
        <v>-8.6797183913589482E-4</v>
      </c>
      <c r="AN1484" s="16">
        <f t="shared" si="258"/>
        <v>1.3736654804270554E-2</v>
      </c>
      <c r="AO1484" s="16">
        <f t="shared" si="259"/>
        <v>1.4962593516209655E-2</v>
      </c>
      <c r="AP1484" s="16">
        <f t="shared" si="260"/>
        <v>0.10921843687374744</v>
      </c>
      <c r="AQ1484" s="16">
        <f t="shared" si="261"/>
        <v>-5.4884742041705348E-4</v>
      </c>
      <c r="AR1484" s="16">
        <f t="shared" si="262"/>
        <v>3.8554216867467961E-3</v>
      </c>
      <c r="AS1484" s="16">
        <f t="shared" si="263"/>
        <v>8.1961460177335521E-3</v>
      </c>
    </row>
    <row r="1485" spans="1:45" x14ac:dyDescent="0.2">
      <c r="A1485" s="4"/>
      <c r="B1485" s="13">
        <v>43056.666666666664</v>
      </c>
      <c r="C1485" s="14">
        <v>42.54</v>
      </c>
      <c r="D1485" s="5"/>
      <c r="E1485" s="15">
        <v>43056.666666666664</v>
      </c>
      <c r="F1485" s="14">
        <v>45.71</v>
      </c>
      <c r="G1485" s="5"/>
      <c r="H1485" s="15">
        <v>43056.666666666664</v>
      </c>
      <c r="I1485" s="14">
        <v>19.32</v>
      </c>
      <c r="J1485" s="2"/>
      <c r="K1485" s="15">
        <v>43056.666666666664</v>
      </c>
      <c r="L1485" s="14">
        <v>181.06</v>
      </c>
      <c r="M1485" s="5"/>
      <c r="N1485" s="15">
        <v>43056.666666666664</v>
      </c>
      <c r="O1485" s="14">
        <v>103.44</v>
      </c>
      <c r="Q1485" s="15">
        <v>43056.666666666664</v>
      </c>
      <c r="R1485" s="14">
        <v>142.29</v>
      </c>
      <c r="S1485" s="5"/>
      <c r="T1485" s="15">
        <v>43056.666666666664</v>
      </c>
      <c r="U1485" s="14">
        <v>45.42</v>
      </c>
      <c r="W1485" s="15">
        <v>43056.666666666664</v>
      </c>
      <c r="X1485" s="14">
        <v>32.49</v>
      </c>
      <c r="Z1485" s="15">
        <v>43056.666666666664</v>
      </c>
      <c r="AA1485" s="14">
        <v>90.85</v>
      </c>
      <c r="AC1485" s="15">
        <v>43056.666666666664</v>
      </c>
      <c r="AD1485" s="14">
        <v>21</v>
      </c>
      <c r="AF1485" s="15">
        <v>43056.666666666664</v>
      </c>
      <c r="AG1485" s="14">
        <v>2578.85</v>
      </c>
      <c r="AH1485" s="5"/>
      <c r="AI1485" s="16">
        <f t="shared" si="253"/>
        <v>-5.6100981767180924E-3</v>
      </c>
      <c r="AJ1485" s="16">
        <f t="shared" si="254"/>
        <v>-1.8045112781954864E-2</v>
      </c>
      <c r="AK1485" s="16">
        <f t="shared" si="255"/>
        <v>-1.176470588235301E-2</v>
      </c>
      <c r="AL1485" s="16">
        <f t="shared" si="256"/>
        <v>-5.4380664652567967E-3</v>
      </c>
      <c r="AM1485" s="16">
        <f t="shared" si="257"/>
        <v>-1.5444015444014969E-3</v>
      </c>
      <c r="AN1485" s="16">
        <f t="shared" si="258"/>
        <v>-9.8293898757295661E-4</v>
      </c>
      <c r="AO1485" s="16">
        <f t="shared" si="259"/>
        <v>1.451865088228721E-2</v>
      </c>
      <c r="AP1485" s="16">
        <f t="shared" si="260"/>
        <v>-2.1680216802168029E-2</v>
      </c>
      <c r="AQ1485" s="16">
        <f t="shared" si="261"/>
        <v>-2.1965952773201902E-3</v>
      </c>
      <c r="AR1485" s="16">
        <f t="shared" si="262"/>
        <v>8.1613058089295976E-3</v>
      </c>
      <c r="AS1485" s="16">
        <f t="shared" si="263"/>
        <v>-2.6260422951377427E-3</v>
      </c>
    </row>
    <row r="1486" spans="1:45" x14ac:dyDescent="0.2">
      <c r="A1486" s="4"/>
      <c r="B1486" s="13">
        <v>43059.666666666664</v>
      </c>
      <c r="C1486" s="14">
        <v>42.5</v>
      </c>
      <c r="D1486" s="5"/>
      <c r="E1486" s="15">
        <v>43059.666666666664</v>
      </c>
      <c r="F1486" s="14">
        <v>45.46</v>
      </c>
      <c r="G1486" s="5"/>
      <c r="H1486" s="15">
        <v>43059.666666666664</v>
      </c>
      <c r="I1486" s="14">
        <v>19.41</v>
      </c>
      <c r="J1486" s="2"/>
      <c r="K1486" s="15">
        <v>43059.666666666664</v>
      </c>
      <c r="L1486" s="14">
        <v>181.63</v>
      </c>
      <c r="M1486" s="5"/>
      <c r="N1486" s="15">
        <v>43059.666666666664</v>
      </c>
      <c r="O1486" s="14">
        <v>102.75</v>
      </c>
      <c r="Q1486" s="15">
        <v>43059.666666666664</v>
      </c>
      <c r="R1486" s="14">
        <v>143.76</v>
      </c>
      <c r="S1486" s="5"/>
      <c r="T1486" s="15">
        <v>43059.666666666664</v>
      </c>
      <c r="U1486" s="14">
        <v>46.2</v>
      </c>
      <c r="W1486" s="15">
        <v>43059.666666666664</v>
      </c>
      <c r="X1486" s="14">
        <v>32.49</v>
      </c>
      <c r="Z1486" s="15">
        <v>43059.666666666664</v>
      </c>
      <c r="AA1486" s="14">
        <v>89.7</v>
      </c>
      <c r="AC1486" s="15">
        <v>43059.666666666664</v>
      </c>
      <c r="AD1486" s="14">
        <v>20.58</v>
      </c>
      <c r="AF1486" s="15">
        <v>43059.666666666664</v>
      </c>
      <c r="AG1486" s="14">
        <v>2582.14</v>
      </c>
      <c r="AH1486" s="5"/>
      <c r="AI1486" s="16">
        <f t="shared" si="253"/>
        <v>-9.4029149036201076E-4</v>
      </c>
      <c r="AJ1486" s="16">
        <f t="shared" si="254"/>
        <v>-5.4692627433822194E-3</v>
      </c>
      <c r="AK1486" s="16">
        <f t="shared" si="255"/>
        <v>4.6583850931676274E-3</v>
      </c>
      <c r="AL1486" s="16">
        <f t="shared" si="256"/>
        <v>3.1481276924776314E-3</v>
      </c>
      <c r="AM1486" s="16">
        <f t="shared" si="257"/>
        <v>-6.6705336426914341E-3</v>
      </c>
      <c r="AN1486" s="16">
        <f t="shared" si="258"/>
        <v>1.0331014126080618E-2</v>
      </c>
      <c r="AO1486" s="16">
        <f t="shared" si="259"/>
        <v>1.7173051519154603E-2</v>
      </c>
      <c r="AP1486" s="16">
        <f t="shared" si="260"/>
        <v>0</v>
      </c>
      <c r="AQ1486" s="16">
        <f t="shared" si="261"/>
        <v>-1.2658227848101222E-2</v>
      </c>
      <c r="AR1486" s="16">
        <f t="shared" si="262"/>
        <v>-2.0000000000000129E-2</v>
      </c>
      <c r="AS1486" s="16">
        <f t="shared" si="263"/>
        <v>1.275762452255913E-3</v>
      </c>
    </row>
    <row r="1487" spans="1:45" x14ac:dyDescent="0.2">
      <c r="A1487" s="4"/>
      <c r="B1487" s="13">
        <v>43060.666666666664</v>
      </c>
      <c r="C1487" s="14">
        <v>43.29</v>
      </c>
      <c r="D1487" s="5"/>
      <c r="E1487" s="15">
        <v>43060.666666666664</v>
      </c>
      <c r="F1487" s="14">
        <v>45.78</v>
      </c>
      <c r="G1487" s="5"/>
      <c r="H1487" s="15">
        <v>43060.666666666664</v>
      </c>
      <c r="I1487" s="14">
        <v>19.62</v>
      </c>
      <c r="J1487" s="2"/>
      <c r="K1487" s="15">
        <v>43060.666666666664</v>
      </c>
      <c r="L1487" s="14">
        <v>183.18</v>
      </c>
      <c r="M1487" s="5"/>
      <c r="N1487" s="15">
        <v>43060.666666666664</v>
      </c>
      <c r="O1487" s="14">
        <v>103</v>
      </c>
      <c r="Q1487" s="15">
        <v>43060.666666666664</v>
      </c>
      <c r="R1487" s="14">
        <v>145.13999999999999</v>
      </c>
      <c r="S1487" s="5"/>
      <c r="T1487" s="15">
        <v>43060.666666666664</v>
      </c>
      <c r="U1487" s="14">
        <v>46.18</v>
      </c>
      <c r="W1487" s="15">
        <v>43060.666666666664</v>
      </c>
      <c r="X1487" s="14">
        <v>32.17</v>
      </c>
      <c r="Z1487" s="15">
        <v>43060.666666666664</v>
      </c>
      <c r="AA1487" s="14">
        <v>88.95</v>
      </c>
      <c r="AC1487" s="15">
        <v>43060.666666666664</v>
      </c>
      <c r="AD1487" s="14">
        <v>21.19</v>
      </c>
      <c r="AF1487" s="15">
        <v>43060.666666666664</v>
      </c>
      <c r="AG1487" s="14">
        <v>2599.0300000000002</v>
      </c>
      <c r="AH1487" s="5"/>
      <c r="AI1487" s="16">
        <f t="shared" si="253"/>
        <v>1.8588235294117572E-2</v>
      </c>
      <c r="AJ1487" s="16">
        <f t="shared" si="254"/>
        <v>7.0391553013637864E-3</v>
      </c>
      <c r="AK1487" s="16">
        <f t="shared" si="255"/>
        <v>1.0819165378670892E-2</v>
      </c>
      <c r="AL1487" s="16">
        <f t="shared" si="256"/>
        <v>8.533832516654849E-3</v>
      </c>
      <c r="AM1487" s="16">
        <f t="shared" si="257"/>
        <v>2.4330900243310083E-3</v>
      </c>
      <c r="AN1487" s="16">
        <f t="shared" si="258"/>
        <v>9.5993322203673515E-3</v>
      </c>
      <c r="AO1487" s="16">
        <f t="shared" si="259"/>
        <v>-4.3290043290045155E-4</v>
      </c>
      <c r="AP1487" s="16">
        <f t="shared" si="260"/>
        <v>-9.8491843644198385E-3</v>
      </c>
      <c r="AQ1487" s="16">
        <f t="shared" si="261"/>
        <v>-8.3612040133779209E-3</v>
      </c>
      <c r="AR1487" s="16">
        <f t="shared" si="262"/>
        <v>2.9640427599611385E-2</v>
      </c>
      <c r="AS1487" s="16">
        <f t="shared" si="263"/>
        <v>6.5410860758907674E-3</v>
      </c>
    </row>
    <row r="1488" spans="1:45" x14ac:dyDescent="0.2">
      <c r="A1488" s="4"/>
      <c r="B1488" s="13">
        <v>43061.666666666664</v>
      </c>
      <c r="C1488" s="14">
        <v>43.74</v>
      </c>
      <c r="D1488" s="5"/>
      <c r="E1488" s="15">
        <v>43061.666666666664</v>
      </c>
      <c r="F1488" s="14">
        <v>45.84</v>
      </c>
      <c r="G1488" s="5"/>
      <c r="H1488" s="15">
        <v>43061.666666666664</v>
      </c>
      <c r="I1488" s="14">
        <v>19.63</v>
      </c>
      <c r="J1488" s="2"/>
      <c r="K1488" s="15">
        <v>43061.666666666664</v>
      </c>
      <c r="L1488" s="14">
        <v>182.56</v>
      </c>
      <c r="M1488" s="5"/>
      <c r="N1488" s="15">
        <v>43061.666666666664</v>
      </c>
      <c r="O1488" s="14">
        <v>102.74</v>
      </c>
      <c r="Q1488" s="15">
        <v>43061.666666666664</v>
      </c>
      <c r="R1488" s="14">
        <v>144.97</v>
      </c>
      <c r="S1488" s="5"/>
      <c r="T1488" s="15">
        <v>43061.666666666664</v>
      </c>
      <c r="U1488" s="14">
        <v>47.1</v>
      </c>
      <c r="W1488" s="15">
        <v>43061.666666666664</v>
      </c>
      <c r="X1488" s="14">
        <v>32.14</v>
      </c>
      <c r="Z1488" s="15">
        <v>43061.666666666664</v>
      </c>
      <c r="AA1488" s="14">
        <v>90.55</v>
      </c>
      <c r="AC1488" s="15">
        <v>43061.666666666664</v>
      </c>
      <c r="AD1488" s="14">
        <v>20.84</v>
      </c>
      <c r="AF1488" s="15">
        <v>43061.666666666664</v>
      </c>
      <c r="AG1488" s="14">
        <v>2597.08</v>
      </c>
      <c r="AH1488" s="5"/>
      <c r="AI1488" s="16">
        <f t="shared" si="253"/>
        <v>1.0395010395010562E-2</v>
      </c>
      <c r="AJ1488" s="16">
        <f t="shared" si="254"/>
        <v>1.3106159895150959E-3</v>
      </c>
      <c r="AK1488" s="16">
        <f t="shared" si="255"/>
        <v>5.0968399592243863E-4</v>
      </c>
      <c r="AL1488" s="16">
        <f t="shared" si="256"/>
        <v>-3.3846489791462542E-3</v>
      </c>
      <c r="AM1488" s="16">
        <f t="shared" si="257"/>
        <v>-2.5242718446601975E-3</v>
      </c>
      <c r="AN1488" s="16">
        <f t="shared" si="258"/>
        <v>-1.1712828992695989E-3</v>
      </c>
      <c r="AO1488" s="16">
        <f t="shared" si="259"/>
        <v>1.9922044174967457E-2</v>
      </c>
      <c r="AP1488" s="16">
        <f t="shared" si="260"/>
        <v>-9.32545850170996E-4</v>
      </c>
      <c r="AQ1488" s="16">
        <f t="shared" si="261"/>
        <v>1.7987633501967304E-2</v>
      </c>
      <c r="AR1488" s="16">
        <f t="shared" si="262"/>
        <v>-1.6517225106182254E-2</v>
      </c>
      <c r="AS1488" s="16">
        <f t="shared" si="263"/>
        <v>-7.5027991212117673E-4</v>
      </c>
    </row>
    <row r="1489" spans="1:45" x14ac:dyDescent="0.2">
      <c r="A1489" s="4"/>
      <c r="B1489" s="13">
        <v>43063.541666666664</v>
      </c>
      <c r="C1489" s="14">
        <v>43.74</v>
      </c>
      <c r="D1489" s="5"/>
      <c r="E1489" s="15">
        <v>43063.541666666664</v>
      </c>
      <c r="F1489" s="14">
        <v>45.88</v>
      </c>
      <c r="G1489" s="5"/>
      <c r="H1489" s="15">
        <v>43063.541666666664</v>
      </c>
      <c r="I1489" s="14">
        <v>19.579999999999998</v>
      </c>
      <c r="J1489" s="2"/>
      <c r="K1489" s="15">
        <v>43063.541666666664</v>
      </c>
      <c r="L1489" s="14">
        <v>182.36</v>
      </c>
      <c r="M1489" s="5"/>
      <c r="N1489" s="15">
        <v>43063.541666666664</v>
      </c>
      <c r="O1489" s="14">
        <v>102.64</v>
      </c>
      <c r="Q1489" s="15">
        <v>43063.541666666664</v>
      </c>
      <c r="R1489" s="14">
        <v>145.03</v>
      </c>
      <c r="S1489" s="5"/>
      <c r="T1489" s="15">
        <v>43063.541666666664</v>
      </c>
      <c r="U1489" s="14">
        <v>47.01</v>
      </c>
      <c r="W1489" s="15">
        <v>43063.541666666664</v>
      </c>
      <c r="X1489" s="14">
        <v>32.21</v>
      </c>
      <c r="Z1489" s="15">
        <v>43063.541666666664</v>
      </c>
      <c r="AA1489" s="14">
        <v>90.75</v>
      </c>
      <c r="AC1489" s="15">
        <v>43063.541666666664</v>
      </c>
      <c r="AD1489" s="14">
        <v>21.04</v>
      </c>
      <c r="AF1489" s="15">
        <v>43063.541666666664</v>
      </c>
      <c r="AG1489" s="14">
        <v>2602.42</v>
      </c>
      <c r="AH1489" s="5"/>
      <c r="AI1489" s="16">
        <f t="shared" si="253"/>
        <v>0</v>
      </c>
      <c r="AJ1489" s="16">
        <f t="shared" si="254"/>
        <v>8.7260034904002026E-4</v>
      </c>
      <c r="AK1489" s="16">
        <f t="shared" si="255"/>
        <v>-2.5471217524197787E-3</v>
      </c>
      <c r="AL1489" s="16">
        <f t="shared" si="256"/>
        <v>-1.0955302366344455E-3</v>
      </c>
      <c r="AM1489" s="16">
        <f t="shared" si="257"/>
        <v>-9.7333073778460566E-4</v>
      </c>
      <c r="AN1489" s="16">
        <f t="shared" si="258"/>
        <v>4.1387873353104787E-4</v>
      </c>
      <c r="AO1489" s="16">
        <f t="shared" si="259"/>
        <v>-1.9108280254778176E-3</v>
      </c>
      <c r="AP1489" s="16">
        <f t="shared" si="260"/>
        <v>2.1779713752334562E-3</v>
      </c>
      <c r="AQ1489" s="16">
        <f t="shared" si="261"/>
        <v>2.2087244616233459E-3</v>
      </c>
      <c r="AR1489" s="16">
        <f t="shared" si="262"/>
        <v>9.5969289827255722E-3</v>
      </c>
      <c r="AS1489" s="16">
        <f t="shared" si="263"/>
        <v>2.056155374497548E-3</v>
      </c>
    </row>
    <row r="1490" spans="1:45" x14ac:dyDescent="0.2">
      <c r="A1490" s="4"/>
      <c r="B1490" s="13">
        <v>43066.666666666664</v>
      </c>
      <c r="C1490" s="14">
        <v>43.52</v>
      </c>
      <c r="D1490" s="5"/>
      <c r="E1490" s="15">
        <v>43066.666666666664</v>
      </c>
      <c r="F1490" s="14">
        <v>45.9</v>
      </c>
      <c r="G1490" s="5"/>
      <c r="H1490" s="15">
        <v>43066.666666666664</v>
      </c>
      <c r="I1490" s="14">
        <v>19.510000000000002</v>
      </c>
      <c r="J1490" s="2"/>
      <c r="K1490" s="15">
        <v>43066.666666666664</v>
      </c>
      <c r="L1490" s="14">
        <v>183.49</v>
      </c>
      <c r="M1490" s="5"/>
      <c r="N1490" s="15">
        <v>43066.666666666664</v>
      </c>
      <c r="O1490" s="14">
        <v>102.79</v>
      </c>
      <c r="Q1490" s="15">
        <v>43066.666666666664</v>
      </c>
      <c r="R1490" s="14">
        <v>145.16999999999999</v>
      </c>
      <c r="S1490" s="5"/>
      <c r="T1490" s="15">
        <v>43066.666666666664</v>
      </c>
      <c r="U1490" s="14">
        <v>47.66</v>
      </c>
      <c r="W1490" s="15">
        <v>43066.666666666664</v>
      </c>
      <c r="X1490" s="14">
        <v>32.21</v>
      </c>
      <c r="Z1490" s="15">
        <v>43066.666666666664</v>
      </c>
      <c r="AA1490" s="14">
        <v>90.4</v>
      </c>
      <c r="AC1490" s="15">
        <v>43066.666666666664</v>
      </c>
      <c r="AD1490" s="14">
        <v>21.12</v>
      </c>
      <c r="AF1490" s="15">
        <v>43066.666666666664</v>
      </c>
      <c r="AG1490" s="14">
        <v>2601.42</v>
      </c>
      <c r="AH1490" s="5"/>
      <c r="AI1490" s="16">
        <f t="shared" si="253"/>
        <v>-5.0297210791038216E-3</v>
      </c>
      <c r="AJ1490" s="16">
        <f t="shared" si="254"/>
        <v>4.3591979075841003E-4</v>
      </c>
      <c r="AK1490" s="16">
        <f t="shared" si="255"/>
        <v>-3.5750766087843111E-3</v>
      </c>
      <c r="AL1490" s="16">
        <f t="shared" si="256"/>
        <v>6.1965343277035068E-3</v>
      </c>
      <c r="AM1490" s="16">
        <f t="shared" si="257"/>
        <v>1.4614185502728194E-3</v>
      </c>
      <c r="AN1490" s="16">
        <f t="shared" si="258"/>
        <v>9.6531752051287611E-4</v>
      </c>
      <c r="AO1490" s="16">
        <f t="shared" si="259"/>
        <v>1.3826845352052697E-2</v>
      </c>
      <c r="AP1490" s="16">
        <f t="shared" si="260"/>
        <v>0</v>
      </c>
      <c r="AQ1490" s="16">
        <f t="shared" si="261"/>
        <v>-3.8567493112946494E-3</v>
      </c>
      <c r="AR1490" s="16">
        <f t="shared" si="262"/>
        <v>3.8022813688214363E-3</v>
      </c>
      <c r="AS1490" s="16">
        <f t="shared" si="263"/>
        <v>-3.8425772934425062E-4</v>
      </c>
    </row>
    <row r="1491" spans="1:45" x14ac:dyDescent="0.2">
      <c r="A1491" s="4"/>
      <c r="B1491" s="13">
        <v>43067.666666666664</v>
      </c>
      <c r="C1491" s="14">
        <v>43.27</v>
      </c>
      <c r="D1491" s="5"/>
      <c r="E1491" s="15">
        <v>43067.666666666664</v>
      </c>
      <c r="F1491" s="14">
        <v>45.83</v>
      </c>
      <c r="G1491" s="5"/>
      <c r="H1491" s="15">
        <v>43067.666666666664</v>
      </c>
      <c r="I1491" s="14">
        <v>19.920000000000002</v>
      </c>
      <c r="J1491" s="2"/>
      <c r="K1491" s="15">
        <v>43067.666666666664</v>
      </c>
      <c r="L1491" s="14">
        <v>187.54</v>
      </c>
      <c r="M1491" s="5"/>
      <c r="N1491" s="15">
        <v>43067.666666666664</v>
      </c>
      <c r="O1491" s="14">
        <v>103.41</v>
      </c>
      <c r="Q1491" s="15">
        <v>43067.666666666664</v>
      </c>
      <c r="R1491" s="14">
        <v>145.63</v>
      </c>
      <c r="S1491" s="5"/>
      <c r="T1491" s="15">
        <v>43067.666666666664</v>
      </c>
      <c r="U1491" s="14">
        <v>48.82</v>
      </c>
      <c r="W1491" s="15">
        <v>43067.666666666664</v>
      </c>
      <c r="X1491" s="14">
        <v>32.26</v>
      </c>
      <c r="Z1491" s="15">
        <v>43067.666666666664</v>
      </c>
      <c r="AA1491" s="14">
        <v>91.85</v>
      </c>
      <c r="AC1491" s="15">
        <v>43067.666666666664</v>
      </c>
      <c r="AD1491" s="14">
        <v>21.17</v>
      </c>
      <c r="AF1491" s="15">
        <v>43067.666666666664</v>
      </c>
      <c r="AG1491" s="14">
        <v>2627.04</v>
      </c>
      <c r="AH1491" s="5"/>
      <c r="AI1491" s="16">
        <f t="shared" si="253"/>
        <v>-5.7444852941176405E-3</v>
      </c>
      <c r="AJ1491" s="16">
        <f t="shared" si="254"/>
        <v>-1.5250544662309684E-3</v>
      </c>
      <c r="AK1491" s="16">
        <f t="shared" si="255"/>
        <v>2.1014864172219427E-2</v>
      </c>
      <c r="AL1491" s="16">
        <f t="shared" si="256"/>
        <v>2.2072047523025606E-2</v>
      </c>
      <c r="AM1491" s="16">
        <f t="shared" si="257"/>
        <v>6.0317151473878727E-3</v>
      </c>
      <c r="AN1491" s="16">
        <f t="shared" si="258"/>
        <v>3.1686987669630184E-3</v>
      </c>
      <c r="AO1491" s="16">
        <f t="shared" si="259"/>
        <v>2.4339068401175057E-2</v>
      </c>
      <c r="AP1491" s="16">
        <f t="shared" si="260"/>
        <v>1.5523129462899909E-3</v>
      </c>
      <c r="AQ1491" s="16">
        <f t="shared" si="261"/>
        <v>1.603982300884943E-2</v>
      </c>
      <c r="AR1491" s="16">
        <f t="shared" si="262"/>
        <v>2.3674242424243097E-3</v>
      </c>
      <c r="AS1491" s="16">
        <f t="shared" si="263"/>
        <v>9.8484673755101504E-3</v>
      </c>
    </row>
    <row r="1492" spans="1:45" x14ac:dyDescent="0.2">
      <c r="A1492" s="4"/>
      <c r="B1492" s="13">
        <v>43068.666666666664</v>
      </c>
      <c r="C1492" s="14">
        <v>42.37</v>
      </c>
      <c r="D1492" s="5"/>
      <c r="E1492" s="15">
        <v>43068.666666666664</v>
      </c>
      <c r="F1492" s="14">
        <v>45.5</v>
      </c>
      <c r="G1492" s="5"/>
      <c r="H1492" s="15">
        <v>43068.666666666664</v>
      </c>
      <c r="I1492" s="14">
        <v>18.82</v>
      </c>
      <c r="J1492" s="2"/>
      <c r="K1492" s="15">
        <v>43068.666666666664</v>
      </c>
      <c r="L1492" s="14">
        <v>189.85</v>
      </c>
      <c r="M1492" s="5"/>
      <c r="N1492" s="15">
        <v>43068.666666666664</v>
      </c>
      <c r="O1492" s="14">
        <v>105.24</v>
      </c>
      <c r="Q1492" s="15">
        <v>43068.666666666664</v>
      </c>
      <c r="R1492" s="14">
        <v>146.66999999999999</v>
      </c>
      <c r="S1492" s="5"/>
      <c r="T1492" s="15">
        <v>43068.666666666664</v>
      </c>
      <c r="U1492" s="14">
        <v>49.9</v>
      </c>
      <c r="W1492" s="15">
        <v>43068.666666666664</v>
      </c>
      <c r="X1492" s="14">
        <v>32.520000000000003</v>
      </c>
      <c r="Z1492" s="15">
        <v>43068.666666666664</v>
      </c>
      <c r="AA1492" s="14">
        <v>92.2</v>
      </c>
      <c r="AC1492" s="15">
        <v>43068.666666666664</v>
      </c>
      <c r="AD1492" s="14">
        <v>20.5</v>
      </c>
      <c r="AF1492" s="15">
        <v>43068.666666666664</v>
      </c>
      <c r="AG1492" s="14">
        <v>2626.07</v>
      </c>
      <c r="AH1492" s="5"/>
      <c r="AI1492" s="16">
        <f t="shared" si="253"/>
        <v>-2.0799630228796051E-2</v>
      </c>
      <c r="AJ1492" s="16">
        <f t="shared" si="254"/>
        <v>-7.2005236744490109E-3</v>
      </c>
      <c r="AK1492" s="16">
        <f t="shared" si="255"/>
        <v>-5.5220883534136567E-2</v>
      </c>
      <c r="AL1492" s="16">
        <f t="shared" si="256"/>
        <v>1.2317372293910722E-2</v>
      </c>
      <c r="AM1492" s="16">
        <f t="shared" si="257"/>
        <v>1.7696547722657385E-2</v>
      </c>
      <c r="AN1492" s="16">
        <f t="shared" si="258"/>
        <v>7.1413857034952066E-3</v>
      </c>
      <c r="AO1492" s="16">
        <f t="shared" si="259"/>
        <v>2.2122081114297476E-2</v>
      </c>
      <c r="AP1492" s="16">
        <f t="shared" si="260"/>
        <v>8.0595164290144794E-3</v>
      </c>
      <c r="AQ1492" s="16">
        <f t="shared" si="261"/>
        <v>3.8105606967884231E-3</v>
      </c>
      <c r="AR1492" s="16">
        <f t="shared" si="262"/>
        <v>-3.1648559282002942E-2</v>
      </c>
      <c r="AS1492" s="16">
        <f t="shared" si="263"/>
        <v>-3.6923685973555553E-4</v>
      </c>
    </row>
    <row r="1493" spans="1:45" x14ac:dyDescent="0.2">
      <c r="A1493" s="4"/>
      <c r="B1493" s="13">
        <v>43069.666666666664</v>
      </c>
      <c r="C1493" s="14">
        <v>42.96</v>
      </c>
      <c r="D1493" s="5"/>
      <c r="E1493" s="15">
        <v>43069.666666666664</v>
      </c>
      <c r="F1493" s="14">
        <v>45.77</v>
      </c>
      <c r="G1493" s="5"/>
      <c r="H1493" s="15">
        <v>43069.666666666664</v>
      </c>
      <c r="I1493" s="14">
        <v>18.760000000000002</v>
      </c>
      <c r="J1493" s="2"/>
      <c r="K1493" s="15">
        <v>43069.666666666664</v>
      </c>
      <c r="L1493" s="14">
        <v>193.01</v>
      </c>
      <c r="M1493" s="5"/>
      <c r="N1493" s="15">
        <v>43069.666666666664</v>
      </c>
      <c r="O1493" s="14">
        <v>104.82</v>
      </c>
      <c r="Q1493" s="15">
        <v>43069.666666666664</v>
      </c>
      <c r="R1493" s="14">
        <v>147.07</v>
      </c>
      <c r="S1493" s="5"/>
      <c r="T1493" s="15">
        <v>43069.666666666664</v>
      </c>
      <c r="U1493" s="14">
        <v>50.89</v>
      </c>
      <c r="W1493" s="15">
        <v>43069.666666666664</v>
      </c>
      <c r="X1493" s="14">
        <v>32.409999999999997</v>
      </c>
      <c r="Z1493" s="15">
        <v>43069.666666666664</v>
      </c>
      <c r="AA1493" s="14">
        <v>91.25</v>
      </c>
      <c r="AC1493" s="15">
        <v>43069.666666666664</v>
      </c>
      <c r="AD1493" s="14">
        <v>20.59</v>
      </c>
      <c r="AF1493" s="15">
        <v>43069.666666666664</v>
      </c>
      <c r="AG1493" s="14">
        <v>2647.58</v>
      </c>
      <c r="AH1493" s="5"/>
      <c r="AI1493" s="16">
        <f t="shared" si="253"/>
        <v>1.3924946896389123E-2</v>
      </c>
      <c r="AJ1493" s="16">
        <f t="shared" si="254"/>
        <v>5.9340659340660906E-3</v>
      </c>
      <c r="AK1493" s="16">
        <f t="shared" si="255"/>
        <v>-3.1880977683315104E-3</v>
      </c>
      <c r="AL1493" s="16">
        <f t="shared" si="256"/>
        <v>1.6644719515406914E-2</v>
      </c>
      <c r="AM1493" s="16">
        <f t="shared" si="257"/>
        <v>-3.9908779931585592E-3</v>
      </c>
      <c r="AN1493" s="16">
        <f t="shared" si="258"/>
        <v>2.7272107452103178E-3</v>
      </c>
      <c r="AO1493" s="16">
        <f t="shared" si="259"/>
        <v>1.9839679358717444E-2</v>
      </c>
      <c r="AP1493" s="16">
        <f t="shared" si="260"/>
        <v>-3.3825338253384851E-3</v>
      </c>
      <c r="AQ1493" s="16">
        <f t="shared" si="261"/>
        <v>-1.0303687635574876E-2</v>
      </c>
      <c r="AR1493" s="16">
        <f t="shared" si="262"/>
        <v>4.3902439024390283E-3</v>
      </c>
      <c r="AS1493" s="16">
        <f t="shared" si="263"/>
        <v>8.1909469282996916E-3</v>
      </c>
    </row>
    <row r="1494" spans="1:45" x14ac:dyDescent="0.2">
      <c r="A1494" s="4"/>
      <c r="B1494" s="13">
        <v>43070.666666666664</v>
      </c>
      <c r="C1494" s="14">
        <v>42.76</v>
      </c>
      <c r="D1494" s="5"/>
      <c r="E1494" s="15">
        <v>43070.666666666664</v>
      </c>
      <c r="F1494" s="14">
        <v>45.97</v>
      </c>
      <c r="G1494" s="5"/>
      <c r="H1494" s="15">
        <v>43070.666666666664</v>
      </c>
      <c r="I1494" s="14">
        <v>18.68</v>
      </c>
      <c r="J1494" s="2"/>
      <c r="K1494" s="15">
        <v>43070.666666666664</v>
      </c>
      <c r="L1494" s="14">
        <v>194.56</v>
      </c>
      <c r="M1494" s="5"/>
      <c r="N1494" s="15">
        <v>43070.666666666664</v>
      </c>
      <c r="O1494" s="14">
        <v>105.25</v>
      </c>
      <c r="Q1494" s="15">
        <v>43070.666666666664</v>
      </c>
      <c r="R1494" s="14">
        <v>147.82</v>
      </c>
      <c r="S1494" s="5"/>
      <c r="T1494" s="15">
        <v>43070.666666666664</v>
      </c>
      <c r="U1494" s="14">
        <v>51.25</v>
      </c>
      <c r="W1494" s="15">
        <v>43070.666666666664</v>
      </c>
      <c r="X1494" s="14">
        <v>32.450000000000003</v>
      </c>
      <c r="Z1494" s="15">
        <v>43070.666666666664</v>
      </c>
      <c r="AA1494" s="14">
        <v>89.2</v>
      </c>
      <c r="AC1494" s="15">
        <v>43070.666666666664</v>
      </c>
      <c r="AD1494" s="14">
        <v>20.440000000000001</v>
      </c>
      <c r="AF1494" s="15">
        <v>43070.666666666664</v>
      </c>
      <c r="AG1494" s="14">
        <v>2642.22</v>
      </c>
      <c r="AH1494" s="5"/>
      <c r="AI1494" s="16">
        <f t="shared" si="253"/>
        <v>-4.6554934823092031E-3</v>
      </c>
      <c r="AJ1494" s="16">
        <f t="shared" si="254"/>
        <v>4.369674459252737E-3</v>
      </c>
      <c r="AK1494" s="16">
        <f t="shared" si="255"/>
        <v>-4.2643923240939241E-3</v>
      </c>
      <c r="AL1494" s="16">
        <f t="shared" si="256"/>
        <v>8.030671985907567E-3</v>
      </c>
      <c r="AM1494" s="16">
        <f t="shared" si="257"/>
        <v>4.1022705590536557E-3</v>
      </c>
      <c r="AN1494" s="16">
        <f t="shared" si="258"/>
        <v>5.0996124294553358E-3</v>
      </c>
      <c r="AO1494" s="16">
        <f t="shared" si="259"/>
        <v>7.0740813519354351E-3</v>
      </c>
      <c r="AP1494" s="16">
        <f t="shared" si="260"/>
        <v>1.234186979327534E-3</v>
      </c>
      <c r="AQ1494" s="16">
        <f t="shared" si="261"/>
        <v>-2.2465753424657509E-2</v>
      </c>
      <c r="AR1494" s="16">
        <f t="shared" si="262"/>
        <v>-7.2850898494414285E-3</v>
      </c>
      <c r="AS1494" s="16">
        <f t="shared" si="263"/>
        <v>-2.0244902892453398E-3</v>
      </c>
    </row>
    <row r="1495" spans="1:45" x14ac:dyDescent="0.2">
      <c r="A1495" s="4"/>
      <c r="B1495" s="13">
        <v>43073.666666666664</v>
      </c>
      <c r="C1495" s="14">
        <v>42.45</v>
      </c>
      <c r="D1495" s="5"/>
      <c r="E1495" s="15">
        <v>43073.666666666664</v>
      </c>
      <c r="F1495" s="14">
        <v>46.23</v>
      </c>
      <c r="G1495" s="5"/>
      <c r="H1495" s="15">
        <v>43073.666666666664</v>
      </c>
      <c r="I1495" s="14">
        <v>18.399999999999999</v>
      </c>
      <c r="J1495" s="2"/>
      <c r="K1495" s="15">
        <v>43073.666666666664</v>
      </c>
      <c r="L1495" s="14">
        <v>196.96</v>
      </c>
      <c r="M1495" s="5"/>
      <c r="N1495" s="15">
        <v>43073.666666666664</v>
      </c>
      <c r="O1495" s="14">
        <v>110.22</v>
      </c>
      <c r="Q1495" s="15">
        <v>43073.666666666664</v>
      </c>
      <c r="R1495" s="14">
        <v>149.44</v>
      </c>
      <c r="S1495" s="5"/>
      <c r="T1495" s="15">
        <v>43073.666666666664</v>
      </c>
      <c r="U1495" s="14">
        <v>51.72</v>
      </c>
      <c r="W1495" s="15">
        <v>43073.666666666664</v>
      </c>
      <c r="X1495" s="14">
        <v>32.340000000000003</v>
      </c>
      <c r="Z1495" s="15">
        <v>43073.666666666664</v>
      </c>
      <c r="AA1495" s="14">
        <v>89.55</v>
      </c>
      <c r="AC1495" s="15">
        <v>43073.666666666664</v>
      </c>
      <c r="AD1495" s="14">
        <v>20.350000000000001</v>
      </c>
      <c r="AF1495" s="15">
        <v>43073.666666666664</v>
      </c>
      <c r="AG1495" s="14">
        <v>2639.44</v>
      </c>
      <c r="AH1495" s="5"/>
      <c r="AI1495" s="16">
        <f t="shared" si="253"/>
        <v>-7.2497661365761301E-3</v>
      </c>
      <c r="AJ1495" s="16">
        <f t="shared" si="254"/>
        <v>5.6558625190341605E-3</v>
      </c>
      <c r="AK1495" s="16">
        <f t="shared" si="255"/>
        <v>-1.4989293361884481E-2</v>
      </c>
      <c r="AL1495" s="16">
        <f t="shared" si="256"/>
        <v>1.2335526315789602E-2</v>
      </c>
      <c r="AM1495" s="16">
        <f t="shared" si="257"/>
        <v>4.7220902612826521E-2</v>
      </c>
      <c r="AN1495" s="16">
        <f t="shared" si="258"/>
        <v>1.0959274793667984E-2</v>
      </c>
      <c r="AO1495" s="16">
        <f t="shared" si="259"/>
        <v>9.1707317073170813E-3</v>
      </c>
      <c r="AP1495" s="16">
        <f t="shared" si="260"/>
        <v>-3.3898305084745228E-3</v>
      </c>
      <c r="AQ1495" s="16">
        <f t="shared" si="261"/>
        <v>3.9237668161433703E-3</v>
      </c>
      <c r="AR1495" s="16">
        <f t="shared" si="262"/>
        <v>-4.4031311154598685E-3</v>
      </c>
      <c r="AS1495" s="16">
        <f t="shared" si="263"/>
        <v>-1.0521455442770167E-3</v>
      </c>
    </row>
    <row r="1496" spans="1:45" x14ac:dyDescent="0.2">
      <c r="A1496" s="4"/>
      <c r="B1496" s="13">
        <v>43074.666666666664</v>
      </c>
      <c r="C1496" s="14">
        <v>42.41</v>
      </c>
      <c r="D1496" s="5"/>
      <c r="E1496" s="15">
        <v>43074.666666666664</v>
      </c>
      <c r="F1496" s="14">
        <v>46.26</v>
      </c>
      <c r="G1496" s="5"/>
      <c r="H1496" s="15">
        <v>43074.666666666664</v>
      </c>
      <c r="I1496" s="14">
        <v>18.420000000000002</v>
      </c>
      <c r="J1496" s="2"/>
      <c r="K1496" s="15">
        <v>43074.666666666664</v>
      </c>
      <c r="L1496" s="14">
        <v>196.07</v>
      </c>
      <c r="M1496" s="5"/>
      <c r="N1496" s="15">
        <v>43074.666666666664</v>
      </c>
      <c r="O1496" s="14">
        <v>107.22</v>
      </c>
      <c r="Q1496" s="15">
        <v>43074.666666666664</v>
      </c>
      <c r="R1496" s="14">
        <v>148.38</v>
      </c>
      <c r="S1496" s="5"/>
      <c r="T1496" s="15">
        <v>43074.666666666664</v>
      </c>
      <c r="U1496" s="14">
        <v>50.92</v>
      </c>
      <c r="W1496" s="15">
        <v>43074.666666666664</v>
      </c>
      <c r="X1496" s="14">
        <v>32.61</v>
      </c>
      <c r="Z1496" s="15">
        <v>43074.666666666664</v>
      </c>
      <c r="AA1496" s="14">
        <v>88.6</v>
      </c>
      <c r="AC1496" s="15">
        <v>43074.666666666664</v>
      </c>
      <c r="AD1496" s="14">
        <v>20.25</v>
      </c>
      <c r="AF1496" s="15">
        <v>43074.666666666664</v>
      </c>
      <c r="AG1496" s="14">
        <v>2629.57</v>
      </c>
      <c r="AH1496" s="5"/>
      <c r="AI1496" s="16">
        <f t="shared" si="253"/>
        <v>-9.4228504122506607E-4</v>
      </c>
      <c r="AJ1496" s="16">
        <f t="shared" si="254"/>
        <v>6.4892926671000772E-4</v>
      </c>
      <c r="AK1496" s="16">
        <f t="shared" si="255"/>
        <v>1.0869565217392907E-3</v>
      </c>
      <c r="AL1496" s="16">
        <f t="shared" si="256"/>
        <v>-4.5186839967507053E-3</v>
      </c>
      <c r="AM1496" s="16">
        <f t="shared" si="257"/>
        <v>-2.7218290691344627E-2</v>
      </c>
      <c r="AN1496" s="16">
        <f t="shared" si="258"/>
        <v>-7.093147751605966E-3</v>
      </c>
      <c r="AO1496" s="16">
        <f t="shared" si="259"/>
        <v>-1.5467904098994567E-2</v>
      </c>
      <c r="AP1496" s="16">
        <f t="shared" si="260"/>
        <v>8.3487940630797564E-3</v>
      </c>
      <c r="AQ1496" s="16">
        <f t="shared" si="261"/>
        <v>-1.0608598548297099E-2</v>
      </c>
      <c r="AR1496" s="16">
        <f t="shared" si="262"/>
        <v>-4.9140049140049546E-3</v>
      </c>
      <c r="AS1496" s="16">
        <f t="shared" si="263"/>
        <v>-3.7394295759706209E-3</v>
      </c>
    </row>
    <row r="1497" spans="1:45" x14ac:dyDescent="0.2">
      <c r="A1497" s="4"/>
      <c r="B1497" s="13">
        <v>43075.666666666664</v>
      </c>
      <c r="C1497" s="14">
        <v>42.25</v>
      </c>
      <c r="D1497" s="5"/>
      <c r="E1497" s="15">
        <v>43075.666666666664</v>
      </c>
      <c r="F1497" s="14">
        <v>46.45</v>
      </c>
      <c r="G1497" s="5"/>
      <c r="H1497" s="15">
        <v>43075.666666666664</v>
      </c>
      <c r="I1497" s="14">
        <v>18.53</v>
      </c>
      <c r="J1497" s="2"/>
      <c r="K1497" s="15">
        <v>43075.666666666664</v>
      </c>
      <c r="L1497" s="14">
        <v>196.01</v>
      </c>
      <c r="M1497" s="5"/>
      <c r="N1497" s="15">
        <v>43075.666666666664</v>
      </c>
      <c r="O1497" s="14">
        <v>105.46</v>
      </c>
      <c r="Q1497" s="15">
        <v>43075.666666666664</v>
      </c>
      <c r="R1497" s="14">
        <v>147.19</v>
      </c>
      <c r="S1497" s="5"/>
      <c r="T1497" s="15">
        <v>43075.666666666664</v>
      </c>
      <c r="U1497" s="14">
        <v>50.68</v>
      </c>
      <c r="W1497" s="15">
        <v>43075.666666666664</v>
      </c>
      <c r="X1497" s="14">
        <v>32.43</v>
      </c>
      <c r="Z1497" s="15">
        <v>43075.666666666664</v>
      </c>
      <c r="AA1497" s="14">
        <v>88.11</v>
      </c>
      <c r="AC1497" s="15">
        <v>43075.666666666664</v>
      </c>
      <c r="AD1497" s="14">
        <v>20.88</v>
      </c>
      <c r="AF1497" s="15">
        <v>43075.666666666664</v>
      </c>
      <c r="AG1497" s="14">
        <v>2629.27</v>
      </c>
      <c r="AH1497" s="5"/>
      <c r="AI1497" s="16">
        <f t="shared" si="253"/>
        <v>-3.7726951190756308E-3</v>
      </c>
      <c r="AJ1497" s="16">
        <f t="shared" si="254"/>
        <v>4.107220060527661E-3</v>
      </c>
      <c r="AK1497" s="16">
        <f t="shared" si="255"/>
        <v>5.9717698154180265E-3</v>
      </c>
      <c r="AL1497" s="16">
        <f t="shared" si="256"/>
        <v>-3.0601315856582101E-4</v>
      </c>
      <c r="AM1497" s="16">
        <f t="shared" si="257"/>
        <v>-1.6414847976123914E-2</v>
      </c>
      <c r="AN1497" s="16">
        <f t="shared" si="258"/>
        <v>-8.0199487801589919E-3</v>
      </c>
      <c r="AO1497" s="16">
        <f t="shared" si="259"/>
        <v>-4.7132757266300507E-3</v>
      </c>
      <c r="AP1497" s="16">
        <f t="shared" si="260"/>
        <v>-5.5197792088316211E-3</v>
      </c>
      <c r="AQ1497" s="16">
        <f t="shared" si="261"/>
        <v>-5.5304740406320052E-3</v>
      </c>
      <c r="AR1497" s="16">
        <f t="shared" si="262"/>
        <v>3.1111111111111089E-2</v>
      </c>
      <c r="AS1497" s="16">
        <f t="shared" si="263"/>
        <v>-1.1408709408766704E-4</v>
      </c>
    </row>
    <row r="1498" spans="1:45" x14ac:dyDescent="0.2">
      <c r="A1498" s="4"/>
      <c r="B1498" s="13">
        <v>43076.666666666664</v>
      </c>
      <c r="C1498" s="14">
        <v>42.33</v>
      </c>
      <c r="D1498" s="5"/>
      <c r="E1498" s="15">
        <v>43076.666666666664</v>
      </c>
      <c r="F1498" s="14">
        <v>45.78</v>
      </c>
      <c r="G1498" s="5"/>
      <c r="H1498" s="15">
        <v>43076.666666666664</v>
      </c>
      <c r="I1498" s="14">
        <v>18.52</v>
      </c>
      <c r="J1498" s="2"/>
      <c r="K1498" s="15">
        <v>43076.666666666664</v>
      </c>
      <c r="L1498" s="14">
        <v>196.34</v>
      </c>
      <c r="M1498" s="5"/>
      <c r="N1498" s="15">
        <v>43076.666666666664</v>
      </c>
      <c r="O1498" s="14">
        <v>105.26</v>
      </c>
      <c r="Q1498" s="15">
        <v>43076.666666666664</v>
      </c>
      <c r="R1498" s="14">
        <v>146.68</v>
      </c>
      <c r="S1498" s="5"/>
      <c r="T1498" s="15">
        <v>43076.666666666664</v>
      </c>
      <c r="U1498" s="14">
        <v>50.42</v>
      </c>
      <c r="W1498" s="15">
        <v>43076.666666666664</v>
      </c>
      <c r="X1498" s="14">
        <v>32.26</v>
      </c>
      <c r="Z1498" s="15">
        <v>43076.666666666664</v>
      </c>
      <c r="AA1498" s="14">
        <v>88.35</v>
      </c>
      <c r="AC1498" s="15">
        <v>43076.666666666664</v>
      </c>
      <c r="AD1498" s="14">
        <v>20.75</v>
      </c>
      <c r="AF1498" s="15">
        <v>43076.666666666664</v>
      </c>
      <c r="AG1498" s="14">
        <v>2636.98</v>
      </c>
      <c r="AH1498" s="5"/>
      <c r="AI1498" s="16">
        <f t="shared" si="253"/>
        <v>1.8934911242602936E-3</v>
      </c>
      <c r="AJ1498" s="16">
        <f t="shared" si="254"/>
        <v>-1.4424111948331597E-2</v>
      </c>
      <c r="AK1498" s="16">
        <f t="shared" si="255"/>
        <v>-5.3966540744743163E-4</v>
      </c>
      <c r="AL1498" s="16">
        <f t="shared" si="256"/>
        <v>1.6835875720626614E-3</v>
      </c>
      <c r="AM1498" s="16">
        <f t="shared" si="257"/>
        <v>-1.89645363170865E-3</v>
      </c>
      <c r="AN1498" s="16">
        <f t="shared" si="258"/>
        <v>-3.4649093009034848E-3</v>
      </c>
      <c r="AO1498" s="16">
        <f t="shared" si="259"/>
        <v>-5.13022888713488E-3</v>
      </c>
      <c r="AP1498" s="16">
        <f t="shared" si="260"/>
        <v>-5.2420598211533331E-3</v>
      </c>
      <c r="AQ1498" s="16">
        <f t="shared" si="261"/>
        <v>2.7238678924070836E-3</v>
      </c>
      <c r="AR1498" s="16">
        <f t="shared" si="262"/>
        <v>-6.2260536398467403E-3</v>
      </c>
      <c r="AS1498" s="16">
        <f t="shared" si="263"/>
        <v>2.9323728639507607E-3</v>
      </c>
    </row>
    <row r="1499" spans="1:45" x14ac:dyDescent="0.2">
      <c r="A1499" s="4"/>
      <c r="B1499" s="13">
        <v>43077.666666666664</v>
      </c>
      <c r="C1499" s="14">
        <v>42.34</v>
      </c>
      <c r="D1499" s="5"/>
      <c r="E1499" s="15">
        <v>43077.666666666664</v>
      </c>
      <c r="F1499" s="14">
        <v>45.31</v>
      </c>
      <c r="G1499" s="5"/>
      <c r="H1499" s="15">
        <v>43077.666666666664</v>
      </c>
      <c r="I1499" s="14">
        <v>18.850000000000001</v>
      </c>
      <c r="J1499" s="2"/>
      <c r="K1499" s="15">
        <v>43077.666666666664</v>
      </c>
      <c r="L1499" s="14">
        <v>196.44</v>
      </c>
      <c r="M1499" s="5"/>
      <c r="N1499" s="15">
        <v>43077.666666666664</v>
      </c>
      <c r="O1499" s="14">
        <v>104.23</v>
      </c>
      <c r="Q1499" s="15">
        <v>43077.666666666664</v>
      </c>
      <c r="R1499" s="14">
        <v>147.87</v>
      </c>
      <c r="S1499" s="5"/>
      <c r="T1499" s="15">
        <v>43077.666666666664</v>
      </c>
      <c r="U1499" s="14">
        <v>51.09</v>
      </c>
      <c r="W1499" s="15">
        <v>43077.666666666664</v>
      </c>
      <c r="X1499" s="14">
        <v>32.18</v>
      </c>
      <c r="Z1499" s="15">
        <v>43077.666666666664</v>
      </c>
      <c r="AA1499" s="14">
        <v>88.35</v>
      </c>
      <c r="AC1499" s="15">
        <v>43077.666666666664</v>
      </c>
      <c r="AD1499" s="14">
        <v>21.01</v>
      </c>
      <c r="AF1499" s="15">
        <v>43077.666666666664</v>
      </c>
      <c r="AG1499" s="14">
        <v>2651.5</v>
      </c>
      <c r="AH1499" s="5"/>
      <c r="AI1499" s="16">
        <f t="shared" si="253"/>
        <v>2.3623907394298982E-4</v>
      </c>
      <c r="AJ1499" s="16">
        <f t="shared" si="254"/>
        <v>-1.0266491917867993E-2</v>
      </c>
      <c r="AK1499" s="16">
        <f t="shared" si="255"/>
        <v>1.7818574514038898E-2</v>
      </c>
      <c r="AL1499" s="16">
        <f t="shared" si="256"/>
        <v>5.0932056636443512E-4</v>
      </c>
      <c r="AM1499" s="16">
        <f t="shared" si="257"/>
        <v>-9.7852935588067513E-3</v>
      </c>
      <c r="AN1499" s="16">
        <f t="shared" si="258"/>
        <v>8.1128988273793112E-3</v>
      </c>
      <c r="AO1499" s="16">
        <f t="shared" si="259"/>
        <v>1.3288377627925563E-2</v>
      </c>
      <c r="AP1499" s="16">
        <f t="shared" si="260"/>
        <v>-2.4798512089274638E-3</v>
      </c>
      <c r="AQ1499" s="16">
        <f t="shared" si="261"/>
        <v>0</v>
      </c>
      <c r="AR1499" s="16">
        <f t="shared" si="262"/>
        <v>1.2530120481927698E-2</v>
      </c>
      <c r="AS1499" s="16">
        <f t="shared" si="263"/>
        <v>5.5062988721947814E-3</v>
      </c>
    </row>
    <row r="1500" spans="1:45" x14ac:dyDescent="0.2">
      <c r="A1500" s="4"/>
      <c r="B1500" s="13">
        <v>43080.666666666664</v>
      </c>
      <c r="C1500" s="14">
        <v>43.17</v>
      </c>
      <c r="D1500" s="5"/>
      <c r="E1500" s="15">
        <v>43080.666666666664</v>
      </c>
      <c r="F1500" s="14">
        <v>45.33</v>
      </c>
      <c r="G1500" s="5"/>
      <c r="H1500" s="15">
        <v>43080.666666666664</v>
      </c>
      <c r="I1500" s="14">
        <v>18.62</v>
      </c>
      <c r="J1500" s="2"/>
      <c r="K1500" s="15">
        <v>43080.666666666664</v>
      </c>
      <c r="L1500" s="14">
        <v>196.7</v>
      </c>
      <c r="M1500" s="5"/>
      <c r="N1500" s="15">
        <v>43080.666666666664</v>
      </c>
      <c r="O1500" s="14">
        <v>106.83</v>
      </c>
      <c r="Q1500" s="15">
        <v>43080.666666666664</v>
      </c>
      <c r="R1500" s="14">
        <v>148.44</v>
      </c>
      <c r="S1500" s="5"/>
      <c r="T1500" s="15">
        <v>43080.666666666664</v>
      </c>
      <c r="U1500" s="14">
        <v>51.84</v>
      </c>
      <c r="W1500" s="15">
        <v>43080.666666666664</v>
      </c>
      <c r="X1500" s="14">
        <v>32.31</v>
      </c>
      <c r="Z1500" s="15">
        <v>43080.666666666664</v>
      </c>
      <c r="AA1500" s="14">
        <v>88.06</v>
      </c>
      <c r="AC1500" s="15">
        <v>43080.666666666664</v>
      </c>
      <c r="AD1500" s="14">
        <v>21.93</v>
      </c>
      <c r="AF1500" s="15">
        <v>43080.666666666664</v>
      </c>
      <c r="AG1500" s="14">
        <v>2659.99</v>
      </c>
      <c r="AH1500" s="5"/>
      <c r="AI1500" s="16">
        <f t="shared" si="253"/>
        <v>1.9603212092583755E-2</v>
      </c>
      <c r="AJ1500" s="16">
        <f t="shared" si="254"/>
        <v>4.4140366365041928E-4</v>
      </c>
      <c r="AK1500" s="16">
        <f t="shared" si="255"/>
        <v>-1.2201591511936338E-2</v>
      </c>
      <c r="AL1500" s="16">
        <f t="shared" si="256"/>
        <v>1.3235593565463777E-3</v>
      </c>
      <c r="AM1500" s="16">
        <f t="shared" si="257"/>
        <v>2.4944833541206801E-2</v>
      </c>
      <c r="AN1500" s="16">
        <f t="shared" si="258"/>
        <v>3.8547372692230297E-3</v>
      </c>
      <c r="AO1500" s="16">
        <f t="shared" si="259"/>
        <v>1.4679976512037562E-2</v>
      </c>
      <c r="AP1500" s="16">
        <f t="shared" si="260"/>
        <v>4.0397762585457908E-3</v>
      </c>
      <c r="AQ1500" s="16">
        <f t="shared" si="261"/>
        <v>-3.282399547255177E-3</v>
      </c>
      <c r="AR1500" s="16">
        <f t="shared" si="262"/>
        <v>4.3788672060923295E-2</v>
      </c>
      <c r="AS1500" s="16">
        <f t="shared" si="263"/>
        <v>3.2019611540636816E-3</v>
      </c>
    </row>
    <row r="1501" spans="1:45" x14ac:dyDescent="0.2">
      <c r="A1501" s="4"/>
      <c r="B1501" s="13">
        <v>43081.666666666664</v>
      </c>
      <c r="C1501" s="14">
        <v>42.93</v>
      </c>
      <c r="D1501" s="5"/>
      <c r="E1501" s="15">
        <v>43081.666666666664</v>
      </c>
      <c r="F1501" s="14">
        <v>45.29</v>
      </c>
      <c r="G1501" s="5"/>
      <c r="H1501" s="15">
        <v>43081.666666666664</v>
      </c>
      <c r="I1501" s="14">
        <v>18.57</v>
      </c>
      <c r="J1501" s="2"/>
      <c r="K1501" s="15">
        <v>43081.666666666664</v>
      </c>
      <c r="L1501" s="14">
        <v>199.07</v>
      </c>
      <c r="M1501" s="5"/>
      <c r="N1501" s="15">
        <v>43081.666666666664</v>
      </c>
      <c r="O1501" s="14">
        <v>107.43</v>
      </c>
      <c r="Q1501" s="15">
        <v>43081.666666666664</v>
      </c>
      <c r="R1501" s="14">
        <v>149.71</v>
      </c>
      <c r="S1501" s="5"/>
      <c r="T1501" s="15">
        <v>43081.666666666664</v>
      </c>
      <c r="U1501" s="14">
        <v>53.19</v>
      </c>
      <c r="W1501" s="15">
        <v>43081.666666666664</v>
      </c>
      <c r="X1501" s="14">
        <v>32.229999999999997</v>
      </c>
      <c r="Z1501" s="15">
        <v>43081.666666666664</v>
      </c>
      <c r="AA1501" s="14">
        <v>89.35</v>
      </c>
      <c r="AC1501" s="15">
        <v>43081.666666666664</v>
      </c>
      <c r="AD1501" s="14">
        <v>22.74</v>
      </c>
      <c r="AF1501" s="15">
        <v>43081.666666666664</v>
      </c>
      <c r="AG1501" s="14">
        <v>2664.11</v>
      </c>
      <c r="AH1501" s="5"/>
      <c r="AI1501" s="16">
        <f t="shared" si="253"/>
        <v>-5.5594162612926379E-3</v>
      </c>
      <c r="AJ1501" s="16">
        <f t="shared" si="254"/>
        <v>-8.8241782483999831E-4</v>
      </c>
      <c r="AK1501" s="16">
        <f t="shared" si="255"/>
        <v>-2.6852846401719255E-3</v>
      </c>
      <c r="AL1501" s="16">
        <f t="shared" si="256"/>
        <v>1.2048805287239395E-2</v>
      </c>
      <c r="AM1501" s="16">
        <f t="shared" si="257"/>
        <v>5.6163998876721521E-3</v>
      </c>
      <c r="AN1501" s="16">
        <f t="shared" si="258"/>
        <v>8.5556453786042042E-3</v>
      </c>
      <c r="AO1501" s="16">
        <f t="shared" si="259"/>
        <v>2.6041666666666519E-2</v>
      </c>
      <c r="AP1501" s="16">
        <f t="shared" si="260"/>
        <v>-2.4760136180750347E-3</v>
      </c>
      <c r="AQ1501" s="16">
        <f t="shared" si="261"/>
        <v>1.4649102884396914E-2</v>
      </c>
      <c r="AR1501" s="16">
        <f t="shared" si="262"/>
        <v>3.6935704514363898E-2</v>
      </c>
      <c r="AS1501" s="16">
        <f t="shared" si="263"/>
        <v>1.5488780033008354E-3</v>
      </c>
    </row>
    <row r="1502" spans="1:45" x14ac:dyDescent="0.2">
      <c r="A1502" s="4"/>
      <c r="B1502" s="13">
        <v>43082.666666666664</v>
      </c>
      <c r="C1502" s="14">
        <v>43.07</v>
      </c>
      <c r="D1502" s="5"/>
      <c r="E1502" s="15">
        <v>43082.666666666664</v>
      </c>
      <c r="F1502" s="14">
        <v>45.9</v>
      </c>
      <c r="G1502" s="5"/>
      <c r="H1502" s="15">
        <v>43082.666666666664</v>
      </c>
      <c r="I1502" s="14">
        <v>18.79</v>
      </c>
      <c r="J1502" s="2"/>
      <c r="K1502" s="15">
        <v>43082.666666666664</v>
      </c>
      <c r="L1502" s="14">
        <v>197.4</v>
      </c>
      <c r="M1502" s="5"/>
      <c r="N1502" s="15">
        <v>43082.666666666664</v>
      </c>
      <c r="O1502" s="14">
        <v>107.61</v>
      </c>
      <c r="Q1502" s="15">
        <v>43082.666666666664</v>
      </c>
      <c r="R1502" s="14">
        <v>147.01</v>
      </c>
      <c r="S1502" s="5"/>
      <c r="T1502" s="15">
        <v>43082.666666666664</v>
      </c>
      <c r="U1502" s="14">
        <v>52.89</v>
      </c>
      <c r="W1502" s="15">
        <v>43082.666666666664</v>
      </c>
      <c r="X1502" s="14">
        <v>32.590000000000003</v>
      </c>
      <c r="Z1502" s="15">
        <v>43082.666666666664</v>
      </c>
      <c r="AA1502" s="14">
        <v>88.6</v>
      </c>
      <c r="AC1502" s="15">
        <v>43082.666666666664</v>
      </c>
      <c r="AD1502" s="14">
        <v>22.6</v>
      </c>
      <c r="AF1502" s="15">
        <v>43082.666666666664</v>
      </c>
      <c r="AG1502" s="14">
        <v>2662.85</v>
      </c>
      <c r="AH1502" s="5"/>
      <c r="AI1502" s="16">
        <f t="shared" si="253"/>
        <v>3.2611227579781854E-3</v>
      </c>
      <c r="AJ1502" s="16">
        <f t="shared" si="254"/>
        <v>1.3468756899977841E-2</v>
      </c>
      <c r="AK1502" s="16">
        <f t="shared" si="255"/>
        <v>1.184706515885825E-2</v>
      </c>
      <c r="AL1502" s="16">
        <f t="shared" si="256"/>
        <v>-8.3890088913446403E-3</v>
      </c>
      <c r="AM1502" s="16">
        <f t="shared" si="257"/>
        <v>1.6755096341802833E-3</v>
      </c>
      <c r="AN1502" s="16">
        <f t="shared" si="258"/>
        <v>-1.8034867410326783E-2</v>
      </c>
      <c r="AO1502" s="16">
        <f t="shared" si="259"/>
        <v>-5.6401579244218514E-3</v>
      </c>
      <c r="AP1502" s="16">
        <f t="shared" si="260"/>
        <v>1.1169717654359479E-2</v>
      </c>
      <c r="AQ1502" s="16">
        <f t="shared" si="261"/>
        <v>-8.3939563514269233E-3</v>
      </c>
      <c r="AR1502" s="16">
        <f t="shared" si="262"/>
        <v>-6.1565523306946757E-3</v>
      </c>
      <c r="AS1502" s="16">
        <f t="shared" si="263"/>
        <v>-4.7295344411457663E-4</v>
      </c>
    </row>
    <row r="1503" spans="1:45" x14ac:dyDescent="0.2">
      <c r="A1503" s="4"/>
      <c r="B1503" s="13">
        <v>43083.666666666664</v>
      </c>
      <c r="C1503" s="14">
        <v>43.06</v>
      </c>
      <c r="D1503" s="5"/>
      <c r="E1503" s="15">
        <v>43083.666666666664</v>
      </c>
      <c r="F1503" s="14">
        <v>46.03</v>
      </c>
      <c r="G1503" s="5"/>
      <c r="H1503" s="15">
        <v>43083.666666666664</v>
      </c>
      <c r="I1503" s="14">
        <v>18.96</v>
      </c>
      <c r="J1503" s="2"/>
      <c r="K1503" s="15">
        <v>43083.666666666664</v>
      </c>
      <c r="L1503" s="14">
        <v>196.66</v>
      </c>
      <c r="M1503" s="5"/>
      <c r="N1503" s="15">
        <v>43083.666666666664</v>
      </c>
      <c r="O1503" s="14">
        <v>110.57</v>
      </c>
      <c r="Q1503" s="15">
        <v>43083.666666666664</v>
      </c>
      <c r="R1503" s="14">
        <v>147.1</v>
      </c>
      <c r="S1503" s="5"/>
      <c r="T1503" s="15">
        <v>43083.666666666664</v>
      </c>
      <c r="U1503" s="14">
        <v>52.34</v>
      </c>
      <c r="W1503" s="15">
        <v>43083.666666666664</v>
      </c>
      <c r="X1503" s="14">
        <v>32.380000000000003</v>
      </c>
      <c r="Z1503" s="15">
        <v>43083.666666666664</v>
      </c>
      <c r="AA1503" s="14">
        <v>88.01</v>
      </c>
      <c r="AC1503" s="15">
        <v>43083.666666666664</v>
      </c>
      <c r="AD1503" s="14">
        <v>22.53</v>
      </c>
      <c r="AF1503" s="15">
        <v>43083.666666666664</v>
      </c>
      <c r="AG1503" s="14">
        <v>2652.01</v>
      </c>
      <c r="AH1503" s="5"/>
      <c r="AI1503" s="16">
        <f t="shared" si="253"/>
        <v>-2.3218017181325656E-4</v>
      </c>
      <c r="AJ1503" s="16">
        <f t="shared" si="254"/>
        <v>2.8322440087147349E-3</v>
      </c>
      <c r="AK1503" s="16">
        <f t="shared" si="255"/>
        <v>9.0473656200107389E-3</v>
      </c>
      <c r="AL1503" s="16">
        <f t="shared" si="256"/>
        <v>-3.7487335359676077E-3</v>
      </c>
      <c r="AM1503" s="16">
        <f t="shared" si="257"/>
        <v>2.7506737292073202E-2</v>
      </c>
      <c r="AN1503" s="16">
        <f t="shared" si="258"/>
        <v>6.1220325147948174E-4</v>
      </c>
      <c r="AO1503" s="16">
        <f t="shared" si="259"/>
        <v>-1.0398941198714207E-2</v>
      </c>
      <c r="AP1503" s="16">
        <f t="shared" si="260"/>
        <v>-6.4436943847806516E-3</v>
      </c>
      <c r="AQ1503" s="16">
        <f t="shared" si="261"/>
        <v>-6.6591422121894395E-3</v>
      </c>
      <c r="AR1503" s="16">
        <f t="shared" si="262"/>
        <v>-3.097345132743401E-3</v>
      </c>
      <c r="AS1503" s="16">
        <f t="shared" si="263"/>
        <v>-4.0708263702422531E-3</v>
      </c>
    </row>
    <row r="1504" spans="1:45" x14ac:dyDescent="0.2">
      <c r="A1504" s="4"/>
      <c r="B1504" s="13">
        <v>43084.666666666664</v>
      </c>
      <c r="C1504" s="14">
        <v>43.49</v>
      </c>
      <c r="D1504" s="5"/>
      <c r="E1504" s="15">
        <v>43084.666666666664</v>
      </c>
      <c r="F1504" s="14">
        <v>46.19</v>
      </c>
      <c r="G1504" s="5"/>
      <c r="H1504" s="15">
        <v>43084.666666666664</v>
      </c>
      <c r="I1504" s="14">
        <v>19.010000000000002</v>
      </c>
      <c r="J1504" s="2"/>
      <c r="K1504" s="15">
        <v>43084.666666666664</v>
      </c>
      <c r="L1504" s="14">
        <v>197.78</v>
      </c>
      <c r="M1504" s="5"/>
      <c r="N1504" s="15">
        <v>43084.666666666664</v>
      </c>
      <c r="O1504" s="14">
        <v>111.27</v>
      </c>
      <c r="Q1504" s="15">
        <v>43084.666666666664</v>
      </c>
      <c r="R1504" s="14">
        <v>145.66</v>
      </c>
      <c r="S1504" s="5"/>
      <c r="T1504" s="15">
        <v>43084.666666666664</v>
      </c>
      <c r="U1504" s="14">
        <v>52.67</v>
      </c>
      <c r="W1504" s="15">
        <v>43084.666666666664</v>
      </c>
      <c r="X1504" s="14">
        <v>32.369999999999997</v>
      </c>
      <c r="Z1504" s="15">
        <v>43084.666666666664</v>
      </c>
      <c r="AA1504" s="14">
        <v>88.9</v>
      </c>
      <c r="AC1504" s="15">
        <v>43084.666666666664</v>
      </c>
      <c r="AD1504" s="14">
        <v>22.9</v>
      </c>
      <c r="AF1504" s="15">
        <v>43084.666666666664</v>
      </c>
      <c r="AG1504" s="14">
        <v>2675.81</v>
      </c>
      <c r="AH1504" s="5"/>
      <c r="AI1504" s="16">
        <f t="shared" si="253"/>
        <v>9.9860659544821484E-3</v>
      </c>
      <c r="AJ1504" s="16">
        <f t="shared" si="254"/>
        <v>3.4759939170105891E-3</v>
      </c>
      <c r="AK1504" s="16">
        <f t="shared" si="255"/>
        <v>2.6371308016877038E-3</v>
      </c>
      <c r="AL1504" s="16">
        <f t="shared" si="256"/>
        <v>5.6951083087561916E-3</v>
      </c>
      <c r="AM1504" s="16">
        <f t="shared" si="257"/>
        <v>6.3308311476892865E-3</v>
      </c>
      <c r="AN1504" s="16">
        <f t="shared" si="258"/>
        <v>-9.7892590074778463E-3</v>
      </c>
      <c r="AO1504" s="16">
        <f t="shared" si="259"/>
        <v>6.3049293083683455E-3</v>
      </c>
      <c r="AP1504" s="16">
        <f t="shared" si="260"/>
        <v>-3.0883261272407481E-4</v>
      </c>
      <c r="AQ1504" s="16">
        <f t="shared" si="261"/>
        <v>1.0112487217361688E-2</v>
      </c>
      <c r="AR1504" s="16">
        <f t="shared" si="262"/>
        <v>1.6422547714158853E-2</v>
      </c>
      <c r="AS1504" s="16">
        <f t="shared" si="263"/>
        <v>8.9743251345204555E-3</v>
      </c>
    </row>
    <row r="1505" spans="1:45" x14ac:dyDescent="0.2">
      <c r="A1505" s="4"/>
      <c r="B1505" s="13">
        <v>43087.666666666664</v>
      </c>
      <c r="C1505" s="14">
        <v>44.11</v>
      </c>
      <c r="D1505" s="5"/>
      <c r="E1505" s="15">
        <v>43087.666666666664</v>
      </c>
      <c r="F1505" s="14">
        <v>45.93</v>
      </c>
      <c r="G1505" s="5"/>
      <c r="H1505" s="15">
        <v>43087.666666666664</v>
      </c>
      <c r="I1505" s="14">
        <v>19.04</v>
      </c>
      <c r="J1505" s="2"/>
      <c r="K1505" s="15">
        <v>43087.666666666664</v>
      </c>
      <c r="L1505" s="14">
        <v>199.34</v>
      </c>
      <c r="M1505" s="5"/>
      <c r="N1505" s="15">
        <v>43087.666666666664</v>
      </c>
      <c r="O1505" s="14">
        <v>111.03</v>
      </c>
      <c r="Q1505" s="15">
        <v>43087.666666666664</v>
      </c>
      <c r="R1505" s="14">
        <v>146.46</v>
      </c>
      <c r="S1505" s="5"/>
      <c r="T1505" s="15">
        <v>43087.666666666664</v>
      </c>
      <c r="U1505" s="14">
        <v>53.25</v>
      </c>
      <c r="W1505" s="15">
        <v>43087.666666666664</v>
      </c>
      <c r="X1505" s="14">
        <v>32.630000000000003</v>
      </c>
      <c r="Z1505" s="15">
        <v>43087.666666666664</v>
      </c>
      <c r="AA1505" s="14">
        <v>88.6</v>
      </c>
      <c r="AC1505" s="15">
        <v>43087.666666666664</v>
      </c>
      <c r="AD1505" s="14">
        <v>22.59</v>
      </c>
      <c r="AF1505" s="15">
        <v>43087.666666666664</v>
      </c>
      <c r="AG1505" s="14">
        <v>2690.16</v>
      </c>
      <c r="AH1505" s="5"/>
      <c r="AI1505" s="16">
        <f t="shared" si="253"/>
        <v>1.425615083927334E-2</v>
      </c>
      <c r="AJ1505" s="16">
        <f t="shared" si="254"/>
        <v>-5.6289240095258597E-3</v>
      </c>
      <c r="AK1505" s="16">
        <f t="shared" si="255"/>
        <v>1.5781167806416807E-3</v>
      </c>
      <c r="AL1505" s="16">
        <f t="shared" si="256"/>
        <v>7.8875518252603527E-3</v>
      </c>
      <c r="AM1505" s="16">
        <f t="shared" si="257"/>
        <v>-2.1569156106766574E-3</v>
      </c>
      <c r="AN1505" s="16">
        <f t="shared" si="258"/>
        <v>5.4922422078813593E-3</v>
      </c>
      <c r="AO1505" s="16">
        <f t="shared" si="259"/>
        <v>1.1011961268274195E-2</v>
      </c>
      <c r="AP1505" s="16">
        <f t="shared" si="260"/>
        <v>8.0321285140563248E-3</v>
      </c>
      <c r="AQ1505" s="16">
        <f t="shared" si="261"/>
        <v>-3.3745781777279049E-3</v>
      </c>
      <c r="AR1505" s="16">
        <f t="shared" si="262"/>
        <v>-1.3537117903930085E-2</v>
      </c>
      <c r="AS1505" s="16">
        <f t="shared" si="263"/>
        <v>5.3628620866204013E-3</v>
      </c>
    </row>
    <row r="1506" spans="1:45" x14ac:dyDescent="0.2">
      <c r="A1506" s="4"/>
      <c r="B1506" s="13">
        <v>43088.666666666664</v>
      </c>
      <c r="C1506" s="14">
        <v>43.64</v>
      </c>
      <c r="D1506" s="5"/>
      <c r="E1506" s="15">
        <v>43088.666666666664</v>
      </c>
      <c r="F1506" s="14">
        <v>46.13</v>
      </c>
      <c r="G1506" s="5"/>
      <c r="H1506" s="15">
        <v>43088.666666666664</v>
      </c>
      <c r="I1506" s="14">
        <v>18.7</v>
      </c>
      <c r="J1506" s="2"/>
      <c r="K1506" s="15">
        <v>43088.666666666664</v>
      </c>
      <c r="L1506" s="14">
        <v>197.91</v>
      </c>
      <c r="M1506" s="5"/>
      <c r="N1506" s="15">
        <v>43088.666666666664</v>
      </c>
      <c r="O1506" s="14">
        <v>111.81</v>
      </c>
      <c r="Q1506" s="15">
        <v>43088.666666666664</v>
      </c>
      <c r="R1506" s="14">
        <v>146.36000000000001</v>
      </c>
      <c r="S1506" s="5"/>
      <c r="T1506" s="15">
        <v>43088.666666666664</v>
      </c>
      <c r="U1506" s="14">
        <v>52.83</v>
      </c>
      <c r="W1506" s="15">
        <v>43088.666666666664</v>
      </c>
      <c r="X1506" s="14">
        <v>32.93</v>
      </c>
      <c r="Z1506" s="15">
        <v>43088.666666666664</v>
      </c>
      <c r="AA1506" s="14">
        <v>87.76</v>
      </c>
      <c r="AC1506" s="15">
        <v>43088.666666666664</v>
      </c>
      <c r="AD1506" s="14">
        <v>22.07</v>
      </c>
      <c r="AF1506" s="15">
        <v>43088.666666666664</v>
      </c>
      <c r="AG1506" s="14">
        <v>2681.47</v>
      </c>
      <c r="AH1506" s="5"/>
      <c r="AI1506" s="16">
        <f t="shared" si="253"/>
        <v>-1.0655180231240013E-2</v>
      </c>
      <c r="AJ1506" s="16">
        <f t="shared" si="254"/>
        <v>4.3544524276073471E-3</v>
      </c>
      <c r="AK1506" s="16">
        <f t="shared" si="255"/>
        <v>-1.7857142857142905E-2</v>
      </c>
      <c r="AL1506" s="16">
        <f t="shared" si="256"/>
        <v>-7.1736731213003502E-3</v>
      </c>
      <c r="AM1506" s="16">
        <f t="shared" si="257"/>
        <v>7.0251283436908452E-3</v>
      </c>
      <c r="AN1506" s="16">
        <f t="shared" si="258"/>
        <v>-6.8278028130541735E-4</v>
      </c>
      <c r="AO1506" s="16">
        <f t="shared" si="259"/>
        <v>-7.8873239436619835E-3</v>
      </c>
      <c r="AP1506" s="16">
        <f t="shared" si="260"/>
        <v>9.1939932577382866E-3</v>
      </c>
      <c r="AQ1506" s="16">
        <f t="shared" si="261"/>
        <v>-9.4808126410833582E-3</v>
      </c>
      <c r="AR1506" s="16">
        <f t="shared" si="262"/>
        <v>-2.3019034971226149E-2</v>
      </c>
      <c r="AS1506" s="16">
        <f t="shared" si="263"/>
        <v>-3.230291135099761E-3</v>
      </c>
    </row>
    <row r="1507" spans="1:45" x14ac:dyDescent="0.2">
      <c r="A1507" s="4"/>
      <c r="B1507" s="13">
        <v>43089.666666666664</v>
      </c>
      <c r="C1507" s="14">
        <v>43.59</v>
      </c>
      <c r="D1507" s="5"/>
      <c r="E1507" s="15">
        <v>43089.666666666664</v>
      </c>
      <c r="F1507" s="14">
        <v>46.08</v>
      </c>
      <c r="G1507" s="5"/>
      <c r="H1507" s="15">
        <v>43089.666666666664</v>
      </c>
      <c r="I1507" s="14">
        <v>18.88</v>
      </c>
      <c r="J1507" s="2"/>
      <c r="K1507" s="15">
        <v>43089.666666666664</v>
      </c>
      <c r="L1507" s="14">
        <v>197.79</v>
      </c>
      <c r="M1507" s="5"/>
      <c r="N1507" s="15">
        <v>43089.666666666664</v>
      </c>
      <c r="O1507" s="14">
        <v>109.69</v>
      </c>
      <c r="Q1507" s="15">
        <v>43089.666666666664</v>
      </c>
      <c r="R1507" s="14">
        <v>146.09</v>
      </c>
      <c r="S1507" s="5"/>
      <c r="T1507" s="15">
        <v>43089.666666666664</v>
      </c>
      <c r="U1507" s="14">
        <v>52.77</v>
      </c>
      <c r="W1507" s="15">
        <v>43089.666666666664</v>
      </c>
      <c r="X1507" s="14">
        <v>32.92</v>
      </c>
      <c r="Z1507" s="15">
        <v>43089.666666666664</v>
      </c>
      <c r="AA1507" s="14">
        <v>87.06</v>
      </c>
      <c r="AC1507" s="15">
        <v>43089.666666666664</v>
      </c>
      <c r="AD1507" s="14">
        <v>21.93</v>
      </c>
      <c r="AF1507" s="15">
        <v>43089.666666666664</v>
      </c>
      <c r="AG1507" s="14">
        <v>2679.25</v>
      </c>
      <c r="AH1507" s="5"/>
      <c r="AI1507" s="16">
        <f t="shared" si="253"/>
        <v>-1.1457378551786856E-3</v>
      </c>
      <c r="AJ1507" s="16">
        <f t="shared" si="254"/>
        <v>-1.0838933448950039E-3</v>
      </c>
      <c r="AK1507" s="16">
        <f t="shared" si="255"/>
        <v>9.6256684491977662E-3</v>
      </c>
      <c r="AL1507" s="16">
        <f t="shared" si="256"/>
        <v>-6.063362134304251E-4</v>
      </c>
      <c r="AM1507" s="16">
        <f t="shared" si="257"/>
        <v>-1.8960736964493408E-2</v>
      </c>
      <c r="AN1507" s="16">
        <f t="shared" si="258"/>
        <v>-1.8447663295982908E-3</v>
      </c>
      <c r="AO1507" s="16">
        <f t="shared" si="259"/>
        <v>-1.1357183418511108E-3</v>
      </c>
      <c r="AP1507" s="16">
        <f t="shared" si="260"/>
        <v>-3.036744609777875E-4</v>
      </c>
      <c r="AQ1507" s="16">
        <f t="shared" si="261"/>
        <v>-7.9762989972652631E-3</v>
      </c>
      <c r="AR1507" s="16">
        <f t="shared" si="262"/>
        <v>-6.3434526506570554E-3</v>
      </c>
      <c r="AS1507" s="16">
        <f t="shared" si="263"/>
        <v>-8.2790409737931725E-4</v>
      </c>
    </row>
    <row r="1508" spans="1:45" x14ac:dyDescent="0.2">
      <c r="A1508" s="4"/>
      <c r="B1508" s="13">
        <v>43090.666666666664</v>
      </c>
      <c r="C1508" s="14">
        <v>43.75</v>
      </c>
      <c r="D1508" s="5"/>
      <c r="E1508" s="15">
        <v>43090.666666666664</v>
      </c>
      <c r="F1508" s="14">
        <v>45.6</v>
      </c>
      <c r="G1508" s="5"/>
      <c r="H1508" s="15">
        <v>43090.666666666664</v>
      </c>
      <c r="I1508" s="14">
        <v>18.86</v>
      </c>
      <c r="J1508" s="2"/>
      <c r="K1508" s="15">
        <v>43090.666666666664</v>
      </c>
      <c r="L1508" s="14">
        <v>198.89</v>
      </c>
      <c r="M1508" s="5"/>
      <c r="N1508" s="15">
        <v>43090.666666666664</v>
      </c>
      <c r="O1508" s="14">
        <v>109.57</v>
      </c>
      <c r="Q1508" s="15">
        <v>43090.666666666664</v>
      </c>
      <c r="R1508" s="14">
        <v>144.71</v>
      </c>
      <c r="S1508" s="5"/>
      <c r="T1508" s="15">
        <v>43090.666666666664</v>
      </c>
      <c r="U1508" s="14">
        <v>53.01</v>
      </c>
      <c r="W1508" s="15">
        <v>43090.666666666664</v>
      </c>
      <c r="X1508" s="14">
        <v>32.69</v>
      </c>
      <c r="Z1508" s="15">
        <v>43090.666666666664</v>
      </c>
      <c r="AA1508" s="14">
        <v>87.16</v>
      </c>
      <c r="AC1508" s="15">
        <v>43090.666666666664</v>
      </c>
      <c r="AD1508" s="14">
        <v>22.11</v>
      </c>
      <c r="AF1508" s="15">
        <v>43090.666666666664</v>
      </c>
      <c r="AG1508" s="14">
        <v>2684.57</v>
      </c>
      <c r="AH1508" s="5"/>
      <c r="AI1508" s="16">
        <f t="shared" si="253"/>
        <v>3.6705666437255591E-3</v>
      </c>
      <c r="AJ1508" s="16">
        <f t="shared" si="254"/>
        <v>-1.041666666666663E-2</v>
      </c>
      <c r="AK1508" s="16">
        <f t="shared" si="255"/>
        <v>-1.0593220338982468E-3</v>
      </c>
      <c r="AL1508" s="16">
        <f t="shared" si="256"/>
        <v>5.5614540674453483E-3</v>
      </c>
      <c r="AM1508" s="16">
        <f t="shared" si="257"/>
        <v>-1.0939921597229452E-3</v>
      </c>
      <c r="AN1508" s="16">
        <f t="shared" si="258"/>
        <v>-9.4462317749332003E-3</v>
      </c>
      <c r="AO1508" s="16">
        <f t="shared" si="259"/>
        <v>4.5480386583285348E-3</v>
      </c>
      <c r="AP1508" s="16">
        <f t="shared" si="260"/>
        <v>-6.9866342648846613E-3</v>
      </c>
      <c r="AQ1508" s="16">
        <f t="shared" si="261"/>
        <v>1.1486331265793126E-3</v>
      </c>
      <c r="AR1508" s="16">
        <f t="shared" si="262"/>
        <v>8.2079343365253354E-3</v>
      </c>
      <c r="AS1508" s="16">
        <f t="shared" si="263"/>
        <v>1.9856303069889503E-3</v>
      </c>
    </row>
    <row r="1509" spans="1:45" x14ac:dyDescent="0.2">
      <c r="A1509" s="4"/>
      <c r="B1509" s="13">
        <v>43091.666666666664</v>
      </c>
      <c r="C1509" s="14">
        <v>43.75</v>
      </c>
      <c r="D1509" s="5"/>
      <c r="E1509" s="15">
        <v>43091.666666666664</v>
      </c>
      <c r="F1509" s="14">
        <v>45.59</v>
      </c>
      <c r="G1509" s="5"/>
      <c r="H1509" s="15">
        <v>43091.666666666664</v>
      </c>
      <c r="I1509" s="14">
        <v>18.989999999999998</v>
      </c>
      <c r="J1509" s="2"/>
      <c r="K1509" s="15">
        <v>43091.666666666664</v>
      </c>
      <c r="L1509" s="14">
        <v>197.92</v>
      </c>
      <c r="M1509" s="5"/>
      <c r="N1509" s="15">
        <v>43091.666666666664</v>
      </c>
      <c r="O1509" s="14">
        <v>108.67</v>
      </c>
      <c r="Q1509" s="15">
        <v>43091.666666666664</v>
      </c>
      <c r="R1509" s="14">
        <v>145.66</v>
      </c>
      <c r="S1509" s="5"/>
      <c r="T1509" s="15">
        <v>43091.666666666664</v>
      </c>
      <c r="U1509" s="14">
        <v>53.19</v>
      </c>
      <c r="W1509" s="15">
        <v>43091.666666666664</v>
      </c>
      <c r="X1509" s="14">
        <v>32.74</v>
      </c>
      <c r="Z1509" s="15">
        <v>43091.666666666664</v>
      </c>
      <c r="AA1509" s="14">
        <v>87.31</v>
      </c>
      <c r="AC1509" s="15">
        <v>43091.666666666664</v>
      </c>
      <c r="AD1509" s="14">
        <v>21.68</v>
      </c>
      <c r="AF1509" s="15">
        <v>43091.666666666664</v>
      </c>
      <c r="AG1509" s="14">
        <v>2683.34</v>
      </c>
      <c r="AH1509" s="5"/>
      <c r="AI1509" s="16">
        <f t="shared" si="253"/>
        <v>0</v>
      </c>
      <c r="AJ1509" s="16">
        <f t="shared" si="254"/>
        <v>-2.192982456139525E-4</v>
      </c>
      <c r="AK1509" s="16">
        <f t="shared" si="255"/>
        <v>6.8928950159066193E-3</v>
      </c>
      <c r="AL1509" s="16">
        <f t="shared" si="256"/>
        <v>-4.8770677258785922E-3</v>
      </c>
      <c r="AM1509" s="16">
        <f t="shared" si="257"/>
        <v>-8.2139271698457028E-3</v>
      </c>
      <c r="AN1509" s="16">
        <f t="shared" si="258"/>
        <v>6.5648538456222205E-3</v>
      </c>
      <c r="AO1509" s="16">
        <f t="shared" si="259"/>
        <v>3.3955857385399302E-3</v>
      </c>
      <c r="AP1509" s="16">
        <f t="shared" si="260"/>
        <v>1.5295197308047292E-3</v>
      </c>
      <c r="AQ1509" s="16">
        <f t="shared" si="261"/>
        <v>1.7209729233593762E-3</v>
      </c>
      <c r="AR1509" s="16">
        <f t="shared" si="262"/>
        <v>-1.9448213478064247E-2</v>
      </c>
      <c r="AS1509" s="16">
        <f t="shared" si="263"/>
        <v>-4.5817393474556489E-4</v>
      </c>
    </row>
    <row r="1510" spans="1:45" x14ac:dyDescent="0.2">
      <c r="A1510" s="4"/>
      <c r="B1510" s="13">
        <v>43095.666666666664</v>
      </c>
      <c r="C1510" s="14">
        <v>42.64</v>
      </c>
      <c r="D1510" s="5"/>
      <c r="E1510" s="15">
        <v>43095.666666666664</v>
      </c>
      <c r="F1510" s="14">
        <v>45.81</v>
      </c>
      <c r="G1510" s="5"/>
      <c r="H1510" s="15">
        <v>43095.666666666664</v>
      </c>
      <c r="I1510" s="14">
        <v>18.78</v>
      </c>
      <c r="J1510" s="2"/>
      <c r="K1510" s="15">
        <v>43095.666666666664</v>
      </c>
      <c r="L1510" s="14">
        <v>197.57</v>
      </c>
      <c r="M1510" s="5"/>
      <c r="N1510" s="15">
        <v>43095.666666666664</v>
      </c>
      <c r="O1510" s="14">
        <v>108.12</v>
      </c>
      <c r="Q1510" s="15">
        <v>43095.666666666664</v>
      </c>
      <c r="R1510" s="14">
        <v>145.97999999999999</v>
      </c>
      <c r="S1510" s="5"/>
      <c r="T1510" s="15">
        <v>43095.666666666664</v>
      </c>
      <c r="U1510" s="14">
        <v>53.22</v>
      </c>
      <c r="W1510" s="15">
        <v>43095.666666666664</v>
      </c>
      <c r="X1510" s="14">
        <v>33.049999999999997</v>
      </c>
      <c r="Z1510" s="15">
        <v>43095.666666666664</v>
      </c>
      <c r="AA1510" s="14">
        <v>86.96</v>
      </c>
      <c r="AC1510" s="15">
        <v>43095.666666666664</v>
      </c>
      <c r="AD1510" s="14">
        <v>21.15</v>
      </c>
      <c r="AF1510" s="15">
        <v>43095.666666666664</v>
      </c>
      <c r="AG1510" s="14">
        <v>2680.5</v>
      </c>
      <c r="AH1510" s="5"/>
      <c r="AI1510" s="16">
        <f t="shared" si="253"/>
        <v>-2.53714285714286E-2</v>
      </c>
      <c r="AJ1510" s="16">
        <f t="shared" si="254"/>
        <v>4.8256196534326445E-3</v>
      </c>
      <c r="AK1510" s="16">
        <f t="shared" si="255"/>
        <v>-1.1058451816745474E-2</v>
      </c>
      <c r="AL1510" s="16">
        <f t="shared" si="256"/>
        <v>-1.7683912691996984E-3</v>
      </c>
      <c r="AM1510" s="16">
        <f t="shared" si="257"/>
        <v>-5.0611944418882393E-3</v>
      </c>
      <c r="AN1510" s="16">
        <f t="shared" si="258"/>
        <v>2.1968968831524993E-3</v>
      </c>
      <c r="AO1510" s="16">
        <f t="shared" si="259"/>
        <v>5.6401579244225175E-4</v>
      </c>
      <c r="AP1510" s="16">
        <f t="shared" si="260"/>
        <v>9.468540012217419E-3</v>
      </c>
      <c r="AQ1510" s="16">
        <f t="shared" si="261"/>
        <v>-4.008704615737102E-3</v>
      </c>
      <c r="AR1510" s="16">
        <f t="shared" si="262"/>
        <v>-2.4446494464944735E-2</v>
      </c>
      <c r="AS1510" s="16">
        <f t="shared" si="263"/>
        <v>-1.0583824636460903E-3</v>
      </c>
    </row>
    <row r="1511" spans="1:45" x14ac:dyDescent="0.2">
      <c r="A1511" s="4"/>
      <c r="B1511" s="13">
        <v>43096.666666666664</v>
      </c>
      <c r="C1511" s="14">
        <v>42.65</v>
      </c>
      <c r="D1511" s="5"/>
      <c r="E1511" s="15">
        <v>43096.666666666664</v>
      </c>
      <c r="F1511" s="14">
        <v>45.93</v>
      </c>
      <c r="G1511" s="5"/>
      <c r="H1511" s="15">
        <v>43096.666666666664</v>
      </c>
      <c r="I1511" s="14">
        <v>18.62</v>
      </c>
      <c r="J1511" s="2"/>
      <c r="K1511" s="15">
        <v>43096.666666666664</v>
      </c>
      <c r="L1511" s="14">
        <v>198.69</v>
      </c>
      <c r="M1511" s="5"/>
      <c r="N1511" s="15">
        <v>43096.666666666664</v>
      </c>
      <c r="O1511" s="14">
        <v>107.64</v>
      </c>
      <c r="Q1511" s="15">
        <v>43096.666666666664</v>
      </c>
      <c r="R1511" s="14">
        <v>146.26</v>
      </c>
      <c r="S1511" s="5"/>
      <c r="T1511" s="15">
        <v>43096.666666666664</v>
      </c>
      <c r="U1511" s="14">
        <v>53.28</v>
      </c>
      <c r="W1511" s="15">
        <v>43096.666666666664</v>
      </c>
      <c r="X1511" s="14">
        <v>33.090000000000003</v>
      </c>
      <c r="Z1511" s="15">
        <v>43096.666666666664</v>
      </c>
      <c r="AA1511" s="14">
        <v>86.71</v>
      </c>
      <c r="AC1511" s="15">
        <v>43096.666666666664</v>
      </c>
      <c r="AD1511" s="14">
        <v>20.78</v>
      </c>
      <c r="AF1511" s="15">
        <v>43096.666666666664</v>
      </c>
      <c r="AG1511" s="14">
        <v>2682.62</v>
      </c>
      <c r="AH1511" s="5"/>
      <c r="AI1511" s="16">
        <f t="shared" si="253"/>
        <v>2.3452157598491397E-4</v>
      </c>
      <c r="AJ1511" s="16">
        <f t="shared" si="254"/>
        <v>2.6195153896528822E-3</v>
      </c>
      <c r="AK1511" s="16">
        <f t="shared" si="255"/>
        <v>-8.5197018104365974E-3</v>
      </c>
      <c r="AL1511" s="16">
        <f t="shared" si="256"/>
        <v>5.6688768537733747E-3</v>
      </c>
      <c r="AM1511" s="16">
        <f t="shared" si="257"/>
        <v>-4.4395116537181423E-3</v>
      </c>
      <c r="AN1511" s="16">
        <f t="shared" si="258"/>
        <v>1.9180709686259512E-3</v>
      </c>
      <c r="AO1511" s="16">
        <f t="shared" si="259"/>
        <v>1.1273957158963732E-3</v>
      </c>
      <c r="AP1511" s="16">
        <f t="shared" si="260"/>
        <v>1.21028744326801E-3</v>
      </c>
      <c r="AQ1511" s="16">
        <f t="shared" si="261"/>
        <v>-2.8748850045998697E-3</v>
      </c>
      <c r="AR1511" s="16">
        <f t="shared" si="262"/>
        <v>-1.7494089834515281E-2</v>
      </c>
      <c r="AS1511" s="16">
        <f t="shared" si="263"/>
        <v>7.9089722066782997E-4</v>
      </c>
    </row>
    <row r="1512" spans="1:45" x14ac:dyDescent="0.2">
      <c r="A1512" s="4"/>
      <c r="B1512" s="13">
        <v>43097.666666666664</v>
      </c>
      <c r="C1512" s="14">
        <v>42.77</v>
      </c>
      <c r="D1512" s="5"/>
      <c r="E1512" s="15">
        <v>43097.666666666664</v>
      </c>
      <c r="F1512" s="14">
        <v>45.72</v>
      </c>
      <c r="G1512" s="5"/>
      <c r="H1512" s="15">
        <v>43097.666666666664</v>
      </c>
      <c r="I1512" s="14">
        <v>19.27</v>
      </c>
      <c r="J1512" s="2"/>
      <c r="K1512" s="15">
        <v>43097.666666666664</v>
      </c>
      <c r="L1512" s="14">
        <v>199.56</v>
      </c>
      <c r="M1512" s="5"/>
      <c r="N1512" s="15">
        <v>43097.666666666664</v>
      </c>
      <c r="O1512" s="14">
        <v>107.77</v>
      </c>
      <c r="Q1512" s="15">
        <v>43097.666666666664</v>
      </c>
      <c r="R1512" s="14">
        <v>147.13</v>
      </c>
      <c r="S1512" s="5"/>
      <c r="T1512" s="15">
        <v>43097.666666666664</v>
      </c>
      <c r="U1512" s="14">
        <v>53.43</v>
      </c>
      <c r="W1512" s="15">
        <v>43097.666666666664</v>
      </c>
      <c r="X1512" s="14">
        <v>33.130000000000003</v>
      </c>
      <c r="Z1512" s="15">
        <v>43097.666666666664</v>
      </c>
      <c r="AA1512" s="14">
        <v>86.61</v>
      </c>
      <c r="AC1512" s="15">
        <v>43097.666666666664</v>
      </c>
      <c r="AD1512" s="14">
        <v>21.02</v>
      </c>
      <c r="AF1512" s="15">
        <v>43097.666666666664</v>
      </c>
      <c r="AG1512" s="14">
        <v>2687.54</v>
      </c>
      <c r="AH1512" s="5"/>
      <c r="AI1512" s="16">
        <f t="shared" si="253"/>
        <v>2.8135990621338536E-3</v>
      </c>
      <c r="AJ1512" s="16">
        <f t="shared" si="254"/>
        <v>-4.5721750489876589E-3</v>
      </c>
      <c r="AK1512" s="16">
        <f t="shared" si="255"/>
        <v>3.4908700322234143E-2</v>
      </c>
      <c r="AL1512" s="16">
        <f t="shared" si="256"/>
        <v>4.3786803563339305E-3</v>
      </c>
      <c r="AM1512" s="16">
        <f t="shared" si="257"/>
        <v>1.2077294685990392E-3</v>
      </c>
      <c r="AN1512" s="16">
        <f t="shared" si="258"/>
        <v>5.948311226582792E-3</v>
      </c>
      <c r="AO1512" s="16">
        <f t="shared" si="259"/>
        <v>2.8153153153152033E-3</v>
      </c>
      <c r="AP1512" s="16">
        <f t="shared" si="260"/>
        <v>1.2088244182533181E-3</v>
      </c>
      <c r="AQ1512" s="16">
        <f t="shared" si="261"/>
        <v>-1.1532695190865638E-3</v>
      </c>
      <c r="AR1512" s="16">
        <f t="shared" si="262"/>
        <v>1.1549566891241536E-2</v>
      </c>
      <c r="AS1512" s="16">
        <f t="shared" si="263"/>
        <v>1.8340279279212002E-3</v>
      </c>
    </row>
    <row r="1513" spans="1:45" x14ac:dyDescent="0.2">
      <c r="B1513" s="13">
        <v>43098.666666666664</v>
      </c>
      <c r="C1513" s="14">
        <v>42.31</v>
      </c>
      <c r="D1513" s="5"/>
      <c r="E1513" s="15">
        <v>43098.666666666664</v>
      </c>
      <c r="F1513" s="14">
        <v>45.88</v>
      </c>
      <c r="G1513" s="5"/>
      <c r="H1513" s="15">
        <v>43098.666666666664</v>
      </c>
      <c r="I1513" s="14">
        <v>19.2</v>
      </c>
      <c r="J1513" s="2"/>
      <c r="K1513" s="15">
        <v>43098.666666666664</v>
      </c>
      <c r="L1513" s="14">
        <v>198.22</v>
      </c>
      <c r="M1513" s="5"/>
      <c r="N1513" s="15">
        <v>43098.666666666664</v>
      </c>
      <c r="O1513" s="14">
        <v>107.51</v>
      </c>
      <c r="Q1513" s="15">
        <v>43098.666666666664</v>
      </c>
      <c r="R1513" s="14">
        <v>146.54</v>
      </c>
      <c r="S1513" s="5"/>
      <c r="T1513" s="15">
        <v>43098.666666666664</v>
      </c>
      <c r="U1513" s="14">
        <v>52.93</v>
      </c>
      <c r="W1513" s="15">
        <v>43098.666666666664</v>
      </c>
      <c r="X1513" s="14">
        <v>32.92</v>
      </c>
      <c r="Z1513" s="15">
        <v>43098.666666666664</v>
      </c>
      <c r="AA1513" s="14">
        <v>87.06</v>
      </c>
      <c r="AC1513" s="15">
        <v>43098.666666666664</v>
      </c>
      <c r="AD1513" s="14">
        <v>20.76</v>
      </c>
      <c r="AF1513" s="15">
        <v>43098.666666666664</v>
      </c>
      <c r="AG1513" s="14">
        <v>2673.61</v>
      </c>
      <c r="AH1513" s="5"/>
      <c r="AI1513" s="16">
        <f t="shared" si="253"/>
        <v>-1.0755202244563944E-2</v>
      </c>
      <c r="AJ1513" s="16">
        <f t="shared" si="254"/>
        <v>3.4995625546807574E-3</v>
      </c>
      <c r="AK1513" s="16">
        <f t="shared" si="255"/>
        <v>-3.6325895173845435E-3</v>
      </c>
      <c r="AL1513" s="16">
        <f t="shared" si="256"/>
        <v>-6.7147724994989222E-3</v>
      </c>
      <c r="AM1513" s="16">
        <f t="shared" si="257"/>
        <v>-2.4125452352230514E-3</v>
      </c>
      <c r="AN1513" s="16">
        <f t="shared" si="258"/>
        <v>-4.0100591313804168E-3</v>
      </c>
      <c r="AO1513" s="16">
        <f t="shared" si="259"/>
        <v>-9.3580385551188527E-3</v>
      </c>
      <c r="AP1513" s="16">
        <f t="shared" si="260"/>
        <v>-6.3386658617566871E-3</v>
      </c>
      <c r="AQ1513" s="16">
        <f t="shared" si="261"/>
        <v>5.195704883962593E-3</v>
      </c>
      <c r="AR1513" s="16">
        <f t="shared" si="262"/>
        <v>-1.236917221693612E-2</v>
      </c>
      <c r="AS1513" s="16">
        <f t="shared" si="263"/>
        <v>-5.1831786689685577E-3</v>
      </c>
    </row>
    <row r="1514" spans="1:45" x14ac:dyDescent="0.2">
      <c r="D1514" s="5"/>
      <c r="G1514" s="5"/>
      <c r="AF1514" s="5"/>
      <c r="AG1514" s="5"/>
      <c r="AH1514" s="5"/>
    </row>
    <row r="1515" spans="1:45" x14ac:dyDescent="0.2">
      <c r="AF1515" s="5"/>
      <c r="AG1515" s="5"/>
      <c r="AH1515" s="5"/>
    </row>
    <row r="1516" spans="1:45" x14ac:dyDescent="0.2">
      <c r="AF1516" s="5"/>
      <c r="AG1516" s="5"/>
      <c r="AH1516" s="5"/>
    </row>
    <row r="1517" spans="1:45" x14ac:dyDescent="0.2">
      <c r="AF1517" s="5"/>
      <c r="AG1517" s="5"/>
      <c r="AH1517" s="5"/>
    </row>
    <row r="1518" spans="1:45" x14ac:dyDescent="0.2">
      <c r="AF1518" s="5"/>
      <c r="AG1518" s="5"/>
      <c r="AH1518" s="5"/>
    </row>
    <row r="1519" spans="1:45" x14ac:dyDescent="0.2">
      <c r="AF1519" s="5"/>
      <c r="AG1519" s="5"/>
      <c r="AH1519" s="5"/>
    </row>
    <row r="1520" spans="1:45" x14ac:dyDescent="0.2">
      <c r="AF1520" s="5"/>
      <c r="AG1520" s="5"/>
      <c r="AH1520" s="5"/>
    </row>
    <row r="1521" spans="32:34" x14ac:dyDescent="0.2">
      <c r="AF1521" s="5"/>
      <c r="AG1521" s="5"/>
      <c r="AH1521" s="5"/>
    </row>
    <row r="1522" spans="32:34" x14ac:dyDescent="0.2">
      <c r="AF1522" s="5"/>
      <c r="AG1522" s="5"/>
      <c r="AH1522" s="5"/>
    </row>
    <row r="1523" spans="32:34" x14ac:dyDescent="0.2">
      <c r="AF1523" s="5"/>
      <c r="AG1523" s="5"/>
      <c r="AH1523" s="5"/>
    </row>
    <row r="1524" spans="32:34" x14ac:dyDescent="0.2">
      <c r="AF1524" s="5"/>
      <c r="AG1524" s="5"/>
      <c r="AH1524" s="5"/>
    </row>
    <row r="1525" spans="32:34" x14ac:dyDescent="0.2">
      <c r="AF1525" s="5"/>
      <c r="AG1525" s="5"/>
      <c r="AH1525" s="5"/>
    </row>
    <row r="1526" spans="32:34" x14ac:dyDescent="0.2">
      <c r="AF1526" s="5"/>
      <c r="AG1526" s="5"/>
      <c r="AH1526" s="5"/>
    </row>
    <row r="1527" spans="32:34" x14ac:dyDescent="0.2">
      <c r="AF1527" s="5"/>
      <c r="AG1527" s="5"/>
      <c r="AH1527" s="5"/>
    </row>
    <row r="1528" spans="32:34" x14ac:dyDescent="0.2">
      <c r="AF1528" s="5"/>
      <c r="AG1528" s="5"/>
      <c r="AH1528" s="5"/>
    </row>
    <row r="1529" spans="32:34" x14ac:dyDescent="0.2">
      <c r="AF1529" s="5"/>
      <c r="AG1529" s="5"/>
      <c r="AH1529" s="5"/>
    </row>
    <row r="1530" spans="32:34" x14ac:dyDescent="0.2">
      <c r="AF1530" s="5"/>
      <c r="AG1530" s="5"/>
      <c r="AH1530" s="5"/>
    </row>
    <row r="1531" spans="32:34" x14ac:dyDescent="0.2">
      <c r="AF1531" s="5"/>
      <c r="AG1531" s="5"/>
      <c r="AH1531" s="5"/>
    </row>
    <row r="1532" spans="32:34" x14ac:dyDescent="0.2">
      <c r="AF1532" s="5"/>
      <c r="AG1532" s="5"/>
      <c r="AH1532" s="5"/>
    </row>
    <row r="1533" spans="32:34" x14ac:dyDescent="0.2">
      <c r="AF1533" s="5"/>
      <c r="AG1533" s="5"/>
      <c r="AH1533" s="5"/>
    </row>
    <row r="1534" spans="32:34" x14ac:dyDescent="0.2">
      <c r="AF1534" s="5"/>
      <c r="AG1534" s="5"/>
      <c r="AH1534" s="5"/>
    </row>
    <row r="1535" spans="32:34" x14ac:dyDescent="0.2">
      <c r="AF1535" s="5"/>
      <c r="AG1535" s="5"/>
      <c r="AH1535" s="5"/>
    </row>
    <row r="1536" spans="32:34" x14ac:dyDescent="0.2">
      <c r="AF1536" s="5"/>
      <c r="AG1536" s="5"/>
      <c r="AH1536" s="5"/>
    </row>
    <row r="1537" spans="32:34" x14ac:dyDescent="0.2">
      <c r="AF1537" s="5"/>
      <c r="AG1537" s="5"/>
      <c r="AH1537" s="5"/>
    </row>
    <row r="1538" spans="32:34" x14ac:dyDescent="0.2">
      <c r="AF1538" s="5"/>
      <c r="AG1538" s="5"/>
      <c r="AH1538" s="5"/>
    </row>
    <row r="1539" spans="32:34" x14ac:dyDescent="0.2">
      <c r="AF1539" s="5"/>
      <c r="AG1539" s="5"/>
      <c r="AH1539" s="5"/>
    </row>
    <row r="1540" spans="32:34" x14ac:dyDescent="0.2">
      <c r="AF1540" s="5"/>
      <c r="AG1540" s="5"/>
      <c r="AH1540" s="5"/>
    </row>
    <row r="1541" spans="32:34" x14ac:dyDescent="0.2">
      <c r="AF1541" s="5"/>
      <c r="AG1541" s="5"/>
      <c r="AH1541" s="5"/>
    </row>
    <row r="1542" spans="32:34" x14ac:dyDescent="0.2">
      <c r="AF1542" s="5"/>
      <c r="AG1542" s="5"/>
      <c r="AH1542" s="5"/>
    </row>
    <row r="1543" spans="32:34" x14ac:dyDescent="0.2">
      <c r="AF1543" s="5"/>
      <c r="AG1543" s="5"/>
      <c r="AH1543" s="5"/>
    </row>
    <row r="1544" spans="32:34" x14ac:dyDescent="0.2">
      <c r="AF1544" s="5"/>
      <c r="AG1544" s="5"/>
      <c r="AH1544" s="5"/>
    </row>
    <row r="1545" spans="32:34" x14ac:dyDescent="0.2">
      <c r="AF1545" s="5"/>
      <c r="AG1545" s="5"/>
      <c r="AH1545" s="5"/>
    </row>
    <row r="1546" spans="32:34" x14ac:dyDescent="0.2">
      <c r="AF1546" s="5"/>
      <c r="AG1546" s="5"/>
      <c r="AH1546" s="5"/>
    </row>
    <row r="1547" spans="32:34" x14ac:dyDescent="0.2">
      <c r="AF1547" s="5"/>
      <c r="AG1547" s="5"/>
      <c r="AH1547" s="5"/>
    </row>
    <row r="1548" spans="32:34" x14ac:dyDescent="0.2">
      <c r="AF1548" s="5"/>
      <c r="AG1548" s="5"/>
      <c r="AH1548" s="5"/>
    </row>
    <row r="1549" spans="32:34" x14ac:dyDescent="0.2">
      <c r="AF1549" s="5"/>
      <c r="AG1549" s="5"/>
      <c r="AH1549" s="5"/>
    </row>
    <row r="1550" spans="32:34" x14ac:dyDescent="0.2">
      <c r="AF1550" s="5"/>
      <c r="AG1550" s="5"/>
      <c r="AH1550" s="5"/>
    </row>
    <row r="1551" spans="32:34" x14ac:dyDescent="0.2">
      <c r="AF1551" s="5"/>
      <c r="AG1551" s="5"/>
      <c r="AH1551" s="5"/>
    </row>
    <row r="1552" spans="32:34" x14ac:dyDescent="0.2">
      <c r="AF1552" s="5"/>
      <c r="AG1552" s="5"/>
      <c r="AH1552" s="5"/>
    </row>
    <row r="1553" spans="32:34" x14ac:dyDescent="0.2">
      <c r="AF1553" s="5"/>
      <c r="AG1553" s="5"/>
      <c r="AH1553" s="5"/>
    </row>
    <row r="1554" spans="32:34" x14ac:dyDescent="0.2">
      <c r="AF1554" s="5"/>
      <c r="AG1554" s="5"/>
      <c r="AH1554" s="5"/>
    </row>
    <row r="1555" spans="32:34" x14ac:dyDescent="0.2">
      <c r="AF1555" s="5"/>
      <c r="AG1555" s="5"/>
      <c r="AH1555" s="5"/>
    </row>
    <row r="1556" spans="32:34" x14ac:dyDescent="0.2">
      <c r="AF1556" s="5"/>
      <c r="AG1556" s="5"/>
      <c r="AH1556" s="5"/>
    </row>
    <row r="1557" spans="32:34" x14ac:dyDescent="0.2">
      <c r="AF1557" s="5"/>
      <c r="AG1557" s="5"/>
      <c r="AH1557" s="5"/>
    </row>
    <row r="1558" spans="32:34" x14ac:dyDescent="0.2">
      <c r="AF1558" s="5"/>
      <c r="AG1558" s="5"/>
      <c r="AH1558" s="5"/>
    </row>
    <row r="1559" spans="32:34" x14ac:dyDescent="0.2">
      <c r="AF1559" s="5"/>
      <c r="AG1559" s="5"/>
      <c r="AH1559" s="5"/>
    </row>
    <row r="1560" spans="32:34" x14ac:dyDescent="0.2">
      <c r="AF1560" s="5"/>
      <c r="AG1560" s="5"/>
      <c r="AH1560" s="5"/>
    </row>
    <row r="1561" spans="32:34" x14ac:dyDescent="0.2">
      <c r="AF1561" s="5"/>
      <c r="AG1561" s="5"/>
      <c r="AH1561" s="5"/>
    </row>
    <row r="1562" spans="32:34" x14ac:dyDescent="0.2">
      <c r="AF1562" s="5"/>
      <c r="AG1562" s="5"/>
      <c r="AH1562" s="5"/>
    </row>
    <row r="1563" spans="32:34" x14ac:dyDescent="0.2">
      <c r="AF1563" s="5"/>
      <c r="AG1563" s="5"/>
      <c r="AH1563" s="5"/>
    </row>
    <row r="1564" spans="32:34" x14ac:dyDescent="0.2">
      <c r="AF1564" s="5"/>
      <c r="AG1564" s="5"/>
      <c r="AH1564" s="5"/>
    </row>
    <row r="1565" spans="32:34" x14ac:dyDescent="0.2">
      <c r="AF1565" s="5"/>
      <c r="AG1565" s="5"/>
      <c r="AH1565" s="5"/>
    </row>
    <row r="1566" spans="32:34" x14ac:dyDescent="0.2">
      <c r="AF1566" s="5"/>
      <c r="AG1566" s="5"/>
      <c r="AH1566" s="5"/>
    </row>
    <row r="1567" spans="32:34" x14ac:dyDescent="0.2">
      <c r="AF1567" s="5"/>
      <c r="AG1567" s="5"/>
      <c r="AH1567" s="5"/>
    </row>
    <row r="1568" spans="32:34" x14ac:dyDescent="0.2">
      <c r="AF1568" s="5"/>
      <c r="AG1568" s="5"/>
      <c r="AH1568" s="5"/>
    </row>
    <row r="1569" spans="32:34" x14ac:dyDescent="0.2">
      <c r="AF1569" s="5"/>
      <c r="AG1569" s="5"/>
      <c r="AH1569" s="5"/>
    </row>
    <row r="1570" spans="32:34" x14ac:dyDescent="0.2">
      <c r="AF1570" s="5"/>
      <c r="AG1570" s="5"/>
      <c r="AH1570" s="5"/>
    </row>
    <row r="1571" spans="32:34" x14ac:dyDescent="0.2">
      <c r="AF1571" s="5"/>
      <c r="AG1571" s="5"/>
      <c r="AH1571" s="5"/>
    </row>
    <row r="1572" spans="32:34" x14ac:dyDescent="0.2">
      <c r="AF1572" s="5"/>
      <c r="AG1572" s="5"/>
      <c r="AH1572" s="5"/>
    </row>
    <row r="1573" spans="32:34" x14ac:dyDescent="0.2">
      <c r="AF1573" s="5"/>
      <c r="AG1573" s="5"/>
      <c r="AH1573" s="5"/>
    </row>
    <row r="1574" spans="32:34" x14ac:dyDescent="0.2">
      <c r="AF1574" s="5"/>
      <c r="AG1574" s="5"/>
      <c r="AH1574" s="5"/>
    </row>
    <row r="1575" spans="32:34" x14ac:dyDescent="0.2">
      <c r="AF1575" s="5"/>
      <c r="AG1575" s="5"/>
      <c r="AH1575" s="5"/>
    </row>
    <row r="1576" spans="32:34" x14ac:dyDescent="0.2">
      <c r="AF1576" s="5"/>
      <c r="AG1576" s="5"/>
      <c r="AH1576" s="5"/>
    </row>
    <row r="1577" spans="32:34" x14ac:dyDescent="0.2">
      <c r="AF1577" s="5"/>
      <c r="AG1577" s="5"/>
      <c r="AH1577" s="5"/>
    </row>
    <row r="1578" spans="32:34" x14ac:dyDescent="0.2">
      <c r="AF1578" s="5"/>
      <c r="AG1578" s="5"/>
      <c r="AH1578" s="5"/>
    </row>
    <row r="1579" spans="32:34" x14ac:dyDescent="0.2">
      <c r="AF1579" s="5"/>
      <c r="AG1579" s="5"/>
      <c r="AH1579" s="5"/>
    </row>
    <row r="1580" spans="32:34" x14ac:dyDescent="0.2">
      <c r="AF1580" s="5"/>
      <c r="AG1580" s="5"/>
      <c r="AH1580" s="5"/>
    </row>
    <row r="1581" spans="32:34" x14ac:dyDescent="0.2">
      <c r="AF1581" s="5"/>
      <c r="AG1581" s="5"/>
      <c r="AH1581" s="5"/>
    </row>
    <row r="1582" spans="32:34" x14ac:dyDescent="0.2">
      <c r="AF1582" s="5"/>
      <c r="AG1582" s="5"/>
      <c r="AH1582" s="5"/>
    </row>
    <row r="1583" spans="32:34" x14ac:dyDescent="0.2">
      <c r="AF1583" s="5"/>
      <c r="AG1583" s="5"/>
      <c r="AH1583" s="5"/>
    </row>
    <row r="1584" spans="32:34" x14ac:dyDescent="0.2">
      <c r="AF1584" s="5"/>
      <c r="AG1584" s="5"/>
      <c r="AH1584" s="5"/>
    </row>
    <row r="1585" spans="32:34" x14ac:dyDescent="0.2">
      <c r="AF1585" s="5"/>
      <c r="AG1585" s="5"/>
      <c r="AH1585" s="5"/>
    </row>
    <row r="1586" spans="32:34" x14ac:dyDescent="0.2">
      <c r="AF1586" s="5"/>
      <c r="AG1586" s="5"/>
      <c r="AH1586" s="5"/>
    </row>
    <row r="1587" spans="32:34" x14ac:dyDescent="0.2">
      <c r="AF1587" s="5"/>
      <c r="AG1587" s="5"/>
      <c r="AH1587" s="5"/>
    </row>
    <row r="1588" spans="32:34" x14ac:dyDescent="0.2">
      <c r="AF1588" s="5"/>
      <c r="AG1588" s="5"/>
      <c r="AH1588" s="5"/>
    </row>
    <row r="1589" spans="32:34" x14ac:dyDescent="0.2">
      <c r="AF1589" s="5"/>
      <c r="AG1589" s="5"/>
      <c r="AH1589" s="5"/>
    </row>
    <row r="1590" spans="32:34" x14ac:dyDescent="0.2">
      <c r="AF1590" s="5"/>
      <c r="AG1590" s="5"/>
      <c r="AH1590" s="5"/>
    </row>
    <row r="1591" spans="32:34" x14ac:dyDescent="0.2">
      <c r="AF1591" s="5"/>
      <c r="AG1591" s="5"/>
      <c r="AH1591" s="5"/>
    </row>
    <row r="1592" spans="32:34" x14ac:dyDescent="0.2">
      <c r="AF1592" s="5"/>
      <c r="AG1592" s="5"/>
      <c r="AH1592" s="5"/>
    </row>
    <row r="1593" spans="32:34" x14ac:dyDescent="0.2">
      <c r="AF1593" s="5"/>
      <c r="AG1593" s="5"/>
      <c r="AH1593" s="5"/>
    </row>
    <row r="1594" spans="32:34" x14ac:dyDescent="0.2">
      <c r="AF1594" s="5"/>
      <c r="AG1594" s="5"/>
      <c r="AH1594" s="5"/>
    </row>
    <row r="1595" spans="32:34" x14ac:dyDescent="0.2">
      <c r="AF1595" s="5"/>
      <c r="AG1595" s="5"/>
      <c r="AH1595" s="5"/>
    </row>
    <row r="1596" spans="32:34" x14ac:dyDescent="0.2">
      <c r="AF1596" s="5"/>
      <c r="AG1596" s="5"/>
      <c r="AH1596" s="5"/>
    </row>
    <row r="1597" spans="32:34" x14ac:dyDescent="0.2">
      <c r="AF1597" s="5"/>
      <c r="AG1597" s="5"/>
      <c r="AH1597" s="5"/>
    </row>
    <row r="1598" spans="32:34" x14ac:dyDescent="0.2">
      <c r="AF1598" s="5"/>
      <c r="AG1598" s="5"/>
      <c r="AH1598" s="5"/>
    </row>
    <row r="1599" spans="32:34" x14ac:dyDescent="0.2">
      <c r="AF1599" s="5"/>
      <c r="AG1599" s="5"/>
      <c r="AH1599" s="5"/>
    </row>
    <row r="1600" spans="32:34" x14ac:dyDescent="0.2">
      <c r="AF1600" s="5"/>
      <c r="AG1600" s="5"/>
      <c r="AH1600" s="5"/>
    </row>
    <row r="1601" spans="32:34" x14ac:dyDescent="0.2">
      <c r="AF1601" s="5"/>
      <c r="AG1601" s="5"/>
      <c r="AH1601" s="5"/>
    </row>
    <row r="1602" spans="32:34" x14ac:dyDescent="0.2">
      <c r="AF1602" s="5"/>
      <c r="AG1602" s="5"/>
      <c r="AH1602" s="5"/>
    </row>
    <row r="1603" spans="32:34" x14ac:dyDescent="0.2">
      <c r="AF1603" s="5"/>
      <c r="AG1603" s="5"/>
      <c r="AH1603" s="5"/>
    </row>
    <row r="1604" spans="32:34" x14ac:dyDescent="0.2">
      <c r="AF1604" s="5"/>
      <c r="AG1604" s="5"/>
      <c r="AH1604" s="5"/>
    </row>
    <row r="1605" spans="32:34" x14ac:dyDescent="0.2">
      <c r="AF1605" s="5"/>
      <c r="AG1605" s="5"/>
      <c r="AH1605" s="5"/>
    </row>
    <row r="1606" spans="32:34" x14ac:dyDescent="0.2">
      <c r="AF1606" s="5"/>
      <c r="AG1606" s="5"/>
      <c r="AH1606" s="5"/>
    </row>
    <row r="1607" spans="32:34" x14ac:dyDescent="0.2">
      <c r="AF1607" s="5"/>
      <c r="AG1607" s="5"/>
      <c r="AH1607" s="5"/>
    </row>
    <row r="1608" spans="32:34" x14ac:dyDescent="0.2">
      <c r="AF1608" s="5"/>
      <c r="AG1608" s="5"/>
      <c r="AH1608" s="5"/>
    </row>
    <row r="1609" spans="32:34" x14ac:dyDescent="0.2">
      <c r="AF1609" s="5"/>
      <c r="AG1609" s="5"/>
      <c r="AH1609" s="5"/>
    </row>
    <row r="1610" spans="32:34" x14ac:dyDescent="0.2">
      <c r="AF1610" s="5"/>
      <c r="AG1610" s="5"/>
      <c r="AH1610" s="5"/>
    </row>
    <row r="1611" spans="32:34" x14ac:dyDescent="0.2">
      <c r="AF1611" s="5"/>
      <c r="AG1611" s="5"/>
      <c r="AH1611" s="5"/>
    </row>
    <row r="1612" spans="32:34" x14ac:dyDescent="0.2">
      <c r="AF1612" s="5"/>
      <c r="AG1612" s="5"/>
      <c r="AH1612" s="5"/>
    </row>
    <row r="1613" spans="32:34" x14ac:dyDescent="0.2">
      <c r="AF1613" s="5"/>
      <c r="AG1613" s="5"/>
      <c r="AH1613" s="5"/>
    </row>
    <row r="1614" spans="32:34" x14ac:dyDescent="0.2">
      <c r="AF1614" s="5"/>
      <c r="AG1614" s="5"/>
      <c r="AH1614" s="5"/>
    </row>
    <row r="1615" spans="32:34" x14ac:dyDescent="0.2">
      <c r="AF1615" s="5"/>
      <c r="AG1615" s="5"/>
      <c r="AH1615" s="5"/>
    </row>
    <row r="1616" spans="32:34" x14ac:dyDescent="0.2">
      <c r="AF1616" s="5"/>
      <c r="AG1616" s="5"/>
      <c r="AH1616" s="5"/>
    </row>
    <row r="1617" spans="32:34" x14ac:dyDescent="0.2">
      <c r="AF1617" s="5"/>
      <c r="AG1617" s="5"/>
      <c r="AH1617" s="5"/>
    </row>
    <row r="1618" spans="32:34" x14ac:dyDescent="0.2">
      <c r="AF1618" s="5"/>
      <c r="AG1618" s="5"/>
      <c r="AH1618" s="5"/>
    </row>
    <row r="1619" spans="32:34" x14ac:dyDescent="0.2">
      <c r="AF1619" s="5"/>
      <c r="AG1619" s="5"/>
      <c r="AH1619" s="5"/>
    </row>
    <row r="1620" spans="32:34" x14ac:dyDescent="0.2">
      <c r="AF1620" s="5"/>
      <c r="AG1620" s="5"/>
      <c r="AH1620" s="5"/>
    </row>
    <row r="1621" spans="32:34" x14ac:dyDescent="0.2">
      <c r="AF1621" s="5"/>
      <c r="AG1621" s="5"/>
      <c r="AH1621" s="5"/>
    </row>
    <row r="1622" spans="32:34" x14ac:dyDescent="0.2">
      <c r="AF1622" s="5"/>
      <c r="AG1622" s="5"/>
      <c r="AH1622" s="5"/>
    </row>
    <row r="1623" spans="32:34" x14ac:dyDescent="0.2">
      <c r="AF1623" s="5"/>
      <c r="AG1623" s="5"/>
      <c r="AH1623" s="5"/>
    </row>
    <row r="1624" spans="32:34" x14ac:dyDescent="0.2">
      <c r="AF1624" s="5"/>
      <c r="AG1624" s="5"/>
      <c r="AH1624" s="5"/>
    </row>
    <row r="1625" spans="32:34" x14ac:dyDescent="0.2">
      <c r="AF1625" s="5"/>
      <c r="AG1625" s="5"/>
      <c r="AH1625" s="5"/>
    </row>
    <row r="1626" spans="32:34" x14ac:dyDescent="0.2">
      <c r="AF1626" s="5"/>
      <c r="AG1626" s="5"/>
      <c r="AH1626" s="5"/>
    </row>
    <row r="1627" spans="32:34" x14ac:dyDescent="0.2">
      <c r="AF1627" s="5"/>
      <c r="AG1627" s="5"/>
      <c r="AH1627" s="5"/>
    </row>
    <row r="1628" spans="32:34" x14ac:dyDescent="0.2">
      <c r="AF1628" s="5"/>
      <c r="AG1628" s="5"/>
      <c r="AH1628" s="5"/>
    </row>
    <row r="1629" spans="32:34" x14ac:dyDescent="0.2">
      <c r="AF1629" s="5"/>
      <c r="AG1629" s="5"/>
      <c r="AH1629" s="5"/>
    </row>
    <row r="1630" spans="32:34" x14ac:dyDescent="0.2">
      <c r="AF1630" s="5"/>
      <c r="AG1630" s="5"/>
      <c r="AH1630" s="5"/>
    </row>
    <row r="1631" spans="32:34" x14ac:dyDescent="0.2">
      <c r="AF1631" s="5"/>
      <c r="AG1631" s="5"/>
      <c r="AH1631" s="5"/>
    </row>
    <row r="1632" spans="32:34" x14ac:dyDescent="0.2">
      <c r="AF1632" s="5"/>
      <c r="AG1632" s="5"/>
      <c r="AH1632" s="5"/>
    </row>
    <row r="1633" spans="32:34" x14ac:dyDescent="0.2">
      <c r="AF1633" s="5"/>
      <c r="AG1633" s="5"/>
      <c r="AH1633" s="5"/>
    </row>
    <row r="1634" spans="32:34" x14ac:dyDescent="0.2">
      <c r="AF1634" s="5"/>
      <c r="AG1634" s="5"/>
      <c r="AH1634" s="5"/>
    </row>
    <row r="1635" spans="32:34" x14ac:dyDescent="0.2">
      <c r="AF1635" s="5"/>
      <c r="AG1635" s="5"/>
      <c r="AH1635" s="5"/>
    </row>
    <row r="1636" spans="32:34" x14ac:dyDescent="0.2">
      <c r="AF1636" s="5"/>
      <c r="AG1636" s="5"/>
      <c r="AH1636" s="5"/>
    </row>
    <row r="1637" spans="32:34" x14ac:dyDescent="0.2">
      <c r="AF1637" s="5"/>
      <c r="AG1637" s="5"/>
      <c r="AH1637" s="5"/>
    </row>
    <row r="1638" spans="32:34" x14ac:dyDescent="0.2">
      <c r="AF1638" s="5"/>
      <c r="AG1638" s="5"/>
      <c r="AH1638" s="5"/>
    </row>
    <row r="1639" spans="32:34" x14ac:dyDescent="0.2">
      <c r="AF1639" s="5"/>
      <c r="AG1639" s="5"/>
      <c r="AH1639" s="5"/>
    </row>
    <row r="1640" spans="32:34" x14ac:dyDescent="0.2">
      <c r="AF1640" s="5"/>
      <c r="AG1640" s="5"/>
      <c r="AH1640" s="5"/>
    </row>
    <row r="1641" spans="32:34" x14ac:dyDescent="0.2">
      <c r="AF1641" s="5"/>
      <c r="AG1641" s="5"/>
      <c r="AH1641" s="5"/>
    </row>
    <row r="1642" spans="32:34" x14ac:dyDescent="0.2">
      <c r="AF1642" s="5"/>
      <c r="AG1642" s="5"/>
      <c r="AH1642" s="5"/>
    </row>
    <row r="1643" spans="32:34" x14ac:dyDescent="0.2">
      <c r="AF1643" s="5"/>
      <c r="AG1643" s="5"/>
      <c r="AH1643" s="5"/>
    </row>
    <row r="1644" spans="32:34" x14ac:dyDescent="0.2">
      <c r="AF1644" s="5"/>
      <c r="AG1644" s="5"/>
      <c r="AH1644" s="5"/>
    </row>
    <row r="1645" spans="32:34" x14ac:dyDescent="0.2">
      <c r="AF1645" s="5"/>
      <c r="AG1645" s="5"/>
      <c r="AH1645" s="5"/>
    </row>
    <row r="1646" spans="32:34" x14ac:dyDescent="0.2">
      <c r="AF1646" s="5"/>
      <c r="AG1646" s="5"/>
      <c r="AH1646" s="5"/>
    </row>
    <row r="1647" spans="32:34" x14ac:dyDescent="0.2">
      <c r="AF1647" s="5"/>
      <c r="AG1647" s="5"/>
      <c r="AH1647" s="5"/>
    </row>
    <row r="1648" spans="32:34" x14ac:dyDescent="0.2">
      <c r="AF1648" s="5"/>
      <c r="AG1648" s="5"/>
      <c r="AH1648" s="5"/>
    </row>
    <row r="1649" spans="32:34" x14ac:dyDescent="0.2">
      <c r="AF1649" s="5"/>
      <c r="AG1649" s="5"/>
      <c r="AH1649" s="5"/>
    </row>
    <row r="1650" spans="32:34" x14ac:dyDescent="0.2">
      <c r="AF1650" s="5"/>
      <c r="AG1650" s="5"/>
      <c r="AH1650" s="5"/>
    </row>
    <row r="1651" spans="32:34" x14ac:dyDescent="0.2">
      <c r="AF1651" s="5"/>
      <c r="AG1651" s="5"/>
      <c r="AH1651" s="5"/>
    </row>
    <row r="1652" spans="32:34" x14ac:dyDescent="0.2">
      <c r="AF1652" s="5"/>
      <c r="AG1652" s="5"/>
      <c r="AH1652" s="5"/>
    </row>
    <row r="1653" spans="32:34" x14ac:dyDescent="0.2">
      <c r="AF1653" s="5"/>
      <c r="AG1653" s="5"/>
      <c r="AH1653" s="5"/>
    </row>
    <row r="1654" spans="32:34" x14ac:dyDescent="0.2">
      <c r="AF1654" s="5"/>
      <c r="AG1654" s="5"/>
      <c r="AH1654" s="5"/>
    </row>
    <row r="1655" spans="32:34" x14ac:dyDescent="0.2">
      <c r="AF1655" s="5"/>
      <c r="AG1655" s="5"/>
      <c r="AH1655" s="5"/>
    </row>
    <row r="1656" spans="32:34" x14ac:dyDescent="0.2">
      <c r="AF1656" s="5"/>
      <c r="AG1656" s="5"/>
      <c r="AH1656" s="5"/>
    </row>
    <row r="1657" spans="32:34" x14ac:dyDescent="0.2">
      <c r="AF1657" s="5"/>
      <c r="AG1657" s="5"/>
      <c r="AH1657" s="5"/>
    </row>
    <row r="1658" spans="32:34" x14ac:dyDescent="0.2">
      <c r="AF1658" s="5"/>
      <c r="AG1658" s="5"/>
      <c r="AH1658" s="5"/>
    </row>
    <row r="1659" spans="32:34" x14ac:dyDescent="0.2">
      <c r="AF1659" s="5"/>
      <c r="AG1659" s="5"/>
      <c r="AH1659" s="5"/>
    </row>
    <row r="1660" spans="32:34" x14ac:dyDescent="0.2">
      <c r="AF1660" s="5"/>
      <c r="AG1660" s="5"/>
      <c r="AH1660" s="5"/>
    </row>
    <row r="1661" spans="32:34" x14ac:dyDescent="0.2">
      <c r="AF1661" s="5"/>
      <c r="AG1661" s="5"/>
      <c r="AH1661" s="5"/>
    </row>
    <row r="1662" spans="32:34" x14ac:dyDescent="0.2">
      <c r="AF1662" s="5"/>
      <c r="AG1662" s="5"/>
      <c r="AH1662" s="5"/>
    </row>
    <row r="1663" spans="32:34" x14ac:dyDescent="0.2">
      <c r="AF1663" s="5"/>
      <c r="AG1663" s="5"/>
      <c r="AH1663" s="5"/>
    </row>
    <row r="1664" spans="32:34" x14ac:dyDescent="0.2">
      <c r="AF1664" s="5"/>
      <c r="AG1664" s="5"/>
      <c r="AH1664" s="5"/>
    </row>
    <row r="1665" spans="32:34" x14ac:dyDescent="0.2">
      <c r="AF1665" s="5"/>
      <c r="AG1665" s="5"/>
      <c r="AH1665" s="5"/>
    </row>
    <row r="1666" spans="32:34" x14ac:dyDescent="0.2">
      <c r="AF1666" s="5"/>
      <c r="AG1666" s="5"/>
      <c r="AH1666" s="5"/>
    </row>
    <row r="1667" spans="32:34" x14ac:dyDescent="0.2">
      <c r="AF1667" s="5"/>
      <c r="AG1667" s="5"/>
      <c r="AH1667" s="5"/>
    </row>
    <row r="1668" spans="32:34" x14ac:dyDescent="0.2">
      <c r="AF1668" s="5"/>
      <c r="AG1668" s="5"/>
      <c r="AH1668" s="5"/>
    </row>
    <row r="1669" spans="32:34" x14ac:dyDescent="0.2">
      <c r="AF1669" s="5"/>
      <c r="AG1669" s="5"/>
      <c r="AH1669" s="5"/>
    </row>
    <row r="1670" spans="32:34" x14ac:dyDescent="0.2">
      <c r="AF1670" s="5"/>
      <c r="AG1670" s="5"/>
      <c r="AH1670" s="5"/>
    </row>
    <row r="1671" spans="32:34" x14ac:dyDescent="0.2">
      <c r="AF1671" s="5"/>
      <c r="AG1671" s="5"/>
      <c r="AH1671" s="5"/>
    </row>
    <row r="1672" spans="32:34" x14ac:dyDescent="0.2">
      <c r="AF1672" s="5"/>
      <c r="AG1672" s="5"/>
      <c r="AH1672" s="5"/>
    </row>
    <row r="1673" spans="32:34" x14ac:dyDescent="0.2">
      <c r="AF1673" s="5"/>
      <c r="AG1673" s="5"/>
      <c r="AH1673" s="5"/>
    </row>
    <row r="1674" spans="32:34" x14ac:dyDescent="0.2">
      <c r="AF1674" s="5"/>
      <c r="AG1674" s="5"/>
      <c r="AH1674" s="5"/>
    </row>
    <row r="1675" spans="32:34" x14ac:dyDescent="0.2">
      <c r="AF1675" s="5"/>
      <c r="AG1675" s="5"/>
      <c r="AH1675" s="5"/>
    </row>
    <row r="1676" spans="32:34" x14ac:dyDescent="0.2">
      <c r="AF1676" s="5"/>
      <c r="AG1676" s="5"/>
      <c r="AH1676" s="5"/>
    </row>
    <row r="1677" spans="32:34" x14ac:dyDescent="0.2">
      <c r="AF1677" s="5"/>
      <c r="AG1677" s="5"/>
      <c r="AH1677" s="5"/>
    </row>
    <row r="1678" spans="32:34" x14ac:dyDescent="0.2">
      <c r="AF1678" s="5"/>
      <c r="AG1678" s="5"/>
      <c r="AH1678" s="5"/>
    </row>
    <row r="1679" spans="32:34" x14ac:dyDescent="0.2">
      <c r="AF1679" s="5"/>
      <c r="AG1679" s="5"/>
      <c r="AH1679" s="5"/>
    </row>
    <row r="1680" spans="32:34" x14ac:dyDescent="0.2">
      <c r="AF1680" s="5"/>
      <c r="AG1680" s="5"/>
      <c r="AH1680" s="5"/>
    </row>
    <row r="1681" spans="32:34" x14ac:dyDescent="0.2">
      <c r="AF1681" s="5"/>
      <c r="AG1681" s="5"/>
      <c r="AH1681" s="5"/>
    </row>
    <row r="1682" spans="32:34" x14ac:dyDescent="0.2">
      <c r="AF1682" s="5"/>
      <c r="AG1682" s="5"/>
      <c r="AH1682" s="5"/>
    </row>
    <row r="1683" spans="32:34" x14ac:dyDescent="0.2">
      <c r="AF1683" s="5"/>
      <c r="AG1683" s="5"/>
      <c r="AH1683" s="5"/>
    </row>
    <row r="1684" spans="32:34" x14ac:dyDescent="0.2">
      <c r="AF1684" s="5"/>
      <c r="AG1684" s="5"/>
      <c r="AH1684" s="5"/>
    </row>
    <row r="1685" spans="32:34" x14ac:dyDescent="0.2">
      <c r="AF1685" s="5"/>
      <c r="AG1685" s="5"/>
      <c r="AH1685" s="5"/>
    </row>
    <row r="1686" spans="32:34" x14ac:dyDescent="0.2">
      <c r="AF1686" s="5"/>
      <c r="AG1686" s="5"/>
      <c r="AH1686" s="5"/>
    </row>
    <row r="1687" spans="32:34" x14ac:dyDescent="0.2">
      <c r="AF1687" s="5"/>
      <c r="AG1687" s="5"/>
      <c r="AH1687" s="5"/>
    </row>
    <row r="1688" spans="32:34" x14ac:dyDescent="0.2">
      <c r="AF1688" s="5"/>
      <c r="AG1688" s="5"/>
      <c r="AH1688" s="5"/>
    </row>
    <row r="1689" spans="32:34" x14ac:dyDescent="0.2">
      <c r="AF1689" s="5"/>
      <c r="AG1689" s="5"/>
      <c r="AH1689" s="5"/>
    </row>
    <row r="1690" spans="32:34" x14ac:dyDescent="0.2">
      <c r="AF1690" s="5"/>
      <c r="AG1690" s="5"/>
      <c r="AH1690" s="5"/>
    </row>
    <row r="1691" spans="32:34" x14ac:dyDescent="0.2">
      <c r="AF1691" s="5"/>
      <c r="AG1691" s="5"/>
      <c r="AH1691" s="5"/>
    </row>
    <row r="1692" spans="32:34" x14ac:dyDescent="0.2">
      <c r="AF1692" s="5"/>
      <c r="AG1692" s="5"/>
      <c r="AH1692" s="5"/>
    </row>
    <row r="1693" spans="32:34" x14ac:dyDescent="0.2">
      <c r="AF1693" s="5"/>
      <c r="AG1693" s="5"/>
      <c r="AH1693" s="5"/>
    </row>
    <row r="1694" spans="32:34" x14ac:dyDescent="0.2">
      <c r="AF1694" s="5"/>
      <c r="AG1694" s="5"/>
      <c r="AH1694" s="5"/>
    </row>
    <row r="1695" spans="32:34" x14ac:dyDescent="0.2">
      <c r="AF1695" s="5"/>
      <c r="AG1695" s="5"/>
      <c r="AH1695" s="5"/>
    </row>
    <row r="1696" spans="32:34" x14ac:dyDescent="0.2">
      <c r="AF1696" s="5"/>
      <c r="AG1696" s="5"/>
      <c r="AH1696" s="5"/>
    </row>
    <row r="1697" spans="32:34" x14ac:dyDescent="0.2">
      <c r="AF1697" s="5"/>
      <c r="AG1697" s="5"/>
      <c r="AH1697" s="5"/>
    </row>
    <row r="1698" spans="32:34" x14ac:dyDescent="0.2">
      <c r="AF1698" s="5"/>
      <c r="AG1698" s="5"/>
      <c r="AH1698" s="5"/>
    </row>
    <row r="1699" spans="32:34" x14ac:dyDescent="0.2">
      <c r="AF1699" s="5"/>
      <c r="AG1699" s="5"/>
      <c r="AH1699" s="5"/>
    </row>
    <row r="1700" spans="32:34" x14ac:dyDescent="0.2">
      <c r="AF1700" s="5"/>
      <c r="AG1700" s="5"/>
      <c r="AH1700" s="5"/>
    </row>
    <row r="1701" spans="32:34" x14ac:dyDescent="0.2">
      <c r="AF1701" s="5"/>
      <c r="AG1701" s="5"/>
      <c r="AH1701" s="5"/>
    </row>
    <row r="1702" spans="32:34" x14ac:dyDescent="0.2">
      <c r="AF1702" s="5"/>
      <c r="AG1702" s="5"/>
      <c r="AH1702" s="5"/>
    </row>
    <row r="1703" spans="32:34" x14ac:dyDescent="0.2">
      <c r="AF1703" s="5"/>
      <c r="AG1703" s="5"/>
      <c r="AH1703" s="5"/>
    </row>
    <row r="1704" spans="32:34" x14ac:dyDescent="0.2">
      <c r="AF1704" s="5"/>
      <c r="AG1704" s="5"/>
      <c r="AH1704" s="5"/>
    </row>
    <row r="1705" spans="32:34" x14ac:dyDescent="0.2">
      <c r="AF1705" s="5"/>
      <c r="AG1705" s="5"/>
      <c r="AH1705" s="5"/>
    </row>
    <row r="1706" spans="32:34" x14ac:dyDescent="0.2">
      <c r="AF1706" s="5"/>
      <c r="AG1706" s="5"/>
      <c r="AH1706" s="5"/>
    </row>
    <row r="1707" spans="32:34" x14ac:dyDescent="0.2">
      <c r="AF1707" s="5"/>
      <c r="AG1707" s="5"/>
      <c r="AH1707" s="5"/>
    </row>
    <row r="1708" spans="32:34" x14ac:dyDescent="0.2">
      <c r="AF1708" s="5"/>
      <c r="AG1708" s="5"/>
      <c r="AH1708" s="5"/>
    </row>
    <row r="1709" spans="32:34" x14ac:dyDescent="0.2">
      <c r="AF1709" s="5"/>
      <c r="AG1709" s="5"/>
      <c r="AH1709" s="5"/>
    </row>
    <row r="1710" spans="32:34" x14ac:dyDescent="0.2">
      <c r="AF1710" s="5"/>
      <c r="AG1710" s="5"/>
      <c r="AH1710" s="5"/>
    </row>
    <row r="1711" spans="32:34" x14ac:dyDescent="0.2">
      <c r="AF1711" s="5"/>
      <c r="AG1711" s="5"/>
      <c r="AH1711" s="5"/>
    </row>
    <row r="1712" spans="32:34" x14ac:dyDescent="0.2">
      <c r="AF1712" s="5"/>
      <c r="AG1712" s="5"/>
      <c r="AH1712" s="5"/>
    </row>
    <row r="1713" spans="32:34" x14ac:dyDescent="0.2">
      <c r="AF1713" s="5"/>
      <c r="AG1713" s="5"/>
      <c r="AH1713" s="5"/>
    </row>
    <row r="1714" spans="32:34" x14ac:dyDescent="0.2">
      <c r="AF1714" s="5"/>
      <c r="AG1714" s="5"/>
      <c r="AH1714" s="5"/>
    </row>
    <row r="1715" spans="32:34" x14ac:dyDescent="0.2">
      <c r="AF1715" s="5"/>
      <c r="AG1715" s="5"/>
      <c r="AH1715" s="5"/>
    </row>
    <row r="1716" spans="32:34" x14ac:dyDescent="0.2">
      <c r="AF1716" s="5"/>
      <c r="AG1716" s="5"/>
      <c r="AH1716" s="5"/>
    </row>
    <row r="1717" spans="32:34" x14ac:dyDescent="0.2">
      <c r="AF1717" s="5"/>
      <c r="AG1717" s="5"/>
      <c r="AH1717" s="5"/>
    </row>
    <row r="1718" spans="32:34" x14ac:dyDescent="0.2">
      <c r="AF1718" s="5"/>
      <c r="AG1718" s="5"/>
      <c r="AH1718" s="5"/>
    </row>
    <row r="1719" spans="32:34" x14ac:dyDescent="0.2">
      <c r="AF1719" s="5"/>
      <c r="AG1719" s="5"/>
      <c r="AH1719" s="5"/>
    </row>
    <row r="1720" spans="32:34" x14ac:dyDescent="0.2">
      <c r="AF1720" s="5"/>
      <c r="AG1720" s="5"/>
      <c r="AH1720" s="5"/>
    </row>
    <row r="1721" spans="32:34" x14ac:dyDescent="0.2">
      <c r="AF1721" s="5"/>
      <c r="AG1721" s="5"/>
      <c r="AH1721" s="5"/>
    </row>
    <row r="1722" spans="32:34" x14ac:dyDescent="0.2">
      <c r="AF1722" s="5"/>
      <c r="AG1722" s="5"/>
      <c r="AH1722" s="5"/>
    </row>
    <row r="1723" spans="32:34" x14ac:dyDescent="0.2">
      <c r="AF1723" s="5"/>
      <c r="AG1723" s="5"/>
      <c r="AH1723" s="5"/>
    </row>
    <row r="1724" spans="32:34" x14ac:dyDescent="0.2">
      <c r="AF1724" s="5"/>
      <c r="AG1724" s="5"/>
      <c r="AH1724" s="5"/>
    </row>
    <row r="1725" spans="32:34" x14ac:dyDescent="0.2">
      <c r="AF1725" s="5"/>
      <c r="AG1725" s="5"/>
      <c r="AH1725" s="5"/>
    </row>
    <row r="1726" spans="32:34" x14ac:dyDescent="0.2">
      <c r="AF1726" s="5"/>
      <c r="AG1726" s="5"/>
      <c r="AH1726" s="5"/>
    </row>
    <row r="1727" spans="32:34" x14ac:dyDescent="0.2">
      <c r="AF1727" s="5"/>
      <c r="AG1727" s="5"/>
      <c r="AH1727" s="5"/>
    </row>
    <row r="1728" spans="32:34" x14ac:dyDescent="0.2">
      <c r="AF1728" s="5"/>
      <c r="AG1728" s="5"/>
      <c r="AH1728" s="5"/>
    </row>
    <row r="1729" spans="32:34" x14ac:dyDescent="0.2">
      <c r="AF1729" s="5"/>
      <c r="AG1729" s="5"/>
      <c r="AH1729" s="5"/>
    </row>
    <row r="1730" spans="32:34" x14ac:dyDescent="0.2">
      <c r="AF1730" s="5"/>
      <c r="AG1730" s="5"/>
      <c r="AH1730" s="5"/>
    </row>
    <row r="1731" spans="32:34" x14ac:dyDescent="0.2">
      <c r="AF1731" s="5"/>
      <c r="AG1731" s="5"/>
      <c r="AH1731" s="5"/>
    </row>
    <row r="1732" spans="32:34" x14ac:dyDescent="0.2">
      <c r="AF1732" s="5"/>
      <c r="AG1732" s="5"/>
      <c r="AH1732" s="5"/>
    </row>
    <row r="1733" spans="32:34" x14ac:dyDescent="0.2">
      <c r="AF1733" s="5"/>
      <c r="AG1733" s="5"/>
      <c r="AH1733" s="5"/>
    </row>
    <row r="1734" spans="32:34" x14ac:dyDescent="0.2">
      <c r="AF1734" s="5"/>
      <c r="AG1734" s="5"/>
      <c r="AH1734" s="5"/>
    </row>
    <row r="1735" spans="32:34" x14ac:dyDescent="0.2">
      <c r="AF1735" s="5"/>
      <c r="AG1735" s="5"/>
      <c r="AH1735" s="5"/>
    </row>
    <row r="1736" spans="32:34" x14ac:dyDescent="0.2">
      <c r="AF1736" s="5"/>
      <c r="AG1736" s="5"/>
      <c r="AH1736" s="5"/>
    </row>
    <row r="1737" spans="32:34" x14ac:dyDescent="0.2">
      <c r="AF1737" s="5"/>
      <c r="AG1737" s="5"/>
      <c r="AH1737" s="5"/>
    </row>
    <row r="1738" spans="32:34" x14ac:dyDescent="0.2">
      <c r="AF1738" s="5"/>
      <c r="AG1738" s="5"/>
      <c r="AH1738" s="5"/>
    </row>
    <row r="1739" spans="32:34" x14ac:dyDescent="0.2">
      <c r="AF1739" s="5"/>
      <c r="AG1739" s="5"/>
      <c r="AH1739" s="5"/>
    </row>
    <row r="1740" spans="32:34" x14ac:dyDescent="0.2">
      <c r="AF1740" s="5"/>
      <c r="AG1740" s="5"/>
      <c r="AH1740" s="5"/>
    </row>
    <row r="1741" spans="32:34" x14ac:dyDescent="0.2">
      <c r="AF1741" s="5"/>
      <c r="AG1741" s="5"/>
      <c r="AH1741" s="5"/>
    </row>
    <row r="1742" spans="32:34" x14ac:dyDescent="0.2">
      <c r="AF1742" s="5"/>
      <c r="AG1742" s="5"/>
      <c r="AH1742" s="5"/>
    </row>
    <row r="1743" spans="32:34" x14ac:dyDescent="0.2">
      <c r="AF1743" s="5"/>
      <c r="AG1743" s="5"/>
      <c r="AH1743" s="5"/>
    </row>
    <row r="1744" spans="32:34" x14ac:dyDescent="0.2">
      <c r="AF1744" s="5"/>
      <c r="AG1744" s="5"/>
      <c r="AH1744" s="5"/>
    </row>
    <row r="1745" spans="32:34" x14ac:dyDescent="0.2">
      <c r="AF1745" s="5"/>
      <c r="AG1745" s="5"/>
      <c r="AH1745" s="5"/>
    </row>
    <row r="1746" spans="32:34" x14ac:dyDescent="0.2">
      <c r="AF1746" s="5"/>
      <c r="AG1746" s="5"/>
      <c r="AH1746" s="5"/>
    </row>
    <row r="1747" spans="32:34" x14ac:dyDescent="0.2">
      <c r="AF1747" s="5"/>
      <c r="AG1747" s="5"/>
      <c r="AH1747" s="5"/>
    </row>
    <row r="1748" spans="32:34" x14ac:dyDescent="0.2">
      <c r="AF1748" s="5"/>
      <c r="AG1748" s="5"/>
      <c r="AH1748" s="5"/>
    </row>
    <row r="1749" spans="32:34" x14ac:dyDescent="0.2">
      <c r="AF1749" s="5"/>
      <c r="AG1749" s="5"/>
      <c r="AH1749" s="5"/>
    </row>
    <row r="1750" spans="32:34" x14ac:dyDescent="0.2">
      <c r="AF1750" s="5"/>
      <c r="AG1750" s="5"/>
      <c r="AH1750" s="5"/>
    </row>
    <row r="1751" spans="32:34" x14ac:dyDescent="0.2">
      <c r="AF1751" s="5"/>
      <c r="AG1751" s="5"/>
      <c r="AH1751" s="5"/>
    </row>
    <row r="1752" spans="32:34" x14ac:dyDescent="0.2">
      <c r="AF1752" s="5"/>
      <c r="AG1752" s="5"/>
      <c r="AH1752" s="5"/>
    </row>
    <row r="1753" spans="32:34" x14ac:dyDescent="0.2">
      <c r="AF1753" s="5"/>
      <c r="AG1753" s="5"/>
      <c r="AH1753" s="5"/>
    </row>
    <row r="1754" spans="32:34" x14ac:dyDescent="0.2">
      <c r="AF1754" s="5"/>
      <c r="AG1754" s="5"/>
      <c r="AH1754" s="5"/>
    </row>
    <row r="1755" spans="32:34" x14ac:dyDescent="0.2">
      <c r="AF1755" s="5"/>
      <c r="AG1755" s="5"/>
      <c r="AH1755" s="5"/>
    </row>
    <row r="1756" spans="32:34" x14ac:dyDescent="0.2">
      <c r="AF1756" s="5"/>
      <c r="AG1756" s="5"/>
      <c r="AH1756" s="5"/>
    </row>
    <row r="1757" spans="32:34" x14ac:dyDescent="0.2">
      <c r="AF1757" s="5"/>
      <c r="AG1757" s="5"/>
      <c r="AH1757" s="5"/>
    </row>
    <row r="1758" spans="32:34" x14ac:dyDescent="0.2">
      <c r="AF1758" s="5"/>
      <c r="AG1758" s="5"/>
      <c r="AH1758" s="5"/>
    </row>
    <row r="1759" spans="32:34" x14ac:dyDescent="0.2">
      <c r="AF1759" s="5"/>
      <c r="AG1759" s="5"/>
      <c r="AH1759" s="5"/>
    </row>
    <row r="1760" spans="32:34" x14ac:dyDescent="0.2">
      <c r="AF1760" s="5"/>
      <c r="AG1760" s="5"/>
      <c r="AH1760" s="5"/>
    </row>
    <row r="1761" spans="32:34" x14ac:dyDescent="0.2">
      <c r="AF1761" s="5"/>
      <c r="AG1761" s="5"/>
      <c r="AH1761" s="5"/>
    </row>
    <row r="1762" spans="32:34" x14ac:dyDescent="0.2">
      <c r="AF1762" s="5"/>
      <c r="AG1762" s="5"/>
      <c r="AH1762" s="5"/>
    </row>
    <row r="1763" spans="32:34" x14ac:dyDescent="0.2">
      <c r="AF1763" s="5"/>
      <c r="AG1763" s="5"/>
      <c r="AH1763" s="5"/>
    </row>
    <row r="1764" spans="32:34" x14ac:dyDescent="0.2">
      <c r="AF1764" s="5"/>
      <c r="AG1764" s="5"/>
      <c r="AH1764" s="5"/>
    </row>
    <row r="1765" spans="32:34" x14ac:dyDescent="0.2">
      <c r="AF1765" s="5"/>
      <c r="AG1765" s="5"/>
      <c r="AH1765" s="5"/>
    </row>
    <row r="1766" spans="32:34" x14ac:dyDescent="0.2">
      <c r="AF1766" s="5"/>
      <c r="AG1766" s="5"/>
      <c r="AH1766" s="5"/>
    </row>
    <row r="1767" spans="32:34" x14ac:dyDescent="0.2">
      <c r="AF1767" s="5"/>
      <c r="AG1767" s="5"/>
      <c r="AH1767" s="5"/>
    </row>
    <row r="1768" spans="32:34" x14ac:dyDescent="0.2">
      <c r="AF1768" s="5"/>
      <c r="AG1768" s="5"/>
      <c r="AH1768" s="5"/>
    </row>
    <row r="1769" spans="32:34" x14ac:dyDescent="0.2">
      <c r="AF1769" s="5"/>
      <c r="AG1769" s="5"/>
      <c r="AH1769" s="5"/>
    </row>
    <row r="1770" spans="32:34" x14ac:dyDescent="0.2">
      <c r="AF1770" s="5"/>
      <c r="AG1770" s="5"/>
      <c r="AH1770" s="5"/>
    </row>
    <row r="1771" spans="32:34" x14ac:dyDescent="0.2">
      <c r="AF1771" s="5"/>
      <c r="AG1771" s="5"/>
      <c r="AH1771" s="5"/>
    </row>
    <row r="1772" spans="32:34" x14ac:dyDescent="0.2">
      <c r="AF1772" s="5"/>
      <c r="AG1772" s="5"/>
      <c r="AH1772" s="5"/>
    </row>
    <row r="1773" spans="32:34" x14ac:dyDescent="0.2">
      <c r="AF1773" s="5"/>
      <c r="AG1773" s="5"/>
      <c r="AH1773" s="5"/>
    </row>
    <row r="1774" spans="32:34" x14ac:dyDescent="0.2">
      <c r="AF1774" s="5"/>
      <c r="AG1774" s="5"/>
      <c r="AH1774" s="5"/>
    </row>
    <row r="1775" spans="32:34" x14ac:dyDescent="0.2">
      <c r="AF1775" s="5"/>
      <c r="AG1775" s="5"/>
      <c r="AH1775" s="5"/>
    </row>
    <row r="1776" spans="32:34" x14ac:dyDescent="0.2">
      <c r="AF1776" s="5"/>
      <c r="AG1776" s="5"/>
      <c r="AH1776" s="5"/>
    </row>
    <row r="1777" spans="32:34" x14ac:dyDescent="0.2">
      <c r="AF1777" s="5"/>
      <c r="AG1777" s="5"/>
      <c r="AH1777" s="5"/>
    </row>
    <row r="1778" spans="32:34" x14ac:dyDescent="0.2">
      <c r="AF1778" s="5"/>
      <c r="AG1778" s="5"/>
      <c r="AH1778" s="5"/>
    </row>
    <row r="1779" spans="32:34" x14ac:dyDescent="0.2">
      <c r="AF1779" s="5"/>
      <c r="AG1779" s="5"/>
      <c r="AH1779" s="5"/>
    </row>
    <row r="1780" spans="32:34" x14ac:dyDescent="0.2">
      <c r="AF1780" s="5"/>
      <c r="AG1780" s="5"/>
      <c r="AH1780" s="5"/>
    </row>
    <row r="1781" spans="32:34" x14ac:dyDescent="0.2">
      <c r="AF1781" s="5"/>
      <c r="AG1781" s="5"/>
      <c r="AH1781" s="5"/>
    </row>
    <row r="1782" spans="32:34" x14ac:dyDescent="0.2">
      <c r="AF1782" s="5"/>
      <c r="AG1782" s="5"/>
      <c r="AH1782" s="5"/>
    </row>
    <row r="1783" spans="32:34" x14ac:dyDescent="0.2">
      <c r="AF1783" s="5"/>
      <c r="AG1783" s="5"/>
      <c r="AH1783" s="5"/>
    </row>
    <row r="1784" spans="32:34" x14ac:dyDescent="0.2">
      <c r="AF1784" s="5"/>
      <c r="AG1784" s="5"/>
      <c r="AH1784" s="5"/>
    </row>
    <row r="1785" spans="32:34" x14ac:dyDescent="0.2">
      <c r="AF1785" s="5"/>
      <c r="AG1785" s="5"/>
      <c r="AH1785" s="5"/>
    </row>
    <row r="1786" spans="32:34" x14ac:dyDescent="0.2">
      <c r="AF1786" s="5"/>
      <c r="AG1786" s="5"/>
      <c r="AH1786" s="5"/>
    </row>
    <row r="1787" spans="32:34" x14ac:dyDescent="0.2">
      <c r="AF1787" s="5"/>
      <c r="AG1787" s="5"/>
      <c r="AH1787" s="5"/>
    </row>
    <row r="1788" spans="32:34" x14ac:dyDescent="0.2">
      <c r="AF1788" s="5"/>
      <c r="AG1788" s="5"/>
      <c r="AH1788" s="5"/>
    </row>
    <row r="1789" spans="32:34" x14ac:dyDescent="0.2">
      <c r="AF1789" s="5"/>
      <c r="AG1789" s="5"/>
      <c r="AH1789" s="5"/>
    </row>
    <row r="1790" spans="32:34" x14ac:dyDescent="0.2">
      <c r="AF1790" s="5"/>
      <c r="AG1790" s="5"/>
      <c r="AH1790" s="5"/>
    </row>
    <row r="1791" spans="32:34" x14ac:dyDescent="0.2">
      <c r="AF1791" s="5"/>
      <c r="AG1791" s="5"/>
      <c r="AH1791" s="5"/>
    </row>
    <row r="1792" spans="32:34" x14ac:dyDescent="0.2">
      <c r="AF1792" s="5"/>
      <c r="AG1792" s="5"/>
      <c r="AH1792" s="5"/>
    </row>
    <row r="1793" spans="32:34" x14ac:dyDescent="0.2">
      <c r="AF1793" s="5"/>
      <c r="AG1793" s="5"/>
      <c r="AH1793" s="5"/>
    </row>
    <row r="1794" spans="32:34" x14ac:dyDescent="0.2">
      <c r="AF1794" s="5"/>
      <c r="AG1794" s="5"/>
      <c r="AH1794" s="5"/>
    </row>
    <row r="1795" spans="32:34" x14ac:dyDescent="0.2">
      <c r="AF1795" s="5"/>
      <c r="AG1795" s="5"/>
      <c r="AH1795" s="5"/>
    </row>
    <row r="1796" spans="32:34" x14ac:dyDescent="0.2">
      <c r="AF1796" s="5"/>
      <c r="AG1796" s="5"/>
      <c r="AH1796" s="5"/>
    </row>
    <row r="1797" spans="32:34" x14ac:dyDescent="0.2">
      <c r="AF1797" s="5"/>
      <c r="AG1797" s="5"/>
      <c r="AH1797" s="5"/>
    </row>
    <row r="1798" spans="32:34" x14ac:dyDescent="0.2">
      <c r="AF1798" s="5"/>
      <c r="AG1798" s="5"/>
      <c r="AH1798" s="5"/>
    </row>
    <row r="1799" spans="32:34" x14ac:dyDescent="0.2">
      <c r="AF1799" s="5"/>
      <c r="AG1799" s="5"/>
      <c r="AH1799" s="5"/>
    </row>
    <row r="1800" spans="32:34" x14ac:dyDescent="0.2">
      <c r="AF1800" s="5"/>
      <c r="AG1800" s="5"/>
      <c r="AH1800" s="5"/>
    </row>
    <row r="1801" spans="32:34" x14ac:dyDescent="0.2">
      <c r="AF1801" s="5"/>
      <c r="AG1801" s="5"/>
      <c r="AH1801" s="5"/>
    </row>
    <row r="1802" spans="32:34" x14ac:dyDescent="0.2">
      <c r="AF1802" s="5"/>
      <c r="AG1802" s="5"/>
      <c r="AH1802" s="5"/>
    </row>
    <row r="1803" spans="32:34" x14ac:dyDescent="0.2">
      <c r="AF1803" s="5"/>
      <c r="AG1803" s="5"/>
      <c r="AH1803" s="5"/>
    </row>
    <row r="1804" spans="32:34" x14ac:dyDescent="0.2">
      <c r="AF1804" s="5"/>
      <c r="AG1804" s="5"/>
      <c r="AH1804" s="5"/>
    </row>
    <row r="1805" spans="32:34" x14ac:dyDescent="0.2">
      <c r="AF1805" s="5"/>
      <c r="AG1805" s="5"/>
      <c r="AH1805" s="5"/>
    </row>
    <row r="1806" spans="32:34" x14ac:dyDescent="0.2">
      <c r="AF1806" s="5"/>
      <c r="AG1806" s="5"/>
      <c r="AH1806" s="5"/>
    </row>
    <row r="1807" spans="32:34" x14ac:dyDescent="0.2">
      <c r="AF1807" s="5"/>
      <c r="AG1807" s="5"/>
      <c r="AH1807" s="5"/>
    </row>
    <row r="1808" spans="32:34" x14ac:dyDescent="0.2">
      <c r="AF1808" s="5"/>
      <c r="AG1808" s="5"/>
      <c r="AH1808" s="5"/>
    </row>
    <row r="1809" spans="32:34" x14ac:dyDescent="0.2">
      <c r="AF1809" s="5"/>
      <c r="AG1809" s="5"/>
      <c r="AH1809" s="5"/>
    </row>
    <row r="1810" spans="32:34" x14ac:dyDescent="0.2">
      <c r="AF1810" s="5"/>
      <c r="AG1810" s="5"/>
      <c r="AH1810" s="5"/>
    </row>
    <row r="1811" spans="32:34" x14ac:dyDescent="0.2">
      <c r="AF1811" s="5"/>
      <c r="AG1811" s="5"/>
      <c r="AH1811" s="5"/>
    </row>
    <row r="1812" spans="32:34" x14ac:dyDescent="0.2">
      <c r="AF1812" s="5"/>
      <c r="AG1812" s="5"/>
      <c r="AH1812" s="5"/>
    </row>
    <row r="1813" spans="32:34" x14ac:dyDescent="0.2">
      <c r="AF1813" s="5"/>
      <c r="AG1813" s="5"/>
      <c r="AH1813" s="5"/>
    </row>
    <row r="1814" spans="32:34" x14ac:dyDescent="0.2">
      <c r="AF1814" s="5"/>
      <c r="AG1814" s="5"/>
      <c r="AH1814" s="5"/>
    </row>
    <row r="1815" spans="32:34" x14ac:dyDescent="0.2">
      <c r="AF1815" s="5"/>
      <c r="AG1815" s="5"/>
      <c r="AH1815" s="5"/>
    </row>
    <row r="1816" spans="32:34" x14ac:dyDescent="0.2">
      <c r="AF1816" s="5"/>
      <c r="AG1816" s="5"/>
      <c r="AH1816" s="5"/>
    </row>
    <row r="1817" spans="32:34" x14ac:dyDescent="0.2">
      <c r="AF1817" s="5"/>
      <c r="AG1817" s="5"/>
      <c r="AH1817" s="5"/>
    </row>
    <row r="1818" spans="32:34" x14ac:dyDescent="0.2">
      <c r="AF1818" s="5"/>
      <c r="AG1818" s="5"/>
      <c r="AH1818" s="5"/>
    </row>
    <row r="1819" spans="32:34" x14ac:dyDescent="0.2">
      <c r="AF1819" s="5"/>
      <c r="AG1819" s="5"/>
      <c r="AH1819" s="5"/>
    </row>
    <row r="1820" spans="32:34" x14ac:dyDescent="0.2">
      <c r="AF1820" s="5"/>
      <c r="AG1820" s="5"/>
      <c r="AH1820" s="5"/>
    </row>
    <row r="1821" spans="32:34" x14ac:dyDescent="0.2">
      <c r="AF1821" s="5"/>
      <c r="AG1821" s="5"/>
      <c r="AH1821" s="5"/>
    </row>
    <row r="1822" spans="32:34" x14ac:dyDescent="0.2">
      <c r="AF1822" s="5"/>
      <c r="AG1822" s="5"/>
      <c r="AH1822" s="5"/>
    </row>
    <row r="1823" spans="32:34" x14ac:dyDescent="0.2">
      <c r="AF1823" s="5"/>
      <c r="AG1823" s="5"/>
      <c r="AH1823" s="5"/>
    </row>
    <row r="1824" spans="32:34" x14ac:dyDescent="0.2">
      <c r="AF1824" s="5"/>
      <c r="AG1824" s="5"/>
      <c r="AH1824" s="5"/>
    </row>
    <row r="1825" spans="32:34" x14ac:dyDescent="0.2">
      <c r="AF1825" s="5"/>
      <c r="AG1825" s="5"/>
      <c r="AH1825" s="5"/>
    </row>
    <row r="1826" spans="32:34" x14ac:dyDescent="0.2">
      <c r="AF1826" s="5"/>
      <c r="AG1826" s="5"/>
      <c r="AH1826" s="5"/>
    </row>
    <row r="1827" spans="32:34" x14ac:dyDescent="0.2">
      <c r="AF1827" s="5"/>
      <c r="AG1827" s="5"/>
      <c r="AH1827" s="5"/>
    </row>
    <row r="1828" spans="32:34" x14ac:dyDescent="0.2">
      <c r="AF1828" s="5"/>
      <c r="AG1828" s="5"/>
      <c r="AH1828" s="5"/>
    </row>
    <row r="1829" spans="32:34" x14ac:dyDescent="0.2">
      <c r="AF1829" s="5"/>
      <c r="AG1829" s="5"/>
      <c r="AH1829" s="5"/>
    </row>
    <row r="1830" spans="32:34" x14ac:dyDescent="0.2">
      <c r="AF1830" s="5"/>
      <c r="AG1830" s="5"/>
      <c r="AH1830" s="5"/>
    </row>
    <row r="1831" spans="32:34" x14ac:dyDescent="0.2">
      <c r="AF1831" s="5"/>
      <c r="AG1831" s="5"/>
      <c r="AH1831" s="5"/>
    </row>
    <row r="1832" spans="32:34" x14ac:dyDescent="0.2">
      <c r="AF1832" s="5"/>
      <c r="AG1832" s="5"/>
      <c r="AH1832" s="5"/>
    </row>
    <row r="1833" spans="32:34" x14ac:dyDescent="0.2">
      <c r="AF1833" s="5"/>
      <c r="AG1833" s="5"/>
      <c r="AH1833" s="5"/>
    </row>
    <row r="1834" spans="32:34" x14ac:dyDescent="0.2">
      <c r="AF1834" s="5"/>
      <c r="AG1834" s="5"/>
      <c r="AH1834" s="5"/>
    </row>
    <row r="1835" spans="32:34" x14ac:dyDescent="0.2">
      <c r="AF1835" s="5"/>
      <c r="AG1835" s="5"/>
      <c r="AH1835" s="5"/>
    </row>
    <row r="1836" spans="32:34" x14ac:dyDescent="0.2">
      <c r="AF1836" s="5"/>
      <c r="AG1836" s="5"/>
      <c r="AH1836" s="5"/>
    </row>
    <row r="1837" spans="32:34" x14ac:dyDescent="0.2">
      <c r="AF1837" s="5"/>
      <c r="AG1837" s="5"/>
      <c r="AH1837" s="5"/>
    </row>
    <row r="1838" spans="32:34" x14ac:dyDescent="0.2">
      <c r="AF1838" s="5"/>
      <c r="AG1838" s="5"/>
      <c r="AH1838" s="5"/>
    </row>
    <row r="1839" spans="32:34" x14ac:dyDescent="0.2">
      <c r="AF1839" s="5"/>
      <c r="AG1839" s="5"/>
      <c r="AH1839" s="5"/>
    </row>
    <row r="1840" spans="32:34" x14ac:dyDescent="0.2">
      <c r="AF1840" s="5"/>
      <c r="AG1840" s="5"/>
      <c r="AH1840" s="5"/>
    </row>
    <row r="1841" spans="32:34" x14ac:dyDescent="0.2">
      <c r="AF1841" s="5"/>
      <c r="AG1841" s="5"/>
      <c r="AH1841" s="5"/>
    </row>
    <row r="1842" spans="32:34" x14ac:dyDescent="0.2">
      <c r="AF1842" s="5"/>
      <c r="AG1842" s="5"/>
      <c r="AH1842" s="5"/>
    </row>
    <row r="1843" spans="32:34" x14ac:dyDescent="0.2">
      <c r="AF1843" s="5"/>
      <c r="AG1843" s="5"/>
      <c r="AH1843" s="5"/>
    </row>
    <row r="1844" spans="32:34" x14ac:dyDescent="0.2">
      <c r="AF1844" s="5"/>
      <c r="AG1844" s="5"/>
      <c r="AH1844" s="5"/>
    </row>
    <row r="1845" spans="32:34" x14ac:dyDescent="0.2">
      <c r="AF1845" s="5"/>
      <c r="AG1845" s="5"/>
      <c r="AH1845" s="5"/>
    </row>
    <row r="1846" spans="32:34" x14ac:dyDescent="0.2">
      <c r="AF1846" s="5"/>
      <c r="AG1846" s="5"/>
      <c r="AH1846" s="5"/>
    </row>
    <row r="1847" spans="32:34" x14ac:dyDescent="0.2">
      <c r="AF1847" s="5"/>
      <c r="AG1847" s="5"/>
      <c r="AH1847" s="5"/>
    </row>
    <row r="1848" spans="32:34" x14ac:dyDescent="0.2">
      <c r="AF1848" s="5"/>
      <c r="AG1848" s="5"/>
      <c r="AH1848" s="5"/>
    </row>
    <row r="1849" spans="32:34" x14ac:dyDescent="0.2">
      <c r="AF1849" s="5"/>
      <c r="AG1849" s="5"/>
      <c r="AH1849" s="5"/>
    </row>
    <row r="1850" spans="32:34" x14ac:dyDescent="0.2">
      <c r="AF1850" s="5"/>
      <c r="AG1850" s="5"/>
      <c r="AH1850" s="5"/>
    </row>
    <row r="1851" spans="32:34" x14ac:dyDescent="0.2">
      <c r="AF1851" s="5"/>
      <c r="AG1851" s="5"/>
      <c r="AH1851" s="5"/>
    </row>
    <row r="1852" spans="32:34" x14ac:dyDescent="0.2">
      <c r="AF1852" s="5"/>
      <c r="AG1852" s="5"/>
      <c r="AH1852" s="5"/>
    </row>
    <row r="1853" spans="32:34" x14ac:dyDescent="0.2">
      <c r="AF1853" s="5"/>
      <c r="AG1853" s="5"/>
      <c r="AH1853" s="5"/>
    </row>
    <row r="1854" spans="32:34" x14ac:dyDescent="0.2">
      <c r="AF1854" s="5"/>
      <c r="AG1854" s="5"/>
      <c r="AH1854" s="5"/>
    </row>
    <row r="1855" spans="32:34" x14ac:dyDescent="0.2">
      <c r="AF1855" s="5"/>
      <c r="AG1855" s="5"/>
      <c r="AH1855" s="5"/>
    </row>
    <row r="1856" spans="32:34" x14ac:dyDescent="0.2">
      <c r="AF1856" s="5"/>
      <c r="AG1856" s="5"/>
      <c r="AH1856" s="5"/>
    </row>
    <row r="1857" spans="32:34" x14ac:dyDescent="0.2">
      <c r="AF1857" s="5"/>
      <c r="AG1857" s="5"/>
      <c r="AH1857" s="5"/>
    </row>
    <row r="1858" spans="32:34" x14ac:dyDescent="0.2">
      <c r="AF1858" s="5"/>
      <c r="AG1858" s="5"/>
      <c r="AH1858" s="5"/>
    </row>
    <row r="1859" spans="32:34" x14ac:dyDescent="0.2">
      <c r="AF1859" s="5"/>
      <c r="AG1859" s="5"/>
      <c r="AH1859" s="5"/>
    </row>
    <row r="1860" spans="32:34" x14ac:dyDescent="0.2">
      <c r="AF1860" s="5"/>
      <c r="AG1860" s="5"/>
      <c r="AH1860" s="5"/>
    </row>
    <row r="1861" spans="32:34" x14ac:dyDescent="0.2">
      <c r="AF1861" s="5"/>
      <c r="AG1861" s="5"/>
      <c r="AH1861" s="5"/>
    </row>
    <row r="1862" spans="32:34" x14ac:dyDescent="0.2">
      <c r="AF1862" s="5"/>
      <c r="AG1862" s="5"/>
      <c r="AH1862" s="5"/>
    </row>
    <row r="1863" spans="32:34" x14ac:dyDescent="0.2">
      <c r="AF1863" s="5"/>
      <c r="AG1863" s="5"/>
      <c r="AH1863" s="5"/>
    </row>
    <row r="1864" spans="32:34" x14ac:dyDescent="0.2">
      <c r="AF1864" s="5"/>
      <c r="AG1864" s="5"/>
      <c r="AH1864" s="5"/>
    </row>
    <row r="1865" spans="32:34" x14ac:dyDescent="0.2">
      <c r="AF1865" s="5"/>
      <c r="AG1865" s="5"/>
      <c r="AH1865" s="5"/>
    </row>
    <row r="1866" spans="32:34" x14ac:dyDescent="0.2">
      <c r="AF1866" s="5"/>
      <c r="AG1866" s="5"/>
      <c r="AH1866" s="5"/>
    </row>
    <row r="1867" spans="32:34" x14ac:dyDescent="0.2">
      <c r="AF1867" s="5"/>
      <c r="AG1867" s="5"/>
      <c r="AH1867" s="5"/>
    </row>
    <row r="1868" spans="32:34" x14ac:dyDescent="0.2">
      <c r="AF1868" s="5"/>
      <c r="AG1868" s="5"/>
      <c r="AH1868" s="5"/>
    </row>
    <row r="1869" spans="32:34" x14ac:dyDescent="0.2">
      <c r="AF1869" s="5"/>
      <c r="AG1869" s="5"/>
      <c r="AH1869" s="5"/>
    </row>
    <row r="1870" spans="32:34" x14ac:dyDescent="0.2">
      <c r="AF1870" s="5"/>
      <c r="AG1870" s="5"/>
      <c r="AH1870" s="5"/>
    </row>
    <row r="1871" spans="32:34" x14ac:dyDescent="0.2">
      <c r="AF1871" s="5"/>
      <c r="AG1871" s="5"/>
      <c r="AH1871" s="5"/>
    </row>
    <row r="1872" spans="32:34" x14ac:dyDescent="0.2">
      <c r="AF1872" s="5"/>
      <c r="AG1872" s="5"/>
      <c r="AH1872" s="5"/>
    </row>
    <row r="1873" spans="32:34" x14ac:dyDescent="0.2">
      <c r="AF1873" s="5"/>
      <c r="AG1873" s="5"/>
      <c r="AH1873" s="5"/>
    </row>
    <row r="1874" spans="32:34" x14ac:dyDescent="0.2">
      <c r="AF1874" s="5"/>
      <c r="AG1874" s="5"/>
      <c r="AH1874" s="5"/>
    </row>
    <row r="1875" spans="32:34" x14ac:dyDescent="0.2">
      <c r="AF1875" s="5"/>
      <c r="AG1875" s="5"/>
      <c r="AH1875" s="5"/>
    </row>
    <row r="1876" spans="32:34" x14ac:dyDescent="0.2">
      <c r="AF1876" s="5"/>
      <c r="AG1876" s="5"/>
      <c r="AH1876" s="5"/>
    </row>
    <row r="1877" spans="32:34" x14ac:dyDescent="0.2">
      <c r="AF1877" s="5"/>
      <c r="AG1877" s="5"/>
      <c r="AH1877" s="5"/>
    </row>
    <row r="1878" spans="32:34" x14ac:dyDescent="0.2">
      <c r="AF1878" s="5"/>
      <c r="AG1878" s="5"/>
      <c r="AH1878" s="5"/>
    </row>
    <row r="1879" spans="32:34" x14ac:dyDescent="0.2">
      <c r="AF1879" s="5"/>
      <c r="AG1879" s="5"/>
      <c r="AH1879" s="5"/>
    </row>
    <row r="1880" spans="32:34" x14ac:dyDescent="0.2">
      <c r="AF1880" s="5"/>
      <c r="AG1880" s="5"/>
      <c r="AH1880" s="5"/>
    </row>
    <row r="1881" spans="32:34" x14ac:dyDescent="0.2">
      <c r="AF1881" s="5"/>
      <c r="AG1881" s="5"/>
      <c r="AH1881" s="5"/>
    </row>
    <row r="1882" spans="32:34" x14ac:dyDescent="0.2">
      <c r="AF1882" s="5"/>
      <c r="AG1882" s="5"/>
      <c r="AH1882" s="5"/>
    </row>
    <row r="1883" spans="32:34" x14ac:dyDescent="0.2">
      <c r="AF1883" s="5"/>
      <c r="AG1883" s="5"/>
      <c r="AH1883" s="5"/>
    </row>
    <row r="1884" spans="32:34" x14ac:dyDescent="0.2">
      <c r="AF1884" s="5"/>
      <c r="AG1884" s="5"/>
      <c r="AH1884" s="5"/>
    </row>
    <row r="1885" spans="32:34" x14ac:dyDescent="0.2">
      <c r="AF1885" s="5"/>
      <c r="AG1885" s="5"/>
      <c r="AH1885" s="5"/>
    </row>
    <row r="1886" spans="32:34" x14ac:dyDescent="0.2">
      <c r="AF1886" s="5"/>
      <c r="AG1886" s="5"/>
      <c r="AH1886" s="5"/>
    </row>
    <row r="1887" spans="32:34" x14ac:dyDescent="0.2">
      <c r="AF1887" s="5"/>
      <c r="AG1887" s="5"/>
      <c r="AH1887" s="5"/>
    </row>
    <row r="1888" spans="32:34" x14ac:dyDescent="0.2">
      <c r="AF1888" s="5"/>
      <c r="AG1888" s="5"/>
      <c r="AH1888" s="5"/>
    </row>
    <row r="1889" spans="32:34" x14ac:dyDescent="0.2">
      <c r="AF1889" s="5"/>
      <c r="AG1889" s="5"/>
      <c r="AH1889" s="5"/>
    </row>
    <row r="1890" spans="32:34" x14ac:dyDescent="0.2">
      <c r="AF1890" s="5"/>
      <c r="AG1890" s="5"/>
      <c r="AH1890" s="5"/>
    </row>
    <row r="1891" spans="32:34" x14ac:dyDescent="0.2">
      <c r="AF1891" s="5"/>
      <c r="AG1891" s="5"/>
      <c r="AH1891" s="5"/>
    </row>
    <row r="1892" spans="32:34" x14ac:dyDescent="0.2">
      <c r="AF1892" s="5"/>
      <c r="AG1892" s="5"/>
      <c r="AH1892" s="5"/>
    </row>
    <row r="1893" spans="32:34" x14ac:dyDescent="0.2">
      <c r="AF1893" s="5"/>
      <c r="AG1893" s="5"/>
      <c r="AH1893" s="5"/>
    </row>
    <row r="1894" spans="32:34" x14ac:dyDescent="0.2">
      <c r="AF1894" s="5"/>
      <c r="AG1894" s="5"/>
      <c r="AH1894" s="5"/>
    </row>
    <row r="1895" spans="32:34" x14ac:dyDescent="0.2">
      <c r="AF1895" s="5"/>
      <c r="AG1895" s="5"/>
      <c r="AH1895" s="5"/>
    </row>
    <row r="1896" spans="32:34" x14ac:dyDescent="0.2">
      <c r="AF1896" s="5"/>
      <c r="AG1896" s="5"/>
      <c r="AH1896" s="5"/>
    </row>
    <row r="1897" spans="32:34" x14ac:dyDescent="0.2">
      <c r="AF1897" s="5"/>
      <c r="AG1897" s="5"/>
      <c r="AH1897" s="5"/>
    </row>
    <row r="1898" spans="32:34" x14ac:dyDescent="0.2">
      <c r="AF1898" s="5"/>
      <c r="AG1898" s="5"/>
      <c r="AH1898" s="5"/>
    </row>
    <row r="1899" spans="32:34" x14ac:dyDescent="0.2">
      <c r="AF1899" s="5"/>
      <c r="AG1899" s="5"/>
      <c r="AH1899" s="5"/>
    </row>
    <row r="1900" spans="32:34" x14ac:dyDescent="0.2">
      <c r="AF1900" s="5"/>
      <c r="AG1900" s="5"/>
      <c r="AH1900" s="5"/>
    </row>
    <row r="1901" spans="32:34" x14ac:dyDescent="0.2">
      <c r="AF1901" s="5"/>
      <c r="AG1901" s="5"/>
      <c r="AH1901" s="5"/>
    </row>
    <row r="1902" spans="32:34" x14ac:dyDescent="0.2">
      <c r="AF1902" s="5"/>
      <c r="AG1902" s="5"/>
      <c r="AH1902" s="5"/>
    </row>
    <row r="1903" spans="32:34" x14ac:dyDescent="0.2">
      <c r="AF1903" s="5"/>
      <c r="AG1903" s="5"/>
      <c r="AH1903" s="5"/>
    </row>
    <row r="1904" spans="32:34" x14ac:dyDescent="0.2">
      <c r="AF1904" s="5"/>
      <c r="AG1904" s="5"/>
      <c r="AH1904" s="5"/>
    </row>
    <row r="1905" spans="32:34" x14ac:dyDescent="0.2">
      <c r="AF1905" s="5"/>
      <c r="AG1905" s="5"/>
      <c r="AH1905" s="5"/>
    </row>
    <row r="1906" spans="32:34" x14ac:dyDescent="0.2">
      <c r="AF1906" s="5"/>
      <c r="AG1906" s="5"/>
      <c r="AH1906" s="5"/>
    </row>
    <row r="1907" spans="32:34" x14ac:dyDescent="0.2">
      <c r="AF1907" s="5"/>
      <c r="AG1907" s="5"/>
      <c r="AH1907" s="5"/>
    </row>
    <row r="1908" spans="32:34" x14ac:dyDescent="0.2">
      <c r="AF1908" s="5"/>
      <c r="AG1908" s="5"/>
      <c r="AH1908" s="5"/>
    </row>
    <row r="1909" spans="32:34" x14ac:dyDescent="0.2">
      <c r="AF1909" s="5"/>
      <c r="AG1909" s="5"/>
      <c r="AH1909" s="5"/>
    </row>
    <row r="1910" spans="32:34" x14ac:dyDescent="0.2">
      <c r="AF1910" s="5"/>
      <c r="AG1910" s="5"/>
      <c r="AH1910" s="5"/>
    </row>
    <row r="1911" spans="32:34" x14ac:dyDescent="0.2">
      <c r="AF1911" s="5"/>
      <c r="AG1911" s="5"/>
      <c r="AH1911" s="5"/>
    </row>
    <row r="1912" spans="32:34" x14ac:dyDescent="0.2">
      <c r="AF1912" s="5"/>
      <c r="AG1912" s="5"/>
      <c r="AH1912" s="5"/>
    </row>
    <row r="1913" spans="32:34" x14ac:dyDescent="0.2">
      <c r="AF1913" s="5"/>
      <c r="AG1913" s="5"/>
      <c r="AH1913" s="5"/>
    </row>
    <row r="1914" spans="32:34" x14ac:dyDescent="0.2">
      <c r="AF1914" s="5"/>
      <c r="AG1914" s="5"/>
      <c r="AH1914" s="5"/>
    </row>
    <row r="1915" spans="32:34" x14ac:dyDescent="0.2">
      <c r="AF1915" s="5"/>
      <c r="AG1915" s="5"/>
      <c r="AH1915" s="5"/>
    </row>
    <row r="1916" spans="32:34" x14ac:dyDescent="0.2">
      <c r="AF1916" s="5"/>
      <c r="AG1916" s="5"/>
      <c r="AH1916" s="5"/>
    </row>
    <row r="1917" spans="32:34" x14ac:dyDescent="0.2">
      <c r="AF1917" s="5"/>
      <c r="AG1917" s="5"/>
      <c r="AH1917" s="5"/>
    </row>
    <row r="1918" spans="32:34" x14ac:dyDescent="0.2">
      <c r="AF1918" s="5"/>
      <c r="AG1918" s="5"/>
      <c r="AH1918" s="5"/>
    </row>
    <row r="1919" spans="32:34" x14ac:dyDescent="0.2">
      <c r="AF1919" s="5"/>
      <c r="AG1919" s="5"/>
      <c r="AH1919" s="5"/>
    </row>
    <row r="1920" spans="32:34" x14ac:dyDescent="0.2">
      <c r="AF1920" s="5"/>
      <c r="AG1920" s="5"/>
      <c r="AH1920" s="5"/>
    </row>
    <row r="1921" spans="32:34" x14ac:dyDescent="0.2">
      <c r="AF1921" s="5"/>
      <c r="AG1921" s="5"/>
      <c r="AH1921" s="5"/>
    </row>
    <row r="1922" spans="32:34" x14ac:dyDescent="0.2">
      <c r="AF1922" s="5"/>
      <c r="AG1922" s="5"/>
      <c r="AH1922" s="5"/>
    </row>
    <row r="1923" spans="32:34" x14ac:dyDescent="0.2">
      <c r="AF1923" s="5"/>
      <c r="AG1923" s="5"/>
      <c r="AH1923" s="5"/>
    </row>
    <row r="1924" spans="32:34" x14ac:dyDescent="0.2">
      <c r="AF1924" s="5"/>
      <c r="AG1924" s="5"/>
      <c r="AH1924" s="5"/>
    </row>
    <row r="1925" spans="32:34" x14ac:dyDescent="0.2">
      <c r="AF1925" s="5"/>
      <c r="AG1925" s="5"/>
      <c r="AH1925" s="5"/>
    </row>
    <row r="1926" spans="32:34" x14ac:dyDescent="0.2">
      <c r="AF1926" s="5"/>
      <c r="AG1926" s="5"/>
      <c r="AH1926" s="5"/>
    </row>
    <row r="1927" spans="32:34" x14ac:dyDescent="0.2">
      <c r="AF1927" s="5"/>
      <c r="AG1927" s="5"/>
      <c r="AH1927" s="5"/>
    </row>
    <row r="1928" spans="32:34" x14ac:dyDescent="0.2">
      <c r="AF1928" s="5"/>
      <c r="AG1928" s="5"/>
      <c r="AH1928" s="5"/>
    </row>
    <row r="1929" spans="32:34" x14ac:dyDescent="0.2">
      <c r="AF1929" s="5"/>
      <c r="AG1929" s="5"/>
      <c r="AH1929" s="5"/>
    </row>
    <row r="1930" spans="32:34" x14ac:dyDescent="0.2">
      <c r="AF1930" s="5"/>
      <c r="AG1930" s="5"/>
      <c r="AH1930" s="5"/>
    </row>
    <row r="1931" spans="32:34" x14ac:dyDescent="0.2">
      <c r="AF1931" s="5"/>
      <c r="AG1931" s="5"/>
      <c r="AH1931" s="5"/>
    </row>
    <row r="1932" spans="32:34" x14ac:dyDescent="0.2">
      <c r="AF1932" s="5"/>
      <c r="AG1932" s="5"/>
      <c r="AH1932" s="5"/>
    </row>
    <row r="1933" spans="32:34" x14ac:dyDescent="0.2">
      <c r="AF1933" s="5"/>
      <c r="AG1933" s="5"/>
      <c r="AH1933" s="5"/>
    </row>
    <row r="1934" spans="32:34" x14ac:dyDescent="0.2">
      <c r="AF1934" s="5"/>
      <c r="AG1934" s="5"/>
      <c r="AH1934" s="5"/>
    </row>
    <row r="1935" spans="32:34" x14ac:dyDescent="0.2">
      <c r="AF1935" s="5"/>
      <c r="AG1935" s="5"/>
      <c r="AH1935" s="5"/>
    </row>
    <row r="1936" spans="32:34" x14ac:dyDescent="0.2">
      <c r="AF1936" s="5"/>
      <c r="AG1936" s="5"/>
      <c r="AH1936" s="5"/>
    </row>
    <row r="1937" spans="32:34" x14ac:dyDescent="0.2">
      <c r="AF1937" s="5"/>
      <c r="AG1937" s="5"/>
      <c r="AH1937" s="5"/>
    </row>
    <row r="1938" spans="32:34" x14ac:dyDescent="0.2">
      <c r="AF1938" s="5"/>
      <c r="AG1938" s="5"/>
      <c r="AH1938" s="5"/>
    </row>
    <row r="1939" spans="32:34" x14ac:dyDescent="0.2">
      <c r="AF1939" s="5"/>
      <c r="AG1939" s="5"/>
      <c r="AH1939" s="5"/>
    </row>
    <row r="1940" spans="32:34" x14ac:dyDescent="0.2">
      <c r="AF1940" s="5"/>
      <c r="AG1940" s="5"/>
      <c r="AH1940" s="5"/>
    </row>
    <row r="1941" spans="32:34" x14ac:dyDescent="0.2">
      <c r="AF1941" s="5"/>
      <c r="AG1941" s="5"/>
      <c r="AH1941" s="5"/>
    </row>
    <row r="1942" spans="32:34" x14ac:dyDescent="0.2">
      <c r="AF1942" s="5"/>
      <c r="AG1942" s="5"/>
      <c r="AH1942" s="5"/>
    </row>
    <row r="1943" spans="32:34" x14ac:dyDescent="0.2">
      <c r="AF1943" s="5"/>
      <c r="AG1943" s="5"/>
      <c r="AH1943" s="5"/>
    </row>
    <row r="1944" spans="32:34" x14ac:dyDescent="0.2">
      <c r="AF1944" s="5"/>
      <c r="AG1944" s="5"/>
      <c r="AH1944" s="5"/>
    </row>
    <row r="1945" spans="32:34" x14ac:dyDescent="0.2">
      <c r="AF1945" s="5"/>
      <c r="AG1945" s="5"/>
      <c r="AH1945" s="5"/>
    </row>
    <row r="1946" spans="32:34" x14ac:dyDescent="0.2">
      <c r="AF1946" s="5"/>
      <c r="AG1946" s="5"/>
      <c r="AH1946" s="5"/>
    </row>
    <row r="1947" spans="32:34" x14ac:dyDescent="0.2">
      <c r="AF1947" s="5"/>
      <c r="AG1947" s="5"/>
      <c r="AH1947" s="5"/>
    </row>
    <row r="1948" spans="32:34" x14ac:dyDescent="0.2">
      <c r="AF1948" s="5"/>
      <c r="AG1948" s="5"/>
      <c r="AH1948" s="5"/>
    </row>
    <row r="1949" spans="32:34" x14ac:dyDescent="0.2">
      <c r="AF1949" s="5"/>
      <c r="AG1949" s="5"/>
      <c r="AH1949" s="5"/>
    </row>
    <row r="1950" spans="32:34" x14ac:dyDescent="0.2">
      <c r="AF1950" s="5"/>
      <c r="AG1950" s="5"/>
      <c r="AH1950" s="5"/>
    </row>
    <row r="1951" spans="32:34" x14ac:dyDescent="0.2">
      <c r="AF1951" s="5"/>
      <c r="AG1951" s="5"/>
      <c r="AH1951" s="5"/>
    </row>
    <row r="1952" spans="32:34" x14ac:dyDescent="0.2">
      <c r="AF1952" s="5"/>
      <c r="AG1952" s="5"/>
      <c r="AH1952" s="5"/>
    </row>
    <row r="1953" spans="32:34" x14ac:dyDescent="0.2">
      <c r="AF1953" s="5"/>
      <c r="AG1953" s="5"/>
      <c r="AH1953" s="5"/>
    </row>
    <row r="1954" spans="32:34" x14ac:dyDescent="0.2">
      <c r="AF1954" s="5"/>
      <c r="AG1954" s="5"/>
      <c r="AH1954" s="5"/>
    </row>
    <row r="1955" spans="32:34" x14ac:dyDescent="0.2">
      <c r="AF1955" s="5"/>
      <c r="AG1955" s="5"/>
      <c r="AH1955" s="5"/>
    </row>
    <row r="1956" spans="32:34" x14ac:dyDescent="0.2">
      <c r="AF1956" s="5"/>
      <c r="AG1956" s="5"/>
      <c r="AH1956" s="5"/>
    </row>
    <row r="1957" spans="32:34" x14ac:dyDescent="0.2">
      <c r="AF1957" s="5"/>
      <c r="AG1957" s="5"/>
      <c r="AH1957" s="5"/>
    </row>
    <row r="1958" spans="32:34" x14ac:dyDescent="0.2">
      <c r="AF1958" s="5"/>
      <c r="AG1958" s="5"/>
      <c r="AH1958" s="5"/>
    </row>
    <row r="1959" spans="32:34" x14ac:dyDescent="0.2">
      <c r="AF1959" s="5"/>
      <c r="AG1959" s="5"/>
      <c r="AH1959" s="5"/>
    </row>
    <row r="1960" spans="32:34" x14ac:dyDescent="0.2">
      <c r="AF1960" s="5"/>
      <c r="AG1960" s="5"/>
      <c r="AH1960" s="5"/>
    </row>
    <row r="1961" spans="32:34" x14ac:dyDescent="0.2">
      <c r="AF1961" s="5"/>
      <c r="AG1961" s="5"/>
      <c r="AH1961" s="5"/>
    </row>
    <row r="1962" spans="32:34" x14ac:dyDescent="0.2">
      <c r="AF1962" s="5"/>
      <c r="AG1962" s="5"/>
      <c r="AH1962" s="5"/>
    </row>
    <row r="1963" spans="32:34" x14ac:dyDescent="0.2">
      <c r="AF1963" s="5"/>
      <c r="AG1963" s="5"/>
      <c r="AH1963" s="5"/>
    </row>
    <row r="1964" spans="32:34" x14ac:dyDescent="0.2">
      <c r="AF1964" s="5"/>
      <c r="AG1964" s="5"/>
      <c r="AH1964" s="5"/>
    </row>
    <row r="1965" spans="32:34" x14ac:dyDescent="0.2">
      <c r="AF1965" s="5"/>
      <c r="AG1965" s="5"/>
      <c r="AH1965" s="5"/>
    </row>
    <row r="1966" spans="32:34" x14ac:dyDescent="0.2">
      <c r="AF1966" s="5"/>
      <c r="AG1966" s="5"/>
      <c r="AH1966" s="5"/>
    </row>
    <row r="1967" spans="32:34" x14ac:dyDescent="0.2">
      <c r="AF1967" s="5"/>
      <c r="AG1967" s="5"/>
      <c r="AH1967" s="5"/>
    </row>
    <row r="1968" spans="32:34" x14ac:dyDescent="0.2">
      <c r="AF1968" s="5"/>
      <c r="AG1968" s="5"/>
      <c r="AH1968" s="5"/>
    </row>
    <row r="1969" spans="32:34" x14ac:dyDescent="0.2">
      <c r="AF1969" s="5"/>
      <c r="AG1969" s="5"/>
      <c r="AH1969" s="5"/>
    </row>
    <row r="1970" spans="32:34" x14ac:dyDescent="0.2">
      <c r="AF1970" s="5"/>
      <c r="AG1970" s="5"/>
      <c r="AH1970" s="5"/>
    </row>
    <row r="1971" spans="32:34" x14ac:dyDescent="0.2">
      <c r="AF1971" s="5"/>
      <c r="AG1971" s="5"/>
      <c r="AH1971" s="5"/>
    </row>
    <row r="1972" spans="32:34" x14ac:dyDescent="0.2">
      <c r="AF1972" s="5"/>
      <c r="AG1972" s="5"/>
      <c r="AH1972" s="5"/>
    </row>
    <row r="1973" spans="32:34" x14ac:dyDescent="0.2">
      <c r="AF1973" s="5"/>
      <c r="AG1973" s="5"/>
      <c r="AH1973" s="5"/>
    </row>
    <row r="1974" spans="32:34" x14ac:dyDescent="0.2">
      <c r="AF1974" s="5"/>
      <c r="AG1974" s="5"/>
      <c r="AH1974" s="5"/>
    </row>
    <row r="1975" spans="32:34" x14ac:dyDescent="0.2">
      <c r="AF1975" s="5"/>
      <c r="AG1975" s="5"/>
      <c r="AH1975" s="5"/>
    </row>
    <row r="1976" spans="32:34" x14ac:dyDescent="0.2">
      <c r="AF1976" s="5"/>
      <c r="AG1976" s="5"/>
      <c r="AH1976" s="5"/>
    </row>
    <row r="1977" spans="32:34" x14ac:dyDescent="0.2">
      <c r="AF1977" s="5"/>
      <c r="AG1977" s="5"/>
      <c r="AH1977" s="5"/>
    </row>
    <row r="1978" spans="32:34" x14ac:dyDescent="0.2">
      <c r="AF1978" s="5"/>
      <c r="AG1978" s="5"/>
      <c r="AH1978" s="5"/>
    </row>
    <row r="1979" spans="32:34" x14ac:dyDescent="0.2">
      <c r="AF1979" s="5"/>
      <c r="AG1979" s="5"/>
      <c r="AH1979" s="5"/>
    </row>
    <row r="1980" spans="32:34" x14ac:dyDescent="0.2">
      <c r="AF1980" s="5"/>
      <c r="AG1980" s="5"/>
      <c r="AH1980" s="5"/>
    </row>
    <row r="1981" spans="32:34" x14ac:dyDescent="0.2">
      <c r="AF1981" s="5"/>
      <c r="AG1981" s="5"/>
      <c r="AH1981" s="5"/>
    </row>
    <row r="1982" spans="32:34" x14ac:dyDescent="0.2">
      <c r="AF1982" s="5"/>
      <c r="AG1982" s="5"/>
      <c r="AH1982" s="5"/>
    </row>
    <row r="1983" spans="32:34" x14ac:dyDescent="0.2">
      <c r="AF1983" s="5"/>
      <c r="AG1983" s="5"/>
      <c r="AH1983" s="5"/>
    </row>
    <row r="1984" spans="32:34" x14ac:dyDescent="0.2">
      <c r="AF1984" s="5"/>
      <c r="AG1984" s="5"/>
      <c r="AH1984" s="5"/>
    </row>
    <row r="1985" spans="32:34" x14ac:dyDescent="0.2">
      <c r="AF1985" s="5"/>
      <c r="AG1985" s="5"/>
      <c r="AH1985" s="5"/>
    </row>
    <row r="1986" spans="32:34" x14ac:dyDescent="0.2">
      <c r="AF1986" s="5"/>
      <c r="AG1986" s="5"/>
      <c r="AH1986" s="5"/>
    </row>
    <row r="1987" spans="32:34" x14ac:dyDescent="0.2">
      <c r="AF1987" s="5"/>
      <c r="AG1987" s="5"/>
      <c r="AH1987" s="5"/>
    </row>
    <row r="1988" spans="32:34" x14ac:dyDescent="0.2">
      <c r="AF1988" s="5"/>
      <c r="AG1988" s="5"/>
      <c r="AH1988" s="5"/>
    </row>
    <row r="1989" spans="32:34" x14ac:dyDescent="0.2">
      <c r="AF1989" s="5"/>
      <c r="AG1989" s="5"/>
      <c r="AH1989" s="5"/>
    </row>
    <row r="1990" spans="32:34" x14ac:dyDescent="0.2">
      <c r="AF1990" s="5"/>
      <c r="AG1990" s="5"/>
      <c r="AH1990" s="5"/>
    </row>
    <row r="1991" spans="32:34" x14ac:dyDescent="0.2">
      <c r="AF1991" s="5"/>
      <c r="AG1991" s="5"/>
      <c r="AH1991" s="5"/>
    </row>
    <row r="1992" spans="32:34" x14ac:dyDescent="0.2">
      <c r="AF1992" s="5"/>
      <c r="AG1992" s="5"/>
      <c r="AH1992" s="5"/>
    </row>
    <row r="1993" spans="32:34" x14ac:dyDescent="0.2">
      <c r="AF1993" s="5"/>
      <c r="AG1993" s="5"/>
      <c r="AH1993" s="5"/>
    </row>
    <row r="1994" spans="32:34" x14ac:dyDescent="0.2">
      <c r="AF1994" s="5"/>
      <c r="AG1994" s="5"/>
      <c r="AH1994" s="5"/>
    </row>
    <row r="1995" spans="32:34" x14ac:dyDescent="0.2">
      <c r="AF1995" s="5"/>
      <c r="AG1995" s="5"/>
      <c r="AH1995" s="5"/>
    </row>
    <row r="1996" spans="32:34" x14ac:dyDescent="0.2">
      <c r="AF1996" s="5"/>
      <c r="AG1996" s="5"/>
      <c r="AH1996" s="5"/>
    </row>
    <row r="1997" spans="32:34" x14ac:dyDescent="0.2">
      <c r="AF1997" s="5"/>
      <c r="AG1997" s="5"/>
      <c r="AH1997" s="5"/>
    </row>
    <row r="1998" spans="32:34" x14ac:dyDescent="0.2">
      <c r="AF1998" s="5"/>
      <c r="AG1998" s="5"/>
      <c r="AH1998" s="5"/>
    </row>
    <row r="1999" spans="32:34" x14ac:dyDescent="0.2">
      <c r="AF1999" s="5"/>
      <c r="AG1999" s="5"/>
      <c r="AH1999" s="5"/>
    </row>
    <row r="2000" spans="32:34" x14ac:dyDescent="0.2">
      <c r="AF2000" s="5"/>
      <c r="AG2000" s="5"/>
      <c r="AH2000" s="5"/>
    </row>
    <row r="2001" spans="32:34" x14ac:dyDescent="0.2">
      <c r="AF2001" s="5"/>
      <c r="AG2001" s="5"/>
      <c r="AH2001" s="5"/>
    </row>
    <row r="2002" spans="32:34" x14ac:dyDescent="0.2">
      <c r="AF2002" s="5"/>
      <c r="AG2002" s="5"/>
      <c r="AH2002" s="5"/>
    </row>
    <row r="2003" spans="32:34" x14ac:dyDescent="0.2">
      <c r="AF2003" s="5"/>
      <c r="AG2003" s="5"/>
      <c r="AH2003" s="5"/>
    </row>
    <row r="2004" spans="32:34" x14ac:dyDescent="0.2">
      <c r="AF2004" s="5"/>
      <c r="AG2004" s="5"/>
      <c r="AH2004" s="5"/>
    </row>
    <row r="2005" spans="32:34" x14ac:dyDescent="0.2">
      <c r="AF2005" s="5"/>
      <c r="AG2005" s="5"/>
      <c r="AH2005" s="5"/>
    </row>
    <row r="2006" spans="32:34" x14ac:dyDescent="0.2">
      <c r="AF2006" s="5"/>
      <c r="AG2006" s="5"/>
      <c r="AH2006" s="5"/>
    </row>
    <row r="2007" spans="32:34" x14ac:dyDescent="0.2">
      <c r="AF2007" s="5"/>
      <c r="AG2007" s="5"/>
      <c r="AH2007" s="5"/>
    </row>
    <row r="2008" spans="32:34" x14ac:dyDescent="0.2">
      <c r="AF2008" s="5"/>
      <c r="AG2008" s="5"/>
      <c r="AH2008" s="5"/>
    </row>
    <row r="2009" spans="32:34" x14ac:dyDescent="0.2">
      <c r="AF2009" s="5"/>
      <c r="AG2009" s="5"/>
      <c r="AH2009" s="5"/>
    </row>
    <row r="2010" spans="32:34" x14ac:dyDescent="0.2">
      <c r="AF2010" s="5"/>
      <c r="AG2010" s="5"/>
      <c r="AH2010" s="5"/>
    </row>
    <row r="2011" spans="32:34" x14ac:dyDescent="0.2">
      <c r="AF2011" s="5"/>
      <c r="AG2011" s="5"/>
      <c r="AH2011" s="5"/>
    </row>
    <row r="2012" spans="32:34" x14ac:dyDescent="0.2">
      <c r="AF2012" s="5"/>
      <c r="AG2012" s="5"/>
      <c r="AH2012" s="5"/>
    </row>
    <row r="2013" spans="32:34" x14ac:dyDescent="0.2">
      <c r="AF2013" s="5"/>
      <c r="AH2013" s="5"/>
    </row>
    <row r="2014" spans="32:34" x14ac:dyDescent="0.2">
      <c r="AH2014" s="5"/>
    </row>
    <row r="2015" spans="32:34" x14ac:dyDescent="0.2">
      <c r="AH2015" s="5"/>
    </row>
    <row r="2016" spans="32:34" x14ac:dyDescent="0.2">
      <c r="AH2016" s="5"/>
    </row>
    <row r="2017" spans="34:34" x14ac:dyDescent="0.2">
      <c r="AH2017" s="5"/>
    </row>
    <row r="2018" spans="34:34" x14ac:dyDescent="0.2">
      <c r="AH2018" s="5"/>
    </row>
    <row r="2019" spans="34:34" x14ac:dyDescent="0.2">
      <c r="AH2019" s="5"/>
    </row>
    <row r="2020" spans="34:34" x14ac:dyDescent="0.2">
      <c r="AH2020" s="5"/>
    </row>
  </sheetData>
  <mergeCells count="13">
    <mergeCell ref="Z3:AA3"/>
    <mergeCell ref="AC3:AD3"/>
    <mergeCell ref="AF3:AG3"/>
    <mergeCell ref="B1:B2"/>
    <mergeCell ref="AI1:AI2"/>
    <mergeCell ref="B3:C3"/>
    <mergeCell ref="E3:F3"/>
    <mergeCell ref="H3:I3"/>
    <mergeCell ref="K3:L3"/>
    <mergeCell ref="N3:O3"/>
    <mergeCell ref="Q3:R3"/>
    <mergeCell ref="T3:U3"/>
    <mergeCell ref="W3:X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8D781-58C6-2C4D-AA33-D362F860F75B}">
  <sheetPr>
    <tabColor theme="0"/>
  </sheetPr>
  <dimension ref="B3:H31"/>
  <sheetViews>
    <sheetView showGridLines="0" zoomScale="108" zoomScaleNormal="220" workbookViewId="0">
      <selection activeCell="F35" sqref="F35"/>
    </sheetView>
  </sheetViews>
  <sheetFormatPr baseColWidth="10" defaultRowHeight="16" x14ac:dyDescent="0.2"/>
  <cols>
    <col min="2" max="2" width="13.5" bestFit="1" customWidth="1"/>
    <col min="3" max="3" width="13.6640625" bestFit="1" customWidth="1"/>
    <col min="4" max="4" width="16" bestFit="1" customWidth="1"/>
    <col min="5" max="5" width="26.1640625" bestFit="1" customWidth="1"/>
    <col min="6" max="6" width="15.83203125" bestFit="1" customWidth="1"/>
  </cols>
  <sheetData>
    <row r="3" spans="2:8" x14ac:dyDescent="0.2">
      <c r="B3" s="20"/>
      <c r="C3" s="19" t="s">
        <v>24</v>
      </c>
      <c r="D3" s="19" t="s">
        <v>42</v>
      </c>
      <c r="E3" s="19" t="s">
        <v>25</v>
      </c>
      <c r="F3" s="19" t="s">
        <v>26</v>
      </c>
    </row>
    <row r="4" spans="2:8" x14ac:dyDescent="0.2">
      <c r="B4" s="19" t="s">
        <v>2</v>
      </c>
      <c r="C4" s="21">
        <f>AVERAGE('Closing Price Data &amp; Returns '!AI6:AI1513)</f>
        <v>8.2509413466874671E-4</v>
      </c>
      <c r="D4" s="21">
        <f>C4*250</f>
        <v>0.20627353366718668</v>
      </c>
      <c r="E4" s="22">
        <f>_xlfn.STDEV.S('Closing Price Data &amp; Returns '!AI6:AI1513)</f>
        <v>1.5696404628948939E-2</v>
      </c>
      <c r="F4" s="83">
        <f>E4*SQRT(250)</f>
        <v>0.24818194851544384</v>
      </c>
    </row>
    <row r="5" spans="2:8" x14ac:dyDescent="0.2">
      <c r="B5" s="19" t="s">
        <v>3</v>
      </c>
      <c r="C5" s="18">
        <f>AVERAGE('Closing Price Data &amp; Returns '!AJ6:AJ1513)</f>
        <v>2.1593064964467689E-4</v>
      </c>
      <c r="D5" s="21">
        <f t="shared" ref="D5:D13" si="0">C5*250</f>
        <v>5.3982662411169224E-2</v>
      </c>
      <c r="E5" s="17">
        <f>_xlfn.STDEV.S('Closing Price Data &amp; Returns '!AJ6:AJ1513)</f>
        <v>8.6837977015229752E-3</v>
      </c>
      <c r="F5" s="84">
        <f>E5*SQRT(250)</f>
        <v>0.13730289738473811</v>
      </c>
    </row>
    <row r="6" spans="2:8" x14ac:dyDescent="0.2">
      <c r="B6" s="19" t="s">
        <v>4</v>
      </c>
      <c r="C6" s="18">
        <f>AVERAGE('Closing Price Data &amp; Returns '!AK6:AK1513)</f>
        <v>2.4538895773137349E-3</v>
      </c>
      <c r="D6" s="21">
        <f t="shared" si="0"/>
        <v>0.6134723943284337</v>
      </c>
      <c r="E6" s="17">
        <f>_xlfn.STDEV.S('Closing Price Data &amp; Returns '!AK6:AK1513)</f>
        <v>3.2579150071072718E-2</v>
      </c>
      <c r="F6" s="84">
        <f t="shared" ref="F6:F13" si="1">E6*SQRT(250)</f>
        <v>0.51512159228513166</v>
      </c>
    </row>
    <row r="7" spans="2:8" x14ac:dyDescent="0.2">
      <c r="B7" s="19" t="s">
        <v>5</v>
      </c>
      <c r="C7" s="18">
        <f>AVERAGE('Closing Price Data &amp; Returns '!AL6:AL1513)</f>
        <v>6.6112187108585598E-4</v>
      </c>
      <c r="D7" s="21">
        <f t="shared" si="0"/>
        <v>0.16528046777146399</v>
      </c>
      <c r="E7" s="17">
        <f>_xlfn.STDEV.S('Closing Price Data &amp; Returns '!AL6:AL1513)</f>
        <v>8.9224990490078121E-3</v>
      </c>
      <c r="F7" s="84">
        <f t="shared" si="1"/>
        <v>0.14107709707775506</v>
      </c>
      <c r="H7" s="82"/>
    </row>
    <row r="8" spans="2:8" x14ac:dyDescent="0.2">
      <c r="B8" s="19" t="s">
        <v>6</v>
      </c>
      <c r="C8" s="18">
        <f>AVERAGE('Closing Price Data &amp; Returns '!AM6:AM1513)</f>
        <v>7.5044784940343637E-4</v>
      </c>
      <c r="D8" s="21">
        <f t="shared" si="0"/>
        <v>0.18761196235085909</v>
      </c>
      <c r="E8" s="17">
        <f>_xlfn.STDEV.S('Closing Price Data &amp; Returns '!AM6:AM1513)</f>
        <v>1.1471058957323393E-2</v>
      </c>
      <c r="F8" s="84">
        <f t="shared" si="1"/>
        <v>0.18137336739609075</v>
      </c>
    </row>
    <row r="9" spans="2:8" x14ac:dyDescent="0.2">
      <c r="B9" s="19" t="s">
        <v>7</v>
      </c>
      <c r="C9" s="18">
        <f>AVERAGE('Closing Price Data &amp; Returns '!AN6:AN1513)</f>
        <v>-6.2442053519638329E-5</v>
      </c>
      <c r="D9" s="21">
        <f t="shared" si="0"/>
        <v>-1.5610513379909582E-2</v>
      </c>
      <c r="E9" s="17">
        <f>_xlfn.STDEV.S('Closing Price Data &amp; Returns '!AN6:AN1513)</f>
        <v>1.149493409641318E-2</v>
      </c>
      <c r="F9" s="84">
        <f t="shared" si="1"/>
        <v>0.18175086649097597</v>
      </c>
    </row>
    <row r="10" spans="2:8" x14ac:dyDescent="0.2">
      <c r="B10" s="19" t="s">
        <v>8</v>
      </c>
      <c r="C10" s="18">
        <f>AVERAGE('Closing Price Data &amp; Returns '!AO6:AO1513)</f>
        <v>2.4151760082845422E-4</v>
      </c>
      <c r="D10" s="21">
        <f t="shared" si="0"/>
        <v>6.0379400207113555E-2</v>
      </c>
      <c r="E10" s="17">
        <f>_xlfn.STDEV.S('Closing Price Data &amp; Returns '!AO6:AO1513)</f>
        <v>1.0136588446195589E-2</v>
      </c>
      <c r="F10" s="84">
        <f t="shared" si="1"/>
        <v>0.16027353596862609</v>
      </c>
    </row>
    <row r="11" spans="2:8" x14ac:dyDescent="0.2">
      <c r="B11" s="19" t="s">
        <v>9</v>
      </c>
      <c r="C11" s="18">
        <f>AVERAGE('Closing Price Data &amp; Returns '!AP6:AP1513)</f>
        <v>3.8410406291646085E-4</v>
      </c>
      <c r="D11" s="21">
        <f t="shared" si="0"/>
        <v>9.6026015729115219E-2</v>
      </c>
      <c r="E11" s="17">
        <f>_xlfn.STDEV.S('Closing Price Data &amp; Returns '!AP6:AP1513)</f>
        <v>1.0712911753981603E-2</v>
      </c>
      <c r="F11" s="84">
        <f t="shared" si="1"/>
        <v>0.16938600757485636</v>
      </c>
    </row>
    <row r="12" spans="2:8" x14ac:dyDescent="0.2">
      <c r="B12" s="19" t="s">
        <v>10</v>
      </c>
      <c r="C12" s="18">
        <f>AVERAGE('Closing Price Data &amp; Returns '!AQ6:AQ1513)</f>
        <v>3.4261517835900878E-5</v>
      </c>
      <c r="D12" s="21">
        <f t="shared" si="0"/>
        <v>8.5653794589752204E-3</v>
      </c>
      <c r="E12" s="17">
        <f>_xlfn.STDEV.S('Closing Price Data &amp; Returns '!AQ6:AQ1513)</f>
        <v>1.1672010819580922E-2</v>
      </c>
      <c r="F12" s="84">
        <f t="shared" si="1"/>
        <v>0.18455069532002183</v>
      </c>
    </row>
    <row r="13" spans="2:8" x14ac:dyDescent="0.2">
      <c r="B13" s="47" t="s">
        <v>11</v>
      </c>
      <c r="C13" s="48">
        <f>AVERAGE('Closing Price Data &amp; Returns '!AR6:AR1513)</f>
        <v>2.0585426072149719E-3</v>
      </c>
      <c r="D13" s="49">
        <f t="shared" si="0"/>
        <v>0.51463565180374293</v>
      </c>
      <c r="E13" s="50">
        <f>_xlfn.STDEV.S('Closing Price Data &amp; Returns '!AR6:AR1513)</f>
        <v>3.0520698436963898E-2</v>
      </c>
      <c r="F13" s="85">
        <f t="shared" si="1"/>
        <v>0.48257461419973452</v>
      </c>
    </row>
    <row r="14" spans="2:8" x14ac:dyDescent="0.2">
      <c r="B14" s="51" t="s">
        <v>43</v>
      </c>
      <c r="C14" s="52">
        <f>AVERAGE('Closing Price Data &amp; Returns '!AS6:AS1513)</f>
        <v>5.187819557433426E-4</v>
      </c>
      <c r="D14" s="52">
        <f>C14*250</f>
        <v>0.12969548893583566</v>
      </c>
      <c r="E14" s="16">
        <f>_xlfn.STDEV.S('Closing Price Data &amp; Returns '!AS6:AS1513)</f>
        <v>7.5743905232298755E-3</v>
      </c>
      <c r="F14" s="86">
        <f>E14*SQRT(250)</f>
        <v>0.11976162970500458</v>
      </c>
    </row>
    <row r="16" spans="2:8" x14ac:dyDescent="0.2">
      <c r="B16" s="38" t="s">
        <v>85</v>
      </c>
    </row>
    <row r="17" spans="2:6" ht="16" customHeight="1" x14ac:dyDescent="0.2">
      <c r="B17" s="128" t="s">
        <v>86</v>
      </c>
      <c r="C17" s="128"/>
      <c r="D17" s="128"/>
      <c r="E17" s="128"/>
      <c r="F17" s="128"/>
    </row>
    <row r="18" spans="2:6" x14ac:dyDescent="0.2">
      <c r="B18" s="128"/>
      <c r="C18" s="128"/>
      <c r="D18" s="128"/>
      <c r="E18" s="128"/>
      <c r="F18" s="128"/>
    </row>
    <row r="19" spans="2:6" x14ac:dyDescent="0.2">
      <c r="B19" s="128"/>
      <c r="C19" s="128"/>
      <c r="D19" s="128"/>
      <c r="E19" s="128"/>
      <c r="F19" s="128"/>
    </row>
    <row r="20" spans="2:6" x14ac:dyDescent="0.2">
      <c r="B20" s="128"/>
      <c r="C20" s="128"/>
      <c r="D20" s="128"/>
      <c r="E20" s="128"/>
      <c r="F20" s="128"/>
    </row>
    <row r="21" spans="2:6" x14ac:dyDescent="0.2">
      <c r="B21" s="128"/>
      <c r="C21" s="128"/>
      <c r="D21" s="128"/>
      <c r="E21" s="128"/>
      <c r="F21" s="128"/>
    </row>
    <row r="22" spans="2:6" x14ac:dyDescent="0.2">
      <c r="B22" s="128"/>
      <c r="C22" s="128"/>
      <c r="D22" s="128"/>
      <c r="E22" s="128"/>
      <c r="F22" s="128"/>
    </row>
    <row r="23" spans="2:6" x14ac:dyDescent="0.2">
      <c r="B23" s="128"/>
      <c r="C23" s="128"/>
      <c r="D23" s="128"/>
      <c r="E23" s="128"/>
      <c r="F23" s="128"/>
    </row>
    <row r="24" spans="2:6" x14ac:dyDescent="0.2">
      <c r="B24" s="128"/>
      <c r="C24" s="128"/>
      <c r="D24" s="128"/>
      <c r="E24" s="128"/>
      <c r="F24" s="128"/>
    </row>
    <row r="25" spans="2:6" x14ac:dyDescent="0.2">
      <c r="B25" s="128"/>
      <c r="C25" s="128"/>
      <c r="D25" s="128"/>
      <c r="E25" s="128"/>
      <c r="F25" s="128"/>
    </row>
    <row r="26" spans="2:6" x14ac:dyDescent="0.2">
      <c r="B26" s="128"/>
      <c r="C26" s="128"/>
      <c r="D26" s="128"/>
      <c r="E26" s="128"/>
      <c r="F26" s="128"/>
    </row>
    <row r="27" spans="2:6" x14ac:dyDescent="0.2">
      <c r="B27" s="128"/>
      <c r="C27" s="128"/>
      <c r="D27" s="128"/>
      <c r="E27" s="128"/>
      <c r="F27" s="128"/>
    </row>
    <row r="28" spans="2:6" x14ac:dyDescent="0.2">
      <c r="B28" s="128"/>
      <c r="C28" s="128"/>
      <c r="D28" s="128"/>
      <c r="E28" s="128"/>
      <c r="F28" s="128"/>
    </row>
    <row r="29" spans="2:6" x14ac:dyDescent="0.2">
      <c r="B29" s="128"/>
      <c r="C29" s="128"/>
      <c r="D29" s="128"/>
      <c r="E29" s="128"/>
      <c r="F29" s="128"/>
    </row>
    <row r="30" spans="2:6" x14ac:dyDescent="0.2">
      <c r="B30" s="128"/>
      <c r="C30" s="128"/>
      <c r="D30" s="128"/>
      <c r="E30" s="128"/>
      <c r="F30" s="128"/>
    </row>
    <row r="31" spans="2:6" x14ac:dyDescent="0.2">
      <c r="B31" s="128"/>
      <c r="C31" s="128"/>
      <c r="D31" s="128"/>
      <c r="E31" s="128"/>
      <c r="F31" s="128"/>
    </row>
  </sheetData>
  <mergeCells count="1">
    <mergeCell ref="B17:F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3383-7789-FC4B-9183-51E84631A6CA}">
  <sheetPr>
    <tabColor theme="0"/>
  </sheetPr>
  <dimension ref="B2:Y1512"/>
  <sheetViews>
    <sheetView showGridLines="0" topLeftCell="G1" zoomScale="87" workbookViewId="0">
      <selection activeCell="N2" sqref="N2:Y5"/>
    </sheetView>
  </sheetViews>
  <sheetFormatPr baseColWidth="10" defaultRowHeight="16" x14ac:dyDescent="0.2"/>
  <cols>
    <col min="14" max="14" width="19.1640625" bestFit="1" customWidth="1"/>
    <col min="15" max="15" width="11.6640625" bestFit="1" customWidth="1"/>
    <col min="16" max="16" width="12.6640625" bestFit="1" customWidth="1"/>
  </cols>
  <sheetData>
    <row r="2" spans="2:25" x14ac:dyDescent="0.2">
      <c r="B2" s="12" t="s">
        <v>12</v>
      </c>
      <c r="C2" s="12" t="s">
        <v>13</v>
      </c>
      <c r="D2" s="12" t="s">
        <v>14</v>
      </c>
      <c r="E2" s="12" t="s">
        <v>15</v>
      </c>
      <c r="F2" s="12" t="s">
        <v>16</v>
      </c>
      <c r="G2" s="12" t="s">
        <v>17</v>
      </c>
      <c r="H2" s="12" t="s">
        <v>18</v>
      </c>
      <c r="I2" s="12" t="s">
        <v>19</v>
      </c>
      <c r="J2" s="12" t="s">
        <v>20</v>
      </c>
      <c r="K2" s="12" t="s">
        <v>21</v>
      </c>
      <c r="L2" s="12" t="s">
        <v>44</v>
      </c>
      <c r="N2" s="12" t="s">
        <v>96</v>
      </c>
      <c r="O2" s="53" t="s">
        <v>2</v>
      </c>
      <c r="P2" s="53" t="s">
        <v>3</v>
      </c>
      <c r="Q2" s="53" t="s">
        <v>4</v>
      </c>
      <c r="R2" s="53" t="s">
        <v>45</v>
      </c>
      <c r="S2" s="53" t="s">
        <v>6</v>
      </c>
      <c r="T2" s="53" t="s">
        <v>7</v>
      </c>
      <c r="U2" s="53" t="s">
        <v>8</v>
      </c>
      <c r="V2" s="53" t="s">
        <v>9</v>
      </c>
      <c r="W2" s="53" t="s">
        <v>10</v>
      </c>
      <c r="X2" s="53" t="s">
        <v>11</v>
      </c>
      <c r="Y2" s="53" t="s">
        <v>43</v>
      </c>
    </row>
    <row r="3" spans="2:25" x14ac:dyDescent="0.2">
      <c r="B3" s="12"/>
      <c r="C3" s="12"/>
      <c r="D3" s="12"/>
      <c r="E3" s="12"/>
      <c r="F3" s="12"/>
      <c r="G3" s="12"/>
      <c r="H3" s="12"/>
      <c r="I3" s="12"/>
      <c r="J3" s="12"/>
      <c r="K3" s="12"/>
      <c r="L3" s="12"/>
      <c r="N3" s="12" t="s">
        <v>46</v>
      </c>
      <c r="O3" s="12">
        <f>_xlfn.VAR.S(B5:B1512)</f>
        <v>2.4637711827568963E-4</v>
      </c>
      <c r="P3" s="54">
        <f>_xlfn.VAR.S(C5:C1512)</f>
        <v>7.5408342520975714E-5</v>
      </c>
      <c r="Q3" s="54">
        <f t="shared" ref="Q3:X3" si="0">_xlfn.VAR.S(D5:D1512)</f>
        <v>1.0614010193534776E-3</v>
      </c>
      <c r="R3" s="54">
        <f t="shared" si="0"/>
        <v>7.9610989279545318E-5</v>
      </c>
      <c r="S3" s="54">
        <f t="shared" si="0"/>
        <v>1.3158519360238926E-4</v>
      </c>
      <c r="T3" s="54">
        <f t="shared" si="0"/>
        <v>1.3213350988088227E-4</v>
      </c>
      <c r="U3" s="54">
        <f t="shared" si="0"/>
        <v>1.0275042532754591E-4</v>
      </c>
      <c r="V3" s="54">
        <f t="shared" si="0"/>
        <v>1.147664782485972E-4</v>
      </c>
      <c r="W3" s="54">
        <f t="shared" si="0"/>
        <v>1.3623583657241411E-4</v>
      </c>
      <c r="X3" s="54">
        <f t="shared" si="0"/>
        <v>9.3151303308009056E-4</v>
      </c>
      <c r="Y3" s="54">
        <f>_xlfn.VAR.S(L5:L1512)</f>
        <v>5.7371391798394546E-5</v>
      </c>
    </row>
    <row r="4" spans="2:25" x14ac:dyDescent="0.2">
      <c r="B4" s="12"/>
      <c r="C4" s="12"/>
      <c r="D4" s="12"/>
      <c r="E4" s="12"/>
      <c r="F4" s="12"/>
      <c r="G4" s="12"/>
      <c r="H4" s="12"/>
      <c r="I4" s="12"/>
      <c r="J4" s="12"/>
      <c r="K4" s="12"/>
      <c r="L4" s="12"/>
      <c r="N4" s="12" t="s">
        <v>47</v>
      </c>
      <c r="O4" s="54">
        <f>COVAR(B5:B1512,$L$5:$L$1512)</f>
        <v>5.9380029443583772E-5</v>
      </c>
      <c r="P4" s="54">
        <f>COVAR(C5:C1512,$L$5:$L$1512)</f>
        <v>3.48893555340719E-5</v>
      </c>
      <c r="Q4" s="54">
        <f>COVAR(D5:D1512,$L$5:$L$1512)</f>
        <v>7.1816858613690988E-5</v>
      </c>
      <c r="R4" s="54">
        <f t="shared" ref="R4:W4" si="1">COVAR(E5:E1512,$L$5:$L$1512)</f>
        <v>5.3717692159573452E-5</v>
      </c>
      <c r="S4" s="54">
        <f t="shared" si="1"/>
        <v>5.4844236898247044E-5</v>
      </c>
      <c r="T4" s="54">
        <f t="shared" si="1"/>
        <v>5.002798614781317E-5</v>
      </c>
      <c r="U4" s="54">
        <f t="shared" si="1"/>
        <v>3.66972435789506E-5</v>
      </c>
      <c r="V4" s="54">
        <f t="shared" si="1"/>
        <v>3.1718733622494198E-5</v>
      </c>
      <c r="W4" s="54">
        <f t="shared" si="1"/>
        <v>5.813464499073491E-5</v>
      </c>
      <c r="X4" s="54">
        <f>COVAR(K5:K1512,$L$5:$L$1512)</f>
        <v>7.8699983231093413E-5</v>
      </c>
      <c r="Y4" s="54">
        <f>COVAR(L5:L1512,$L$5:$L$1512)</f>
        <v>5.7333347108873025E-5</v>
      </c>
    </row>
    <row r="5" spans="2:25" x14ac:dyDescent="0.2">
      <c r="B5" s="16">
        <v>5.4458815520761483E-3</v>
      </c>
      <c r="C5" s="16">
        <v>-6.2731679498145843E-3</v>
      </c>
      <c r="D5" s="16">
        <v>0.11650485436893199</v>
      </c>
      <c r="E5" s="16">
        <v>-1.1328527291452284E-2</v>
      </c>
      <c r="F5" s="16">
        <v>1.4095536413468945E-2</v>
      </c>
      <c r="G5" s="16">
        <v>-4.1022759202022918E-3</v>
      </c>
      <c r="H5" s="16">
        <v>-1.3088346337779888E-2</v>
      </c>
      <c r="I5" s="16">
        <v>-1.044256588761816E-2</v>
      </c>
      <c r="J5" s="16">
        <v>1.0917030567685559E-2</v>
      </c>
      <c r="K5" s="16">
        <v>-1.0695187165775444E-2</v>
      </c>
      <c r="L5" s="16">
        <v>1.8793165552133395E-4</v>
      </c>
      <c r="N5" s="23" t="s">
        <v>48</v>
      </c>
      <c r="O5" s="55">
        <f>O4/$Y$3</f>
        <v>1.0350111367743642</v>
      </c>
      <c r="P5" s="55">
        <f>P4/$Y$3</f>
        <v>0.60813158684862556</v>
      </c>
      <c r="Q5" s="55">
        <f t="shared" ref="Q5:Y5" si="2">Q4/$Y$3</f>
        <v>1.2517886765943977</v>
      </c>
      <c r="R5" s="55">
        <f t="shared" si="2"/>
        <v>0.93631495551545363</v>
      </c>
      <c r="S5" s="55">
        <f t="shared" si="2"/>
        <v>0.95595095707233269</v>
      </c>
      <c r="T5" s="55">
        <f t="shared" si="2"/>
        <v>0.87200230950668911</v>
      </c>
      <c r="U5" s="55">
        <f t="shared" si="2"/>
        <v>0.63964359986081976</v>
      </c>
      <c r="V5" s="55">
        <f t="shared" si="2"/>
        <v>0.5528667272698411</v>
      </c>
      <c r="W5" s="55">
        <f t="shared" si="2"/>
        <v>1.0133037245291603</v>
      </c>
      <c r="X5" s="55">
        <f t="shared" si="2"/>
        <v>1.3717635351718227</v>
      </c>
      <c r="Y5" s="87">
        <f t="shared" si="2"/>
        <v>0.99933687002652449</v>
      </c>
    </row>
    <row r="6" spans="2:25" x14ac:dyDescent="0.2">
      <c r="B6" s="16">
        <v>1.0832769126607911E-2</v>
      </c>
      <c r="C6" s="16">
        <v>-4.5911047345769118E-3</v>
      </c>
      <c r="D6" s="16">
        <v>-1.7391304347826098E-2</v>
      </c>
      <c r="E6" s="16">
        <v>1.6927083333335702E-3</v>
      </c>
      <c r="F6" s="16">
        <v>1.6731016731016624E-2</v>
      </c>
      <c r="G6" s="16">
        <v>-4.7398713463492337E-3</v>
      </c>
      <c r="H6" s="16">
        <v>-6.8859984697782206E-3</v>
      </c>
      <c r="I6" s="16">
        <v>-4.5226130653266416E-3</v>
      </c>
      <c r="J6" s="16">
        <v>-5.3995680345564345E-4</v>
      </c>
      <c r="K6" s="16">
        <v>-2.1621621621621623E-2</v>
      </c>
      <c r="L6" s="16">
        <v>2.9437093869881803E-3</v>
      </c>
    </row>
    <row r="7" spans="2:25" x14ac:dyDescent="0.2">
      <c r="B7" s="16">
        <v>1.0716677829872845E-2</v>
      </c>
      <c r="C7" s="16">
        <v>-6.3418852695300565E-3</v>
      </c>
      <c r="D7" s="16">
        <v>8.8495575221239076E-2</v>
      </c>
      <c r="E7" s="16">
        <v>-7.0193682568570059E-3</v>
      </c>
      <c r="F7" s="16">
        <v>1.037974683544296E-2</v>
      </c>
      <c r="G7" s="16">
        <v>-1.1452545640095124E-2</v>
      </c>
      <c r="H7" s="16">
        <v>-1.5665125834617322E-2</v>
      </c>
      <c r="I7" s="16">
        <v>-7.0671378091871073E-3</v>
      </c>
      <c r="J7" s="16">
        <v>5.2944354403026139E-3</v>
      </c>
      <c r="K7" s="16">
        <v>-1.1049723756906049E-2</v>
      </c>
      <c r="L7" s="16">
        <v>-2.5369615786926536E-3</v>
      </c>
      <c r="N7" s="12" t="s">
        <v>73</v>
      </c>
    </row>
    <row r="8" spans="2:25" ht="16" customHeight="1" x14ac:dyDescent="0.2">
      <c r="B8" s="16">
        <v>-1.9880715705764551E-3</v>
      </c>
      <c r="C8" s="16">
        <v>0</v>
      </c>
      <c r="D8" s="16">
        <v>0.13821138211382111</v>
      </c>
      <c r="E8" s="16">
        <v>-1.3090718680455193E-3</v>
      </c>
      <c r="F8" s="16">
        <v>-4.0090202956651888E-3</v>
      </c>
      <c r="G8" s="16">
        <v>-5.2190869465474909E-3</v>
      </c>
      <c r="H8" s="16">
        <v>1.0435690060004443E-3</v>
      </c>
      <c r="I8" s="16">
        <v>3.0503304524656105E-3</v>
      </c>
      <c r="J8" s="16">
        <v>1.1285468615649163E-2</v>
      </c>
      <c r="K8" s="16">
        <v>1.6759776536312776E-2</v>
      </c>
      <c r="L8" s="16">
        <v>2.261682096712514E-3</v>
      </c>
      <c r="N8" s="128" t="s">
        <v>88</v>
      </c>
      <c r="O8" s="128"/>
      <c r="P8" s="128"/>
      <c r="Q8" s="128"/>
      <c r="R8" s="128"/>
      <c r="S8" s="128"/>
      <c r="T8" s="128"/>
      <c r="U8" s="128"/>
      <c r="V8" s="128"/>
      <c r="W8" s="128"/>
      <c r="X8" s="128"/>
      <c r="Y8" s="128"/>
    </row>
    <row r="9" spans="2:25" x14ac:dyDescent="0.2">
      <c r="B9" s="16">
        <v>3.9840637450199168E-3</v>
      </c>
      <c r="C9" s="16">
        <v>5.8021467943139005E-3</v>
      </c>
      <c r="D9" s="16">
        <v>-2.1428571428571241E-2</v>
      </c>
      <c r="E9" s="16">
        <v>1.4811901953073692E-2</v>
      </c>
      <c r="F9" s="16">
        <v>-3.0188679245282124E-3</v>
      </c>
      <c r="G9" s="16">
        <v>-1.5566445661573391E-3</v>
      </c>
      <c r="H9" s="16">
        <v>5.2124055251498991E-3</v>
      </c>
      <c r="I9" s="16">
        <v>-2.5342118601114905E-3</v>
      </c>
      <c r="J9" s="16">
        <v>-7.4396854075885477E-3</v>
      </c>
      <c r="K9" s="16">
        <v>1.098901098901095E-2</v>
      </c>
      <c r="L9" s="16">
        <v>8.8857655969389882E-3</v>
      </c>
      <c r="N9" s="128"/>
      <c r="O9" s="128"/>
      <c r="P9" s="128"/>
      <c r="Q9" s="128"/>
      <c r="R9" s="128"/>
      <c r="S9" s="128"/>
      <c r="T9" s="128"/>
      <c r="U9" s="128"/>
      <c r="V9" s="128"/>
      <c r="W9" s="128"/>
      <c r="X9" s="128"/>
      <c r="Y9" s="128"/>
    </row>
    <row r="10" spans="2:25" x14ac:dyDescent="0.2">
      <c r="B10" s="16">
        <v>-1.9841269841269771E-3</v>
      </c>
      <c r="C10" s="16">
        <v>-1.8459763484280356E-2</v>
      </c>
      <c r="D10" s="16">
        <v>-3.649635036496357E-2</v>
      </c>
      <c r="E10" s="16">
        <v>7.4916042366313107E-3</v>
      </c>
      <c r="F10" s="16">
        <v>-2.346707040121121E-2</v>
      </c>
      <c r="G10" s="16">
        <v>5.6011086730569648E-3</v>
      </c>
      <c r="H10" s="16">
        <v>8.5558724397198915E-3</v>
      </c>
      <c r="I10" s="16">
        <v>6.0975609756097615E-3</v>
      </c>
      <c r="J10" s="16">
        <v>8.5662276474995913E-3</v>
      </c>
      <c r="K10" s="16">
        <v>2.1739130434782483E-2</v>
      </c>
      <c r="L10" s="16">
        <v>3.0957835428147007E-4</v>
      </c>
      <c r="N10" s="128"/>
      <c r="O10" s="128"/>
      <c r="P10" s="128"/>
      <c r="Q10" s="128"/>
      <c r="R10" s="128"/>
      <c r="S10" s="128"/>
      <c r="T10" s="128"/>
      <c r="U10" s="128"/>
      <c r="V10" s="128"/>
      <c r="W10" s="128"/>
      <c r="X10" s="128"/>
      <c r="Y10" s="128"/>
    </row>
    <row r="11" spans="2:25" x14ac:dyDescent="0.2">
      <c r="B11" s="16">
        <v>-2.6507620941019772E-3</v>
      </c>
      <c r="C11" s="16">
        <v>-7.3464590067587876E-3</v>
      </c>
      <c r="D11" s="16">
        <v>0</v>
      </c>
      <c r="E11" s="16">
        <v>6.4102564102563875E-3</v>
      </c>
      <c r="F11" s="16">
        <v>7.7519379844948055E-4</v>
      </c>
      <c r="G11" s="16">
        <v>-9.7616996841803916E-3</v>
      </c>
      <c r="H11" s="16">
        <v>5.1413881748074708E-4</v>
      </c>
      <c r="I11" s="16">
        <v>1.5151515151514694E-3</v>
      </c>
      <c r="J11" s="16">
        <v>2.6542095763881779E-3</v>
      </c>
      <c r="K11" s="16">
        <v>0</v>
      </c>
      <c r="L11" s="16">
        <v>2.3365932161425462E-3</v>
      </c>
      <c r="N11" s="128"/>
      <c r="O11" s="128"/>
      <c r="P11" s="128"/>
      <c r="Q11" s="128"/>
      <c r="R11" s="128"/>
      <c r="S11" s="128"/>
      <c r="T11" s="128"/>
      <c r="U11" s="128"/>
      <c r="V11" s="128"/>
      <c r="W11" s="128"/>
      <c r="X11" s="128"/>
      <c r="Y11" s="128"/>
    </row>
    <row r="12" spans="2:25" x14ac:dyDescent="0.2">
      <c r="B12" s="16">
        <v>-3.9867109634551534E-3</v>
      </c>
      <c r="C12" s="16">
        <v>-8.5849615156897707E-3</v>
      </c>
      <c r="D12" s="16">
        <v>2.2727272727272707E-2</v>
      </c>
      <c r="E12" s="16">
        <v>-9.2993630573249275E-3</v>
      </c>
      <c r="F12" s="16">
        <v>-8.5205267234701454E-3</v>
      </c>
      <c r="G12" s="16">
        <v>-7.6543925775586219E-3</v>
      </c>
      <c r="H12" s="16">
        <v>0</v>
      </c>
      <c r="I12" s="16">
        <v>1.0085728693900453E-3</v>
      </c>
      <c r="J12" s="16">
        <v>-4.7649301143583012E-3</v>
      </c>
      <c r="K12" s="16">
        <v>-0.1914893617021276</v>
      </c>
      <c r="L12" s="16">
        <v>-4.9478965650329165E-3</v>
      </c>
      <c r="N12" s="128"/>
      <c r="O12" s="128"/>
      <c r="P12" s="128"/>
      <c r="Q12" s="128"/>
      <c r="R12" s="128"/>
      <c r="S12" s="128"/>
      <c r="T12" s="128"/>
      <c r="U12" s="128"/>
      <c r="V12" s="128"/>
      <c r="W12" s="128"/>
      <c r="X12" s="128"/>
      <c r="Y12" s="128"/>
    </row>
    <row r="13" spans="2:25" x14ac:dyDescent="0.2">
      <c r="B13" s="16">
        <v>1.200800533689117E-2</v>
      </c>
      <c r="C13" s="16">
        <v>5.3747387279785563E-3</v>
      </c>
      <c r="D13" s="16">
        <v>0</v>
      </c>
      <c r="E13" s="16">
        <v>2.5716857400026605E-3</v>
      </c>
      <c r="F13" s="16">
        <v>2.0833333333332149E-3</v>
      </c>
      <c r="G13" s="16">
        <v>4.6748086250218979E-3</v>
      </c>
      <c r="H13" s="16">
        <v>2.5693730729703379E-3</v>
      </c>
      <c r="I13" s="16">
        <v>5.0377833753147971E-3</v>
      </c>
      <c r="J13" s="16">
        <v>-5.3197148632833091E-3</v>
      </c>
      <c r="K13" s="16">
        <v>0.16447368421052633</v>
      </c>
      <c r="L13" s="16">
        <v>3.552893901899834E-3</v>
      </c>
      <c r="N13" s="128"/>
      <c r="O13" s="128"/>
      <c r="P13" s="128"/>
      <c r="Q13" s="128"/>
      <c r="R13" s="128"/>
      <c r="S13" s="128"/>
      <c r="T13" s="128"/>
      <c r="U13" s="128"/>
      <c r="V13" s="128"/>
      <c r="W13" s="128"/>
      <c r="X13" s="128"/>
      <c r="Y13" s="128"/>
    </row>
    <row r="14" spans="2:25" x14ac:dyDescent="0.2">
      <c r="B14" s="16">
        <v>1.054713249835193E-2</v>
      </c>
      <c r="C14" s="16">
        <v>3.8610038610036312E-3</v>
      </c>
      <c r="D14" s="16">
        <v>4.4444444444444287E-2</v>
      </c>
      <c r="E14" s="16">
        <v>1.2184173400025644E-2</v>
      </c>
      <c r="F14" s="16">
        <v>1.4033264033264103E-2</v>
      </c>
      <c r="G14" s="16">
        <v>5.9326470075029558E-3</v>
      </c>
      <c r="H14" s="16">
        <v>-2.5627883136869478E-4</v>
      </c>
      <c r="I14" s="16">
        <v>2.5062656641603454E-3</v>
      </c>
      <c r="J14" s="16">
        <v>1.497486362177769E-2</v>
      </c>
      <c r="K14" s="16">
        <v>1.1299435028248705E-2</v>
      </c>
      <c r="L14" s="16">
        <v>1.1107933244181245E-2</v>
      </c>
      <c r="N14" s="128"/>
      <c r="O14" s="128"/>
      <c r="P14" s="128"/>
      <c r="Q14" s="128"/>
      <c r="R14" s="128"/>
      <c r="S14" s="128"/>
      <c r="T14" s="128"/>
      <c r="U14" s="128"/>
      <c r="V14" s="128"/>
      <c r="W14" s="128"/>
      <c r="X14" s="128"/>
      <c r="Y14" s="128"/>
    </row>
    <row r="15" spans="2:25" x14ac:dyDescent="0.2">
      <c r="B15" s="16">
        <v>-3.2615786040444128E-3</v>
      </c>
      <c r="C15" s="16">
        <v>-2.0710059171598072E-3</v>
      </c>
      <c r="D15" s="16">
        <v>4.9645390070921946E-2</v>
      </c>
      <c r="E15" s="16">
        <v>8.4896097313735819E-3</v>
      </c>
      <c r="F15" s="16">
        <v>1.0763710917478075E-2</v>
      </c>
      <c r="G15" s="16">
        <v>-3.0066493206127864E-3</v>
      </c>
      <c r="H15" s="16">
        <v>-2.5634452704426103E-4</v>
      </c>
      <c r="I15" s="16">
        <v>1.0000000000000009E-2</v>
      </c>
      <c r="J15" s="16">
        <v>6.8500368848141147E-3</v>
      </c>
      <c r="K15" s="16">
        <v>-5.5865921787709993E-3</v>
      </c>
      <c r="L15" s="16">
        <v>4.9386868903091852E-3</v>
      </c>
      <c r="N15" s="128"/>
      <c r="O15" s="128"/>
      <c r="P15" s="128"/>
      <c r="Q15" s="128"/>
      <c r="R15" s="128"/>
      <c r="S15" s="128"/>
      <c r="T15" s="128"/>
      <c r="U15" s="128"/>
      <c r="V15" s="128"/>
      <c r="W15" s="128"/>
      <c r="X15" s="128"/>
      <c r="Y15" s="128"/>
    </row>
    <row r="16" spans="2:25" x14ac:dyDescent="0.2">
      <c r="B16" s="16">
        <v>-1.7670157068062853E-2</v>
      </c>
      <c r="C16" s="16">
        <v>9.4871034687222799E-3</v>
      </c>
      <c r="D16" s="16">
        <v>-3.3783783783783772E-2</v>
      </c>
      <c r="E16" s="16">
        <v>4.0206056037190852E-3</v>
      </c>
      <c r="F16" s="16">
        <v>-3.2961460446245816E-3</v>
      </c>
      <c r="G16" s="16">
        <v>4.4307835063503997E-2</v>
      </c>
      <c r="H16" s="16">
        <v>-7.6923076923074429E-4</v>
      </c>
      <c r="I16" s="16">
        <v>6.9306930693069368E-3</v>
      </c>
      <c r="J16" s="16">
        <v>0</v>
      </c>
      <c r="K16" s="16">
        <v>-5.6179775280899014E-3</v>
      </c>
      <c r="L16" s="16">
        <v>6.6945606694579496E-4</v>
      </c>
      <c r="N16" s="128"/>
      <c r="O16" s="128"/>
      <c r="P16" s="128"/>
      <c r="Q16" s="128"/>
      <c r="R16" s="128"/>
      <c r="S16" s="128"/>
      <c r="T16" s="128"/>
      <c r="U16" s="128"/>
      <c r="V16" s="128"/>
      <c r="W16" s="128"/>
      <c r="X16" s="128"/>
      <c r="Y16" s="128"/>
    </row>
    <row r="17" spans="2:25" x14ac:dyDescent="0.2">
      <c r="B17" s="16">
        <v>1.6655562958028058E-2</v>
      </c>
      <c r="C17" s="16">
        <v>6.4610866372982745E-3</v>
      </c>
      <c r="D17" s="16">
        <v>-6.2937062937062804E-2</v>
      </c>
      <c r="E17" s="16">
        <v>-9.5106995369790281E-3</v>
      </c>
      <c r="F17" s="16">
        <v>-1.5263291783261801E-3</v>
      </c>
      <c r="G17" s="16">
        <v>7.7192203032154794E-3</v>
      </c>
      <c r="H17" s="16">
        <v>-1.4626635873749017E-2</v>
      </c>
      <c r="I17" s="16">
        <v>-1.9665683382497079E-3</v>
      </c>
      <c r="J17" s="16">
        <v>-1.0990161189030845E-2</v>
      </c>
      <c r="K17" s="16">
        <v>5.6497175141243527E-3</v>
      </c>
      <c r="L17" s="16">
        <v>4.7134668308768113E-4</v>
      </c>
      <c r="N17" s="128"/>
      <c r="O17" s="128"/>
      <c r="P17" s="128"/>
      <c r="Q17" s="128"/>
      <c r="R17" s="128"/>
      <c r="S17" s="128"/>
      <c r="T17" s="128"/>
      <c r="U17" s="128"/>
      <c r="V17" s="128"/>
      <c r="W17" s="128"/>
      <c r="X17" s="128"/>
      <c r="Y17" s="128"/>
    </row>
    <row r="18" spans="2:25" x14ac:dyDescent="0.2">
      <c r="B18" s="16">
        <v>-1.6382699868938366E-2</v>
      </c>
      <c r="C18" s="16">
        <v>-9.3376130726583462E-3</v>
      </c>
      <c r="D18" s="16">
        <v>-1.4925373134328401E-2</v>
      </c>
      <c r="E18" s="16">
        <v>-8.4649399873657494E-3</v>
      </c>
      <c r="F18" s="16">
        <v>0</v>
      </c>
      <c r="G18" s="16">
        <v>1.0250192879973419E-2</v>
      </c>
      <c r="H18" s="16">
        <v>-1.5885416666666652E-2</v>
      </c>
      <c r="I18" s="16">
        <v>7.8817733990148575E-3</v>
      </c>
      <c r="J18" s="16">
        <v>-5.2915652449995187E-3</v>
      </c>
      <c r="K18" s="16">
        <v>2.8089887640449396E-2</v>
      </c>
      <c r="L18" s="16">
        <v>-1.0410334346503403E-3</v>
      </c>
      <c r="N18" s="128"/>
      <c r="O18" s="128"/>
      <c r="P18" s="128"/>
      <c r="Q18" s="128"/>
      <c r="R18" s="128"/>
      <c r="S18" s="128"/>
      <c r="T18" s="128"/>
      <c r="U18" s="128"/>
      <c r="V18" s="128"/>
      <c r="W18" s="128"/>
      <c r="X18" s="128"/>
      <c r="Y18" s="128"/>
    </row>
    <row r="19" spans="2:25" x14ac:dyDescent="0.2">
      <c r="B19" s="16">
        <v>6.2624916722185286E-2</v>
      </c>
      <c r="C19" s="16">
        <v>7.9528718703976153E-3</v>
      </c>
      <c r="D19" s="16">
        <v>3.0303030303030276E-2</v>
      </c>
      <c r="E19" s="16">
        <v>1.7456676860346354E-2</v>
      </c>
      <c r="F19" s="16">
        <v>7.8980891719746538E-3</v>
      </c>
      <c r="G19" s="16">
        <v>-1.036439013746393E-3</v>
      </c>
      <c r="H19" s="16">
        <v>-2.6462026991267429E-3</v>
      </c>
      <c r="I19" s="16">
        <v>1.4662756598238236E-3</v>
      </c>
      <c r="J19" s="16">
        <v>1.5427173103521596E-2</v>
      </c>
      <c r="K19" s="16">
        <v>1.6393442622950838E-2</v>
      </c>
      <c r="L19" s="16">
        <v>8.6944615595261343E-3</v>
      </c>
      <c r="N19" s="128"/>
      <c r="O19" s="128"/>
      <c r="P19" s="128"/>
      <c r="Q19" s="128"/>
      <c r="R19" s="128"/>
      <c r="S19" s="128"/>
      <c r="T19" s="128"/>
      <c r="U19" s="128"/>
      <c r="V19" s="128"/>
      <c r="W19" s="128"/>
      <c r="X19" s="128"/>
      <c r="Y19" s="128"/>
    </row>
    <row r="20" spans="2:25" x14ac:dyDescent="0.2">
      <c r="B20" s="16">
        <v>-4.3887147335421872E-3</v>
      </c>
      <c r="C20" s="16">
        <v>-6.1367621274108775E-3</v>
      </c>
      <c r="D20" s="16">
        <v>0.22058823529411753</v>
      </c>
      <c r="E20" s="16">
        <v>-2.3794614902942213E-3</v>
      </c>
      <c r="F20" s="16">
        <v>-5.3083923154702006E-3</v>
      </c>
      <c r="G20" s="16">
        <v>-3.8770272484027757E-3</v>
      </c>
      <c r="H20" s="16">
        <v>-9.286282833642745E-3</v>
      </c>
      <c r="I20" s="16">
        <v>-8.2967301122497394E-3</v>
      </c>
      <c r="J20" s="16">
        <v>-3.1433361274099125E-3</v>
      </c>
      <c r="K20" s="16">
        <v>3.7634408602150504E-2</v>
      </c>
      <c r="L20" s="16">
        <v>-5.7388051822692132E-3</v>
      </c>
      <c r="N20" s="128"/>
      <c r="O20" s="128"/>
      <c r="P20" s="128"/>
      <c r="Q20" s="128"/>
      <c r="R20" s="128"/>
      <c r="S20" s="128"/>
      <c r="T20" s="128"/>
      <c r="U20" s="128"/>
      <c r="V20" s="128"/>
      <c r="W20" s="128"/>
      <c r="X20" s="128"/>
      <c r="Y20" s="128"/>
    </row>
    <row r="21" spans="2:25" x14ac:dyDescent="0.2">
      <c r="B21" s="16">
        <v>5.667506297229119E-3</v>
      </c>
      <c r="C21" s="16">
        <v>-8.5269038518083207E-3</v>
      </c>
      <c r="D21" s="16">
        <v>6.6265060240964013E-2</v>
      </c>
      <c r="E21" s="16">
        <v>-3.0128044187797132E-3</v>
      </c>
      <c r="F21" s="16">
        <v>-2.5412960609911828E-3</v>
      </c>
      <c r="G21" s="16">
        <v>-2.7409275298760916E-3</v>
      </c>
      <c r="H21" s="16">
        <v>-3.4815211569363402E-3</v>
      </c>
      <c r="I21" s="16">
        <v>-3.9370078740158521E-3</v>
      </c>
      <c r="J21" s="16">
        <v>-2.1021652301871363E-3</v>
      </c>
      <c r="K21" s="16">
        <v>1.5544041450777257E-2</v>
      </c>
      <c r="L21" s="16">
        <v>-1.6155333914824599E-3</v>
      </c>
      <c r="N21" s="66"/>
      <c r="O21" s="66"/>
      <c r="P21" s="66"/>
      <c r="Q21" s="66"/>
      <c r="R21" s="66"/>
      <c r="S21" s="66"/>
      <c r="T21" s="66"/>
      <c r="U21" s="66"/>
      <c r="V21" s="66"/>
      <c r="W21" s="66"/>
      <c r="X21" s="66"/>
      <c r="Y21" s="66"/>
    </row>
    <row r="22" spans="2:25" x14ac:dyDescent="0.2">
      <c r="B22" s="16">
        <v>1.3149655604257848E-2</v>
      </c>
      <c r="C22" s="16">
        <v>2.9655990510080166E-4</v>
      </c>
      <c r="D22" s="16">
        <v>1.1299435028248705E-2</v>
      </c>
      <c r="E22" s="16">
        <v>-9.1916393855452361E-3</v>
      </c>
      <c r="F22" s="16">
        <v>-6.6242038216559607E-3</v>
      </c>
      <c r="G22" s="16">
        <v>1.0718997361477633E-2</v>
      </c>
      <c r="H22" s="16">
        <v>1.0749798441279212E-2</v>
      </c>
      <c r="I22" s="16">
        <v>9.3873517786562388E-3</v>
      </c>
      <c r="J22" s="16">
        <v>-6.8464293237833207E-3</v>
      </c>
      <c r="K22" s="16">
        <v>5.1020408163264808E-3</v>
      </c>
      <c r="L22" s="16">
        <v>-2.506989181961794E-3</v>
      </c>
      <c r="N22" s="66"/>
      <c r="O22" s="66"/>
      <c r="P22" s="66"/>
      <c r="Q22" s="66"/>
      <c r="R22" s="66"/>
      <c r="S22" s="66"/>
      <c r="T22" s="66"/>
      <c r="U22" s="66"/>
      <c r="V22" s="66"/>
      <c r="W22" s="66"/>
      <c r="X22" s="66"/>
      <c r="Y22" s="66"/>
    </row>
    <row r="23" spans="2:25" x14ac:dyDescent="0.2">
      <c r="B23" s="16">
        <v>7.4165636588381378E-3</v>
      </c>
      <c r="C23" s="16">
        <v>1.1858879335904238E-3</v>
      </c>
      <c r="D23" s="16">
        <v>-3.9106145251396662E-2</v>
      </c>
      <c r="E23" s="16">
        <v>-4.0665904180962054E-3</v>
      </c>
      <c r="F23" s="16">
        <v>-2.3082841754297201E-3</v>
      </c>
      <c r="G23" s="16">
        <v>4.8947626040130032E-4</v>
      </c>
      <c r="H23" s="16">
        <v>1.3294336612601487E-3</v>
      </c>
      <c r="I23" s="16">
        <v>9.7895252080282269E-4</v>
      </c>
      <c r="J23" s="16">
        <v>-1.0075299607593569E-2</v>
      </c>
      <c r="K23" s="16">
        <v>-1.5228426395939132E-2</v>
      </c>
      <c r="L23" s="16">
        <v>-4.7219387366526089E-4</v>
      </c>
      <c r="N23" s="12" t="s">
        <v>89</v>
      </c>
      <c r="O23" s="12" t="s">
        <v>66</v>
      </c>
      <c r="P23" s="12" t="s">
        <v>90</v>
      </c>
    </row>
    <row r="24" spans="2:25" x14ac:dyDescent="0.2">
      <c r="B24" s="16">
        <v>-6.134969325154449E-4</v>
      </c>
      <c r="C24" s="16">
        <v>4.4418122594018783E-3</v>
      </c>
      <c r="D24" s="16">
        <v>2.3255813953488413E-2</v>
      </c>
      <c r="E24" s="16">
        <v>3.7003955595251714E-3</v>
      </c>
      <c r="F24" s="16">
        <v>1.1053984575835507E-2</v>
      </c>
      <c r="G24" s="16">
        <v>1.0871928680145082E-4</v>
      </c>
      <c r="H24" s="16">
        <v>3.7174721189592308E-3</v>
      </c>
      <c r="I24" s="16">
        <v>1.3691931540342317E-2</v>
      </c>
      <c r="J24" s="16">
        <v>3.2140561388471767E-3</v>
      </c>
      <c r="K24" s="16">
        <v>1.5463917525773141E-2</v>
      </c>
      <c r="L24" s="16">
        <v>8.8997256933860402E-3</v>
      </c>
      <c r="N24" s="12" t="str" cm="1">
        <f t="array" ref="N24:N33">TRANSPOSE(O2:X2)</f>
        <v>AAPL</v>
      </c>
      <c r="O24" s="55" cm="1">
        <f t="array" ref="O24:O33">TRANSPOSE(O5:X5)</f>
        <v>1.0350111367743642</v>
      </c>
      <c r="P24" s="12">
        <v>1</v>
      </c>
    </row>
    <row r="25" spans="2:25" x14ac:dyDescent="0.2">
      <c r="B25" s="16">
        <v>-2.4554941682013443E-3</v>
      </c>
      <c r="C25" s="16">
        <v>0</v>
      </c>
      <c r="D25" s="16">
        <v>5.6818181818181213E-3</v>
      </c>
      <c r="E25" s="16">
        <v>8.8990592423088266E-4</v>
      </c>
      <c r="F25" s="16">
        <v>-1.0678871090770481E-2</v>
      </c>
      <c r="G25" s="16">
        <v>-5.6527883465593565E-3</v>
      </c>
      <c r="H25" s="16">
        <v>-6.3492063492062156E-3</v>
      </c>
      <c r="I25" s="16">
        <v>-3.8591413410516973E-3</v>
      </c>
      <c r="J25" s="16">
        <v>-1.0679196924390233E-3</v>
      </c>
      <c r="K25" s="16">
        <v>2.5380710659898442E-2</v>
      </c>
      <c r="L25" s="16">
        <v>1.1026524077095701E-3</v>
      </c>
      <c r="N25" s="12" t="str">
        <v>KO</v>
      </c>
      <c r="O25" s="55">
        <v>0.60813158684862556</v>
      </c>
      <c r="P25" s="12">
        <v>1</v>
      </c>
    </row>
    <row r="26" spans="2:25" x14ac:dyDescent="0.2">
      <c r="B26" s="16">
        <v>1.0461538461538522E-2</v>
      </c>
      <c r="C26" s="16">
        <v>3.5377358490564781E-3</v>
      </c>
      <c r="D26" s="16">
        <v>2.2598870056497189E-2</v>
      </c>
      <c r="E26" s="16">
        <v>1.6131080909437268E-2</v>
      </c>
      <c r="F26" s="16">
        <v>2.8013364173734345E-2</v>
      </c>
      <c r="G26" s="16">
        <v>1.1041871651907842E-2</v>
      </c>
      <c r="H26" s="16">
        <v>7.4547390841321892E-3</v>
      </c>
      <c r="I26" s="16">
        <v>1.4527845036320652E-3</v>
      </c>
      <c r="J26" s="16">
        <v>1.4432328415650897E-2</v>
      </c>
      <c r="K26" s="16">
        <v>2.9702970297029729E-2</v>
      </c>
      <c r="L26" s="16">
        <v>1.4605368378170613E-2</v>
      </c>
      <c r="N26" s="12" t="str">
        <v>NFLX</v>
      </c>
      <c r="O26" s="55">
        <v>1.2517886765943977</v>
      </c>
      <c r="P26" s="12">
        <v>1</v>
      </c>
    </row>
    <row r="27" spans="2:25" x14ac:dyDescent="0.2">
      <c r="B27" s="16">
        <v>9.1352009744214424E-3</v>
      </c>
      <c r="C27" s="16">
        <v>-5.8754406580485696E-4</v>
      </c>
      <c r="D27" s="16">
        <v>2.2099447513812098E-2</v>
      </c>
      <c r="E27" s="16">
        <v>-1.8750000000000711E-3</v>
      </c>
      <c r="F27" s="16">
        <v>1.1500000000000066E-2</v>
      </c>
      <c r="G27" s="16">
        <v>-4.2711937716264359E-3</v>
      </c>
      <c r="H27" s="16">
        <v>7.9281183932347066E-3</v>
      </c>
      <c r="I27" s="16">
        <v>-2.4177949709864865E-3</v>
      </c>
      <c r="J27" s="16">
        <v>1.5807777426495306E-3</v>
      </c>
      <c r="K27" s="16">
        <v>1.9230769230769162E-2</v>
      </c>
      <c r="L27" s="16">
        <v>-4.2382333258994542E-4</v>
      </c>
      <c r="N27" s="12" t="str">
        <v>BRKB</v>
      </c>
      <c r="O27" s="55">
        <v>0.93631495551545363</v>
      </c>
      <c r="P27" s="12">
        <v>1</v>
      </c>
    </row>
    <row r="28" spans="2:25" x14ac:dyDescent="0.2">
      <c r="B28" s="16">
        <v>1.0259505129752489E-2</v>
      </c>
      <c r="C28" s="16">
        <v>7.6425631981187347E-3</v>
      </c>
      <c r="D28" s="16">
        <v>-1.0810810810810811E-2</v>
      </c>
      <c r="E28" s="16">
        <v>3.7570444583590046E-4</v>
      </c>
      <c r="F28" s="16">
        <v>1.2852199703410783E-2</v>
      </c>
      <c r="G28" s="16">
        <v>2.7691806483141068E-3</v>
      </c>
      <c r="H28" s="16">
        <v>-5.7682223387519604E-3</v>
      </c>
      <c r="I28" s="16">
        <v>-3.3931168201648543E-3</v>
      </c>
      <c r="J28" s="16">
        <v>6.8392255892255616E-3</v>
      </c>
      <c r="K28" s="16">
        <v>-4.7169811320755262E-3</v>
      </c>
      <c r="L28" s="16">
        <v>2.0233127282736074E-3</v>
      </c>
      <c r="N28" s="12" t="str">
        <v>DIS</v>
      </c>
      <c r="O28" s="55">
        <v>0.95595095707233269</v>
      </c>
      <c r="P28" s="12">
        <v>1</v>
      </c>
    </row>
    <row r="29" spans="2:25" x14ac:dyDescent="0.2">
      <c r="B29" s="16">
        <v>1.6726403823178027E-2</v>
      </c>
      <c r="C29" s="16">
        <v>-3.2088681446907907E-3</v>
      </c>
      <c r="D29" s="16">
        <v>-3.2786885245901676E-2</v>
      </c>
      <c r="E29" s="16">
        <v>-2.7541311967951287E-3</v>
      </c>
      <c r="F29" s="16">
        <v>7.0766227428016304E-3</v>
      </c>
      <c r="G29" s="16">
        <v>-2.057613168724215E-3</v>
      </c>
      <c r="H29" s="16">
        <v>0</v>
      </c>
      <c r="I29" s="16">
        <v>-9.7276264591439343E-4</v>
      </c>
      <c r="J29" s="16">
        <v>3.1351238373915624E-3</v>
      </c>
      <c r="K29" s="16">
        <v>9.4786729857820884E-3</v>
      </c>
      <c r="L29" s="16">
        <v>2.1602761590142627E-3</v>
      </c>
      <c r="N29" s="12" t="str">
        <v>IBM</v>
      </c>
      <c r="O29" s="55">
        <v>0.87200230950668911</v>
      </c>
      <c r="P29" s="12">
        <v>1</v>
      </c>
    </row>
    <row r="30" spans="2:25" x14ac:dyDescent="0.2">
      <c r="B30" s="16">
        <v>3.4665099882491113E-2</v>
      </c>
      <c r="C30" s="16">
        <v>-5.2677787532923182E-3</v>
      </c>
      <c r="D30" s="16">
        <v>5.6497175141243527E-3</v>
      </c>
      <c r="E30" s="16">
        <v>-5.7745418026612372E-3</v>
      </c>
      <c r="F30" s="16">
        <v>6.2999757693238401E-3</v>
      </c>
      <c r="G30" s="16">
        <v>9.2240911557239791E-4</v>
      </c>
      <c r="H30" s="16">
        <v>0</v>
      </c>
      <c r="I30" s="16">
        <v>5.3554040895813504E-3</v>
      </c>
      <c r="J30" s="16">
        <v>-5.7297635170330263E-3</v>
      </c>
      <c r="K30" s="16">
        <v>1.8779342723004744E-2</v>
      </c>
      <c r="L30" s="16">
        <v>1.4741177516370829E-3</v>
      </c>
      <c r="N30" s="12" t="str">
        <v>VZ</v>
      </c>
      <c r="O30" s="55">
        <v>0.63964359986081976</v>
      </c>
      <c r="P30" s="12">
        <v>1</v>
      </c>
    </row>
    <row r="31" spans="2:25" x14ac:dyDescent="0.2">
      <c r="B31" s="16">
        <v>5.6785917092572191E-4</v>
      </c>
      <c r="C31" s="16">
        <v>-5.8840835539875069E-4</v>
      </c>
      <c r="D31" s="16">
        <v>-5.6179775280899014E-3</v>
      </c>
      <c r="E31" s="16">
        <v>-5.1767676767676685E-3</v>
      </c>
      <c r="F31" s="16">
        <v>-1.9263183241030601E-3</v>
      </c>
      <c r="G31" s="16">
        <v>-3.6862362443758068E-3</v>
      </c>
      <c r="H31" s="16">
        <v>-6.0654008438819629E-3</v>
      </c>
      <c r="I31" s="16">
        <v>-9.6852300242133982E-4</v>
      </c>
      <c r="J31" s="16">
        <v>-1.3306789606035152E-2</v>
      </c>
      <c r="K31" s="16">
        <v>-4.6082949308755783E-2</v>
      </c>
      <c r="L31" s="16">
        <v>-6.8863493472390847E-3</v>
      </c>
      <c r="N31" s="12" t="str">
        <v>WMT</v>
      </c>
      <c r="O31" s="55">
        <v>0.5528667272698411</v>
      </c>
      <c r="P31" s="12">
        <v>1</v>
      </c>
    </row>
    <row r="32" spans="2:25" x14ac:dyDescent="0.2">
      <c r="B32" s="16">
        <v>1.8728717366628622E-2</v>
      </c>
      <c r="C32" s="16">
        <v>7.3594347954077932E-3</v>
      </c>
      <c r="D32" s="16">
        <v>-4.5197740112994378E-2</v>
      </c>
      <c r="E32" s="16">
        <v>8.2497778905952224E-3</v>
      </c>
      <c r="F32" s="16">
        <v>8.2026537997585969E-3</v>
      </c>
      <c r="G32" s="16">
        <v>1.0337885630338217E-3</v>
      </c>
      <c r="H32" s="16">
        <v>1.1674184133722676E-2</v>
      </c>
      <c r="I32" s="16">
        <v>-1.4541929229276995E-3</v>
      </c>
      <c r="J32" s="16">
        <v>1.0300520335563279E-2</v>
      </c>
      <c r="K32" s="16">
        <v>1.449275362318847E-2</v>
      </c>
      <c r="L32" s="16">
        <v>6.8000357504616193E-3</v>
      </c>
      <c r="N32" s="12" t="str">
        <v>GE</v>
      </c>
      <c r="O32" s="55">
        <v>1.0133037245291603</v>
      </c>
      <c r="P32" s="12">
        <v>1</v>
      </c>
    </row>
    <row r="33" spans="2:16" x14ac:dyDescent="0.2">
      <c r="B33" s="16">
        <v>1.3927576601671321E-2</v>
      </c>
      <c r="C33" s="16">
        <v>6.7212156633549291E-3</v>
      </c>
      <c r="D33" s="16">
        <v>4.1420118343195256E-2</v>
      </c>
      <c r="E33" s="16">
        <v>-6.5458207452164796E-3</v>
      </c>
      <c r="F33" s="16">
        <v>-4.5465422349844076E-3</v>
      </c>
      <c r="G33" s="16">
        <v>-2.0654418958582221E-3</v>
      </c>
      <c r="H33" s="16">
        <v>-2.3603461841070761E-3</v>
      </c>
      <c r="I33" s="16">
        <v>6.7961165048542327E-3</v>
      </c>
      <c r="J33" s="16">
        <v>-6.832036998108082E-3</v>
      </c>
      <c r="K33" s="16">
        <v>5.2380952380952417E-2</v>
      </c>
      <c r="L33" s="16">
        <v>-9.3950894013028474E-4</v>
      </c>
      <c r="N33" s="12" t="str">
        <v>TSLA</v>
      </c>
      <c r="O33" s="55">
        <v>1.3717635351718227</v>
      </c>
      <c r="P33" s="12">
        <v>1</v>
      </c>
    </row>
    <row r="34" spans="2:16" x14ac:dyDescent="0.2">
      <c r="B34" s="16">
        <v>-2.3626373626373653E-2</v>
      </c>
      <c r="C34" s="16">
        <v>-7.2568940493469292E-3</v>
      </c>
      <c r="D34" s="16">
        <v>-1.1363636363636354E-2</v>
      </c>
      <c r="E34" s="16">
        <v>-1.0770400405474057E-2</v>
      </c>
      <c r="F34" s="16">
        <v>-8.4134615384615641E-3</v>
      </c>
      <c r="G34" s="16">
        <v>1.6339869281045694E-4</v>
      </c>
      <c r="H34" s="16">
        <v>-5.5205047318612754E-3</v>
      </c>
      <c r="I34" s="16">
        <v>-7.232401157184154E-3</v>
      </c>
      <c r="J34" s="16">
        <v>-9.5248174409989783E-3</v>
      </c>
      <c r="K34" s="16">
        <v>1.3574660633484337E-2</v>
      </c>
      <c r="L34" s="16">
        <v>-5.383191410588628E-3</v>
      </c>
    </row>
    <row r="35" spans="2:16" x14ac:dyDescent="0.2">
      <c r="B35" s="16">
        <v>9.5666854248734889E-3</v>
      </c>
      <c r="C35" s="16">
        <v>6.7251461988302452E-3</v>
      </c>
      <c r="D35" s="16">
        <v>0</v>
      </c>
      <c r="E35" s="16">
        <v>1.0759574740617506E-2</v>
      </c>
      <c r="F35" s="16">
        <v>7.0303030303029423E-3</v>
      </c>
      <c r="G35" s="16">
        <v>4.0298426183085212E-3</v>
      </c>
      <c r="H35" s="16">
        <v>5.8154903515728051E-3</v>
      </c>
      <c r="I35" s="16">
        <v>4.3710539096648571E-3</v>
      </c>
      <c r="J35" s="16">
        <v>1.3356127791430694E-2</v>
      </c>
      <c r="K35" s="16">
        <v>1.7857142857142572E-2</v>
      </c>
      <c r="L35" s="16">
        <v>1.1025662023629534E-2</v>
      </c>
    </row>
    <row r="36" spans="2:16" x14ac:dyDescent="0.2">
      <c r="B36" s="16">
        <v>-5.574136008918984E-4</v>
      </c>
      <c r="C36" s="16">
        <v>2.9044437990124461E-3</v>
      </c>
      <c r="D36" s="16">
        <v>0</v>
      </c>
      <c r="E36" s="16">
        <v>6.4630591813459315E-3</v>
      </c>
      <c r="F36" s="16">
        <v>5.0553683196918886E-3</v>
      </c>
      <c r="G36" s="16">
        <v>2.0610728426533331E-3</v>
      </c>
      <c r="H36" s="16">
        <v>1.0775295663600692E-2</v>
      </c>
      <c r="I36" s="16">
        <v>7.2533849129592376E-3</v>
      </c>
      <c r="J36" s="16">
        <v>1.4234500210881462E-2</v>
      </c>
      <c r="K36" s="16">
        <v>2.1929824561403688E-2</v>
      </c>
      <c r="L36" s="16">
        <v>2.348973520662101E-3</v>
      </c>
    </row>
    <row r="37" spans="2:16" x14ac:dyDescent="0.2">
      <c r="B37" s="16">
        <v>2.5655326268823275E-2</v>
      </c>
      <c r="C37" s="16">
        <v>-3.4752389226760938E-3</v>
      </c>
      <c r="D37" s="16">
        <v>-3.4482758620689724E-2</v>
      </c>
      <c r="E37" s="16">
        <v>2.6441702341979401E-3</v>
      </c>
      <c r="F37" s="16">
        <v>-4.3113772455090071E-3</v>
      </c>
      <c r="G37" s="16">
        <v>-1.6238159675241448E-4</v>
      </c>
      <c r="H37" s="16">
        <v>7.800312012480326E-4</v>
      </c>
      <c r="I37" s="16">
        <v>-3.8886221795487175E-2</v>
      </c>
      <c r="J37" s="16">
        <v>6.7574591953425411E-3</v>
      </c>
      <c r="K37" s="16">
        <v>-1.2875536480686844E-2</v>
      </c>
      <c r="L37" s="16">
        <v>7.1993711569695584E-4</v>
      </c>
    </row>
    <row r="38" spans="2:16" x14ac:dyDescent="0.2">
      <c r="B38" s="16">
        <v>-3.8064165307232223E-3</v>
      </c>
      <c r="C38" s="16">
        <v>6.3934902644582348E-3</v>
      </c>
      <c r="D38" s="16">
        <v>-4.1666666666666519E-2</v>
      </c>
      <c r="E38" s="16">
        <v>-8.7906567876426811E-3</v>
      </c>
      <c r="F38" s="16">
        <v>-7.216742843396573E-3</v>
      </c>
      <c r="G38" s="16">
        <v>2.4902555218708766E-3</v>
      </c>
      <c r="H38" s="16">
        <v>-7.2746167835802122E-3</v>
      </c>
      <c r="I38" s="16">
        <v>-2.4475524475524368E-2</v>
      </c>
      <c r="J38" s="16">
        <v>-1.0326311441554159E-3</v>
      </c>
      <c r="K38" s="16">
        <v>-8.6956521739131043E-3</v>
      </c>
      <c r="L38" s="16">
        <v>-3.3401604745230129E-3</v>
      </c>
    </row>
    <row r="39" spans="2:16" x14ac:dyDescent="0.2">
      <c r="B39" s="16">
        <v>6.5502183406114245E-3</v>
      </c>
      <c r="C39" s="16">
        <v>-1.1550678602367803E-3</v>
      </c>
      <c r="D39" s="16">
        <v>0</v>
      </c>
      <c r="E39" s="16">
        <v>5.5745597364753596E-3</v>
      </c>
      <c r="F39" s="16">
        <v>5.0884419675307768E-3</v>
      </c>
      <c r="G39" s="16">
        <v>1.9278539799114425E-2</v>
      </c>
      <c r="H39" s="16">
        <v>-2.0936927505887937E-3</v>
      </c>
      <c r="I39" s="16">
        <v>-1.0240655401945187E-3</v>
      </c>
      <c r="J39" s="16">
        <v>-4.134794293983779E-3</v>
      </c>
      <c r="K39" s="16">
        <v>8.7719298245614308E-3</v>
      </c>
      <c r="L39" s="16">
        <v>4.2720563322187211E-3</v>
      </c>
    </row>
    <row r="40" spans="2:16" x14ac:dyDescent="0.2">
      <c r="B40" s="16">
        <v>1.193058568329719E-2</v>
      </c>
      <c r="C40" s="16">
        <v>-2.6019080659150928E-3</v>
      </c>
      <c r="D40" s="16">
        <v>-6.2111801242236142E-3</v>
      </c>
      <c r="E40" s="16">
        <v>8.4414766284490739E-3</v>
      </c>
      <c r="F40" s="16">
        <v>-4.0983606557375429E-3</v>
      </c>
      <c r="G40" s="16">
        <v>7.4172185430465554E-4</v>
      </c>
      <c r="H40" s="16">
        <v>2.6226068712298378E-4</v>
      </c>
      <c r="I40" s="16">
        <v>4.6130189646336195E-3</v>
      </c>
      <c r="J40" s="16">
        <v>-3.6329665767075303E-3</v>
      </c>
      <c r="K40" s="16">
        <v>-2.1739130434782483E-2</v>
      </c>
      <c r="L40" s="16">
        <v>1.6722162733047163E-3</v>
      </c>
    </row>
    <row r="41" spans="2:16" x14ac:dyDescent="0.2">
      <c r="B41" s="16">
        <v>6.4308681672027301E-3</v>
      </c>
      <c r="C41" s="16">
        <v>-2.3188405797101019E-3</v>
      </c>
      <c r="D41" s="16">
        <v>-2.5000000000000022E-2</v>
      </c>
      <c r="E41" s="16">
        <v>2.6236881559220659E-3</v>
      </c>
      <c r="F41" s="16">
        <v>7.9883805374001415E-3</v>
      </c>
      <c r="G41" s="16">
        <v>-1.1646990311822147E-3</v>
      </c>
      <c r="H41" s="16">
        <v>-2.621919244886195E-4</v>
      </c>
      <c r="I41" s="16">
        <v>-5.6122448979593065E-3</v>
      </c>
      <c r="J41" s="16">
        <v>-8.8550890717782327E-3</v>
      </c>
      <c r="K41" s="16">
        <v>-4.444444444444362E-3</v>
      </c>
      <c r="L41" s="16">
        <v>1.3545770058722706E-3</v>
      </c>
    </row>
    <row r="42" spans="2:16" x14ac:dyDescent="0.2">
      <c r="B42" s="16">
        <v>1.8104366347177825E-2</v>
      </c>
      <c r="C42" s="16">
        <v>0</v>
      </c>
      <c r="D42" s="16">
        <v>3.8461538461538547E-2</v>
      </c>
      <c r="E42" s="16">
        <v>-1.0093457943925244E-2</v>
      </c>
      <c r="F42" s="16">
        <v>6.9644572526417203E-3</v>
      </c>
      <c r="G42" s="16">
        <v>2.2791116764722119E-3</v>
      </c>
      <c r="H42" s="16">
        <v>5.2452137424596756E-4</v>
      </c>
      <c r="I42" s="16">
        <v>7.6962544894818574E-3</v>
      </c>
      <c r="J42" s="16">
        <v>4.7298717679209457E-3</v>
      </c>
      <c r="K42" s="16">
        <v>4.4642857142855874E-3</v>
      </c>
      <c r="L42" s="16">
        <v>3.3562690572468412E-3</v>
      </c>
    </row>
    <row r="43" spans="2:16" x14ac:dyDescent="0.2">
      <c r="B43" s="16">
        <v>1.3075313807531463E-2</v>
      </c>
      <c r="C43" s="16">
        <v>1.4816966879721116E-2</v>
      </c>
      <c r="D43" s="16">
        <v>-2.4691358024691357E-2</v>
      </c>
      <c r="E43" s="16">
        <v>-1.2462235649546738E-2</v>
      </c>
      <c r="F43" s="16">
        <v>1.4309563558312366E-3</v>
      </c>
      <c r="G43" s="16">
        <v>-6.2929666842940213E-3</v>
      </c>
      <c r="H43" s="16">
        <v>-1.0484927916120101E-3</v>
      </c>
      <c r="I43" s="16">
        <v>2.5458248472505218E-3</v>
      </c>
      <c r="J43" s="16">
        <v>-5.7537399309550707E-3</v>
      </c>
      <c r="K43" s="16">
        <v>-8.8888888888889461E-3</v>
      </c>
      <c r="L43" s="16">
        <v>-4.736987858735775E-3</v>
      </c>
    </row>
    <row r="44" spans="2:16" x14ac:dyDescent="0.2">
      <c r="B44" s="16">
        <v>4.1300980898295592E-3</v>
      </c>
      <c r="C44" s="16">
        <v>-3.7217291726310275E-3</v>
      </c>
      <c r="D44" s="16">
        <v>1.8987341772152E-2</v>
      </c>
      <c r="E44" s="16">
        <v>4.2065009560228184E-3</v>
      </c>
      <c r="F44" s="16">
        <v>9.5260776375327705E-3</v>
      </c>
      <c r="G44" s="16">
        <v>4.0444893832152218E-3</v>
      </c>
      <c r="H44" s="16">
        <v>8.396746260823873E-3</v>
      </c>
      <c r="I44" s="16">
        <v>-4.0629761300153833E-3</v>
      </c>
      <c r="J44" s="16">
        <v>3.6826599326598153E-3</v>
      </c>
      <c r="K44" s="16">
        <v>2.6905829596412634E-2</v>
      </c>
      <c r="L44" s="16">
        <v>6.1581043875578168E-3</v>
      </c>
    </row>
    <row r="45" spans="2:16" x14ac:dyDescent="0.2">
      <c r="B45" s="16">
        <v>1.0282776349614942E-3</v>
      </c>
      <c r="C45" s="16">
        <v>-6.0344827586205074E-3</v>
      </c>
      <c r="D45" s="16">
        <v>1.8633540372670732E-2</v>
      </c>
      <c r="E45" s="16">
        <v>-6.2198527545062055E-3</v>
      </c>
      <c r="F45" s="16">
        <v>-7.0771408351033571E-4</v>
      </c>
      <c r="G45" s="16">
        <v>6.5193194466530713E-3</v>
      </c>
      <c r="H45" s="16">
        <v>6.2451209992193668E-3</v>
      </c>
      <c r="I45" s="16">
        <v>3.0596634370221309E-3</v>
      </c>
      <c r="J45" s="16">
        <v>-7.8624593772932405E-3</v>
      </c>
      <c r="K45" s="16">
        <v>-8.733624454148492E-3</v>
      </c>
      <c r="L45" s="16">
        <v>-3.2457844828212012E-3</v>
      </c>
    </row>
    <row r="46" spans="2:16" x14ac:dyDescent="0.2">
      <c r="B46" s="16">
        <v>-2.2085259373395005E-2</v>
      </c>
      <c r="C46" s="16">
        <v>8.6730268863810522E-4</v>
      </c>
      <c r="D46" s="16">
        <v>-3.6585365853658458E-2</v>
      </c>
      <c r="E46" s="16">
        <v>1.1240260569676863E-2</v>
      </c>
      <c r="F46" s="16">
        <v>8.0264400377716427E-3</v>
      </c>
      <c r="G46" s="16">
        <v>9.2680358083201408E-3</v>
      </c>
      <c r="H46" s="16">
        <v>8.5337470907680402E-3</v>
      </c>
      <c r="I46" s="16">
        <v>6.6090493136756745E-3</v>
      </c>
      <c r="J46" s="16">
        <v>-6.3398140321216934E-3</v>
      </c>
      <c r="K46" s="16">
        <v>-8.8105726872246271E-3</v>
      </c>
      <c r="L46" s="16">
        <v>-3.8696582288648695E-3</v>
      </c>
    </row>
    <row r="47" spans="2:16" x14ac:dyDescent="0.2">
      <c r="B47" s="16">
        <v>-5.2521008403360048E-3</v>
      </c>
      <c r="C47" s="16">
        <v>-6.9324090121315463E-3</v>
      </c>
      <c r="D47" s="16">
        <v>-3.1645569620253222E-2</v>
      </c>
      <c r="E47" s="16">
        <v>-8.8417329796640631E-3</v>
      </c>
      <c r="F47" s="16">
        <v>-1.6393442622950838E-2</v>
      </c>
      <c r="G47" s="16">
        <v>-1.6904935823854772E-2</v>
      </c>
      <c r="H47" s="16">
        <v>-7.9487179487179871E-3</v>
      </c>
      <c r="I47" s="16">
        <v>-7.0707070707071162E-3</v>
      </c>
      <c r="J47" s="16">
        <v>-2.275627392598889E-2</v>
      </c>
      <c r="K47" s="16">
        <v>-1.7777777777777781E-2</v>
      </c>
      <c r="L47" s="16">
        <v>-1.5370181700908203E-2</v>
      </c>
    </row>
    <row r="48" spans="2:16" x14ac:dyDescent="0.2">
      <c r="B48" s="16">
        <v>5.2798310454060804E-4</v>
      </c>
      <c r="C48" s="16">
        <v>5.8173356602675419E-4</v>
      </c>
      <c r="D48" s="16">
        <v>-1.9607843137254943E-2</v>
      </c>
      <c r="E48" s="16">
        <v>4.460303300624302E-3</v>
      </c>
      <c r="F48" s="16">
        <v>-5.9523809523809312E-3</v>
      </c>
      <c r="G48" s="16">
        <v>2.547500265364766E-3</v>
      </c>
      <c r="H48" s="16">
        <v>4.6523649521841293E-3</v>
      </c>
      <c r="I48" s="16">
        <v>1.4750762970498377E-2</v>
      </c>
      <c r="J48" s="16">
        <v>1.893362350380845E-2</v>
      </c>
      <c r="K48" s="16">
        <v>0</v>
      </c>
      <c r="L48" s="16">
        <v>6.9006074321107391E-3</v>
      </c>
    </row>
    <row r="49" spans="2:12" x14ac:dyDescent="0.2">
      <c r="B49" s="16">
        <v>2.1635883905013253E-2</v>
      </c>
      <c r="C49" s="16">
        <v>6.9767441860466572E-3</v>
      </c>
      <c r="D49" s="16">
        <v>2.6666666666666616E-2</v>
      </c>
      <c r="E49" s="16">
        <v>6.343567622433266E-4</v>
      </c>
      <c r="F49" s="16">
        <v>6.4670658682635107E-3</v>
      </c>
      <c r="G49" s="16">
        <v>1.0322922181048133E-2</v>
      </c>
      <c r="H49" s="16">
        <v>9.0043735528686497E-3</v>
      </c>
      <c r="I49" s="16">
        <v>-1.5037593984961184E-3</v>
      </c>
      <c r="J49" s="16">
        <v>1.3882956001708635E-2</v>
      </c>
      <c r="K49" s="16">
        <v>-4.5248868778279272E-3</v>
      </c>
      <c r="L49" s="16">
        <v>9.8179102932804962E-3</v>
      </c>
    </row>
    <row r="50" spans="2:12" x14ac:dyDescent="0.2">
      <c r="B50" s="16">
        <v>5.6818181818181213E-3</v>
      </c>
      <c r="C50" s="16">
        <v>3.4642032332563577E-3</v>
      </c>
      <c r="D50" s="16">
        <v>1.2987012987013102E-2</v>
      </c>
      <c r="E50" s="16">
        <v>6.8467097755799955E-3</v>
      </c>
      <c r="F50" s="16">
        <v>5.2356020942407877E-3</v>
      </c>
      <c r="G50" s="16">
        <v>4.0869793031177437E-3</v>
      </c>
      <c r="H50" s="16">
        <v>-3.0596634370219089E-3</v>
      </c>
      <c r="I50" s="16">
        <v>5.5220883534137233E-3</v>
      </c>
      <c r="J50" s="16">
        <v>5.266484095218793E-4</v>
      </c>
      <c r="K50" s="16">
        <v>5.4545454545454453E-2</v>
      </c>
      <c r="L50" s="16">
        <v>3.6312787811787484E-3</v>
      </c>
    </row>
    <row r="51" spans="2:12" x14ac:dyDescent="0.2">
      <c r="B51" s="16">
        <v>1.2326656394453073E-2</v>
      </c>
      <c r="C51" s="16">
        <v>9.205983889528202E-3</v>
      </c>
      <c r="D51" s="16">
        <v>-2.5641025641025661E-2</v>
      </c>
      <c r="E51" s="16">
        <v>1.6370734164463663E-3</v>
      </c>
      <c r="F51" s="16">
        <v>2.3674242424243097E-3</v>
      </c>
      <c r="G51" s="16">
        <v>1.8786202577885103E-3</v>
      </c>
      <c r="H51" s="16">
        <v>5.6265984654730872E-3</v>
      </c>
      <c r="I51" s="16">
        <v>9.9850224663005083E-3</v>
      </c>
      <c r="J51" s="16">
        <v>4.737340772712928E-3</v>
      </c>
      <c r="K51" s="16">
        <v>3.4482758620689724E-2</v>
      </c>
      <c r="L51" s="16">
        <v>1.6048202966012504E-4</v>
      </c>
    </row>
    <row r="52" spans="2:12" x14ac:dyDescent="0.2">
      <c r="B52" s="16">
        <v>2.9426686960933424E-2</v>
      </c>
      <c r="C52" s="16">
        <v>1.4253135689852314E-3</v>
      </c>
      <c r="D52" s="16">
        <v>0</v>
      </c>
      <c r="E52" s="16">
        <v>1.5338194619059609E-2</v>
      </c>
      <c r="F52" s="16">
        <v>3.9442607463391566E-2</v>
      </c>
      <c r="G52" s="16">
        <v>1.3802802229282651E-2</v>
      </c>
      <c r="H52" s="16">
        <v>4.0691759918616288E-3</v>
      </c>
      <c r="I52" s="16">
        <v>4.9431537320809849E-3</v>
      </c>
      <c r="J52" s="16">
        <v>2.3994132439228988E-2</v>
      </c>
      <c r="K52" s="16">
        <v>4.1666666666668739E-3</v>
      </c>
      <c r="L52" s="16">
        <v>1.8138853029341595E-2</v>
      </c>
    </row>
    <row r="53" spans="2:12" x14ac:dyDescent="0.2">
      <c r="B53" s="16">
        <v>3.794972893050752E-2</v>
      </c>
      <c r="C53" s="16">
        <v>-5.6931397665826999E-4</v>
      </c>
      <c r="D53" s="16">
        <v>-1.3157894736842146E-2</v>
      </c>
      <c r="E53" s="16">
        <v>-6.1911837543349169E-4</v>
      </c>
      <c r="F53" s="16">
        <v>-1.2042717564189953E-2</v>
      </c>
      <c r="G53" s="16">
        <v>4.6239210850802515E-3</v>
      </c>
      <c r="H53" s="16">
        <v>-2.5329280648422881E-4</v>
      </c>
      <c r="I53" s="16">
        <v>1.4756517461880225E-3</v>
      </c>
      <c r="J53" s="16">
        <v>1.0232272587741731E-2</v>
      </c>
      <c r="K53" s="16">
        <v>-2.4896265560165998E-2</v>
      </c>
      <c r="L53" s="16">
        <v>-1.2034728788791194E-3</v>
      </c>
    </row>
    <row r="54" spans="2:12" x14ac:dyDescent="0.2">
      <c r="B54" s="16">
        <v>-7.1225071225070602E-3</v>
      </c>
      <c r="C54" s="16">
        <v>1.7089148390772024E-3</v>
      </c>
      <c r="D54" s="16">
        <v>4.6666666666666634E-2</v>
      </c>
      <c r="E54" s="16">
        <v>7.8057241977451675E-3</v>
      </c>
      <c r="F54" s="16">
        <v>-2.2999080036789632E-4</v>
      </c>
      <c r="G54" s="16">
        <v>6.2391326582795781E-3</v>
      </c>
      <c r="H54" s="16">
        <v>1.7734988598936408E-3</v>
      </c>
      <c r="I54" s="16">
        <v>2.4557956777997436E-3</v>
      </c>
      <c r="J54" s="16">
        <v>1.873797224754381E-2</v>
      </c>
      <c r="K54" s="16">
        <v>-8.5106382978723527E-3</v>
      </c>
      <c r="L54" s="16">
        <v>5.967237570645656E-3</v>
      </c>
    </row>
    <row r="55" spans="2:12" x14ac:dyDescent="0.2">
      <c r="B55" s="16">
        <v>0</v>
      </c>
      <c r="C55" s="16">
        <v>-2.5589991470004181E-3</v>
      </c>
      <c r="D55" s="16">
        <v>0</v>
      </c>
      <c r="E55" s="16">
        <v>-3.3194000491764131E-3</v>
      </c>
      <c r="F55" s="16">
        <v>-6.441223832528209E-3</v>
      </c>
      <c r="G55" s="16">
        <v>5.0823338076932956E-5</v>
      </c>
      <c r="H55" s="16">
        <v>7.5872534142651382E-4</v>
      </c>
      <c r="I55" s="16">
        <v>-6.3694267515923553E-3</v>
      </c>
      <c r="J55" s="16">
        <v>1.9884668920262527E-3</v>
      </c>
      <c r="K55" s="16">
        <v>8.5836909871244149E-3</v>
      </c>
      <c r="L55" s="16">
        <v>1.1193497789820928E-3</v>
      </c>
    </row>
    <row r="56" spans="2:12" x14ac:dyDescent="0.2">
      <c r="B56" s="16">
        <v>2.6781444285030931E-2</v>
      </c>
      <c r="C56" s="16">
        <v>3.420752565564511E-3</v>
      </c>
      <c r="D56" s="16">
        <v>3.8216560509554132E-2</v>
      </c>
      <c r="E56" s="16">
        <v>5.057357838904819E-3</v>
      </c>
      <c r="F56" s="16">
        <v>5.7883769391062767E-3</v>
      </c>
      <c r="G56" s="16">
        <v>-1.3721603903034119E-3</v>
      </c>
      <c r="H56" s="16">
        <v>2.0217336365933036E-3</v>
      </c>
      <c r="I56" s="16">
        <v>-1.4792899408284654E-3</v>
      </c>
      <c r="J56" s="16">
        <v>4.9613018456029501E-4</v>
      </c>
      <c r="K56" s="16">
        <v>-8.5106382978723527E-3</v>
      </c>
      <c r="L56" s="16">
        <v>3.9738778068181269E-3</v>
      </c>
    </row>
    <row r="57" spans="2:12" x14ac:dyDescent="0.2">
      <c r="B57" s="16">
        <v>7.9180251513741862E-3</v>
      </c>
      <c r="C57" s="16">
        <v>2.8409090909089496E-3</v>
      </c>
      <c r="D57" s="16">
        <v>6.1349693251533388E-3</v>
      </c>
      <c r="E57" s="16">
        <v>-3.6818851251840812E-4</v>
      </c>
      <c r="F57" s="16">
        <v>-4.604051565377465E-3</v>
      </c>
      <c r="G57" s="16">
        <v>-7.1755725190839614E-3</v>
      </c>
      <c r="H57" s="16">
        <v>-5.0441361916764293E-4</v>
      </c>
      <c r="I57" s="16">
        <v>-2.4691358024692134E-3</v>
      </c>
      <c r="J57" s="16">
        <v>-6.9423782604384199E-3</v>
      </c>
      <c r="K57" s="16">
        <v>0</v>
      </c>
      <c r="L57" s="16">
        <v>-3.0005320092214571E-3</v>
      </c>
    </row>
    <row r="58" spans="2:12" x14ac:dyDescent="0.2">
      <c r="B58" s="16">
        <v>-5.5452865064695711E-3</v>
      </c>
      <c r="C58" s="16">
        <v>7.3654390934845271E-3</v>
      </c>
      <c r="D58" s="16">
        <v>4.8780487804878092E-2</v>
      </c>
      <c r="E58" s="16">
        <v>-2.9465930018417463E-3</v>
      </c>
      <c r="F58" s="16">
        <v>6.9380203515256866E-4</v>
      </c>
      <c r="G58" s="16">
        <v>2.1528525296017342E-3</v>
      </c>
      <c r="H58" s="16">
        <v>3.7850113550339515E-3</v>
      </c>
      <c r="I58" s="16">
        <v>-4.9504950495038447E-4</v>
      </c>
      <c r="J58" s="16">
        <v>0</v>
      </c>
      <c r="K58" s="16">
        <v>4.2918454935620964E-3</v>
      </c>
      <c r="L58" s="16">
        <v>-1.8711935796003054E-3</v>
      </c>
    </row>
    <row r="59" spans="2:12" x14ac:dyDescent="0.2">
      <c r="B59" s="16">
        <v>-5.1115241635687481E-3</v>
      </c>
      <c r="C59" s="16">
        <v>4.2182227221596591E-3</v>
      </c>
      <c r="D59" s="16">
        <v>-1.1627906976744207E-2</v>
      </c>
      <c r="E59" s="16">
        <v>-3.4478512498459235E-3</v>
      </c>
      <c r="F59" s="16">
        <v>4.6221400508428268E-4</v>
      </c>
      <c r="G59" s="16">
        <v>3.9384174722520982E-3</v>
      </c>
      <c r="H59" s="16">
        <v>-3.0165912518854698E-3</v>
      </c>
      <c r="I59" s="16">
        <v>1.4858841010398915E-3</v>
      </c>
      <c r="J59" s="16">
        <v>-1.0985718565864278E-2</v>
      </c>
      <c r="K59" s="16">
        <v>-2.1367521367521292E-2</v>
      </c>
      <c r="L59" s="16">
        <v>-7.206552188696258E-3</v>
      </c>
    </row>
    <row r="60" spans="2:12" x14ac:dyDescent="0.2">
      <c r="B60" s="16">
        <v>-5.604857543204167E-3</v>
      </c>
      <c r="C60" s="16">
        <v>8.4010081209751064E-4</v>
      </c>
      <c r="D60" s="16">
        <v>1.1764705882352899E-2</v>
      </c>
      <c r="E60" s="16">
        <v>5.5603608056342679E-3</v>
      </c>
      <c r="F60" s="16">
        <v>8.3160083160083165E-3</v>
      </c>
      <c r="G60" s="16">
        <v>-5.0947625840569444E-5</v>
      </c>
      <c r="H60" s="16">
        <v>-6.0514372163387176E-3</v>
      </c>
      <c r="I60" s="16">
        <v>1.4836795252226587E-3</v>
      </c>
      <c r="J60" s="16">
        <v>-3.5342825406441403E-3</v>
      </c>
      <c r="K60" s="16">
        <v>-8.733624454148492E-3</v>
      </c>
      <c r="L60" s="16">
        <v>3.108890133402209E-3</v>
      </c>
    </row>
    <row r="61" spans="2:12" x14ac:dyDescent="0.2">
      <c r="B61" s="16">
        <v>1.8318459370596507E-2</v>
      </c>
      <c r="C61" s="16">
        <v>5.8757694459989906E-3</v>
      </c>
      <c r="D61" s="16">
        <v>1.1627906976744207E-2</v>
      </c>
      <c r="E61" s="16">
        <v>1.1796510199066246E-2</v>
      </c>
      <c r="F61" s="16">
        <v>1.6723940435280804E-2</v>
      </c>
      <c r="G61" s="16">
        <v>1.1107148316095161E-2</v>
      </c>
      <c r="H61" s="16">
        <v>-2.2831050228311334E-3</v>
      </c>
      <c r="I61" s="16">
        <v>7.4074074074073071E-3</v>
      </c>
      <c r="J61" s="16">
        <v>1.368058370490477E-2</v>
      </c>
      <c r="K61" s="16">
        <v>9.6916299559471453E-2</v>
      </c>
      <c r="L61" s="16">
        <v>1.3885807130433525E-2</v>
      </c>
    </row>
    <row r="62" spans="2:12" x14ac:dyDescent="0.2">
      <c r="B62" s="16">
        <v>1.2453874538745469E-2</v>
      </c>
      <c r="C62" s="16">
        <v>-2.7816411682901609E-4</v>
      </c>
      <c r="D62" s="16">
        <v>-1.1494252873563204E-2</v>
      </c>
      <c r="E62" s="16">
        <v>-7.0439640514937674E-3</v>
      </c>
      <c r="F62" s="16">
        <v>-5.1825146462370908E-3</v>
      </c>
      <c r="G62" s="16">
        <v>-2.8218694885361328E-3</v>
      </c>
      <c r="H62" s="16">
        <v>-1.7035341978133833E-2</v>
      </c>
      <c r="I62" s="16">
        <v>-1.9607843137254832E-3</v>
      </c>
      <c r="J62" s="16">
        <v>-4.9985004498642738E-4</v>
      </c>
      <c r="K62" s="16">
        <v>1.6064257028112205E-2</v>
      </c>
      <c r="L62" s="16">
        <v>-2.8167820911959573E-3</v>
      </c>
    </row>
    <row r="63" spans="2:12" x14ac:dyDescent="0.2">
      <c r="B63" s="16">
        <v>5.0113895216401527E-3</v>
      </c>
      <c r="C63" s="16">
        <v>1.0851419031719489E-2</v>
      </c>
      <c r="D63" s="16">
        <v>-1.1627906976744207E-2</v>
      </c>
      <c r="E63" s="16">
        <v>2.4461839530331986E-4</v>
      </c>
      <c r="F63" s="16">
        <v>-1.4496036240090659E-2</v>
      </c>
      <c r="G63" s="16">
        <v>5.558643690939391E-4</v>
      </c>
      <c r="H63" s="16">
        <v>-1.0346611484738699E-2</v>
      </c>
      <c r="I63" s="16">
        <v>1.9646365422396617E-3</v>
      </c>
      <c r="J63" s="16">
        <v>-1.5003000600120053E-3</v>
      </c>
      <c r="K63" s="16">
        <v>-3.9525691699603405E-3</v>
      </c>
      <c r="L63" s="16">
        <v>-4.9415229518874337E-3</v>
      </c>
    </row>
    <row r="64" spans="2:12" x14ac:dyDescent="0.2">
      <c r="B64" s="16">
        <v>-1.2692656391658952E-2</v>
      </c>
      <c r="C64" s="16">
        <v>1.5964767409853975E-2</v>
      </c>
      <c r="D64" s="16">
        <v>-3.5294117647058809E-2</v>
      </c>
      <c r="E64" s="16">
        <v>-5.2580092932258404E-3</v>
      </c>
      <c r="F64" s="16">
        <v>-1.149161112387953E-2</v>
      </c>
      <c r="G64" s="16">
        <v>4.6969696969696439E-3</v>
      </c>
      <c r="H64" s="16">
        <v>-4.9660219550443641E-3</v>
      </c>
      <c r="I64" s="16">
        <v>-6.3725490196078205E-3</v>
      </c>
      <c r="J64" s="16">
        <v>-3.0051086847641129E-3</v>
      </c>
      <c r="K64" s="16">
        <v>-1.1904761904761862E-2</v>
      </c>
      <c r="L64" s="16">
        <v>-1.6079229335344003E-3</v>
      </c>
    </row>
    <row r="65" spans="2:12" x14ac:dyDescent="0.2">
      <c r="B65" s="16">
        <v>-1.6988062442607976E-2</v>
      </c>
      <c r="C65" s="16">
        <v>2.7092928745597877E-3</v>
      </c>
      <c r="D65" s="16">
        <v>0</v>
      </c>
      <c r="E65" s="16">
        <v>-2.4585125998769497E-3</v>
      </c>
      <c r="F65" s="16">
        <v>1.7902813299232712E-2</v>
      </c>
      <c r="G65" s="16">
        <v>1.8096817976172019E-3</v>
      </c>
      <c r="H65" s="16">
        <v>4.2027843446281743E-3</v>
      </c>
      <c r="I65" s="16">
        <v>6.4134188455846619E-3</v>
      </c>
      <c r="J65" s="16">
        <v>6.0283331658794737E-3</v>
      </c>
      <c r="K65" s="16">
        <v>-4.0160642570281624E-3</v>
      </c>
      <c r="L65" s="16">
        <v>3.6984778518898143E-3</v>
      </c>
    </row>
    <row r="66" spans="2:12" x14ac:dyDescent="0.2">
      <c r="B66" s="16">
        <v>3.1760859411489983E-2</v>
      </c>
      <c r="C66" s="16">
        <v>1.6211834639288103E-3</v>
      </c>
      <c r="D66" s="16">
        <v>-6.0975609756097615E-3</v>
      </c>
      <c r="E66" s="16">
        <v>8.5027726432531647E-3</v>
      </c>
      <c r="F66" s="16">
        <v>1.3704888076748745E-3</v>
      </c>
      <c r="G66" s="16">
        <v>3.9640724572231889E-3</v>
      </c>
      <c r="H66" s="16">
        <v>7.5856657075596967E-3</v>
      </c>
      <c r="I66" s="16">
        <v>2.450980392156854E-3</v>
      </c>
      <c r="J66" s="16">
        <v>-2.4967542195146741E-3</v>
      </c>
      <c r="K66" s="16">
        <v>-1.6129032258064502E-2</v>
      </c>
      <c r="L66" s="16">
        <v>7.4051985487799676E-3</v>
      </c>
    </row>
    <row r="67" spans="2:12" x14ac:dyDescent="0.2">
      <c r="B67" s="16">
        <v>1.7655047532820323E-2</v>
      </c>
      <c r="C67" s="16">
        <v>-5.1254383598596798E-3</v>
      </c>
      <c r="D67" s="16">
        <v>-1.2269938650306678E-2</v>
      </c>
      <c r="E67" s="16">
        <v>-3.665689149560114E-3</v>
      </c>
      <c r="F67" s="16">
        <v>-1.2545620437956262E-2</v>
      </c>
      <c r="G67" s="16">
        <v>1.4994002399038031E-4</v>
      </c>
      <c r="H67" s="16">
        <v>-1.5576323987539498E-3</v>
      </c>
      <c r="I67" s="16">
        <v>-1.1246943765281237E-2</v>
      </c>
      <c r="J67" s="16">
        <v>-3.0036043251902012E-3</v>
      </c>
      <c r="K67" s="16">
        <v>3.688524590163933E-2</v>
      </c>
      <c r="L67" s="16">
        <v>-3.9396715765734891E-3</v>
      </c>
    </row>
    <row r="68" spans="2:12" x14ac:dyDescent="0.2">
      <c r="B68" s="16">
        <v>-8.0071174377224219E-3</v>
      </c>
      <c r="C68" s="16">
        <v>-4.0672451193060066E-3</v>
      </c>
      <c r="D68" s="16">
        <v>-1.8633540372670843E-2</v>
      </c>
      <c r="E68" s="16">
        <v>-6.0093205788571691E-3</v>
      </c>
      <c r="F68" s="16">
        <v>-8.3160083160083165E-3</v>
      </c>
      <c r="G68" s="16">
        <v>-1.6490929988506431E-2</v>
      </c>
      <c r="H68" s="16">
        <v>-1.8200728029120761E-3</v>
      </c>
      <c r="I68" s="16">
        <v>-6.4292779426310398E-3</v>
      </c>
      <c r="J68" s="16">
        <v>-1.1046394858405195E-2</v>
      </c>
      <c r="K68" s="16">
        <v>-7.9051383399209363E-2</v>
      </c>
      <c r="L68" s="16">
        <v>-1.0153469514826874E-2</v>
      </c>
    </row>
    <row r="69" spans="2:12" x14ac:dyDescent="0.2">
      <c r="B69" s="16">
        <v>1.4798206278026749E-2</v>
      </c>
      <c r="C69" s="16">
        <v>2.7225701061817098E-4</v>
      </c>
      <c r="D69" s="16">
        <v>0</v>
      </c>
      <c r="E69" s="16">
        <v>-1.7273288093769823E-3</v>
      </c>
      <c r="F69" s="16">
        <v>3.4940600978337066E-3</v>
      </c>
      <c r="G69" s="16">
        <v>-2.7945734464712713E-3</v>
      </c>
      <c r="H69" s="16">
        <v>-1.9015368585569292E-2</v>
      </c>
      <c r="I69" s="16">
        <v>6.4708810353408808E-3</v>
      </c>
      <c r="J69" s="16">
        <v>-1.2591389114541163E-2</v>
      </c>
      <c r="K69" s="16">
        <v>-1.2875536480686844E-2</v>
      </c>
      <c r="L69" s="16">
        <v>-6.2903871447372861E-4</v>
      </c>
    </row>
    <row r="70" spans="2:12" x14ac:dyDescent="0.2">
      <c r="B70" s="16">
        <v>3.9770216526733293E-3</v>
      </c>
      <c r="C70" s="16">
        <v>-8.1654872074035101E-3</v>
      </c>
      <c r="D70" s="16">
        <v>-3.7974683544303778E-2</v>
      </c>
      <c r="E70" s="16">
        <v>-1.4213323445803838E-2</v>
      </c>
      <c r="F70" s="16">
        <v>-2.2516248839368536E-2</v>
      </c>
      <c r="G70" s="16">
        <v>-2.5985937022316996E-3</v>
      </c>
      <c r="H70" s="16">
        <v>-5.3106744556558061E-3</v>
      </c>
      <c r="I70" s="16">
        <v>-8.9020771513352859E-3</v>
      </c>
      <c r="J70" s="16">
        <v>-1.4911559029205934E-2</v>
      </c>
      <c r="K70" s="16">
        <v>-3.9130434782608692E-2</v>
      </c>
      <c r="L70" s="16">
        <v>-1.1358434424353359E-2</v>
      </c>
    </row>
    <row r="71" spans="2:12" x14ac:dyDescent="0.2">
      <c r="B71" s="16">
        <v>-1.2323943661971759E-2</v>
      </c>
      <c r="C71" s="16">
        <v>-1.1800219538968149E-2</v>
      </c>
      <c r="D71" s="16">
        <v>-3.9473684210526327E-2</v>
      </c>
      <c r="E71" s="16">
        <v>-1.3289869608826499E-2</v>
      </c>
      <c r="F71" s="16">
        <v>-2.6597007836618336E-2</v>
      </c>
      <c r="G71" s="16">
        <v>-1.2720306513410051E-2</v>
      </c>
      <c r="H71" s="16">
        <v>-1.7618793379605036E-2</v>
      </c>
      <c r="I71" s="16">
        <v>-2.9940119760478723E-3</v>
      </c>
      <c r="J71" s="16">
        <v>-2.4010857083202941E-2</v>
      </c>
      <c r="K71" s="16">
        <v>-2.2624434389140191E-2</v>
      </c>
      <c r="L71" s="16">
        <v>-1.7081464332224128E-2</v>
      </c>
    </row>
    <row r="72" spans="2:12" x14ac:dyDescent="0.2">
      <c r="B72" s="16">
        <v>-3.5650623885918886E-3</v>
      </c>
      <c r="C72" s="16">
        <v>1.3885031935574332E-3</v>
      </c>
      <c r="D72" s="16">
        <v>-2.0547945205479423E-2</v>
      </c>
      <c r="E72" s="16">
        <v>4.4472681067344588E-3</v>
      </c>
      <c r="F72" s="16">
        <v>9.2705537936081939E-3</v>
      </c>
      <c r="G72" s="16">
        <v>1.2418503570319483E-3</v>
      </c>
      <c r="H72" s="16">
        <v>1.5760869565217606E-2</v>
      </c>
      <c r="I72" s="16">
        <v>-2.5025025025025016E-3</v>
      </c>
      <c r="J72" s="16">
        <v>1.4440047063857264E-2</v>
      </c>
      <c r="K72" s="16">
        <v>2.314814814814814E-2</v>
      </c>
      <c r="L72" s="16">
        <v>7.4488992264039044E-3</v>
      </c>
    </row>
    <row r="73" spans="2:12" x14ac:dyDescent="0.2">
      <c r="B73" s="16">
        <v>-5.3667262969588903E-3</v>
      </c>
      <c r="C73" s="16">
        <v>1.386577925679422E-3</v>
      </c>
      <c r="D73" s="16">
        <v>4.1958041958042092E-2</v>
      </c>
      <c r="E73" s="16">
        <v>1.277672359266302E-2</v>
      </c>
      <c r="F73" s="16">
        <v>1.8854242204495941E-2</v>
      </c>
      <c r="G73" s="16">
        <v>1.3488372093023226E-2</v>
      </c>
      <c r="H73" s="16">
        <v>4.5478865703583171E-3</v>
      </c>
      <c r="I73" s="16">
        <v>6.0210737581536389E-3</v>
      </c>
      <c r="J73" s="16">
        <v>1.5288907633909776E-2</v>
      </c>
      <c r="K73" s="16">
        <v>9.0497737556560764E-3</v>
      </c>
      <c r="L73" s="16">
        <v>1.3779398119396991E-2</v>
      </c>
    </row>
    <row r="74" spans="2:12" x14ac:dyDescent="0.2">
      <c r="B74" s="16">
        <v>-2.7877697841726556E-2</v>
      </c>
      <c r="C74" s="16">
        <v>-3.8770423705345447E-3</v>
      </c>
      <c r="D74" s="16">
        <v>0</v>
      </c>
      <c r="E74" s="16">
        <v>-1.5488383712215947E-2</v>
      </c>
      <c r="F74" s="16">
        <v>-7.1174377224199059E-3</v>
      </c>
      <c r="G74" s="16">
        <v>-1.2238029677221984E-2</v>
      </c>
      <c r="H74" s="16">
        <v>-7.7230359520639169E-3</v>
      </c>
      <c r="I74" s="16">
        <v>-6.4837905236907467E-3</v>
      </c>
      <c r="J74" s="16">
        <v>-2.1809118288503515E-2</v>
      </c>
      <c r="K74" s="16">
        <v>4.484304932735439E-3</v>
      </c>
      <c r="L74" s="16">
        <v>-1.2475046303970228E-2</v>
      </c>
    </row>
    <row r="75" spans="2:12" x14ac:dyDescent="0.2">
      <c r="B75" s="16">
        <v>-4.1628122109158339E-2</v>
      </c>
      <c r="C75" s="16">
        <v>6.9502363080344853E-3</v>
      </c>
      <c r="D75" s="16">
        <v>-2.684563758389269E-2</v>
      </c>
      <c r="E75" s="16">
        <v>1.0784064958132555E-2</v>
      </c>
      <c r="F75" s="16">
        <v>-4.5400238948627436E-3</v>
      </c>
      <c r="G75" s="16">
        <v>-4.1298848794590892E-4</v>
      </c>
      <c r="H75" s="16">
        <v>4.5625335480408147E-3</v>
      </c>
      <c r="I75" s="16">
        <v>1.3554216867469826E-2</v>
      </c>
      <c r="J75" s="16">
        <v>1.0616838305552712E-3</v>
      </c>
      <c r="K75" s="16">
        <v>-4.0178571428571508E-2</v>
      </c>
      <c r="L75" s="16">
        <v>-5.0355407003055408E-4</v>
      </c>
    </row>
    <row r="76" spans="2:12" x14ac:dyDescent="0.2">
      <c r="B76" s="16">
        <v>5.1158301158301223E-2</v>
      </c>
      <c r="C76" s="16">
        <v>2.0982882385422341E-2</v>
      </c>
      <c r="D76" s="16">
        <v>5.5172413793103559E-2</v>
      </c>
      <c r="E76" s="16">
        <v>1.3681435923183161E-2</v>
      </c>
      <c r="F76" s="16">
        <v>2.4483917426788349E-2</v>
      </c>
      <c r="G76" s="16">
        <v>2.3343490161648495E-2</v>
      </c>
      <c r="H76" s="16">
        <v>8.2821266363879431E-3</v>
      </c>
      <c r="I76" s="16">
        <v>2.1297672114908295E-2</v>
      </c>
      <c r="J76" s="16">
        <v>2.333227277547989E-2</v>
      </c>
      <c r="K76" s="16">
        <v>0</v>
      </c>
      <c r="L76" s="16">
        <v>1.5486612586432358E-2</v>
      </c>
    </row>
    <row r="77" spans="2:12" x14ac:dyDescent="0.2">
      <c r="B77" s="16">
        <v>-2.2956841138659367E-3</v>
      </c>
      <c r="C77" s="16">
        <v>2.9745808545160735E-3</v>
      </c>
      <c r="D77" s="16">
        <v>0</v>
      </c>
      <c r="E77" s="16">
        <v>-1.2630014858841188E-2</v>
      </c>
      <c r="F77" s="16">
        <v>-4.4517338331770961E-3</v>
      </c>
      <c r="G77" s="16">
        <v>-3.5276305828917498E-2</v>
      </c>
      <c r="H77" s="16">
        <v>-2.1197668256492941E-3</v>
      </c>
      <c r="I77" s="16">
        <v>3.3947623666343851E-3</v>
      </c>
      <c r="J77" s="16">
        <v>-1.2436521919369725E-2</v>
      </c>
      <c r="K77" s="16">
        <v>1.3953488372093092E-2</v>
      </c>
      <c r="L77" s="16">
        <v>-4.0552783330216613E-3</v>
      </c>
    </row>
    <row r="78" spans="2:12" x14ac:dyDescent="0.2">
      <c r="B78" s="16">
        <v>-3.4514496088357105E-2</v>
      </c>
      <c r="C78" s="16">
        <v>-4.8530601240228677E-3</v>
      </c>
      <c r="D78" s="16">
        <v>0</v>
      </c>
      <c r="E78" s="16">
        <v>-5.7687484324052685E-3</v>
      </c>
      <c r="F78" s="16">
        <v>-9.6493292539422404E-3</v>
      </c>
      <c r="G78" s="16">
        <v>-3.1387319522911961E-3</v>
      </c>
      <c r="H78" s="16">
        <v>1.3011152416356975E-2</v>
      </c>
      <c r="I78" s="16">
        <v>-5.3165780570325616E-3</v>
      </c>
      <c r="J78" s="16">
        <v>2.0988561234125402E-3</v>
      </c>
      <c r="K78" s="16">
        <v>1.3761467889908063E-2</v>
      </c>
      <c r="L78" s="16">
        <v>-5.9344181815557118E-3</v>
      </c>
    </row>
    <row r="79" spans="2:12" x14ac:dyDescent="0.2">
      <c r="B79" s="16">
        <v>-2.4785510009532885E-2</v>
      </c>
      <c r="C79" s="16">
        <v>4.3348685992956604E-3</v>
      </c>
      <c r="D79" s="16">
        <v>-6.5359477124182774E-3</v>
      </c>
      <c r="E79" s="16">
        <v>-4.7931382441976922E-3</v>
      </c>
      <c r="F79" s="16">
        <v>6.416349809885924E-3</v>
      </c>
      <c r="G79" s="16">
        <v>4.7229219143574142E-4</v>
      </c>
      <c r="H79" s="16">
        <v>1.5203145478374758E-2</v>
      </c>
      <c r="I79" s="16">
        <v>1.1661807580175099E-2</v>
      </c>
      <c r="J79" s="16">
        <v>1.151953084092594E-2</v>
      </c>
      <c r="K79" s="16">
        <v>0</v>
      </c>
      <c r="L79" s="16">
        <v>1.1692763559247865E-3</v>
      </c>
    </row>
    <row r="80" spans="2:12" x14ac:dyDescent="0.2">
      <c r="B80" s="16">
        <v>-1.9550342130987275E-3</v>
      </c>
      <c r="C80" s="16">
        <v>-5.9347181008901906E-3</v>
      </c>
      <c r="D80" s="16">
        <v>-4.6052631578947456E-2</v>
      </c>
      <c r="E80" s="16">
        <v>-1.2674271229405898E-3</v>
      </c>
      <c r="F80" s="16">
        <v>-8.0283353010626168E-3</v>
      </c>
      <c r="G80" s="16">
        <v>-4.9305009179123616E-3</v>
      </c>
      <c r="H80" s="16">
        <v>-4.1311644719854712E-3</v>
      </c>
      <c r="I80" s="16">
        <v>-4.6589817483189133E-2</v>
      </c>
      <c r="J80" s="16">
        <v>-1.501190599440938E-2</v>
      </c>
      <c r="K80" s="16">
        <v>-3.6199095022624417E-2</v>
      </c>
      <c r="L80" s="16">
        <v>-8.407506546828758E-3</v>
      </c>
    </row>
    <row r="81" spans="2:12" x14ac:dyDescent="0.2">
      <c r="B81" s="16">
        <v>-2.0078354554358468E-2</v>
      </c>
      <c r="C81" s="16">
        <v>5.6987788331073208E-3</v>
      </c>
      <c r="D81" s="16">
        <v>-0.13793103448275856</v>
      </c>
      <c r="E81" s="16">
        <v>1.256345177664997E-2</v>
      </c>
      <c r="F81" s="16">
        <v>4.0466555582003849E-3</v>
      </c>
      <c r="G81" s="16">
        <v>6.9579885087764914E-3</v>
      </c>
      <c r="H81" s="16">
        <v>2.4112004148301835E-2</v>
      </c>
      <c r="I81" s="16">
        <v>-2.9722921914357658E-2</v>
      </c>
      <c r="J81" s="16">
        <v>2.4595333193188962E-2</v>
      </c>
      <c r="K81" s="16">
        <v>-4.6948356807510194E-3</v>
      </c>
      <c r="L81" s="16">
        <v>3.6797518545070851E-3</v>
      </c>
    </row>
    <row r="82" spans="2:12" x14ac:dyDescent="0.2">
      <c r="B82" s="16">
        <v>8.895552223888048E-2</v>
      </c>
      <c r="C82" s="16">
        <v>1.1063140852671349E-2</v>
      </c>
      <c r="D82" s="16">
        <v>-1.6000000000000014E-2</v>
      </c>
      <c r="E82" s="16">
        <v>1.8799348289257889E-3</v>
      </c>
      <c r="F82" s="16">
        <v>1.23281175912755E-2</v>
      </c>
      <c r="G82" s="16">
        <v>1.785059938229594E-2</v>
      </c>
      <c r="H82" s="16">
        <v>-5.0632911392411994E-4</v>
      </c>
      <c r="I82" s="16">
        <v>-7.2689511941849139E-3</v>
      </c>
      <c r="J82" s="16">
        <v>-4.5137464095198476E-3</v>
      </c>
      <c r="K82" s="16">
        <v>3.3018867924528239E-2</v>
      </c>
      <c r="L82" s="16">
        <v>1.3644613220405777E-2</v>
      </c>
    </row>
    <row r="83" spans="2:12" x14ac:dyDescent="0.2">
      <c r="B83" s="16">
        <v>-4.1303350160624142E-3</v>
      </c>
      <c r="C83" s="16">
        <v>1.0141446490525841E-2</v>
      </c>
      <c r="D83" s="16">
        <v>-8.1300813008130524E-3</v>
      </c>
      <c r="E83" s="16">
        <v>5.7543157368027398E-3</v>
      </c>
      <c r="F83" s="16">
        <v>1.5456674473067755E-2</v>
      </c>
      <c r="G83" s="16">
        <v>9.8745114174039195E-3</v>
      </c>
      <c r="H83" s="16">
        <v>1.6717325227963542E-2</v>
      </c>
      <c r="I83" s="16">
        <v>2.7719665271966454E-2</v>
      </c>
      <c r="J83" s="16">
        <v>8.6562242374277343E-3</v>
      </c>
      <c r="K83" s="16">
        <v>1.8264840182648401E-2</v>
      </c>
      <c r="L83" s="16">
        <v>6.6801371980815816E-3</v>
      </c>
    </row>
    <row r="84" spans="2:12" x14ac:dyDescent="0.2">
      <c r="B84" s="16">
        <v>-7.3732718894009563E-3</v>
      </c>
      <c r="C84" s="16">
        <v>1.2417437252311814E-2</v>
      </c>
      <c r="D84" s="16">
        <v>-1.6393442622950838E-2</v>
      </c>
      <c r="E84" s="16">
        <v>1.9900497512437276E-3</v>
      </c>
      <c r="F84" s="16">
        <v>-2.3062730627299022E-4</v>
      </c>
      <c r="G84" s="16">
        <v>6.0093705438988287E-3</v>
      </c>
      <c r="H84" s="16">
        <v>2.2421524663676085E-3</v>
      </c>
      <c r="I84" s="16">
        <v>1.5267175572519776E-3</v>
      </c>
      <c r="J84" s="16">
        <v>8.173273395995162E-3</v>
      </c>
      <c r="K84" s="16">
        <v>-4.4843049327353279E-3</v>
      </c>
      <c r="L84" s="16">
        <v>2.4143202045743273E-3</v>
      </c>
    </row>
    <row r="85" spans="2:12" x14ac:dyDescent="0.2">
      <c r="B85" s="16">
        <v>-3.1569173630454972E-2</v>
      </c>
      <c r="C85" s="16">
        <v>-4.1753653444677186E-3</v>
      </c>
      <c r="D85" s="16">
        <v>-5.0000000000000044E-2</v>
      </c>
      <c r="E85" s="16">
        <v>-1.3654419066534418E-3</v>
      </c>
      <c r="F85" s="16">
        <v>-5.5363321799308807E-3</v>
      </c>
      <c r="G85" s="16">
        <v>1.3161891262529757E-3</v>
      </c>
      <c r="H85" s="16">
        <v>3.7285607755408456E-3</v>
      </c>
      <c r="I85" s="16">
        <v>-2.0325203252031798E-3</v>
      </c>
      <c r="J85" s="16">
        <v>-1.0133765707336817E-2</v>
      </c>
      <c r="K85" s="16">
        <v>-4.5045045045045695E-3</v>
      </c>
      <c r="L85" s="16">
        <v>-3.8835366548852779E-3</v>
      </c>
    </row>
    <row r="86" spans="2:12" x14ac:dyDescent="0.2">
      <c r="B86" s="16">
        <v>-3.3557046979866278E-3</v>
      </c>
      <c r="C86" s="16">
        <v>8.1236897274634678E-3</v>
      </c>
      <c r="D86" s="16">
        <v>1.7543859649122862E-2</v>
      </c>
      <c r="E86" s="16">
        <v>1.2554381603480325E-2</v>
      </c>
      <c r="F86" s="16">
        <v>1.5773602412433307E-2</v>
      </c>
      <c r="G86" s="16">
        <v>4.3983822042465981E-3</v>
      </c>
      <c r="H86" s="16">
        <v>4.4576523031203408E-3</v>
      </c>
      <c r="I86" s="16">
        <v>2.5458248472505218E-3</v>
      </c>
      <c r="J86" s="16">
        <v>1.1261261261261257E-2</v>
      </c>
      <c r="K86" s="16">
        <v>1.8099547511312153E-2</v>
      </c>
      <c r="L86" s="16">
        <v>5.65844725339959E-3</v>
      </c>
    </row>
    <row r="87" spans="2:12" x14ac:dyDescent="0.2">
      <c r="B87" s="16">
        <v>6.7340067340067034E-3</v>
      </c>
      <c r="C87" s="16">
        <v>2.8593709383935018E-3</v>
      </c>
      <c r="D87" s="16">
        <v>8.6206896551723755E-3</v>
      </c>
      <c r="E87" s="16">
        <v>-4.0510680088386986E-3</v>
      </c>
      <c r="F87" s="16">
        <v>-5.7090659968028756E-3</v>
      </c>
      <c r="G87" s="16">
        <v>3.0200835556448702E-4</v>
      </c>
      <c r="H87" s="16">
        <v>9.8619329388549559E-4</v>
      </c>
      <c r="I87" s="16">
        <v>-1.0157440325038181E-3</v>
      </c>
      <c r="J87" s="16">
        <v>-1.5185260174125359E-3</v>
      </c>
      <c r="K87" s="16">
        <v>4.444444444444251E-3</v>
      </c>
      <c r="L87" s="16">
        <v>-2.4967634547807815E-3</v>
      </c>
    </row>
    <row r="88" spans="2:12" x14ac:dyDescent="0.2">
      <c r="B88" s="16">
        <v>-7.1667462971810592E-3</v>
      </c>
      <c r="C88" s="16">
        <v>3.6288232244685581E-3</v>
      </c>
      <c r="D88" s="16">
        <v>-6.8376068376068244E-2</v>
      </c>
      <c r="E88" s="16">
        <v>1.6023665721682789E-3</v>
      </c>
      <c r="F88" s="16">
        <v>6.2011943040882755E-3</v>
      </c>
      <c r="G88" s="16">
        <v>-3.9249232627183162E-3</v>
      </c>
      <c r="H88" s="16">
        <v>9.852216748769127E-4</v>
      </c>
      <c r="I88" s="16">
        <v>-5.0838840874434243E-4</v>
      </c>
      <c r="J88" s="16">
        <v>-8.1111223765588658E-3</v>
      </c>
      <c r="K88" s="16">
        <v>-4.4247787610619316E-2</v>
      </c>
      <c r="L88" s="16">
        <v>-7.6587915653457683E-3</v>
      </c>
    </row>
    <row r="89" spans="2:12" x14ac:dyDescent="0.2">
      <c r="B89" s="16">
        <v>-2.8392685274302165E-2</v>
      </c>
      <c r="C89" s="16">
        <v>-5.6818181818181213E-3</v>
      </c>
      <c r="D89" s="16">
        <v>-4.5871559633027581E-2</v>
      </c>
      <c r="E89" s="16">
        <v>-3.9379768643860169E-3</v>
      </c>
      <c r="F89" s="16">
        <v>-2.0086738187628406E-2</v>
      </c>
      <c r="G89" s="16">
        <v>-1.0861328618337884E-2</v>
      </c>
      <c r="H89" s="16">
        <v>-9.350393700787496E-3</v>
      </c>
      <c r="I89" s="16">
        <v>-4.5778229908443047E-3</v>
      </c>
      <c r="J89" s="16">
        <v>-1.3697229888582241E-2</v>
      </c>
      <c r="K89" s="16">
        <v>-1.851851851851849E-2</v>
      </c>
      <c r="L89" s="16">
        <v>-1.614722938838864E-2</v>
      </c>
    </row>
    <row r="90" spans="2:12" x14ac:dyDescent="0.2">
      <c r="B90" s="16">
        <v>7.429420505200568E-3</v>
      </c>
      <c r="C90" s="16">
        <v>3.6363636363636598E-3</v>
      </c>
      <c r="D90" s="16">
        <v>9.6153846153845812E-3</v>
      </c>
      <c r="E90" s="16">
        <v>1.8902891030392999E-2</v>
      </c>
      <c r="F90" s="16">
        <v>2.0731423247146497E-2</v>
      </c>
      <c r="G90" s="16">
        <v>-6.0776302349335731E-3</v>
      </c>
      <c r="H90" s="16">
        <v>6.7064083457526458E-3</v>
      </c>
      <c r="I90" s="16">
        <v>8.1757792539600693E-3</v>
      </c>
      <c r="J90" s="16">
        <v>-1.0363768266140605E-3</v>
      </c>
      <c r="K90" s="16">
        <v>1.8867924528301883E-2</v>
      </c>
      <c r="L90" s="16">
        <v>3.5059528157188602E-4</v>
      </c>
    </row>
    <row r="91" spans="2:12" x14ac:dyDescent="0.2">
      <c r="B91" s="16">
        <v>-2.4582104228122459E-3</v>
      </c>
      <c r="C91" s="16">
        <v>-1.8115942028985588E-3</v>
      </c>
      <c r="D91" s="16">
        <v>-9.52380952380949E-3</v>
      </c>
      <c r="E91" s="16">
        <v>-3.0314053595247303E-3</v>
      </c>
      <c r="F91" s="16">
        <v>1.0953902327704101E-2</v>
      </c>
      <c r="G91" s="16">
        <v>-1.1099121319562366E-2</v>
      </c>
      <c r="H91" s="16">
        <v>4.9346163335783899E-4</v>
      </c>
      <c r="I91" s="16">
        <v>-2.5342118601114905E-3</v>
      </c>
      <c r="J91" s="16">
        <v>-3.6310820624545492E-3</v>
      </c>
      <c r="K91" s="16">
        <v>-6.9444444444444642E-2</v>
      </c>
      <c r="L91" s="16">
        <v>-4.2786839761094209E-3</v>
      </c>
    </row>
    <row r="92" spans="2:12" x14ac:dyDescent="0.2">
      <c r="B92" s="16">
        <v>1.9714144898963504E-3</v>
      </c>
      <c r="C92" s="16">
        <v>-4.6668395125745166E-3</v>
      </c>
      <c r="D92" s="16">
        <v>1.9230769230769162E-2</v>
      </c>
      <c r="E92" s="16">
        <v>-9.608367793724093E-3</v>
      </c>
      <c r="F92" s="16">
        <v>1.6252821670428963E-2</v>
      </c>
      <c r="G92" s="16">
        <v>-1.2470771628994015E-3</v>
      </c>
      <c r="H92" s="16">
        <v>-7.3982737361281137E-3</v>
      </c>
      <c r="I92" s="16">
        <v>0</v>
      </c>
      <c r="J92" s="16">
        <v>-1.7700957934194128E-2</v>
      </c>
      <c r="K92" s="16">
        <v>-4.9751243781093191E-3</v>
      </c>
      <c r="L92" s="16">
        <v>-6.7022555949902696E-3</v>
      </c>
    </row>
    <row r="93" spans="2:12" x14ac:dyDescent="0.2">
      <c r="B93" s="16">
        <v>2.4594195769798155E-3</v>
      </c>
      <c r="C93" s="16">
        <v>8.3355040375097111E-3</v>
      </c>
      <c r="D93" s="16">
        <v>-2.8301886792452824E-2</v>
      </c>
      <c r="E93" s="16">
        <v>4.2981702075401973E-3</v>
      </c>
      <c r="F93" s="16">
        <v>5.7752110173256987E-3</v>
      </c>
      <c r="G93" s="16">
        <v>-3.1215857655688684E-3</v>
      </c>
      <c r="H93" s="16">
        <v>7.4534161490682482E-3</v>
      </c>
      <c r="I93" s="16">
        <v>2.5406504065041968E-3</v>
      </c>
      <c r="J93" s="16">
        <v>9.5399618401525998E-3</v>
      </c>
      <c r="K93" s="16">
        <v>0.10000000000000009</v>
      </c>
      <c r="L93" s="16">
        <v>2.5173854626527881E-3</v>
      </c>
    </row>
    <row r="94" spans="2:12" x14ac:dyDescent="0.2">
      <c r="B94" s="16">
        <v>-6.8694798822375169E-3</v>
      </c>
      <c r="C94" s="16">
        <v>7.7499354172050339E-4</v>
      </c>
      <c r="D94" s="16">
        <v>7.7669902912621325E-2</v>
      </c>
      <c r="E94" s="16">
        <v>-2.2010271460015662E-3</v>
      </c>
      <c r="F94" s="16">
        <v>6.1837455830389132E-3</v>
      </c>
      <c r="G94" s="16">
        <v>2.8182245185532917E-3</v>
      </c>
      <c r="H94" s="16">
        <v>1.5043156596794116E-2</v>
      </c>
      <c r="I94" s="16">
        <v>4.0547389761782515E-3</v>
      </c>
      <c r="J94" s="16">
        <v>-4.1999160016799042E-3</v>
      </c>
      <c r="K94" s="16">
        <v>-2.2727272727272818E-2</v>
      </c>
      <c r="L94" s="16">
        <v>-3.3873592589046542E-3</v>
      </c>
    </row>
    <row r="95" spans="2:12" x14ac:dyDescent="0.2">
      <c r="B95" s="16">
        <v>-1.4822134387351693E-2</v>
      </c>
      <c r="C95" s="16">
        <v>-7.7439339184306455E-3</v>
      </c>
      <c r="D95" s="16">
        <v>-9.009009009009028E-3</v>
      </c>
      <c r="E95" s="16">
        <v>-1.3112745098039169E-2</v>
      </c>
      <c r="F95" s="16">
        <v>-8.5601404741001419E-3</v>
      </c>
      <c r="G95" s="16">
        <v>-8.5870413739266294E-3</v>
      </c>
      <c r="H95" s="16">
        <v>-6.5597667638482848E-3</v>
      </c>
      <c r="I95" s="16">
        <v>-6.0575466935889333E-3</v>
      </c>
      <c r="J95" s="16">
        <v>-2.1615352172079216E-2</v>
      </c>
      <c r="K95" s="16">
        <v>-6.9767441860465129E-2</v>
      </c>
      <c r="L95" s="16">
        <v>-1.1112835176852354E-2</v>
      </c>
    </row>
    <row r="96" spans="2:12" x14ac:dyDescent="0.2">
      <c r="B96" s="16">
        <v>-9.0270812437311942E-3</v>
      </c>
      <c r="C96" s="16">
        <v>-4.1623309053069324E-3</v>
      </c>
      <c r="D96" s="16">
        <v>9.0909090909090384E-3</v>
      </c>
      <c r="E96" s="16">
        <v>-3.9736744070533181E-3</v>
      </c>
      <c r="F96" s="16">
        <v>-3.5421740092982379E-3</v>
      </c>
      <c r="G96" s="16">
        <v>-1.9947506561679429E-3</v>
      </c>
      <c r="H96" s="16">
        <v>3.9129371484469821E-3</v>
      </c>
      <c r="I96" s="16">
        <v>4.5708481462671813E-3</v>
      </c>
      <c r="J96" s="16">
        <v>-1.0669253152279401E-2</v>
      </c>
      <c r="K96" s="16">
        <v>-2.0000000000000018E-2</v>
      </c>
      <c r="L96" s="16">
        <v>-5.7458811222772521E-3</v>
      </c>
    </row>
    <row r="97" spans="2:12" x14ac:dyDescent="0.2">
      <c r="B97" s="16">
        <v>-1.3157894736842146E-2</v>
      </c>
      <c r="C97" s="16">
        <v>-2.8735632183908288E-3</v>
      </c>
      <c r="D97" s="16">
        <v>-4.5045045045045029E-2</v>
      </c>
      <c r="E97" s="16">
        <v>4.7375638947764198E-3</v>
      </c>
      <c r="F97" s="16">
        <v>1.5552099533437946E-3</v>
      </c>
      <c r="G97" s="16">
        <v>3.4188933305281388E-3</v>
      </c>
      <c r="H97" s="16">
        <v>-4.1412911084042214E-3</v>
      </c>
      <c r="I97" s="16">
        <v>-2.5278058645096246E-3</v>
      </c>
      <c r="J97" s="16">
        <v>3.2570806100217897E-2</v>
      </c>
      <c r="K97" s="16">
        <v>-5.1020408163264808E-3</v>
      </c>
      <c r="L97" s="16">
        <v>-4.4038296785054998E-3</v>
      </c>
    </row>
    <row r="98" spans="2:12" x14ac:dyDescent="0.2">
      <c r="B98" s="16">
        <v>-2.9230769230769282E-2</v>
      </c>
      <c r="C98" s="16">
        <v>-1.5981137018600933E-2</v>
      </c>
      <c r="D98" s="16">
        <v>-2.8301886792452824E-2</v>
      </c>
      <c r="E98" s="16">
        <v>-8.9341109318773482E-3</v>
      </c>
      <c r="F98" s="16">
        <v>-1.6637089618456113E-2</v>
      </c>
      <c r="G98" s="16">
        <v>-9.1733501074592327E-3</v>
      </c>
      <c r="H98" s="16">
        <v>1.1986301369862895E-2</v>
      </c>
      <c r="I98" s="16">
        <v>4.2067916877850831E-2</v>
      </c>
      <c r="J98" s="16">
        <v>-6.3297816225340586E-3</v>
      </c>
      <c r="K98" s="16">
        <v>-2.5641025641025661E-2</v>
      </c>
      <c r="L98" s="16">
        <v>-1.5051328502415529E-2</v>
      </c>
    </row>
    <row r="99" spans="2:12" x14ac:dyDescent="0.2">
      <c r="B99" s="16">
        <v>5.2826201796096761E-4</v>
      </c>
      <c r="C99" s="16">
        <v>-1.4110756123535739E-2</v>
      </c>
      <c r="D99" s="16">
        <v>-2.9126213592232997E-2</v>
      </c>
      <c r="E99" s="16">
        <v>-1.2019531739076106E-2</v>
      </c>
      <c r="F99" s="16">
        <v>-1.1730205278592254E-2</v>
      </c>
      <c r="G99" s="16">
        <v>-1.015765527457424E-2</v>
      </c>
      <c r="H99" s="16">
        <v>3.8675368624607742E-3</v>
      </c>
      <c r="I99" s="16">
        <v>1.2159533073929918E-2</v>
      </c>
      <c r="J99" s="16">
        <v>3.7158934069434491E-3</v>
      </c>
      <c r="K99" s="16">
        <v>-3.1578947368420929E-2</v>
      </c>
      <c r="L99" s="16">
        <v>-7.387765737320362E-3</v>
      </c>
    </row>
    <row r="100" spans="2:12" x14ac:dyDescent="0.2">
      <c r="B100" s="16">
        <v>5.8606124604012599E-2</v>
      </c>
      <c r="C100" s="16">
        <v>6.2111801242235032E-3</v>
      </c>
      <c r="D100" s="16">
        <v>2.0000000000000018E-2</v>
      </c>
      <c r="E100" s="16">
        <v>1.1278671904701554E-2</v>
      </c>
      <c r="F100" s="16">
        <v>1.3238986532755126E-2</v>
      </c>
      <c r="G100" s="16">
        <v>9.5670764297166588E-3</v>
      </c>
      <c r="H100" s="16">
        <v>-4.5750060197446984E-3</v>
      </c>
      <c r="I100" s="16">
        <v>9.6107640557425711E-3</v>
      </c>
      <c r="J100" s="16">
        <v>8.9909033213453338E-3</v>
      </c>
      <c r="K100" s="16">
        <v>4.3478260869565188E-2</v>
      </c>
      <c r="L100" s="16">
        <v>1.6035885795463223E-2</v>
      </c>
    </row>
    <row r="101" spans="2:12" x14ac:dyDescent="0.2">
      <c r="B101" s="16">
        <v>-7.9800498753117566E-3</v>
      </c>
      <c r="C101" s="16">
        <v>-4.2941492216853616E-3</v>
      </c>
      <c r="D101" s="16">
        <v>-4.9019607843137303E-2</v>
      </c>
      <c r="E101" s="16">
        <v>-1.879699248120148E-3</v>
      </c>
      <c r="F101" s="16">
        <v>0</v>
      </c>
      <c r="G101" s="16">
        <v>-4.7117369897823336E-3</v>
      </c>
      <c r="H101" s="16">
        <v>1.2094823415578215E-3</v>
      </c>
      <c r="I101" s="16">
        <v>1.0947168015230657E-2</v>
      </c>
      <c r="J101" s="16">
        <v>3.1449837509172074E-3</v>
      </c>
      <c r="K101" s="16">
        <v>6.7708333333333259E-2</v>
      </c>
      <c r="L101" s="16">
        <v>4.8632588393537901E-4</v>
      </c>
    </row>
    <row r="102" spans="2:12" x14ac:dyDescent="0.2">
      <c r="B102" s="16">
        <v>2.463549522373043E-2</v>
      </c>
      <c r="C102" s="16">
        <v>0</v>
      </c>
      <c r="D102" s="16">
        <v>6.1855670103092786E-2</v>
      </c>
      <c r="E102" s="16">
        <v>0</v>
      </c>
      <c r="F102" s="16">
        <v>0</v>
      </c>
      <c r="G102" s="16">
        <v>-3.5638297872340186E-3</v>
      </c>
      <c r="H102" s="16">
        <v>0</v>
      </c>
      <c r="I102" s="16">
        <v>0</v>
      </c>
      <c r="J102" s="16">
        <v>0</v>
      </c>
      <c r="K102" s="16">
        <v>9.7560975609756184E-3</v>
      </c>
      <c r="L102" s="16">
        <v>1.6937180529077445E-3</v>
      </c>
    </row>
    <row r="103" spans="2:12" x14ac:dyDescent="0.2">
      <c r="B103" s="16">
        <v>-9.3228655544650429E-3</v>
      </c>
      <c r="C103" s="16">
        <v>1.8328840970350369E-2</v>
      </c>
      <c r="D103" s="16">
        <v>-2.9126213592232997E-2</v>
      </c>
      <c r="E103" s="16">
        <v>1.8832391713745622E-3</v>
      </c>
      <c r="F103" s="16">
        <v>1.1263798152736371E-3</v>
      </c>
      <c r="G103" s="16">
        <v>-1.601451983130886E-4</v>
      </c>
      <c r="H103" s="16">
        <v>0</v>
      </c>
      <c r="I103" s="16">
        <v>2.1186440677966267E-2</v>
      </c>
      <c r="J103" s="16">
        <v>3.6576444769569338E-3</v>
      </c>
      <c r="K103" s="16">
        <v>-2.4154589371980562E-2</v>
      </c>
      <c r="L103" s="16">
        <v>1.3799796794202734E-3</v>
      </c>
    </row>
    <row r="104" spans="2:12" x14ac:dyDescent="0.2">
      <c r="B104" s="16">
        <v>-5.4482417038139719E-3</v>
      </c>
      <c r="C104" s="16">
        <v>-4.2350449973531656E-3</v>
      </c>
      <c r="D104" s="16">
        <v>0</v>
      </c>
      <c r="E104" s="16">
        <v>-6.8922305764410607E-3</v>
      </c>
      <c r="F104" s="16">
        <v>1.3501350135014523E-3</v>
      </c>
      <c r="G104" s="16">
        <v>-9.1297383876135507E-3</v>
      </c>
      <c r="H104" s="16">
        <v>1.449625513409103E-3</v>
      </c>
      <c r="I104" s="16">
        <v>3.6883356385430943E-3</v>
      </c>
      <c r="J104" s="16">
        <v>-2.6030820491461659E-3</v>
      </c>
      <c r="K104" s="16">
        <v>-1.4851485148514865E-2</v>
      </c>
      <c r="L104" s="16">
        <v>-2.1655510797469191E-3</v>
      </c>
    </row>
    <row r="105" spans="2:12" x14ac:dyDescent="0.2">
      <c r="B105" s="16">
        <v>1.7928286852589848E-2</v>
      </c>
      <c r="C105" s="16">
        <v>2.9239766081872176E-3</v>
      </c>
      <c r="D105" s="16">
        <v>-1.0000000000000009E-2</v>
      </c>
      <c r="E105" s="16">
        <v>7.1924290220819476E-3</v>
      </c>
      <c r="F105" s="16">
        <v>2.2022471910112307E-2</v>
      </c>
      <c r="G105" s="16">
        <v>1.1099735977153857E-2</v>
      </c>
      <c r="H105" s="16">
        <v>7.2376357056693763E-3</v>
      </c>
      <c r="I105" s="16">
        <v>5.5121727147451338E-3</v>
      </c>
      <c r="J105" s="16">
        <v>7.8296273097400171E-3</v>
      </c>
      <c r="K105" s="16">
        <v>6.0301507537688481E-2</v>
      </c>
      <c r="L105" s="16">
        <v>1.1078903036833676E-2</v>
      </c>
    </row>
    <row r="106" spans="2:12" x14ac:dyDescent="0.2">
      <c r="B106" s="16">
        <v>1.1741682974559575E-2</v>
      </c>
      <c r="C106" s="16">
        <v>-5.3008216273521258E-3</v>
      </c>
      <c r="D106" s="16">
        <v>-3.0303030303030276E-2</v>
      </c>
      <c r="E106" s="16">
        <v>-1.240290653971432E-2</v>
      </c>
      <c r="F106" s="16">
        <v>-6.1565523306946757E-3</v>
      </c>
      <c r="G106" s="16">
        <v>-9.8054889421795854E-3</v>
      </c>
      <c r="H106" s="16">
        <v>-7.9041916167664761E-3</v>
      </c>
      <c r="I106" s="16">
        <v>-3.6546368204660729E-3</v>
      </c>
      <c r="J106" s="16">
        <v>-1.6055521027553477E-2</v>
      </c>
      <c r="K106" s="16">
        <v>-3.791469194312802E-2</v>
      </c>
      <c r="L106" s="16">
        <v>-1.433481935125569E-2</v>
      </c>
    </row>
    <row r="107" spans="2:12" x14ac:dyDescent="0.2">
      <c r="B107" s="16">
        <v>-2.4177949709864865E-3</v>
      </c>
      <c r="C107" s="16">
        <v>-4.2632560618173221E-3</v>
      </c>
      <c r="D107" s="16">
        <v>-5.2083333333333259E-2</v>
      </c>
      <c r="E107" s="16">
        <v>6.7233286819738947E-3</v>
      </c>
      <c r="F107" s="16">
        <v>1.1283185840707866E-2</v>
      </c>
      <c r="G107" s="16">
        <v>-8.3956729993003298E-3</v>
      </c>
      <c r="H107" s="16">
        <v>5.3114437469821141E-3</v>
      </c>
      <c r="I107" s="16">
        <v>5.9605685465384806E-3</v>
      </c>
      <c r="J107" s="16">
        <v>2.6318559848406142E-3</v>
      </c>
      <c r="K107" s="16">
        <v>-2.9556650246305383E-2</v>
      </c>
      <c r="L107" s="16">
        <v>-2.2766728596229635E-3</v>
      </c>
    </row>
    <row r="108" spans="2:12" x14ac:dyDescent="0.2">
      <c r="B108" s="16">
        <v>-2.8599127484246201E-2</v>
      </c>
      <c r="C108" s="16">
        <v>-2.194273481402198E-2</v>
      </c>
      <c r="D108" s="16">
        <v>-1.098901098901095E-2</v>
      </c>
      <c r="E108" s="16">
        <v>-4.2842741935483764E-3</v>
      </c>
      <c r="F108" s="16">
        <v>-2.8658936775322719E-2</v>
      </c>
      <c r="G108" s="16">
        <v>-1.9810040705563137E-2</v>
      </c>
      <c r="H108" s="16">
        <v>-1.4649375600384262E-2</v>
      </c>
      <c r="I108" s="16">
        <v>-4.1020966271649861E-3</v>
      </c>
      <c r="J108" s="16">
        <v>-2.8769424611507666E-2</v>
      </c>
      <c r="K108" s="16">
        <v>-4.5685279187817285E-2</v>
      </c>
      <c r="L108" s="16">
        <v>-2.4642647272061224E-2</v>
      </c>
    </row>
    <row r="109" spans="2:12" x14ac:dyDescent="0.2">
      <c r="B109" s="16">
        <v>5.4890219560876918E-3</v>
      </c>
      <c r="C109" s="16">
        <v>7.3871409028729573E-3</v>
      </c>
      <c r="D109" s="16">
        <v>3.3333333333333437E-2</v>
      </c>
      <c r="E109" s="16">
        <v>2.5310048089099979E-4</v>
      </c>
      <c r="F109" s="16">
        <v>2.2522522522527844E-4</v>
      </c>
      <c r="G109" s="16">
        <v>-2.8239202657807105E-3</v>
      </c>
      <c r="H109" s="16">
        <v>7.5554472337313605E-3</v>
      </c>
      <c r="I109" s="16">
        <v>6.8649885583522696E-3</v>
      </c>
      <c r="J109" s="16">
        <v>-2.1081081081081088E-2</v>
      </c>
      <c r="K109" s="16">
        <v>-1.0638297872340274E-2</v>
      </c>
      <c r="L109" s="16">
        <v>1.0954273731655917E-4</v>
      </c>
    </row>
    <row r="110" spans="2:12" x14ac:dyDescent="0.2">
      <c r="B110" s="16">
        <v>-2.4813895781636841E-3</v>
      </c>
      <c r="C110" s="16">
        <v>-5.431830526887671E-3</v>
      </c>
      <c r="D110" s="16">
        <v>0</v>
      </c>
      <c r="E110" s="16">
        <v>1.0121457489877805E-3</v>
      </c>
      <c r="F110" s="16">
        <v>9.6825039405541435E-3</v>
      </c>
      <c r="G110" s="16">
        <v>3.4982508745626806E-3</v>
      </c>
      <c r="H110" s="16">
        <v>-3.3865505563619447E-3</v>
      </c>
      <c r="I110" s="16">
        <v>-7.7272727272728048E-3</v>
      </c>
      <c r="J110" s="16">
        <v>4.9696300386528058E-3</v>
      </c>
      <c r="K110" s="16">
        <v>0</v>
      </c>
      <c r="L110" s="16">
        <v>5.7268929258789125E-3</v>
      </c>
    </row>
    <row r="111" spans="2:12" x14ac:dyDescent="0.2">
      <c r="B111" s="16">
        <v>1.5422885572139222E-2</v>
      </c>
      <c r="C111" s="16">
        <v>1.8842162752594316E-2</v>
      </c>
      <c r="D111" s="16">
        <v>1.0752688172043001E-2</v>
      </c>
      <c r="E111" s="16">
        <v>1.9716885743174872E-2</v>
      </c>
      <c r="F111" s="16">
        <v>1.5388046387154297E-2</v>
      </c>
      <c r="G111" s="16">
        <v>2.5287737937140342E-2</v>
      </c>
      <c r="H111" s="16">
        <v>1.3834951456310751E-2</v>
      </c>
      <c r="I111" s="16">
        <v>6.8712780577189214E-3</v>
      </c>
      <c r="J111" s="16">
        <v>3.5054945054945108E-2</v>
      </c>
      <c r="K111" s="16">
        <v>4.8387096774193505E-2</v>
      </c>
      <c r="L111" s="16">
        <v>2.3049397121742699E-2</v>
      </c>
    </row>
    <row r="112" spans="2:12" x14ac:dyDescent="0.2">
      <c r="B112" s="16">
        <v>4.8995590396860855E-4</v>
      </c>
      <c r="C112" s="16">
        <v>-4.5564191905655971E-3</v>
      </c>
      <c r="D112" s="16">
        <v>-2.1276595744680771E-2</v>
      </c>
      <c r="E112" s="16">
        <v>-2.4789291026294791E-4</v>
      </c>
      <c r="F112" s="16">
        <v>2.1963540522733638E-3</v>
      </c>
      <c r="G112" s="16">
        <v>2.3206864914457892E-3</v>
      </c>
      <c r="H112" s="16">
        <v>-3.1122815417764516E-3</v>
      </c>
      <c r="I112" s="16">
        <v>-9.0991810737028889E-4</v>
      </c>
      <c r="J112" s="16">
        <v>6.3701029833316269E-3</v>
      </c>
      <c r="K112" s="16">
        <v>-1.025641025641022E-2</v>
      </c>
      <c r="L112" s="16">
        <v>-1.0645335442127646E-4</v>
      </c>
    </row>
    <row r="113" spans="2:12" x14ac:dyDescent="0.2">
      <c r="B113" s="16">
        <v>1.5181194906953799E-2</v>
      </c>
      <c r="C113" s="16">
        <v>1.2924071082390798E-2</v>
      </c>
      <c r="D113" s="16">
        <v>2.1739130434782483E-2</v>
      </c>
      <c r="E113" s="16">
        <v>8.6784031738160738E-3</v>
      </c>
      <c r="F113" s="16">
        <v>1.3368397983782643E-2</v>
      </c>
      <c r="G113" s="16">
        <v>3.6075813051905659E-3</v>
      </c>
      <c r="H113" s="16">
        <v>1.9212295869356355E-2</v>
      </c>
      <c r="I113" s="16">
        <v>3.5519125683060038E-2</v>
      </c>
      <c r="J113" s="16">
        <v>1.0549636037556764E-2</v>
      </c>
      <c r="K113" s="16">
        <v>4.1450777202072464E-2</v>
      </c>
      <c r="L113" s="16">
        <v>8.1141301454763504E-3</v>
      </c>
    </row>
    <row r="114" spans="2:12" x14ac:dyDescent="0.2">
      <c r="B114" s="16">
        <v>-1.591895803183796E-2</v>
      </c>
      <c r="C114" s="16">
        <v>-7.7086656034024426E-3</v>
      </c>
      <c r="D114" s="16">
        <v>-4.2553191489361653E-2</v>
      </c>
      <c r="E114" s="16">
        <v>-1.3274336283185861E-2</v>
      </c>
      <c r="F114" s="16">
        <v>-9.5155709342561456E-3</v>
      </c>
      <c r="G114" s="16">
        <v>-1.3466387681742575E-2</v>
      </c>
      <c r="H114" s="16">
        <v>2.827521206409056E-3</v>
      </c>
      <c r="I114" s="16">
        <v>-1.0114335971855626E-2</v>
      </c>
      <c r="J114" s="16">
        <v>-4.6977763858440102E-3</v>
      </c>
      <c r="K114" s="16">
        <v>-3.4825870646766122E-2</v>
      </c>
      <c r="L114" s="16">
        <v>-1.2620128841482781E-2</v>
      </c>
    </row>
    <row r="115" spans="2:12" x14ac:dyDescent="0.2">
      <c r="B115" s="16">
        <v>8.8235294117646745E-3</v>
      </c>
      <c r="C115" s="16">
        <v>7.2327886418430687E-3</v>
      </c>
      <c r="D115" s="16">
        <v>0</v>
      </c>
      <c r="E115" s="16">
        <v>1.2207274539113078E-2</v>
      </c>
      <c r="F115" s="16">
        <v>1.2663755458515391E-2</v>
      </c>
      <c r="G115" s="16">
        <v>1.060474222318919E-2</v>
      </c>
      <c r="H115" s="16">
        <v>8.9285714285713969E-3</v>
      </c>
      <c r="I115" s="16">
        <v>2.6654820079963226E-3</v>
      </c>
      <c r="J115" s="16">
        <v>1.9404237465911356E-2</v>
      </c>
      <c r="K115" s="16">
        <v>2.0618556701030855E-2</v>
      </c>
      <c r="L115" s="16">
        <v>1.1650737625388707E-2</v>
      </c>
    </row>
    <row r="116" spans="2:12" x14ac:dyDescent="0.2">
      <c r="B116" s="16">
        <v>-7.2886297376092424E-3</v>
      </c>
      <c r="C116" s="16">
        <v>-6.6489361702127825E-3</v>
      </c>
      <c r="D116" s="16">
        <v>0</v>
      </c>
      <c r="E116" s="16">
        <v>-8.2451390598080598E-3</v>
      </c>
      <c r="F116" s="16">
        <v>-3.2341526520053288E-3</v>
      </c>
      <c r="G116" s="16">
        <v>-7.4799547973954938E-3</v>
      </c>
      <c r="H116" s="16">
        <v>1.1644154634373738E-3</v>
      </c>
      <c r="I116" s="16">
        <v>-9.3043863535666738E-3</v>
      </c>
      <c r="J116" s="16">
        <v>-5.6590184175326907E-3</v>
      </c>
      <c r="K116" s="16">
        <v>0</v>
      </c>
      <c r="L116" s="16">
        <v>-7.0232143666268954E-3</v>
      </c>
    </row>
    <row r="117" spans="2:12" x14ac:dyDescent="0.2">
      <c r="B117" s="16">
        <v>-9.7895252080271167E-4</v>
      </c>
      <c r="C117" s="16">
        <v>1.3922356091030652E-2</v>
      </c>
      <c r="D117" s="16">
        <v>0</v>
      </c>
      <c r="E117" s="16">
        <v>1.4021590768085401E-2</v>
      </c>
      <c r="F117" s="16">
        <v>2.0549426779147728E-2</v>
      </c>
      <c r="G117" s="16">
        <v>1.0355671220993345E-2</v>
      </c>
      <c r="H117" s="16">
        <v>1.7678529890672312E-2</v>
      </c>
      <c r="I117" s="16">
        <v>8.0500894454382799E-3</v>
      </c>
      <c r="J117" s="16">
        <v>1.8004966887417151E-2</v>
      </c>
      <c r="K117" s="16">
        <v>-1.0101010101010055E-2</v>
      </c>
      <c r="L117" s="16">
        <v>1.0814675103431259E-2</v>
      </c>
    </row>
    <row r="118" spans="2:12" x14ac:dyDescent="0.2">
      <c r="B118" s="16">
        <v>4.409603135717699E-3</v>
      </c>
      <c r="C118" s="16">
        <v>4.7531027198310927E-3</v>
      </c>
      <c r="D118" s="16">
        <v>4.4444444444444287E-2</v>
      </c>
      <c r="E118" s="16">
        <v>1.0401370533529075E-2</v>
      </c>
      <c r="F118" s="16">
        <v>-1.9075879610003232E-3</v>
      </c>
      <c r="G118" s="16">
        <v>2.0499060906895572E-2</v>
      </c>
      <c r="H118" s="16">
        <v>-4.5714285714286707E-3</v>
      </c>
      <c r="I118" s="16">
        <v>1.7746228926351915E-3</v>
      </c>
      <c r="J118" s="16">
        <v>1.4230534661516581E-2</v>
      </c>
      <c r="K118" s="16">
        <v>1.5306122448979664E-2</v>
      </c>
      <c r="L118" s="16">
        <v>1.0337822586712786E-2</v>
      </c>
    </row>
    <row r="119" spans="2:12" x14ac:dyDescent="0.2">
      <c r="B119" s="16">
        <v>2.0487804878048799E-2</v>
      </c>
      <c r="C119" s="16">
        <v>-1.5768725361365865E-3</v>
      </c>
      <c r="D119" s="16">
        <v>1.0638297872340496E-2</v>
      </c>
      <c r="E119" s="16">
        <v>-5.0865931936536768E-3</v>
      </c>
      <c r="F119" s="16">
        <v>2.1235931195584534E-4</v>
      </c>
      <c r="G119" s="16">
        <v>-4.0490087816164033E-3</v>
      </c>
      <c r="H119" s="16">
        <v>6.1997703788749803E-3</v>
      </c>
      <c r="I119" s="16">
        <v>5.7573073516388185E-3</v>
      </c>
      <c r="J119" s="16">
        <v>-1.2527560633393442E-2</v>
      </c>
      <c r="K119" s="16">
        <v>6.5326633165829096E-2</v>
      </c>
      <c r="L119" s="16">
        <v>1.444699294033569E-3</v>
      </c>
    </row>
    <row r="120" spans="2:12" x14ac:dyDescent="0.2">
      <c r="B120" s="16">
        <v>2.8680688336519822E-3</v>
      </c>
      <c r="C120" s="16">
        <v>-3.1587259805213597E-3</v>
      </c>
      <c r="D120" s="16">
        <v>5.2631578947368363E-2</v>
      </c>
      <c r="E120" s="16">
        <v>1.010346926354222E-2</v>
      </c>
      <c r="F120" s="16">
        <v>8.7048832271761079E-3</v>
      </c>
      <c r="G120" s="16">
        <v>3.2206969376979977E-3</v>
      </c>
      <c r="H120" s="16">
        <v>-2.0538566864446439E-3</v>
      </c>
      <c r="I120" s="16">
        <v>-4.8436811977102812E-3</v>
      </c>
      <c r="J120" s="16">
        <v>1.2686491423931745E-2</v>
      </c>
      <c r="K120" s="16">
        <v>9.4339622641510523E-3</v>
      </c>
      <c r="L120" s="16">
        <v>9.8157319412841559E-3</v>
      </c>
    </row>
    <row r="121" spans="2:12" x14ac:dyDescent="0.2">
      <c r="B121" s="16">
        <v>-2.8598665395613843E-3</v>
      </c>
      <c r="C121" s="16">
        <v>-2.3765513599154353E-3</v>
      </c>
      <c r="D121" s="16">
        <v>-3.0000000000000027E-2</v>
      </c>
      <c r="E121" s="16">
        <v>-6.2665702578935667E-3</v>
      </c>
      <c r="F121" s="16">
        <v>4.6306040833508089E-3</v>
      </c>
      <c r="G121" s="16">
        <v>-7.3680332614067812E-4</v>
      </c>
      <c r="H121" s="16">
        <v>-9.8330665447061705E-3</v>
      </c>
      <c r="I121" s="16">
        <v>1.0619469026548645E-2</v>
      </c>
      <c r="J121" s="16">
        <v>5.0110242533574212E-3</v>
      </c>
      <c r="K121" s="16">
        <v>5.1401869158878455E-2</v>
      </c>
      <c r="L121" s="16">
        <v>-1.6863282228014587E-3</v>
      </c>
    </row>
    <row r="122" spans="2:12" x14ac:dyDescent="0.2">
      <c r="B122" s="16">
        <v>-1.3862332695984803E-2</v>
      </c>
      <c r="C122" s="16">
        <v>-1.1646373742720928E-2</v>
      </c>
      <c r="D122" s="16">
        <v>-3.0927835051546393E-2</v>
      </c>
      <c r="E122" s="16">
        <v>-1.5401406742663104E-2</v>
      </c>
      <c r="F122" s="16">
        <v>-6.9138906348208407E-3</v>
      </c>
      <c r="G122" s="16">
        <v>-2.7123821562121453E-2</v>
      </c>
      <c r="H122" s="16">
        <v>6.9284064665131595E-4</v>
      </c>
      <c r="I122" s="16">
        <v>-1.1821366024518332E-2</v>
      </c>
      <c r="J122" s="16">
        <v>-2.8420422816114788E-2</v>
      </c>
      <c r="K122" s="16">
        <v>-4.4444444444444509E-2</v>
      </c>
      <c r="L122" s="16">
        <v>-2.2261726500896306E-2</v>
      </c>
    </row>
    <row r="123" spans="2:12" x14ac:dyDescent="0.2">
      <c r="B123" s="16">
        <v>7.7556955889481749E-3</v>
      </c>
      <c r="C123" s="16">
        <v>3.4815211569361182E-3</v>
      </c>
      <c r="D123" s="16">
        <v>3.1914893617021267E-2</v>
      </c>
      <c r="E123" s="16">
        <v>8.3754156915876177E-3</v>
      </c>
      <c r="F123" s="16">
        <v>1.4767932489452296E-3</v>
      </c>
      <c r="G123" s="16">
        <v>1.6240796881767938E-3</v>
      </c>
      <c r="H123" s="16">
        <v>1.4308792984075724E-2</v>
      </c>
      <c r="I123" s="16">
        <v>-6.2029242357111158E-3</v>
      </c>
      <c r="J123" s="16">
        <v>1.4369290772862531E-2</v>
      </c>
      <c r="K123" s="16">
        <v>4.6511627906976827E-2</v>
      </c>
      <c r="L123" s="16">
        <v>7.1745969475900395E-3</v>
      </c>
    </row>
    <row r="124" spans="2:12" x14ac:dyDescent="0.2">
      <c r="B124" s="16">
        <v>-1.9721019721019695E-2</v>
      </c>
      <c r="C124" s="16">
        <v>-2.1350413664263934E-3</v>
      </c>
      <c r="D124" s="16">
        <v>-1.0309278350515427E-2</v>
      </c>
      <c r="E124" s="16">
        <v>-1.7100280933186829E-2</v>
      </c>
      <c r="F124" s="16">
        <v>-1.6220771013271462E-2</v>
      </c>
      <c r="G124" s="16">
        <v>-4.3779050913415052E-3</v>
      </c>
      <c r="H124" s="16">
        <v>-6.8259385665530026E-3</v>
      </c>
      <c r="I124" s="16">
        <v>1.3374944271065559E-2</v>
      </c>
      <c r="J124" s="16">
        <v>-1.4671658403318855E-2</v>
      </c>
      <c r="K124" s="16">
        <v>-1.7777777777777781E-2</v>
      </c>
      <c r="L124" s="16">
        <v>-1.5954817156297207E-2</v>
      </c>
    </row>
    <row r="125" spans="2:12" x14ac:dyDescent="0.2">
      <c r="B125" s="16">
        <v>2.4533856722277481E-3</v>
      </c>
      <c r="C125" s="16">
        <v>4.0117678523670097E-3</v>
      </c>
      <c r="D125" s="16">
        <v>-1.041666666666663E-2</v>
      </c>
      <c r="E125" s="16">
        <v>1.0687212625823284E-2</v>
      </c>
      <c r="F125" s="16">
        <v>1.2847965738757905E-2</v>
      </c>
      <c r="G125" s="16">
        <v>-4.7228706367732354E-3</v>
      </c>
      <c r="H125" s="16">
        <v>4.3528064146622913E-3</v>
      </c>
      <c r="I125" s="16">
        <v>5.7193136823581181E-3</v>
      </c>
      <c r="J125" s="16">
        <v>1.4376668720476493E-2</v>
      </c>
      <c r="K125" s="16">
        <v>-4.5248868778280604E-2</v>
      </c>
      <c r="L125" s="16">
        <v>4.7727065128033708E-3</v>
      </c>
    </row>
    <row r="126" spans="2:12" x14ac:dyDescent="0.2">
      <c r="B126" s="16">
        <v>4.405286343612369E-3</v>
      </c>
      <c r="C126" s="16">
        <v>1.6782099094299507E-2</v>
      </c>
      <c r="D126" s="16">
        <v>0</v>
      </c>
      <c r="E126" s="16">
        <v>7.9921308250339163E-3</v>
      </c>
      <c r="F126" s="16">
        <v>1.2050739957716772E-2</v>
      </c>
      <c r="G126" s="16">
        <v>5.508890585796733E-3</v>
      </c>
      <c r="H126" s="16">
        <v>-1.3686131386861922E-3</v>
      </c>
      <c r="I126" s="16">
        <v>0</v>
      </c>
      <c r="J126" s="16">
        <v>1.6703786191536896E-2</v>
      </c>
      <c r="K126" s="16">
        <v>9.4786729857820884E-3</v>
      </c>
      <c r="L126" s="16">
        <v>8.9849165523980812E-3</v>
      </c>
    </row>
    <row r="127" spans="2:12" x14ac:dyDescent="0.2">
      <c r="B127" s="16">
        <v>-9.746588693957059E-3</v>
      </c>
      <c r="C127" s="16">
        <v>2.8818443804035088E-3</v>
      </c>
      <c r="D127" s="16">
        <v>1.0526315789473717E-2</v>
      </c>
      <c r="E127" s="16">
        <v>4.3913149548671093E-3</v>
      </c>
      <c r="F127" s="16">
        <v>-1.044495508669252E-3</v>
      </c>
      <c r="G127" s="16">
        <v>-8.2994304312449252E-3</v>
      </c>
      <c r="H127" s="16">
        <v>4.339881224303177E-3</v>
      </c>
      <c r="I127" s="16">
        <v>-3.937007874015741E-3</v>
      </c>
      <c r="J127" s="16">
        <v>3.4850144379168224E-3</v>
      </c>
      <c r="K127" s="16">
        <v>-1.8779342723004744E-2</v>
      </c>
      <c r="L127" s="16">
        <v>-2.1098472050155026E-3</v>
      </c>
    </row>
    <row r="128" spans="2:12" x14ac:dyDescent="0.2">
      <c r="B128" s="16">
        <v>2.6574803149606252E-2</v>
      </c>
      <c r="C128" s="16">
        <v>2.1421107628004199E-2</v>
      </c>
      <c r="D128" s="16">
        <v>2.0833333333333259E-2</v>
      </c>
      <c r="E128" s="16">
        <v>1.2023317949963586E-2</v>
      </c>
      <c r="F128" s="16">
        <v>1.4219991635298967E-2</v>
      </c>
      <c r="G128" s="16">
        <v>2.182474565146042E-2</v>
      </c>
      <c r="H128" s="16">
        <v>1.0689106208778609E-2</v>
      </c>
      <c r="I128" s="16">
        <v>2.0641194554237963E-2</v>
      </c>
      <c r="J128" s="16">
        <v>3.1653105774955392E-2</v>
      </c>
      <c r="K128" s="16">
        <v>0</v>
      </c>
      <c r="L128" s="16">
        <v>2.4920243183049529E-2</v>
      </c>
    </row>
    <row r="129" spans="2:12" x14ac:dyDescent="0.2">
      <c r="B129" s="16">
        <v>1.4381591562799612E-2</v>
      </c>
      <c r="C129" s="16">
        <v>9.2071611253197183E-3</v>
      </c>
      <c r="D129" s="16">
        <v>-1.0204081632653073E-2</v>
      </c>
      <c r="E129" s="16">
        <v>3.8401536061443142E-3</v>
      </c>
      <c r="F129" s="16">
        <v>4.5360824742268768E-3</v>
      </c>
      <c r="G129" s="16">
        <v>1.2847277982976912E-3</v>
      </c>
      <c r="H129" s="16">
        <v>1.1026102610261157E-2</v>
      </c>
      <c r="I129" s="16">
        <v>-5.1635111876074946E-3</v>
      </c>
      <c r="J129" s="16">
        <v>-1.6831778397614738E-2</v>
      </c>
      <c r="K129" s="16">
        <v>-2.8708133971291905E-2</v>
      </c>
      <c r="L129" s="16">
        <v>2.4593293005226169E-3</v>
      </c>
    </row>
    <row r="130" spans="2:12" x14ac:dyDescent="0.2">
      <c r="B130" s="16">
        <v>1.1814744801512234E-2</v>
      </c>
      <c r="C130" s="16">
        <v>3.0410542321337442E-3</v>
      </c>
      <c r="D130" s="16">
        <v>6.1855670103092786E-2</v>
      </c>
      <c r="E130" s="16">
        <v>1.5540944411236435E-3</v>
      </c>
      <c r="F130" s="16">
        <v>-2.6683087027913333E-3</v>
      </c>
      <c r="G130" s="16">
        <v>5.3461641272378735E-4</v>
      </c>
      <c r="H130" s="16">
        <v>4.4513687959057968E-4</v>
      </c>
      <c r="I130" s="16">
        <v>1.9896193771626214E-2</v>
      </c>
      <c r="J130" s="16">
        <v>-2.934846409704539E-3</v>
      </c>
      <c r="K130" s="16">
        <v>4.9261083743843415E-3</v>
      </c>
      <c r="L130" s="16">
        <v>6.2321037561057224E-3</v>
      </c>
    </row>
    <row r="131" spans="2:12" x14ac:dyDescent="0.2">
      <c r="B131" s="16">
        <v>1.7281644091545978E-2</v>
      </c>
      <c r="C131" s="16">
        <v>-8.8428499242041436E-3</v>
      </c>
      <c r="D131" s="16">
        <v>0.13592233009708732</v>
      </c>
      <c r="E131" s="16">
        <v>-6.68417283361189E-3</v>
      </c>
      <c r="F131" s="16">
        <v>-9.8785758386500389E-3</v>
      </c>
      <c r="G131" s="16">
        <v>-3.3128506545552217E-3</v>
      </c>
      <c r="H131" s="16">
        <v>-1.3348164627364767E-3</v>
      </c>
      <c r="I131" s="16">
        <v>4.6649703138255116E-3</v>
      </c>
      <c r="J131" s="16">
        <v>-4.8076923076922906E-3</v>
      </c>
      <c r="K131" s="16">
        <v>1.9607843137254832E-2</v>
      </c>
      <c r="L131" s="16">
        <v>-4.6869768998996086E-3</v>
      </c>
    </row>
    <row r="132" spans="2:12" x14ac:dyDescent="0.2">
      <c r="B132" s="16">
        <v>-6.4279155188246007E-3</v>
      </c>
      <c r="C132" s="16">
        <v>-3.8236043843996592E-3</v>
      </c>
      <c r="D132" s="16">
        <v>0</v>
      </c>
      <c r="E132" s="16">
        <v>-8.171112713289963E-3</v>
      </c>
      <c r="F132" s="16">
        <v>-1.4549989607149927E-3</v>
      </c>
      <c r="G132" s="16">
        <v>-1.9835951321503176E-2</v>
      </c>
      <c r="H132" s="16">
        <v>-1.0470037870349724E-2</v>
      </c>
      <c r="I132" s="16">
        <v>4.2211903756859126E-3</v>
      </c>
      <c r="J132" s="16">
        <v>-1.6267376515823773E-2</v>
      </c>
      <c r="K132" s="16">
        <v>-4.8076923076924016E-3</v>
      </c>
      <c r="L132" s="16">
        <v>-9.4327205721054241E-3</v>
      </c>
    </row>
    <row r="133" spans="2:12" x14ac:dyDescent="0.2">
      <c r="B133" s="16">
        <v>1.2939001848428777E-2</v>
      </c>
      <c r="C133" s="16">
        <v>-2.3029682702148113E-3</v>
      </c>
      <c r="D133" s="16">
        <v>1.7094017094017033E-2</v>
      </c>
      <c r="E133" s="16">
        <v>1.0298037315241038E-2</v>
      </c>
      <c r="F133" s="16">
        <v>-8.3263946711076287E-4</v>
      </c>
      <c r="G133" s="16">
        <v>-9.0794727342341508E-3</v>
      </c>
      <c r="H133" s="16">
        <v>7.2039621791986086E-3</v>
      </c>
      <c r="I133" s="16">
        <v>5.464480874316946E-3</v>
      </c>
      <c r="J133" s="16">
        <v>2.0044097013429685E-3</v>
      </c>
      <c r="K133" s="16">
        <v>1.449275362318847E-2</v>
      </c>
      <c r="L133" s="16">
        <v>-1.6387633979980665E-3</v>
      </c>
    </row>
    <row r="134" spans="2:12" x14ac:dyDescent="0.2">
      <c r="B134" s="16">
        <v>-9.1240875912410591E-3</v>
      </c>
      <c r="C134" s="16">
        <v>0</v>
      </c>
      <c r="D134" s="16">
        <v>-3.3613445378151252E-2</v>
      </c>
      <c r="E134" s="16">
        <v>-4.077227485310031E-3</v>
      </c>
      <c r="F134" s="16">
        <v>-1.3333333333333308E-2</v>
      </c>
      <c r="G134" s="16">
        <v>-1.7994149141690063E-2</v>
      </c>
      <c r="H134" s="16">
        <v>-8.9405453732671614E-4</v>
      </c>
      <c r="I134" s="16">
        <v>5.0167224080266415E-3</v>
      </c>
      <c r="J134" s="16">
        <v>-2.1004200840168075E-2</v>
      </c>
      <c r="K134" s="16">
        <v>-9.52380952380949E-3</v>
      </c>
      <c r="L134" s="16">
        <v>-8.1259334841695674E-3</v>
      </c>
    </row>
    <row r="135" spans="2:12" x14ac:dyDescent="0.2">
      <c r="B135" s="16">
        <v>-5.9852670349906933E-3</v>
      </c>
      <c r="C135" s="16">
        <v>-6.6683765067967471E-3</v>
      </c>
      <c r="D135" s="16">
        <v>1.7391304347826209E-2</v>
      </c>
      <c r="E135" s="16">
        <v>1.2522576760987336E-2</v>
      </c>
      <c r="F135" s="16">
        <v>-1.9003378378377178E-3</v>
      </c>
      <c r="G135" s="16">
        <v>-5.4521949300208039E-3</v>
      </c>
      <c r="H135" s="16">
        <v>4.4742729306486151E-3</v>
      </c>
      <c r="I135" s="16">
        <v>2.0798668885191329E-3</v>
      </c>
      <c r="J135" s="16">
        <v>3.0649775234983245E-3</v>
      </c>
      <c r="K135" s="16">
        <v>9.6153846153845812E-3</v>
      </c>
      <c r="L135" s="16">
        <v>-1.4909017719388906E-5</v>
      </c>
    </row>
    <row r="136" spans="2:12" x14ac:dyDescent="0.2">
      <c r="B136" s="16">
        <v>-9.263547938860528E-3</v>
      </c>
      <c r="C136" s="16">
        <v>-1.0586108959462881E-2</v>
      </c>
      <c r="D136" s="16">
        <v>3.4188034188034289E-2</v>
      </c>
      <c r="E136" s="16">
        <v>-6.5406112498512803E-3</v>
      </c>
      <c r="F136" s="16">
        <v>2.9617093293843322E-3</v>
      </c>
      <c r="G136" s="16">
        <v>-1.1642364643381975E-2</v>
      </c>
      <c r="H136" s="16">
        <v>-5.1224944320712451E-3</v>
      </c>
      <c r="I136" s="16">
        <v>4.1511000415117572E-4</v>
      </c>
      <c r="J136" s="16">
        <v>-1.2120594825830278E-2</v>
      </c>
      <c r="K136" s="16">
        <v>3.8095238095238182E-2</v>
      </c>
      <c r="L136" s="16">
        <v>-4.9871407804987777E-3</v>
      </c>
    </row>
    <row r="137" spans="2:12" x14ac:dyDescent="0.2">
      <c r="B137" s="16">
        <v>1.0285179990649818E-2</v>
      </c>
      <c r="C137" s="16">
        <v>8.3507306889352151E-3</v>
      </c>
      <c r="D137" s="16">
        <v>0</v>
      </c>
      <c r="E137" s="16">
        <v>1.1252094804883761E-2</v>
      </c>
      <c r="F137" s="16">
        <v>1.6452225268930531E-2</v>
      </c>
      <c r="G137" s="16">
        <v>1.5953796889295546E-2</v>
      </c>
      <c r="H137" s="16">
        <v>1.2088650100738674E-2</v>
      </c>
      <c r="I137" s="16">
        <v>1.2033195020746845E-2</v>
      </c>
      <c r="J137" s="16">
        <v>1.6908959686565694E-2</v>
      </c>
      <c r="K137" s="16">
        <v>4.5871559633027248E-2</v>
      </c>
      <c r="L137" s="16">
        <v>1.6497347837813425E-2</v>
      </c>
    </row>
    <row r="138" spans="2:12" x14ac:dyDescent="0.2">
      <c r="B138" s="16">
        <v>3.239241092086953E-3</v>
      </c>
      <c r="C138" s="16">
        <v>-1.0351966873705987E-2</v>
      </c>
      <c r="D138" s="16">
        <v>-1.6528925619834767E-2</v>
      </c>
      <c r="E138" s="16">
        <v>-5.9185606060605522E-3</v>
      </c>
      <c r="F138" s="16">
        <v>-6.8478937538908324E-3</v>
      </c>
      <c r="G138" s="16">
        <v>-6.585242303146166E-3</v>
      </c>
      <c r="H138" s="16">
        <v>1.3271400132714994E-3</v>
      </c>
      <c r="I138" s="16">
        <v>-2.4600246002460802E-3</v>
      </c>
      <c r="J138" s="16">
        <v>-9.1250126736286408E-3</v>
      </c>
      <c r="K138" s="16">
        <v>5.2631578947368363E-2</v>
      </c>
      <c r="L138" s="16">
        <v>-2.3143029820603678E-3</v>
      </c>
    </row>
    <row r="139" spans="2:12" x14ac:dyDescent="0.2">
      <c r="B139" s="16">
        <v>0</v>
      </c>
      <c r="C139" s="16">
        <v>1.5951882845188337E-2</v>
      </c>
      <c r="D139" s="16">
        <v>-1.6806722689075682E-2</v>
      </c>
      <c r="E139" s="16">
        <v>1.4408192426768274E-2</v>
      </c>
      <c r="F139" s="16">
        <v>3.1132469703301302E-2</v>
      </c>
      <c r="G139" s="16">
        <v>-6.1189801699716995E-3</v>
      </c>
      <c r="H139" s="16">
        <v>8.6149768058314535E-3</v>
      </c>
      <c r="I139" s="16">
        <v>1.6440608302508153E-3</v>
      </c>
      <c r="J139" s="16">
        <v>6.6509771820320029E-3</v>
      </c>
      <c r="K139" s="16">
        <v>-7.4999999999999845E-2</v>
      </c>
      <c r="L139" s="16">
        <v>7.4096510150409856E-3</v>
      </c>
    </row>
    <row r="140" spans="2:12" x14ac:dyDescent="0.2">
      <c r="B140" s="16">
        <v>-1.3837638376383854E-3</v>
      </c>
      <c r="C140" s="16">
        <v>-3.3462033462033913E-3</v>
      </c>
      <c r="D140" s="16">
        <v>-8.5470085470085166E-3</v>
      </c>
      <c r="E140" s="16">
        <v>-2.4650780608052036E-3</v>
      </c>
      <c r="F140" s="16">
        <v>0</v>
      </c>
      <c r="G140" s="16">
        <v>2.5025652719188329E-2</v>
      </c>
      <c r="H140" s="16">
        <v>5.0372317126587962E-3</v>
      </c>
      <c r="I140" s="16">
        <v>-3.6930652441526934E-3</v>
      </c>
      <c r="J140" s="16">
        <v>6.0988005692215186E-3</v>
      </c>
      <c r="K140" s="16">
        <v>-3.6036036036036112E-2</v>
      </c>
      <c r="L140" s="16">
        <v>6.6805018809534822E-3</v>
      </c>
    </row>
    <row r="141" spans="2:12" x14ac:dyDescent="0.2">
      <c r="B141" s="16">
        <v>1.3394919168591368E-2</v>
      </c>
      <c r="C141" s="16">
        <v>1.5495867768595684E-3</v>
      </c>
      <c r="D141" s="16">
        <v>2.5862068965517349E-2</v>
      </c>
      <c r="E141" s="16">
        <v>-4.1186161449754399E-3</v>
      </c>
      <c r="F141" s="16">
        <v>-7.2948328267476992E-3</v>
      </c>
      <c r="G141" s="16">
        <v>3.7650853678883323E-2</v>
      </c>
      <c r="H141" s="16">
        <v>-2.9418173894094624E-2</v>
      </c>
      <c r="I141" s="16">
        <v>-1.8121911037891292E-2</v>
      </c>
      <c r="J141" s="16">
        <v>-2.0206102242877888E-3</v>
      </c>
      <c r="K141" s="16">
        <v>4.6728971962615162E-3</v>
      </c>
      <c r="L141" s="16">
        <v>2.7171141770714335E-3</v>
      </c>
    </row>
    <row r="142" spans="2:12" x14ac:dyDescent="0.2">
      <c r="B142" s="16">
        <v>-1.6408386508660167E-2</v>
      </c>
      <c r="C142" s="16">
        <v>-6.7044868488911336E-3</v>
      </c>
      <c r="D142" s="16">
        <v>-1.6806722689075682E-2</v>
      </c>
      <c r="E142" s="16">
        <v>-9.4529126787190609E-3</v>
      </c>
      <c r="F142" s="16">
        <v>-8.1649316186976906E-3</v>
      </c>
      <c r="G142" s="16">
        <v>-1.479258227033986E-2</v>
      </c>
      <c r="H142" s="16">
        <v>-1.1225864391557483E-3</v>
      </c>
      <c r="I142" s="16">
        <v>1.0067114093959662E-2</v>
      </c>
      <c r="J142" s="16">
        <v>3.5432273739621767E-3</v>
      </c>
      <c r="K142" s="16">
        <v>-1.3953488372092981E-2</v>
      </c>
      <c r="L142" s="16">
        <v>-1.0061677721193374E-2</v>
      </c>
    </row>
    <row r="143" spans="2:12" x14ac:dyDescent="0.2">
      <c r="B143" s="16">
        <v>-4.6339202965695048E-4</v>
      </c>
      <c r="C143" s="16">
        <v>-2.0768431983386737E-3</v>
      </c>
      <c r="D143" s="16">
        <v>-2.5641025641025661E-2</v>
      </c>
      <c r="E143" s="16">
        <v>-2.8629368960991775E-3</v>
      </c>
      <c r="F143" s="16">
        <v>-1.2554023461617714E-2</v>
      </c>
      <c r="G143" s="16">
        <v>-8.4321618975083945E-3</v>
      </c>
      <c r="H143" s="16">
        <v>-3.1467745560800342E-3</v>
      </c>
      <c r="I143" s="16">
        <v>-5.3986710963455087E-3</v>
      </c>
      <c r="J143" s="16">
        <v>1.1096539897104796E-2</v>
      </c>
      <c r="K143" s="16">
        <v>-3.7735849056603765E-2</v>
      </c>
      <c r="L143" s="16">
        <v>-8.909045543275762E-3</v>
      </c>
    </row>
    <row r="144" spans="2:12" x14ac:dyDescent="0.2">
      <c r="B144" s="16">
        <v>-5.0996754751969631E-3</v>
      </c>
      <c r="C144" s="16">
        <v>-2.8616024973985299E-3</v>
      </c>
      <c r="D144" s="16">
        <v>8.7719298245614308E-3</v>
      </c>
      <c r="E144" s="16">
        <v>1.3159468835985955E-3</v>
      </c>
      <c r="F144" s="16">
        <v>3.7515631513129755E-3</v>
      </c>
      <c r="G144" s="16">
        <v>-2.5237285345915961E-3</v>
      </c>
      <c r="H144" s="16">
        <v>-1.3077790304396819E-2</v>
      </c>
      <c r="I144" s="16">
        <v>4.1753653444676075E-3</v>
      </c>
      <c r="J144" s="16">
        <v>-5.9862316671656091E-3</v>
      </c>
      <c r="K144" s="16">
        <v>-2.4509803921568651E-2</v>
      </c>
      <c r="L144" s="16">
        <v>-9.0409619998222945E-3</v>
      </c>
    </row>
    <row r="145" spans="2:12" x14ac:dyDescent="0.2">
      <c r="B145" s="16">
        <v>-4.3336439888164047E-2</v>
      </c>
      <c r="C145" s="16">
        <v>4.6960605270023326E-3</v>
      </c>
      <c r="D145" s="16">
        <v>-0.25217391304347825</v>
      </c>
      <c r="E145" s="16">
        <v>4.062126642771835E-3</v>
      </c>
      <c r="F145" s="16">
        <v>2.9069767441860517E-3</v>
      </c>
      <c r="G145" s="16">
        <v>3.8501732577964631E-3</v>
      </c>
      <c r="H145" s="16">
        <v>-1.1423349326022958E-3</v>
      </c>
      <c r="I145" s="16">
        <v>-8.3160083160083165E-4</v>
      </c>
      <c r="J145" s="16">
        <v>1.505570611261664E-3</v>
      </c>
      <c r="K145" s="16">
        <v>-3.0150753768844241E-2</v>
      </c>
      <c r="L145" s="16">
        <v>-3.138286346211494E-4</v>
      </c>
    </row>
    <row r="146" spans="2:12" x14ac:dyDescent="0.2">
      <c r="B146" s="16">
        <v>0</v>
      </c>
      <c r="C146" s="16">
        <v>2.3630225915346692E-2</v>
      </c>
      <c r="D146" s="16">
        <v>-5.8139534883720811E-2</v>
      </c>
      <c r="E146" s="16">
        <v>7.4964302712994257E-3</v>
      </c>
      <c r="F146" s="16">
        <v>2.9192546583850953E-2</v>
      </c>
      <c r="G146" s="16">
        <v>1.501287600679424E-2</v>
      </c>
      <c r="H146" s="16">
        <v>1.6925892040256185E-2</v>
      </c>
      <c r="I146" s="16">
        <v>2.2055763628797243E-2</v>
      </c>
      <c r="J146" s="16">
        <v>2.7961515333734033E-2</v>
      </c>
      <c r="K146" s="16">
        <v>-2.5906735751295318E-2</v>
      </c>
      <c r="L146" s="16">
        <v>1.6540971230818657E-2</v>
      </c>
    </row>
    <row r="147" spans="2:12" x14ac:dyDescent="0.2">
      <c r="B147" s="16">
        <v>1.8022406234778243E-2</v>
      </c>
      <c r="C147" s="16">
        <v>1.496702181633669E-2</v>
      </c>
      <c r="D147" s="16">
        <v>3.7037037037036979E-2</v>
      </c>
      <c r="E147" s="16">
        <v>6.2595960788944804E-3</v>
      </c>
      <c r="F147" s="16">
        <v>4.6268356467511484E-3</v>
      </c>
      <c r="G147" s="16">
        <v>1.257759784075585E-2</v>
      </c>
      <c r="H147" s="16">
        <v>9.8965362123255574E-3</v>
      </c>
      <c r="I147" s="16">
        <v>1.1400651465798051E-2</v>
      </c>
      <c r="J147" s="16">
        <v>1.7548990933021535E-2</v>
      </c>
      <c r="K147" s="16">
        <v>4.7872340425531901E-2</v>
      </c>
      <c r="L147" s="16">
        <v>1.9080601755856463E-2</v>
      </c>
    </row>
    <row r="148" spans="2:12" x14ac:dyDescent="0.2">
      <c r="B148" s="16">
        <v>1.674641148325362E-2</v>
      </c>
      <c r="C148" s="16">
        <v>1.3746563359160247E-2</v>
      </c>
      <c r="D148" s="16">
        <v>-1.1904761904761862E-2</v>
      </c>
      <c r="E148" s="16">
        <v>3.5211267605639307E-4</v>
      </c>
      <c r="F148" s="16">
        <v>-2.8033640368442247E-3</v>
      </c>
      <c r="G148" s="16">
        <v>1.4926964495147743E-3</v>
      </c>
      <c r="H148" s="16">
        <v>1.1135857461026522E-3</v>
      </c>
      <c r="I148" s="16">
        <v>6.0386473429951959E-3</v>
      </c>
      <c r="J148" s="16">
        <v>-5.7487783845933116E-3</v>
      </c>
      <c r="K148" s="16">
        <v>-7.6142131979695438E-2</v>
      </c>
      <c r="L148" s="16">
        <v>-4.834159469542243E-4</v>
      </c>
    </row>
    <row r="149" spans="2:12" x14ac:dyDescent="0.2">
      <c r="B149" s="16">
        <v>2.6352941176470468E-2</v>
      </c>
      <c r="C149" s="16">
        <v>-3.9447731755425375E-3</v>
      </c>
      <c r="D149" s="16">
        <v>-2.409638554216853E-2</v>
      </c>
      <c r="E149" s="16">
        <v>-4.5758535726856397E-3</v>
      </c>
      <c r="F149" s="16">
        <v>-1.3253012048192736E-2</v>
      </c>
      <c r="G149" s="16">
        <v>-3.5664856808261813E-3</v>
      </c>
      <c r="H149" s="16">
        <v>4.2269187986652135E-3</v>
      </c>
      <c r="I149" s="16">
        <v>-7.2028811524609271E-3</v>
      </c>
      <c r="J149" s="16">
        <v>-2.40917413510644E-3</v>
      </c>
      <c r="K149" s="16">
        <v>5.494505494505475E-3</v>
      </c>
      <c r="L149" s="16">
        <v>-4.3167544936114632E-3</v>
      </c>
    </row>
    <row r="150" spans="2:12" x14ac:dyDescent="0.2">
      <c r="B150" s="16">
        <v>-6.4190738193488084E-3</v>
      </c>
      <c r="C150" s="16">
        <v>2.7227722772276142E-3</v>
      </c>
      <c r="D150" s="16">
        <v>-3.703703703703709E-2</v>
      </c>
      <c r="E150" s="16">
        <v>-2.5931164545025531E-3</v>
      </c>
      <c r="F150" s="16">
        <v>0</v>
      </c>
      <c r="G150" s="16">
        <v>-4.0600459426251012E-3</v>
      </c>
      <c r="H150" s="16">
        <v>1.550731058927779E-3</v>
      </c>
      <c r="I150" s="16">
        <v>-1.0882708585247869E-2</v>
      </c>
      <c r="J150" s="16">
        <v>-9.6599690880982969E-4</v>
      </c>
      <c r="K150" s="16">
        <v>-4.3715846994535568E-2</v>
      </c>
      <c r="L150" s="16">
        <v>-2.8999797001421079E-3</v>
      </c>
    </row>
    <row r="151" spans="2:12" x14ac:dyDescent="0.2">
      <c r="B151" s="16">
        <v>1.8458698661742989E-3</v>
      </c>
      <c r="C151" s="16">
        <v>-1.555171562577129E-2</v>
      </c>
      <c r="D151" s="16">
        <v>-1.2820512820512886E-2</v>
      </c>
      <c r="E151" s="16">
        <v>-6.3814701016309261E-3</v>
      </c>
      <c r="F151" s="16">
        <v>-3.2560032560032814E-3</v>
      </c>
      <c r="G151" s="16">
        <v>-3.7547604999196293E-3</v>
      </c>
      <c r="H151" s="16">
        <v>-1.3050210130502227E-2</v>
      </c>
      <c r="I151" s="16">
        <v>5.7049714751427061E-3</v>
      </c>
      <c r="J151" s="16">
        <v>-1.0152775091858413E-2</v>
      </c>
      <c r="K151" s="16">
        <v>-5.7142857142856718E-3</v>
      </c>
      <c r="L151" s="16">
        <v>-7.5037082279032497E-3</v>
      </c>
    </row>
    <row r="152" spans="2:12" x14ac:dyDescent="0.2">
      <c r="B152" s="16">
        <v>1.2897282358360185E-2</v>
      </c>
      <c r="C152" s="16">
        <v>1.354062186559668E-2</v>
      </c>
      <c r="D152" s="16">
        <v>0</v>
      </c>
      <c r="E152" s="16">
        <v>1.7840152235965689E-2</v>
      </c>
      <c r="F152" s="16">
        <v>1.6129032258064724E-2</v>
      </c>
      <c r="G152" s="16">
        <v>2.0944381629246944E-2</v>
      </c>
      <c r="H152" s="16">
        <v>-3.5858359480053226E-3</v>
      </c>
      <c r="I152" s="16">
        <v>6.8881685575366003E-3</v>
      </c>
      <c r="J152" s="16">
        <v>2.149067109504732E-2</v>
      </c>
      <c r="K152" s="16">
        <v>4.5977011494252817E-2</v>
      </c>
      <c r="L152" s="16">
        <v>1.9040293040293088E-2</v>
      </c>
    </row>
    <row r="153" spans="2:12" x14ac:dyDescent="0.2">
      <c r="B153" s="16">
        <v>1.0914051841746319E-2</v>
      </c>
      <c r="C153" s="16">
        <v>-2.4740227610093868E-3</v>
      </c>
      <c r="D153" s="16">
        <v>5.1948051948051965E-2</v>
      </c>
      <c r="E153" s="16">
        <v>-5.0245384435615437E-3</v>
      </c>
      <c r="F153" s="16">
        <v>-2.4110910186860846E-3</v>
      </c>
      <c r="G153" s="16">
        <v>1.2129522202299903E-3</v>
      </c>
      <c r="H153" s="16">
        <v>5.1731893837156928E-3</v>
      </c>
      <c r="I153" s="16">
        <v>-3.6217303822937419E-3</v>
      </c>
      <c r="J153" s="16">
        <v>4.781486085876363E-4</v>
      </c>
      <c r="K153" s="16">
        <v>3.296703296703285E-2</v>
      </c>
      <c r="L153" s="16">
        <v>2.3292762708575498E-3</v>
      </c>
    </row>
    <row r="154" spans="2:12" x14ac:dyDescent="0.2">
      <c r="B154" s="16">
        <v>-2.2492127755285862E-3</v>
      </c>
      <c r="C154" s="16">
        <v>-1.0664682539682557E-2</v>
      </c>
      <c r="D154" s="16">
        <v>2.4691358024691246E-2</v>
      </c>
      <c r="E154" s="16">
        <v>-5.6371109806224728E-3</v>
      </c>
      <c r="F154" s="16">
        <v>3.2225579053375419E-3</v>
      </c>
      <c r="G154" s="16">
        <v>5.8993942586251791E-3</v>
      </c>
      <c r="H154" s="16">
        <v>-4.9228015215931897E-3</v>
      </c>
      <c r="I154" s="16">
        <v>-4.0387722132472215E-3</v>
      </c>
      <c r="J154" s="16">
        <v>7.1688013764099612E-3</v>
      </c>
      <c r="K154" s="16">
        <v>7.4468085106383031E-2</v>
      </c>
      <c r="L154" s="16">
        <v>5.1067614382132032E-3</v>
      </c>
    </row>
    <row r="155" spans="2:12" x14ac:dyDescent="0.2">
      <c r="B155" s="16">
        <v>-1.8034265103696878E-3</v>
      </c>
      <c r="C155" s="16">
        <v>-2.7575833542240469E-3</v>
      </c>
      <c r="D155" s="16">
        <v>0</v>
      </c>
      <c r="E155" s="16">
        <v>-2.3621117278838089E-4</v>
      </c>
      <c r="F155" s="16">
        <v>1.3651877133105783E-2</v>
      </c>
      <c r="G155" s="16">
        <v>-4.5033251296013876E-3</v>
      </c>
      <c r="H155" s="16">
        <v>-6.5212502810884088E-3</v>
      </c>
      <c r="I155" s="16">
        <v>4.4606650446066265E-3</v>
      </c>
      <c r="J155" s="16">
        <v>-5.2197020024675744E-3</v>
      </c>
      <c r="K155" s="16">
        <v>-3.9603960396039639E-2</v>
      </c>
      <c r="L155" s="16">
        <v>6.2082991401157805E-4</v>
      </c>
    </row>
    <row r="156" spans="2:12" x14ac:dyDescent="0.2">
      <c r="B156" s="16">
        <v>1.3550135501354532E-3</v>
      </c>
      <c r="C156" s="16">
        <v>-4.0221216691805894E-3</v>
      </c>
      <c r="D156" s="16">
        <v>0</v>
      </c>
      <c r="E156" s="16">
        <v>-1.2994683992911815E-3</v>
      </c>
      <c r="F156" s="16">
        <v>-1.0497128144187018E-2</v>
      </c>
      <c r="G156" s="16">
        <v>-3.103466414181244E-3</v>
      </c>
      <c r="H156" s="16">
        <v>3.6215482118606701E-3</v>
      </c>
      <c r="I156" s="16">
        <v>-6.0557125555106284E-3</v>
      </c>
      <c r="J156" s="16">
        <v>2.3850410227055363E-3</v>
      </c>
      <c r="K156" s="16">
        <v>1.0309278350515427E-2</v>
      </c>
      <c r="L156" s="16">
        <v>4.136298155781315E-4</v>
      </c>
    </row>
    <row r="157" spans="2:12" x14ac:dyDescent="0.2">
      <c r="B157" s="16">
        <v>1.3531799729362692E-3</v>
      </c>
      <c r="C157" s="16">
        <v>-5.5527511357900128E-3</v>
      </c>
      <c r="D157" s="16">
        <v>3.6144578313253017E-2</v>
      </c>
      <c r="E157" s="16">
        <v>2.7206056304707182E-3</v>
      </c>
      <c r="F157" s="16">
        <v>-6.20496397117698E-3</v>
      </c>
      <c r="G157" s="16">
        <v>4.3794850147740316E-3</v>
      </c>
      <c r="H157" s="16">
        <v>5.8637798827243515E-3</v>
      </c>
      <c r="I157" s="16">
        <v>-2.4370430544273791E-3</v>
      </c>
      <c r="J157" s="16">
        <v>1.9034929094889907E-3</v>
      </c>
      <c r="K157" s="16">
        <v>2.0408163265306145E-2</v>
      </c>
      <c r="L157" s="16">
        <v>2.1884801824920697E-3</v>
      </c>
    </row>
    <row r="158" spans="2:12" x14ac:dyDescent="0.2">
      <c r="B158" s="16">
        <v>1.3513513513513598E-2</v>
      </c>
      <c r="C158" s="16">
        <v>-2.5380710659899108E-3</v>
      </c>
      <c r="D158" s="16">
        <v>0</v>
      </c>
      <c r="E158" s="16">
        <v>2.5952577562817769E-3</v>
      </c>
      <c r="F158" s="16">
        <v>4.229607250755274E-3</v>
      </c>
      <c r="G158" s="16">
        <v>-1.3659049120041677E-3</v>
      </c>
      <c r="H158" s="16">
        <v>-7.3991031390133744E-3</v>
      </c>
      <c r="I158" s="16">
        <v>-3.6644951140064608E-3</v>
      </c>
      <c r="J158" s="16">
        <v>-5.2246603970741434E-3</v>
      </c>
      <c r="K158" s="16">
        <v>4.0000000000000036E-2</v>
      </c>
      <c r="L158" s="16">
        <v>-1.2518938450923889E-3</v>
      </c>
    </row>
    <row r="159" spans="2:12" x14ac:dyDescent="0.2">
      <c r="B159" s="16">
        <v>2.666666666666595E-3</v>
      </c>
      <c r="C159" s="16">
        <v>2.0356234096694514E-3</v>
      </c>
      <c r="D159" s="16">
        <v>2.3255813953488413E-2</v>
      </c>
      <c r="E159" s="16">
        <v>-5.8830450641245147E-4</v>
      </c>
      <c r="F159" s="16">
        <v>-3.4095467308463689E-3</v>
      </c>
      <c r="G159" s="16">
        <v>-3.6298595402177725E-3</v>
      </c>
      <c r="H159" s="16">
        <v>1.3553196295459369E-3</v>
      </c>
      <c r="I159" s="16">
        <v>8.173273395995162E-3</v>
      </c>
      <c r="J159" s="16">
        <v>-2.3873185637891536E-3</v>
      </c>
      <c r="K159" s="16">
        <v>-5.7692307692307709E-2</v>
      </c>
      <c r="L159" s="16">
        <v>-1.2819508443062677E-4</v>
      </c>
    </row>
    <row r="160" spans="2:12" x14ac:dyDescent="0.2">
      <c r="B160" s="16">
        <v>-1.3297872340424233E-3</v>
      </c>
      <c r="C160" s="16">
        <v>-7.6180802437786355E-4</v>
      </c>
      <c r="D160" s="16">
        <v>2.2727272727272707E-2</v>
      </c>
      <c r="E160" s="16">
        <v>-2.7077937367554483E-3</v>
      </c>
      <c r="F160" s="16">
        <v>4.0249547192594548E-3</v>
      </c>
      <c r="G160" s="16">
        <v>5.2798310454060804E-4</v>
      </c>
      <c r="H160" s="16">
        <v>-3.1581321903902948E-3</v>
      </c>
      <c r="I160" s="16">
        <v>6.0802594244020458E-3</v>
      </c>
      <c r="J160" s="16">
        <v>9.5721259691772254E-4</v>
      </c>
      <c r="K160" s="16">
        <v>0</v>
      </c>
      <c r="L160" s="16">
        <v>1.1396579601545831E-3</v>
      </c>
    </row>
    <row r="161" spans="2:12" x14ac:dyDescent="0.2">
      <c r="B161" s="16">
        <v>8.8770528184642927E-3</v>
      </c>
      <c r="C161" s="16">
        <v>5.0825921219821435E-3</v>
      </c>
      <c r="D161" s="16">
        <v>2.2222222222222143E-2</v>
      </c>
      <c r="E161" s="16">
        <v>6.0205406681619333E-3</v>
      </c>
      <c r="F161" s="16">
        <v>7.2158749248345533E-3</v>
      </c>
      <c r="G161" s="16">
        <v>1.2348284960422173E-2</v>
      </c>
      <c r="H161" s="16">
        <v>-1.5840687938447617E-3</v>
      </c>
      <c r="I161" s="16">
        <v>-3.1023368251410166E-2</v>
      </c>
      <c r="J161" s="16">
        <v>4.3033374772880606E-3</v>
      </c>
      <c r="K161" s="16">
        <v>3.0612244897959107E-2</v>
      </c>
      <c r="L161" s="16">
        <v>7.1005243573598609E-3</v>
      </c>
    </row>
    <row r="162" spans="2:12" x14ac:dyDescent="0.2">
      <c r="B162" s="16">
        <v>1.8477782666080023E-2</v>
      </c>
      <c r="C162" s="16">
        <v>-5.056890012641313E-4</v>
      </c>
      <c r="D162" s="16">
        <v>-1.0869565217391353E-2</v>
      </c>
      <c r="E162" s="16">
        <v>7.6273175310961339E-3</v>
      </c>
      <c r="F162" s="16">
        <v>4.1791044776120501E-3</v>
      </c>
      <c r="G162" s="16">
        <v>1.8765638031692511E-3</v>
      </c>
      <c r="H162" s="16">
        <v>-1.3599274705348163E-3</v>
      </c>
      <c r="I162" s="16">
        <v>-2.0790020790021346E-3</v>
      </c>
      <c r="J162" s="16">
        <v>-2.3804989525804121E-3</v>
      </c>
      <c r="K162" s="16">
        <v>-9.9009900990099098E-3</v>
      </c>
      <c r="L162" s="16">
        <v>1.8721167635693536E-3</v>
      </c>
    </row>
    <row r="163" spans="2:12" x14ac:dyDescent="0.2">
      <c r="B163" s="16">
        <v>2.6349892008639353E-2</v>
      </c>
      <c r="C163" s="16">
        <v>-1.5178345560334927E-3</v>
      </c>
      <c r="D163" s="16">
        <v>1.098901098901095E-2</v>
      </c>
      <c r="E163" s="16">
        <v>-1.3974612786771257E-3</v>
      </c>
      <c r="F163" s="16">
        <v>-1.9817677368205722E-4</v>
      </c>
      <c r="G163" s="16">
        <v>-3.590010405827293E-3</v>
      </c>
      <c r="H163" s="16">
        <v>-8.1706763504312274E-3</v>
      </c>
      <c r="I163" s="16">
        <v>4.1666666666666519E-3</v>
      </c>
      <c r="J163" s="16">
        <v>-3.3406509496992642E-3</v>
      </c>
      <c r="K163" s="16">
        <v>-1.5000000000000013E-2</v>
      </c>
      <c r="L163" s="16">
        <v>-2.1154171602644212E-5</v>
      </c>
    </row>
    <row r="164" spans="2:12" x14ac:dyDescent="0.2">
      <c r="B164" s="16">
        <v>-1.3888888888888951E-2</v>
      </c>
      <c r="C164" s="16">
        <v>-5.3204965796808112E-3</v>
      </c>
      <c r="D164" s="16">
        <v>2.1739130434782483E-2</v>
      </c>
      <c r="E164" s="16">
        <v>-6.1807580174927379E-3</v>
      </c>
      <c r="F164" s="16">
        <v>-1.6055500495540165E-2</v>
      </c>
      <c r="G164" s="16">
        <v>-9.2423372147667493E-3</v>
      </c>
      <c r="H164" s="16">
        <v>-1.853546910755155E-2</v>
      </c>
      <c r="I164" s="16">
        <v>-1.2033195020746956E-2</v>
      </c>
      <c r="J164" s="16">
        <v>-3.8306837770543112E-3</v>
      </c>
      <c r="K164" s="16">
        <v>-1.5228426395939132E-2</v>
      </c>
      <c r="L164" s="16">
        <v>-3.4975636930324461E-3</v>
      </c>
    </row>
    <row r="165" spans="2:12" x14ac:dyDescent="0.2">
      <c r="B165" s="16">
        <v>1.9632949210414141E-2</v>
      </c>
      <c r="C165" s="16">
        <v>-1.2480896586856693E-2</v>
      </c>
      <c r="D165" s="16">
        <v>-1.0638297872340274E-2</v>
      </c>
      <c r="E165" s="16">
        <v>5.5151372917154884E-3</v>
      </c>
      <c r="F165" s="16">
        <v>4.0290088638195165E-4</v>
      </c>
      <c r="G165" s="16">
        <v>-7.0095920733636019E-3</v>
      </c>
      <c r="H165" s="16">
        <v>-6.2951737001633035E-3</v>
      </c>
      <c r="I165" s="16">
        <v>4.61990760184805E-3</v>
      </c>
      <c r="J165" s="16">
        <v>-3.3647375504710642E-3</v>
      </c>
      <c r="K165" s="16">
        <v>3.0927835051546504E-2</v>
      </c>
      <c r="L165" s="16">
        <v>2.2644126325910285E-4</v>
      </c>
    </row>
    <row r="166" spans="2:12" x14ac:dyDescent="0.2">
      <c r="B166" s="16">
        <v>-9.2088740058601237E-3</v>
      </c>
      <c r="C166" s="16">
        <v>-1.7023471756512865E-2</v>
      </c>
      <c r="D166" s="16">
        <v>-1.0752688172043001E-2</v>
      </c>
      <c r="E166" s="16">
        <v>-6.3017855058932204E-3</v>
      </c>
      <c r="F166" s="16">
        <v>-9.8670962545307495E-3</v>
      </c>
      <c r="G166" s="16">
        <v>-7.8552093837905845E-3</v>
      </c>
      <c r="H166" s="16">
        <v>-8.681370248709519E-3</v>
      </c>
      <c r="I166" s="16">
        <v>-2.9264214046822445E-3</v>
      </c>
      <c r="J166" s="16">
        <v>-6.7521944632005226E-3</v>
      </c>
      <c r="K166" s="16">
        <v>2.4999999999999911E-2</v>
      </c>
      <c r="L166" s="16">
        <v>-8.0722184097518079E-3</v>
      </c>
    </row>
    <row r="167" spans="2:12" x14ac:dyDescent="0.2">
      <c r="B167" s="16">
        <v>8.4495141529350448E-4</v>
      </c>
      <c r="C167" s="16">
        <v>9.4463395434269959E-3</v>
      </c>
      <c r="D167" s="16">
        <v>-2.1739130434782594E-2</v>
      </c>
      <c r="E167" s="16">
        <v>2.8185554903110699E-3</v>
      </c>
      <c r="F167" s="16">
        <v>7.9316656497865345E-3</v>
      </c>
      <c r="G167" s="16">
        <v>1.0538704327823334E-2</v>
      </c>
      <c r="H167" s="16">
        <v>2.1775147928994043E-2</v>
      </c>
      <c r="I167" s="16">
        <v>7.9664570230606468E-3</v>
      </c>
      <c r="J167" s="16">
        <v>7.769253180538005E-3</v>
      </c>
      <c r="K167" s="16">
        <v>-3.9024390243902363E-2</v>
      </c>
      <c r="L167" s="16">
        <v>6.4546958804063692E-3</v>
      </c>
    </row>
    <row r="168" spans="2:12" x14ac:dyDescent="0.2">
      <c r="B168" s="16">
        <v>1.8573237653018104E-2</v>
      </c>
      <c r="C168" s="16">
        <v>-7.7982843774369037E-3</v>
      </c>
      <c r="D168" s="16">
        <v>-1.1111111111111072E-2</v>
      </c>
      <c r="E168" s="16">
        <v>2.342194636373307E-4</v>
      </c>
      <c r="F168" s="16">
        <v>1.4124293785311437E-3</v>
      </c>
      <c r="G168" s="16">
        <v>-1.0481736368448957E-2</v>
      </c>
      <c r="H168" s="16">
        <v>-9.497336113041599E-3</v>
      </c>
      <c r="I168" s="16">
        <v>5.4076539101499677E-3</v>
      </c>
      <c r="J168" s="16">
        <v>2.40917413510644E-3</v>
      </c>
      <c r="K168" s="16">
        <v>-4.0609137055837574E-2</v>
      </c>
      <c r="L168" s="16">
        <v>-4.8896983268731375E-4</v>
      </c>
    </row>
    <row r="169" spans="2:12" x14ac:dyDescent="0.2">
      <c r="B169" s="16">
        <v>-1.2432656444258949E-3</v>
      </c>
      <c r="C169" s="16">
        <v>-4.4537594969872307E-3</v>
      </c>
      <c r="D169" s="16">
        <v>1.1235955056179803E-2</v>
      </c>
      <c r="E169" s="16">
        <v>-5.7370331342933012E-3</v>
      </c>
      <c r="F169" s="16">
        <v>0</v>
      </c>
      <c r="G169" s="16">
        <v>-4.2264070190455305E-3</v>
      </c>
      <c r="H169" s="16">
        <v>-2.1047708138446364E-3</v>
      </c>
      <c r="I169" s="16">
        <v>-1.2412081092263438E-3</v>
      </c>
      <c r="J169" s="16">
        <v>-1.9227071716977351E-3</v>
      </c>
      <c r="K169" s="16">
        <v>1.0582010582010692E-2</v>
      </c>
      <c r="L169" s="16">
        <v>-8.082584158135564E-4</v>
      </c>
    </row>
    <row r="170" spans="2:12" x14ac:dyDescent="0.2">
      <c r="B170" s="16">
        <v>-2.0746887966804906E-3</v>
      </c>
      <c r="C170" s="16">
        <v>-1.4210526315789451E-2</v>
      </c>
      <c r="D170" s="16">
        <v>1.1111111111111072E-2</v>
      </c>
      <c r="E170" s="16">
        <v>-4.3570419218088574E-3</v>
      </c>
      <c r="F170" s="16">
        <v>8.2611323796091263E-3</v>
      </c>
      <c r="G170" s="16">
        <v>1.0745178101327912E-3</v>
      </c>
      <c r="H170" s="16">
        <v>9.8429810171081211E-3</v>
      </c>
      <c r="I170" s="16">
        <v>4.9710024855011969E-3</v>
      </c>
      <c r="J170" s="16">
        <v>4.8160277403219709E-4</v>
      </c>
      <c r="K170" s="16">
        <v>-1.0471204188481686E-2</v>
      </c>
      <c r="L170" s="16">
        <v>8.4439083232812351E-4</v>
      </c>
    </row>
    <row r="171" spans="2:12" x14ac:dyDescent="0.2">
      <c r="B171" s="16">
        <v>-1.4137214137214138E-2</v>
      </c>
      <c r="C171" s="16">
        <v>-8.5424452749599533E-3</v>
      </c>
      <c r="D171" s="16">
        <v>-5.4945054945054972E-2</v>
      </c>
      <c r="E171" s="16">
        <v>-6.3867534003547721E-3</v>
      </c>
      <c r="F171" s="16">
        <v>-1.2390087929656235E-2</v>
      </c>
      <c r="G171" s="16">
        <v>-8.7479203563570751E-3</v>
      </c>
      <c r="H171" s="16">
        <v>-7.4263170109074572E-3</v>
      </c>
      <c r="I171" s="16">
        <v>-7.4196207749382959E-3</v>
      </c>
      <c r="J171" s="16">
        <v>-8.6646770000963214E-3</v>
      </c>
      <c r="K171" s="16">
        <v>0</v>
      </c>
      <c r="L171" s="16">
        <v>-7.8057979850973958E-3</v>
      </c>
    </row>
    <row r="172" spans="2:12" x14ac:dyDescent="0.2">
      <c r="B172" s="16">
        <v>2.1088148460566281E-3</v>
      </c>
      <c r="C172" s="16">
        <v>7.0005385029616729E-3</v>
      </c>
      <c r="D172" s="16">
        <v>-1.1627906976744207E-2</v>
      </c>
      <c r="E172" s="16">
        <v>3.9281037971670152E-3</v>
      </c>
      <c r="F172" s="16">
        <v>1.0117361392147917E-3</v>
      </c>
      <c r="G172" s="16">
        <v>7.6340010828370719E-3</v>
      </c>
      <c r="H172" s="16">
        <v>3.9747486555996581E-3</v>
      </c>
      <c r="I172" s="16">
        <v>4.983388704318914E-3</v>
      </c>
      <c r="J172" s="16">
        <v>3.3990482664854049E-3</v>
      </c>
      <c r="K172" s="16">
        <v>5.2910052910053462E-3</v>
      </c>
      <c r="L172" s="16">
        <v>5.0733129448079506E-3</v>
      </c>
    </row>
    <row r="173" spans="2:12" x14ac:dyDescent="0.2">
      <c r="B173" s="16">
        <v>1.4730639730639705E-2</v>
      </c>
      <c r="C173" s="16">
        <v>-3.2085561497325887E-3</v>
      </c>
      <c r="D173" s="16">
        <v>-5.8823529411764608E-2</v>
      </c>
      <c r="E173" s="16">
        <v>-1.0671093194214443E-3</v>
      </c>
      <c r="F173" s="16">
        <v>3.8407115423488847E-3</v>
      </c>
      <c r="G173" s="16">
        <v>-1.5582182580196058E-3</v>
      </c>
      <c r="H173" s="16">
        <v>1.7699115044247815E-2</v>
      </c>
      <c r="I173" s="16">
        <v>1.2396694214876103E-2</v>
      </c>
      <c r="J173" s="16">
        <v>-9.6786682152535386E-3</v>
      </c>
      <c r="K173" s="16">
        <v>-1.0526315789473717E-2</v>
      </c>
      <c r="L173" s="16">
        <v>-1.1659486129476093E-3</v>
      </c>
    </row>
    <row r="174" spans="2:12" x14ac:dyDescent="0.2">
      <c r="B174" s="16">
        <v>-7.0510161758605694E-3</v>
      </c>
      <c r="C174" s="16">
        <v>6.1695278969955414E-3</v>
      </c>
      <c r="D174" s="16">
        <v>-1.2499999999999956E-2</v>
      </c>
      <c r="E174" s="16">
        <v>1.1157270029673594E-2</v>
      </c>
      <c r="F174" s="16">
        <v>2.2754732178815962E-2</v>
      </c>
      <c r="G174" s="16">
        <v>2.5831449790121308E-3</v>
      </c>
      <c r="H174" s="16">
        <v>2.2883295194506825E-3</v>
      </c>
      <c r="I174" s="16">
        <v>8.1632653061225469E-4</v>
      </c>
      <c r="J174" s="16">
        <v>6.8412822517591731E-3</v>
      </c>
      <c r="K174" s="16">
        <v>-1.0638297872340274E-2</v>
      </c>
      <c r="L174" s="16">
        <v>-1.0676612524378459E-3</v>
      </c>
    </row>
    <row r="175" spans="2:12" x14ac:dyDescent="0.2">
      <c r="B175" s="16">
        <v>8.7719298245612087E-3</v>
      </c>
      <c r="C175" s="16">
        <v>1.7062116768861602E-2</v>
      </c>
      <c r="D175" s="16">
        <v>2.5316455696202445E-2</v>
      </c>
      <c r="E175" s="16">
        <v>1.5025237703955918E-2</v>
      </c>
      <c r="F175" s="16">
        <v>2.1067139200630081E-2</v>
      </c>
      <c r="G175" s="16">
        <v>2.0772946859903163E-2</v>
      </c>
      <c r="H175" s="16">
        <v>7.9908675799087447E-3</v>
      </c>
      <c r="I175" s="16">
        <v>1.71288743882545E-2</v>
      </c>
      <c r="J175" s="16">
        <v>3.1935546495826195E-2</v>
      </c>
      <c r="K175" s="16">
        <v>2.1505376344086002E-2</v>
      </c>
      <c r="L175" s="16">
        <v>2.043550133956562E-2</v>
      </c>
    </row>
    <row r="176" spans="2:12" x14ac:dyDescent="0.2">
      <c r="B176" s="16">
        <v>6.2111801242237252E-3</v>
      </c>
      <c r="C176" s="16">
        <v>-6.5530799475753687E-3</v>
      </c>
      <c r="D176" s="16">
        <v>0</v>
      </c>
      <c r="E176" s="16">
        <v>1.9659997687060393E-3</v>
      </c>
      <c r="F176" s="16">
        <v>-2.3139220979560005E-3</v>
      </c>
      <c r="G176" s="16">
        <v>2.0507966556240209E-3</v>
      </c>
      <c r="H176" s="16">
        <v>-9.7395243488108685E-3</v>
      </c>
      <c r="I176" s="16">
        <v>-1.3231756214915902E-2</v>
      </c>
      <c r="J176" s="16">
        <v>1.3169033957294518E-2</v>
      </c>
      <c r="K176" s="16">
        <v>3.1578947368421151E-2</v>
      </c>
      <c r="L176" s="16">
        <v>4.04993994916647E-3</v>
      </c>
    </row>
    <row r="177" spans="2:12" x14ac:dyDescent="0.2">
      <c r="B177" s="16">
        <v>-2.5925925925925908E-2</v>
      </c>
      <c r="C177" s="16">
        <v>-6.3324538258575647E-3</v>
      </c>
      <c r="D177" s="16">
        <v>-1.2345679012345734E-2</v>
      </c>
      <c r="E177" s="16">
        <v>-3.4626038781160329E-4</v>
      </c>
      <c r="F177" s="16">
        <v>-4.2520293776574514E-3</v>
      </c>
      <c r="G177" s="16">
        <v>7.2418136020151458E-3</v>
      </c>
      <c r="H177" s="16">
        <v>7.7767612076853343E-3</v>
      </c>
      <c r="I177" s="16">
        <v>-4.4697277529459623E-3</v>
      </c>
      <c r="J177" s="16">
        <v>-5.1063039643486352E-3</v>
      </c>
      <c r="K177" s="16">
        <v>-7.1428571428571397E-2</v>
      </c>
      <c r="L177" s="16">
        <v>-6.1477689996662921E-3</v>
      </c>
    </row>
    <row r="178" spans="2:12" x14ac:dyDescent="0.2">
      <c r="B178" s="16">
        <v>-3.379805661174573E-3</v>
      </c>
      <c r="C178" s="16">
        <v>2.9208709506109987E-3</v>
      </c>
      <c r="D178" s="16">
        <v>2.4999999999999911E-2</v>
      </c>
      <c r="E178" s="16">
        <v>1.731901627987531E-3</v>
      </c>
      <c r="F178" s="16">
        <v>7.763975155279379E-4</v>
      </c>
      <c r="G178" s="16">
        <v>1.1566114410753281E-2</v>
      </c>
      <c r="H178" s="16">
        <v>4.0853381752155027E-3</v>
      </c>
      <c r="I178" s="16">
        <v>7.7551020408164195E-3</v>
      </c>
      <c r="J178" s="16">
        <v>5.1325121313923194E-3</v>
      </c>
      <c r="K178" s="16">
        <v>1.6483516483516425E-2</v>
      </c>
      <c r="L178" s="16">
        <v>3.134883981302572E-3</v>
      </c>
    </row>
    <row r="179" spans="2:12" x14ac:dyDescent="0.2">
      <c r="B179" s="16">
        <v>1.3988978380669925E-2</v>
      </c>
      <c r="C179" s="16">
        <v>-5.8247286205984627E-3</v>
      </c>
      <c r="D179" s="16">
        <v>0</v>
      </c>
      <c r="E179" s="16">
        <v>-3.4578146611341509E-4</v>
      </c>
      <c r="F179" s="16">
        <v>2.7152831652443865E-3</v>
      </c>
      <c r="G179" s="16">
        <v>2.4206839719818074E-3</v>
      </c>
      <c r="H179" s="16">
        <v>1.469258589511746E-2</v>
      </c>
      <c r="I179" s="16">
        <v>0</v>
      </c>
      <c r="J179" s="16">
        <v>1.3926283539132944E-2</v>
      </c>
      <c r="K179" s="16">
        <v>2.1621621621621623E-2</v>
      </c>
      <c r="L179" s="16">
        <v>2.0926923184241275E-3</v>
      </c>
    </row>
    <row r="180" spans="2:12" x14ac:dyDescent="0.2">
      <c r="B180" s="16">
        <v>1.9648829431438086E-2</v>
      </c>
      <c r="C180" s="16">
        <v>2.1304926764314391E-2</v>
      </c>
      <c r="D180" s="16">
        <v>1.2195121951219523E-2</v>
      </c>
      <c r="E180" s="16">
        <v>2.1099965409892674E-2</v>
      </c>
      <c r="F180" s="16">
        <v>1.740812379110257E-2</v>
      </c>
      <c r="G180" s="16">
        <v>1.2742126085392824E-2</v>
      </c>
      <c r="H180" s="16">
        <v>1.5370906660726158E-2</v>
      </c>
      <c r="I180" s="16">
        <v>1.4580801944106936E-2</v>
      </c>
      <c r="J180" s="16">
        <v>5.9518359124621778E-3</v>
      </c>
      <c r="K180" s="16">
        <v>4.2328042328042326E-2</v>
      </c>
      <c r="L180" s="16">
        <v>1.6309795622876821E-2</v>
      </c>
    </row>
    <row r="181" spans="2:12" x14ac:dyDescent="0.2">
      <c r="B181" s="16">
        <v>1.2300123001230068E-2</v>
      </c>
      <c r="C181" s="16">
        <v>-5.9973924380705146E-3</v>
      </c>
      <c r="D181" s="16">
        <v>3.6144578313253017E-2</v>
      </c>
      <c r="E181" s="16">
        <v>1.5808491418247694E-3</v>
      </c>
      <c r="F181" s="16">
        <v>-4.7528517110265733E-3</v>
      </c>
      <c r="G181" s="16">
        <v>2.1815230074575531E-3</v>
      </c>
      <c r="H181" s="16">
        <v>-2.3036419482229009E-2</v>
      </c>
      <c r="I181" s="16">
        <v>-8.78243512974064E-3</v>
      </c>
      <c r="J181" s="16">
        <v>4.0961223375204359E-3</v>
      </c>
      <c r="K181" s="16">
        <v>3.0456852791878042E-2</v>
      </c>
      <c r="L181" s="16">
        <v>3.9589312255563502E-3</v>
      </c>
    </row>
    <row r="182" spans="2:12" x14ac:dyDescent="0.2">
      <c r="B182" s="16">
        <v>1.2150668286755595E-2</v>
      </c>
      <c r="C182" s="16">
        <v>6.0335781741869265E-3</v>
      </c>
      <c r="D182" s="16">
        <v>-5.8139534883720811E-2</v>
      </c>
      <c r="E182" s="16">
        <v>-2.0293122886133608E-3</v>
      </c>
      <c r="F182" s="16">
        <v>-3.8204393505253398E-3</v>
      </c>
      <c r="G182" s="16">
        <v>1.6199250784652008E-3</v>
      </c>
      <c r="H182" s="16">
        <v>1.1228385358184045E-3</v>
      </c>
      <c r="I182" s="16">
        <v>-6.8465565847763976E-3</v>
      </c>
      <c r="J182" s="16">
        <v>-2.719608376393734E-3</v>
      </c>
      <c r="K182" s="16">
        <v>6.8965517241379448E-2</v>
      </c>
      <c r="L182" s="16">
        <v>-3.1246375625098022E-3</v>
      </c>
    </row>
    <row r="183" spans="2:12" x14ac:dyDescent="0.2">
      <c r="B183" s="16">
        <v>3.2012805122050292E-3</v>
      </c>
      <c r="C183" s="16">
        <v>7.040417209908556E-3</v>
      </c>
      <c r="D183" s="16">
        <v>-1.2345679012345734E-2</v>
      </c>
      <c r="E183" s="16">
        <v>1.0167193854495604E-3</v>
      </c>
      <c r="F183" s="16">
        <v>-4.7938638542665002E-3</v>
      </c>
      <c r="G183" s="16">
        <v>-3.5378550490261507E-4</v>
      </c>
      <c r="H183" s="16">
        <v>7.4024226110362967E-3</v>
      </c>
      <c r="I183" s="16">
        <v>-4.0551500405516805E-4</v>
      </c>
      <c r="J183" s="16">
        <v>8.5446777565676424E-3</v>
      </c>
      <c r="K183" s="16">
        <v>-3.6866359447004671E-2</v>
      </c>
      <c r="L183" s="16">
        <v>-1.2797788104217389E-3</v>
      </c>
    </row>
    <row r="184" spans="2:12" x14ac:dyDescent="0.2">
      <c r="B184" s="16">
        <v>3.9888312724367658E-4</v>
      </c>
      <c r="C184" s="16">
        <v>-2.5893319523561109E-3</v>
      </c>
      <c r="D184" s="16">
        <v>1.2499999999999956E-2</v>
      </c>
      <c r="E184" s="16">
        <v>3.8370387089494695E-3</v>
      </c>
      <c r="F184" s="16">
        <v>1.5414258188824803E-2</v>
      </c>
      <c r="G184" s="16">
        <v>-3.1346377471055398E-3</v>
      </c>
      <c r="H184" s="16">
        <v>8.0160320641284866E-3</v>
      </c>
      <c r="I184" s="16">
        <v>5.6795131845841507E-3</v>
      </c>
      <c r="J184" s="16">
        <v>8.5624155024786042E-3</v>
      </c>
      <c r="K184" s="16">
        <v>-9.5693779904306719E-3</v>
      </c>
      <c r="L184" s="16">
        <v>1.1854836499192167E-3</v>
      </c>
    </row>
    <row r="185" spans="2:12" x14ac:dyDescent="0.2">
      <c r="B185" s="16">
        <v>-5.1834130781498455E-3</v>
      </c>
      <c r="C185" s="16">
        <v>3.1152647975076775E-3</v>
      </c>
      <c r="D185" s="16">
        <v>3.7037037037036979E-2</v>
      </c>
      <c r="E185" s="16">
        <v>4.2720629567172264E-3</v>
      </c>
      <c r="F185" s="16">
        <v>-7.5901328273253466E-4</v>
      </c>
      <c r="G185" s="16">
        <v>-1.1665060607597422E-3</v>
      </c>
      <c r="H185" s="16">
        <v>4.8597305058537543E-3</v>
      </c>
      <c r="I185" s="16">
        <v>5.2440500201695883E-3</v>
      </c>
      <c r="J185" s="16">
        <v>0</v>
      </c>
      <c r="K185" s="16">
        <v>-4.8309178743960457E-3</v>
      </c>
      <c r="L185" s="16">
        <v>-5.4070702576913821E-4</v>
      </c>
    </row>
    <row r="186" spans="2:12" x14ac:dyDescent="0.2">
      <c r="B186" s="16">
        <v>2.0040080160321772E-3</v>
      </c>
      <c r="C186" s="16">
        <v>-1.5786749482401663E-2</v>
      </c>
      <c r="D186" s="16">
        <v>-1.1904761904761862E-2</v>
      </c>
      <c r="E186" s="16">
        <v>2.3508339863429484E-3</v>
      </c>
      <c r="F186" s="16">
        <v>1.5191796429929738E-3</v>
      </c>
      <c r="G186" s="16">
        <v>-1.015537727226512E-3</v>
      </c>
      <c r="H186" s="16">
        <v>3.2974280061550676E-3</v>
      </c>
      <c r="I186" s="16">
        <v>-4.0128410914928025E-3</v>
      </c>
      <c r="J186" s="16">
        <v>4.4682752457552155E-3</v>
      </c>
      <c r="K186" s="16">
        <v>-2.9126213592232997E-2</v>
      </c>
      <c r="L186" s="16">
        <v>-7.5329050990835533E-5</v>
      </c>
    </row>
    <row r="187" spans="2:12" x14ac:dyDescent="0.2">
      <c r="B187" s="16">
        <v>-1.3199999999999878E-2</v>
      </c>
      <c r="C187" s="16">
        <v>2.3665527215355198E-3</v>
      </c>
      <c r="D187" s="16">
        <v>-2.409638554216853E-2</v>
      </c>
      <c r="E187" s="16">
        <v>-9.8280098280099093E-3</v>
      </c>
      <c r="F187" s="16">
        <v>3.4129692832765013E-3</v>
      </c>
      <c r="G187" s="16">
        <v>-3.3038528006505974E-3</v>
      </c>
      <c r="H187" s="16">
        <v>8.7642418930755639E-4</v>
      </c>
      <c r="I187" s="16">
        <v>3.6261079774375649E-3</v>
      </c>
      <c r="J187" s="16">
        <v>-7.5622775800712194E-3</v>
      </c>
      <c r="K187" s="16">
        <v>2.0000000000000018E-2</v>
      </c>
      <c r="L187" s="16">
        <v>-2.2326473307536787E-3</v>
      </c>
    </row>
    <row r="188" spans="2:12" x14ac:dyDescent="0.2">
      <c r="B188" s="16">
        <v>-2.5131738954195404E-2</v>
      </c>
      <c r="C188" s="16">
        <v>-1.1542497376705096E-2</v>
      </c>
      <c r="D188" s="16">
        <v>-4.9382716049382713E-2</v>
      </c>
      <c r="E188" s="16">
        <v>-6.090683510038275E-3</v>
      </c>
      <c r="F188" s="16">
        <v>-7.1806500377928906E-3</v>
      </c>
      <c r="G188" s="16">
        <v>-1.5299097353256297E-3</v>
      </c>
      <c r="H188" s="16">
        <v>-1.3134851138354442E-3</v>
      </c>
      <c r="I188" s="16">
        <v>-6.4231232436772201E-3</v>
      </c>
      <c r="J188" s="16">
        <v>-2.2411474675033682E-3</v>
      </c>
      <c r="K188" s="16">
        <v>-9.8039215686274495E-2</v>
      </c>
      <c r="L188" s="16">
        <v>-1.0501822375059366E-2</v>
      </c>
    </row>
    <row r="189" spans="2:12" x14ac:dyDescent="0.2">
      <c r="B189" s="16">
        <v>-1.2058212058212003E-2</v>
      </c>
      <c r="C189" s="16">
        <v>2.1231422505307851E-3</v>
      </c>
      <c r="D189" s="16">
        <v>2.5974025974025983E-2</v>
      </c>
      <c r="E189" s="16">
        <v>2.3831139355423581E-3</v>
      </c>
      <c r="F189" s="16">
        <v>-1.1419870574800206E-2</v>
      </c>
      <c r="G189" s="16">
        <v>-4.8010623627355864E-3</v>
      </c>
      <c r="H189" s="16">
        <v>-6.5760631302047567E-4</v>
      </c>
      <c r="I189" s="16">
        <v>-8.0808080808081328E-4</v>
      </c>
      <c r="J189" s="16">
        <v>-9.3441150044922816E-3</v>
      </c>
      <c r="K189" s="16">
        <v>0</v>
      </c>
      <c r="L189" s="16">
        <v>-5.736721259165245E-3</v>
      </c>
    </row>
    <row r="190" spans="2:12" x14ac:dyDescent="0.2">
      <c r="B190" s="16">
        <v>2.3989898989898784E-2</v>
      </c>
      <c r="C190" s="16">
        <v>1.4565677966101864E-2</v>
      </c>
      <c r="D190" s="16">
        <v>0</v>
      </c>
      <c r="E190" s="16">
        <v>-7.9248273519749723E-4</v>
      </c>
      <c r="F190" s="16">
        <v>1.2321909896033878E-2</v>
      </c>
      <c r="G190" s="16">
        <v>9.3918398768284561E-3</v>
      </c>
      <c r="H190" s="16">
        <v>3.7288879140160436E-3</v>
      </c>
      <c r="I190" s="16">
        <v>-2.8305701577031606E-3</v>
      </c>
      <c r="J190" s="16">
        <v>2.847814257210235E-2</v>
      </c>
      <c r="K190" s="16">
        <v>3.2608695652173836E-2</v>
      </c>
      <c r="L190" s="16">
        <v>9.648926966762561E-3</v>
      </c>
    </row>
    <row r="191" spans="2:12" x14ac:dyDescent="0.2">
      <c r="B191" s="16">
        <v>-2.055076037813397E-2</v>
      </c>
      <c r="C191" s="16">
        <v>-9.9190811798486322E-3</v>
      </c>
      <c r="D191" s="16">
        <v>-1.2658227848101222E-2</v>
      </c>
      <c r="E191" s="16">
        <v>-6.7980965329705878E-4</v>
      </c>
      <c r="F191" s="16">
        <v>-5.7055914796499962E-3</v>
      </c>
      <c r="G191" s="16">
        <v>7.4740695546064995E-3</v>
      </c>
      <c r="H191" s="16">
        <v>-4.1520979020978066E-3</v>
      </c>
      <c r="I191" s="16">
        <v>-2.4330900243308973E-3</v>
      </c>
      <c r="J191" s="16">
        <v>-8.8183421516763172E-4</v>
      </c>
      <c r="K191" s="16">
        <v>2.6315789473684292E-2</v>
      </c>
      <c r="L191" s="16">
        <v>-4.4777666447846087E-3</v>
      </c>
    </row>
    <row r="192" spans="2:12" x14ac:dyDescent="0.2">
      <c r="B192" s="16">
        <v>-1.1749895090222284E-2</v>
      </c>
      <c r="C192" s="16">
        <v>1.1863959926179835E-2</v>
      </c>
      <c r="D192" s="16">
        <v>2.5641025641025772E-2</v>
      </c>
      <c r="E192" s="16">
        <v>5.2154195011338E-3</v>
      </c>
      <c r="F192" s="16">
        <v>-4.0168324407039435E-3</v>
      </c>
      <c r="G192" s="16">
        <v>1.4534443603330782E-2</v>
      </c>
      <c r="H192" s="16">
        <v>5.2666227781434927E-3</v>
      </c>
      <c r="I192" s="16">
        <v>3.2520325203251321E-3</v>
      </c>
      <c r="J192" s="16">
        <v>4.4130626654899086E-3</v>
      </c>
      <c r="K192" s="16">
        <v>-5.12820512820511E-3</v>
      </c>
      <c r="L192" s="16">
        <v>2.6515440732437501E-3</v>
      </c>
    </row>
    <row r="193" spans="2:12" x14ac:dyDescent="0.2">
      <c r="B193" s="16">
        <v>2.9723991507430991E-3</v>
      </c>
      <c r="C193" s="16">
        <v>-1.0422094841062712E-3</v>
      </c>
      <c r="D193" s="16">
        <v>1.2499999999999956E-2</v>
      </c>
      <c r="E193" s="16">
        <v>1.9174374013084527E-3</v>
      </c>
      <c r="F193" s="16">
        <v>-8.258114077203782E-3</v>
      </c>
      <c r="G193" s="16">
        <v>-2.9846291598268904E-3</v>
      </c>
      <c r="H193" s="16">
        <v>1.0914647456885529E-3</v>
      </c>
      <c r="I193" s="16">
        <v>-4.0518638573744381E-3</v>
      </c>
      <c r="J193" s="16">
        <v>-8.7873462214405063E-4</v>
      </c>
      <c r="K193" s="16">
        <v>2.577319587628879E-2</v>
      </c>
      <c r="L193" s="16">
        <v>8.722801819327497E-4</v>
      </c>
    </row>
    <row r="194" spans="2:12" x14ac:dyDescent="0.2">
      <c r="B194" s="16">
        <v>1.5241320914479273E-2</v>
      </c>
      <c r="C194" s="16">
        <v>-2.6082420448617638E-3</v>
      </c>
      <c r="D194" s="16">
        <v>9.8765432098765427E-2</v>
      </c>
      <c r="E194" s="16">
        <v>7.4299223235392287E-3</v>
      </c>
      <c r="F194" s="16">
        <v>1.6072811773818696E-2</v>
      </c>
      <c r="G194" s="16">
        <v>3.1931347602653926E-3</v>
      </c>
      <c r="H194" s="16">
        <v>9.1583078935892903E-3</v>
      </c>
      <c r="I194" s="16">
        <v>6.1025223759154645E-3</v>
      </c>
      <c r="J194" s="16">
        <v>5.2770448548811189E-3</v>
      </c>
      <c r="K194" s="16">
        <v>-2.010050251256279E-2</v>
      </c>
      <c r="L194" s="16">
        <v>3.6244163928755846E-3</v>
      </c>
    </row>
    <row r="195" spans="2:12" x14ac:dyDescent="0.2">
      <c r="B195" s="16">
        <v>-7.0892410341952816E-3</v>
      </c>
      <c r="C195" s="16">
        <v>2.3535564853556235E-3</v>
      </c>
      <c r="D195" s="16">
        <v>6.7415730337078594E-2</v>
      </c>
      <c r="E195" s="16">
        <v>9.7217566208516182E-3</v>
      </c>
      <c r="F195" s="16">
        <v>3.0493615399276308E-3</v>
      </c>
      <c r="G195" s="16">
        <v>-5.470731586013633E-4</v>
      </c>
      <c r="H195" s="16">
        <v>2.1175453759723295E-2</v>
      </c>
      <c r="I195" s="16">
        <v>7.2786089769509843E-3</v>
      </c>
      <c r="J195" s="16">
        <v>1.7497812773403787E-3</v>
      </c>
      <c r="K195" s="16">
        <v>5.12820512820511E-3</v>
      </c>
      <c r="L195" s="16">
        <v>7.1744119532182182E-3</v>
      </c>
    </row>
    <row r="196" spans="2:12" x14ac:dyDescent="0.2">
      <c r="B196" s="16">
        <v>-2.0999580008399854E-2</v>
      </c>
      <c r="C196" s="16">
        <v>6.5223062875032767E-3</v>
      </c>
      <c r="D196" s="16">
        <v>0</v>
      </c>
      <c r="E196" s="16">
        <v>6.6401062416998613E-4</v>
      </c>
      <c r="F196" s="16">
        <v>6.4601938058141961E-3</v>
      </c>
      <c r="G196" s="16">
        <v>9.4546178343946075E-4</v>
      </c>
      <c r="H196" s="16">
        <v>-4.4435040203131271E-3</v>
      </c>
      <c r="I196" s="16">
        <v>5.218787635487665E-3</v>
      </c>
      <c r="J196" s="16">
        <v>7.3362445414848487E-3</v>
      </c>
      <c r="K196" s="16">
        <v>-1.5306122448979553E-2</v>
      </c>
      <c r="L196" s="16">
        <v>-3.2160941562886514E-4</v>
      </c>
    </row>
    <row r="197" spans="2:12" x14ac:dyDescent="0.2">
      <c r="B197" s="16">
        <v>-2.2308022308022313E-2</v>
      </c>
      <c r="C197" s="16">
        <v>0</v>
      </c>
      <c r="D197" s="16">
        <v>0.10526315789473695</v>
      </c>
      <c r="E197" s="16">
        <v>-2.7648750276487721E-3</v>
      </c>
      <c r="F197" s="16">
        <v>-1.2082310741929447E-2</v>
      </c>
      <c r="G197" s="16">
        <v>-3.6788466318667945E-3</v>
      </c>
      <c r="H197" s="16">
        <v>-1.02019128586609E-2</v>
      </c>
      <c r="I197" s="16">
        <v>1.5974440894568342E-3</v>
      </c>
      <c r="J197" s="16">
        <v>-8.5833188833016605E-3</v>
      </c>
      <c r="K197" s="16">
        <v>1.0362694300518172E-2</v>
      </c>
      <c r="L197" s="16">
        <v>-3.4567022376157386E-3</v>
      </c>
    </row>
    <row r="198" spans="2:12" x14ac:dyDescent="0.2">
      <c r="B198" s="16">
        <v>-3.5103115401491358E-3</v>
      </c>
      <c r="C198" s="16">
        <v>-5.1840331778107984E-4</v>
      </c>
      <c r="D198" s="16">
        <v>-0.10476190476190483</v>
      </c>
      <c r="E198" s="16">
        <v>-1.0092048353110727E-2</v>
      </c>
      <c r="F198" s="16">
        <v>-1.5669787884578623E-2</v>
      </c>
      <c r="G198" s="16">
        <v>-8.7320991966468586E-3</v>
      </c>
      <c r="H198" s="16">
        <v>-9.8776036074725848E-3</v>
      </c>
      <c r="I198" s="16">
        <v>-1.4752791068580406E-2</v>
      </c>
      <c r="J198" s="16">
        <v>-1.3117621337997432E-2</v>
      </c>
      <c r="K198" s="16">
        <v>-3.0769230769230771E-2</v>
      </c>
      <c r="L198" s="16">
        <v>-9.8909250762425627E-3</v>
      </c>
    </row>
    <row r="199" spans="2:12" x14ac:dyDescent="0.2">
      <c r="B199" s="16">
        <v>7.9260237780713894E-3</v>
      </c>
      <c r="C199" s="16">
        <v>-1.2188796680497882E-2</v>
      </c>
      <c r="D199" s="16">
        <v>0</v>
      </c>
      <c r="E199" s="16">
        <v>-5.9377100604974808E-3</v>
      </c>
      <c r="F199" s="16">
        <v>-5.8241118229469535E-3</v>
      </c>
      <c r="G199" s="16">
        <v>-1.0419812745394053E-2</v>
      </c>
      <c r="H199" s="16">
        <v>-7.1567989590110015E-3</v>
      </c>
      <c r="I199" s="16">
        <v>1.7401861594496193E-2</v>
      </c>
      <c r="J199" s="16">
        <v>-8.4182543198935145E-3</v>
      </c>
      <c r="K199" s="16">
        <v>0</v>
      </c>
      <c r="L199" s="16">
        <v>-6.188084468740529E-3</v>
      </c>
    </row>
    <row r="200" spans="2:12" x14ac:dyDescent="0.2">
      <c r="B200" s="16">
        <v>-2.0096111839231101E-2</v>
      </c>
      <c r="C200" s="16">
        <v>5.2507219742703448E-4</v>
      </c>
      <c r="D200" s="16">
        <v>0</v>
      </c>
      <c r="E200" s="16">
        <v>-2.2540290769756943E-4</v>
      </c>
      <c r="F200" s="16">
        <v>-1.698886936145283E-2</v>
      </c>
      <c r="G200" s="16">
        <v>-3.0520372348541436E-4</v>
      </c>
      <c r="H200" s="16">
        <v>-1.2669287898645631E-2</v>
      </c>
      <c r="I200" s="16">
        <v>-5.5688146380270531E-3</v>
      </c>
      <c r="J200" s="16">
        <v>3.5746201966040392E-3</v>
      </c>
      <c r="K200" s="16">
        <v>0</v>
      </c>
      <c r="L200" s="16">
        <v>1.9545429161782479E-4</v>
      </c>
    </row>
    <row r="201" spans="2:12" x14ac:dyDescent="0.2">
      <c r="B201" s="16">
        <v>2.6749888542130229E-3</v>
      </c>
      <c r="C201" s="16">
        <v>3.1487798478089246E-3</v>
      </c>
      <c r="D201" s="16">
        <v>-2.1276595744680771E-2</v>
      </c>
      <c r="E201" s="16">
        <v>-5.1854356893247244E-3</v>
      </c>
      <c r="F201" s="16">
        <v>4.966229638458497E-3</v>
      </c>
      <c r="G201" s="16">
        <v>9.9221492901846453E-3</v>
      </c>
      <c r="H201" s="16">
        <v>-1.2831858407079788E-2</v>
      </c>
      <c r="I201" s="16">
        <v>1.0799999999999921E-2</v>
      </c>
      <c r="J201" s="16">
        <v>-1.3357079252003246E-3</v>
      </c>
      <c r="K201" s="16">
        <v>-2.6455026455026398E-2</v>
      </c>
      <c r="L201" s="16">
        <v>-2.9661371820999261E-3</v>
      </c>
    </row>
    <row r="202" spans="2:12" x14ac:dyDescent="0.2">
      <c r="B202" s="16">
        <v>8.0035571365053571E-3</v>
      </c>
      <c r="C202" s="16">
        <v>-2.6157467957099723E-3</v>
      </c>
      <c r="D202" s="16">
        <v>1.0869565217391353E-2</v>
      </c>
      <c r="E202" s="16">
        <v>9.7450424929177437E-3</v>
      </c>
      <c r="F202" s="16">
        <v>3.9533504645186124E-3</v>
      </c>
      <c r="G202" s="16">
        <v>5.4413542926239344E-3</v>
      </c>
      <c r="H202" s="16">
        <v>-2.6893769610040197E-3</v>
      </c>
      <c r="I202" s="16">
        <v>1.7807677087455343E-2</v>
      </c>
      <c r="J202" s="16">
        <v>7.1333036112348758E-3</v>
      </c>
      <c r="K202" s="16">
        <v>-1.0869565217391353E-2</v>
      </c>
      <c r="L202" s="16">
        <v>8.0778949873652195E-3</v>
      </c>
    </row>
    <row r="203" spans="2:12" x14ac:dyDescent="0.2">
      <c r="B203" s="16">
        <v>2.382002646669612E-2</v>
      </c>
      <c r="C203" s="16">
        <v>-6.0319958038290711E-3</v>
      </c>
      <c r="D203" s="16">
        <v>1.0752688172043001E-2</v>
      </c>
      <c r="E203" s="16">
        <v>9.2021097519920936E-3</v>
      </c>
      <c r="F203" s="16">
        <v>8.8600118133490557E-3</v>
      </c>
      <c r="G203" s="16">
        <v>9.9218280216475385E-3</v>
      </c>
      <c r="H203" s="16">
        <v>-9.4382022471910521E-3</v>
      </c>
      <c r="I203" s="16">
        <v>-3.1104199066873672E-3</v>
      </c>
      <c r="J203" s="16">
        <v>0</v>
      </c>
      <c r="K203" s="16">
        <v>2.7472527472527597E-2</v>
      </c>
      <c r="L203" s="16">
        <v>1.0269906189024569E-2</v>
      </c>
    </row>
    <row r="204" spans="2:12" x14ac:dyDescent="0.2">
      <c r="B204" s="16">
        <v>-8.1861266695389956E-3</v>
      </c>
      <c r="C204" s="16">
        <v>-4.2216358839048951E-3</v>
      </c>
      <c r="D204" s="16">
        <v>4.2553191489361764E-2</v>
      </c>
      <c r="E204" s="16">
        <v>6.3382630935171491E-3</v>
      </c>
      <c r="F204" s="16">
        <v>2.0491803278688492E-2</v>
      </c>
      <c r="G204" s="16">
        <v>-4.9171380371142215E-2</v>
      </c>
      <c r="H204" s="16">
        <v>1.4519056261343088E-2</v>
      </c>
      <c r="I204" s="16">
        <v>1.5600624024960652E-3</v>
      </c>
      <c r="J204" s="16">
        <v>1.195219123505975E-2</v>
      </c>
      <c r="K204" s="16">
        <v>2.6737967914438387E-2</v>
      </c>
      <c r="L204" s="16">
        <v>4.117064855799546E-3</v>
      </c>
    </row>
    <row r="205" spans="2:12" x14ac:dyDescent="0.2">
      <c r="B205" s="16">
        <v>-1.8679409209383158E-2</v>
      </c>
      <c r="C205" s="16">
        <v>2.6497085320615898E-3</v>
      </c>
      <c r="D205" s="16">
        <v>-2.0408163265306145E-2</v>
      </c>
      <c r="E205" s="16">
        <v>1.3259668508287525E-3</v>
      </c>
      <c r="F205" s="16">
        <v>2.4861350162554974E-3</v>
      </c>
      <c r="G205" s="16">
        <v>-2.8231487762876317E-2</v>
      </c>
      <c r="H205" s="16">
        <v>2.3703041144901738E-2</v>
      </c>
      <c r="I205" s="16">
        <v>-6.230529595015577E-3</v>
      </c>
      <c r="J205" s="16">
        <v>-4.3744531933508357E-3</v>
      </c>
      <c r="K205" s="16">
        <v>-2.604166666666663E-2</v>
      </c>
      <c r="L205" s="16">
        <v>-2.4436823623632531E-3</v>
      </c>
    </row>
    <row r="206" spans="2:12" x14ac:dyDescent="0.2">
      <c r="B206" s="16">
        <v>-3.5856573705179251E-2</v>
      </c>
      <c r="C206" s="16">
        <v>-1.1627906976744318E-2</v>
      </c>
      <c r="D206" s="16">
        <v>-3.1249999999999889E-2</v>
      </c>
      <c r="E206" s="16">
        <v>-1.5007724564113922E-2</v>
      </c>
      <c r="F206" s="16">
        <v>-9.9198779091950184E-3</v>
      </c>
      <c r="G206" s="16">
        <v>-8.2160884974761261E-3</v>
      </c>
      <c r="H206" s="16">
        <v>-1.3543031891655843E-2</v>
      </c>
      <c r="I206" s="16">
        <v>-1.2147335423197458E-2</v>
      </c>
      <c r="J206" s="16">
        <v>-3.4182776801406023E-2</v>
      </c>
      <c r="K206" s="16">
        <v>-1.0695187165775444E-2</v>
      </c>
      <c r="L206" s="16">
        <v>-1.6571287414055669E-2</v>
      </c>
    </row>
    <row r="207" spans="2:12" x14ac:dyDescent="0.2">
      <c r="B207" s="16">
        <v>3.9485766758494023E-2</v>
      </c>
      <c r="C207" s="16">
        <v>-4.5454545454546302E-3</v>
      </c>
      <c r="D207" s="16">
        <v>4.3010752688172005E-2</v>
      </c>
      <c r="E207" s="16">
        <v>-8.4024198969303576E-3</v>
      </c>
      <c r="F207" s="16">
        <v>-2.1194605009633438E-3</v>
      </c>
      <c r="G207" s="16">
        <v>5.3603335318641587E-3</v>
      </c>
      <c r="H207" s="16">
        <v>-8.6359610274577836E-3</v>
      </c>
      <c r="I207" s="16">
        <v>3.9666798889315125E-4</v>
      </c>
      <c r="J207" s="16">
        <v>-1.5012282776817321E-2</v>
      </c>
      <c r="K207" s="16">
        <v>5.4054054054053502E-3</v>
      </c>
      <c r="L207" s="16">
        <v>4.3957884160494842E-4</v>
      </c>
    </row>
    <row r="208" spans="2:12" x14ac:dyDescent="0.2">
      <c r="B208" s="16">
        <v>-3.2243816254416968E-2</v>
      </c>
      <c r="C208" s="16">
        <v>-1.6653236637120483E-2</v>
      </c>
      <c r="D208" s="16">
        <v>0</v>
      </c>
      <c r="E208" s="16">
        <v>-1.762512710428199E-2</v>
      </c>
      <c r="F208" s="16">
        <v>-1.9888009268198559E-2</v>
      </c>
      <c r="G208" s="16">
        <v>-1.6156828953037494E-2</v>
      </c>
      <c r="H208" s="16">
        <v>-1.5635470180924815E-2</v>
      </c>
      <c r="I208" s="16">
        <v>-1.1895321173671536E-2</v>
      </c>
      <c r="J208" s="16">
        <v>-1.9305375946794823E-2</v>
      </c>
      <c r="K208" s="16">
        <v>1.6129032258064502E-2</v>
      </c>
      <c r="L208" s="16">
        <v>-1.4443932990194086E-2</v>
      </c>
    </row>
    <row r="209" spans="2:12" x14ac:dyDescent="0.2">
      <c r="B209" s="16">
        <v>5.4769511638521617E-3</v>
      </c>
      <c r="C209" s="16">
        <v>7.3750341436766842E-3</v>
      </c>
      <c r="D209" s="16">
        <v>-0.11340206185567014</v>
      </c>
      <c r="E209" s="16">
        <v>-1.1500862564695069E-4</v>
      </c>
      <c r="F209" s="16">
        <v>-2.1670606776990065E-3</v>
      </c>
      <c r="G209" s="16">
        <v>-2.7917670243049475E-3</v>
      </c>
      <c r="H209" s="16">
        <v>3.6305877013840249E-3</v>
      </c>
      <c r="I209" s="16">
        <v>8.0256821829860492E-4</v>
      </c>
      <c r="J209" s="16">
        <v>-9.4188565508157573E-4</v>
      </c>
      <c r="K209" s="16">
        <v>-3.1746031746031633E-2</v>
      </c>
      <c r="L209" s="16">
        <v>-3.0853932107195448E-3</v>
      </c>
    </row>
    <row r="210" spans="2:12" x14ac:dyDescent="0.2">
      <c r="B210" s="16">
        <v>-1.1802088061734106E-2</v>
      </c>
      <c r="C210" s="16">
        <v>5.6941431670283205E-3</v>
      </c>
      <c r="D210" s="16">
        <v>2.3255813953488413E-2</v>
      </c>
      <c r="E210" s="16">
        <v>2.4154589371980784E-3</v>
      </c>
      <c r="F210" s="16">
        <v>-7.699901283316879E-3</v>
      </c>
      <c r="G210" s="16">
        <v>4.6110775649119695E-3</v>
      </c>
      <c r="H210" s="16">
        <v>4.5218177707440077E-4</v>
      </c>
      <c r="I210" s="16">
        <v>6.8163592622292324E-3</v>
      </c>
      <c r="J210" s="16">
        <v>0</v>
      </c>
      <c r="K210" s="16">
        <v>0</v>
      </c>
      <c r="L210" s="16">
        <v>2.9955634427685229E-3</v>
      </c>
    </row>
    <row r="211" spans="2:12" x14ac:dyDescent="0.2">
      <c r="B211" s="16">
        <v>-9.186954524575075E-3</v>
      </c>
      <c r="C211" s="16">
        <v>-1.3480722566731052E-3</v>
      </c>
      <c r="D211" s="16">
        <v>0.125</v>
      </c>
      <c r="E211" s="16">
        <v>-5.622489959839494E-3</v>
      </c>
      <c r="F211" s="16">
        <v>-3.5813768404298063E-3</v>
      </c>
      <c r="G211" s="16">
        <v>8.6880498333423706E-3</v>
      </c>
      <c r="H211" s="16">
        <v>1.0847457627118473E-2</v>
      </c>
      <c r="I211" s="16">
        <v>-2.7877339705296711E-3</v>
      </c>
      <c r="J211" s="16">
        <v>-7.0708023003677178E-3</v>
      </c>
      <c r="K211" s="16">
        <v>0</v>
      </c>
      <c r="L211" s="16">
        <v>-7.2896098289421118E-4</v>
      </c>
    </row>
    <row r="212" spans="2:12" x14ac:dyDescent="0.2">
      <c r="B212" s="16">
        <v>-1.4371812702827946E-2</v>
      </c>
      <c r="C212" s="16">
        <v>3.7796976241901703E-3</v>
      </c>
      <c r="D212" s="16">
        <v>0.14141414141414121</v>
      </c>
      <c r="E212" s="16">
        <v>-3.5771982460189866E-3</v>
      </c>
      <c r="F212" s="16">
        <v>-1.9169329073482455E-2</v>
      </c>
      <c r="G212" s="16">
        <v>6.5547128927410103E-3</v>
      </c>
      <c r="H212" s="16">
        <v>-2.012072434607548E-3</v>
      </c>
      <c r="I212" s="16">
        <v>-1.1980830670925702E-3</v>
      </c>
      <c r="J212" s="16">
        <v>-2.373718192176244E-3</v>
      </c>
      <c r="K212" s="16">
        <v>2.7322404371584508E-2</v>
      </c>
      <c r="L212" s="16">
        <v>1.5581398642994237E-4</v>
      </c>
    </row>
    <row r="213" spans="2:12" x14ac:dyDescent="0.2">
      <c r="B213" s="16">
        <v>1.8814675446847673E-3</v>
      </c>
      <c r="C213" s="16">
        <v>4.0344271113501584E-3</v>
      </c>
      <c r="D213" s="16">
        <v>-1.7699115044247593E-2</v>
      </c>
      <c r="E213" s="16">
        <v>1.5402431962941554E-2</v>
      </c>
      <c r="F213" s="16">
        <v>1.3436482084690615E-2</v>
      </c>
      <c r="G213" s="16">
        <v>1.3454604165545447E-2</v>
      </c>
      <c r="H213" s="16">
        <v>1.1200716845878089E-2</v>
      </c>
      <c r="I213" s="16">
        <v>-2.1191523390643785E-2</v>
      </c>
      <c r="J213" s="16">
        <v>1.3229275720948008E-2</v>
      </c>
      <c r="K213" s="16">
        <v>3.7234042553191626E-2</v>
      </c>
      <c r="L213" s="16">
        <v>1.0926523906639396E-2</v>
      </c>
    </row>
    <row r="214" spans="2:12" x14ac:dyDescent="0.2">
      <c r="B214" s="16">
        <v>-3.2863849765258135E-2</v>
      </c>
      <c r="C214" s="16">
        <v>-6.697026520224969E-3</v>
      </c>
      <c r="D214" s="16">
        <v>-9.009009009009028E-3</v>
      </c>
      <c r="E214" s="16">
        <v>-8.5538321167882847E-3</v>
      </c>
      <c r="F214" s="16">
        <v>1.6070711128968185E-3</v>
      </c>
      <c r="G214" s="16">
        <v>-1.8851893154904209E-2</v>
      </c>
      <c r="H214" s="16">
        <v>-1.3735046521931693E-2</v>
      </c>
      <c r="I214" s="16">
        <v>-8.9869281045751315E-3</v>
      </c>
      <c r="J214" s="16">
        <v>-1.4089798985533752E-3</v>
      </c>
      <c r="K214" s="16">
        <v>-1.025641025641022E-2</v>
      </c>
      <c r="L214" s="16">
        <v>-9.3794436778065204E-3</v>
      </c>
    </row>
    <row r="215" spans="2:12" x14ac:dyDescent="0.2">
      <c r="B215" s="16">
        <v>1.3592233009708687E-2</v>
      </c>
      <c r="C215" s="16">
        <v>-8.3603020496223479E-3</v>
      </c>
      <c r="D215" s="16">
        <v>1.8181818181818299E-2</v>
      </c>
      <c r="E215" s="16">
        <v>-8.0524559990802214E-4</v>
      </c>
      <c r="F215" s="16">
        <v>9.2258323305254297E-3</v>
      </c>
      <c r="G215" s="16">
        <v>3.6804503139207245E-3</v>
      </c>
      <c r="H215" s="16">
        <v>-7.1877807726864473E-3</v>
      </c>
      <c r="I215" s="16">
        <v>4.9464138499586419E-3</v>
      </c>
      <c r="J215" s="16">
        <v>4.70322641331955E-3</v>
      </c>
      <c r="K215" s="16">
        <v>8.8082901554404236E-2</v>
      </c>
      <c r="L215" s="16">
        <v>2.1637675010606205E-3</v>
      </c>
    </row>
    <row r="216" spans="2:12" x14ac:dyDescent="0.2">
      <c r="B216" s="16">
        <v>-2.8735632183907178E-3</v>
      </c>
      <c r="C216" s="16">
        <v>1.7677454446559659E-2</v>
      </c>
      <c r="D216" s="16">
        <v>-2.6785714285714302E-2</v>
      </c>
      <c r="E216" s="16">
        <v>4.9504950495049549E-3</v>
      </c>
      <c r="F216" s="16">
        <v>2.9809220985690388E-3</v>
      </c>
      <c r="G216" s="16">
        <v>4.7454702329594589E-3</v>
      </c>
      <c r="H216" s="16">
        <v>2.2624434389137971E-3</v>
      </c>
      <c r="I216" s="16">
        <v>8.6136177194422459E-3</v>
      </c>
      <c r="J216" s="16">
        <v>8.4261773242204629E-3</v>
      </c>
      <c r="K216" s="16">
        <v>-9.52380952380949E-3</v>
      </c>
      <c r="L216" s="16">
        <v>7.8531814910460795E-3</v>
      </c>
    </row>
    <row r="217" spans="2:12" x14ac:dyDescent="0.2">
      <c r="B217" s="16">
        <v>-4.2747358309317973E-2</v>
      </c>
      <c r="C217" s="16">
        <v>-1.8706574024585865E-2</v>
      </c>
      <c r="D217" s="16">
        <v>1.8348623853211121E-2</v>
      </c>
      <c r="E217" s="16">
        <v>-2.1079161415969772E-2</v>
      </c>
      <c r="F217" s="16">
        <v>-7.7273627897761488E-3</v>
      </c>
      <c r="G217" s="16">
        <v>-2.0019321597251949E-2</v>
      </c>
      <c r="H217" s="16">
        <v>-2.5056433408577883E-2</v>
      </c>
      <c r="I217" s="16">
        <v>-8.9467263115087237E-3</v>
      </c>
      <c r="J217" s="16">
        <v>-2.1260792869742806E-2</v>
      </c>
      <c r="K217" s="16">
        <v>9.6153846153845812E-3</v>
      </c>
      <c r="L217" s="16">
        <v>-2.3705010536338222E-2</v>
      </c>
    </row>
    <row r="218" spans="2:12" x14ac:dyDescent="0.2">
      <c r="B218" s="16">
        <v>-3.6126442548921167E-2</v>
      </c>
      <c r="C218" s="16">
        <v>-9.8039215686274161E-3</v>
      </c>
      <c r="D218" s="16">
        <v>-1.8018018018018056E-2</v>
      </c>
      <c r="E218" s="16">
        <v>-1.0181392627267472E-2</v>
      </c>
      <c r="F218" s="16">
        <v>-7.9872204472841712E-4</v>
      </c>
      <c r="G218" s="16">
        <v>-5.5315187031053092E-3</v>
      </c>
      <c r="H218" s="16">
        <v>-1.3429034498726566E-2</v>
      </c>
      <c r="I218" s="16">
        <v>-8.6171522363561737E-3</v>
      </c>
      <c r="J218" s="16">
        <v>-1.138303927148554E-2</v>
      </c>
      <c r="K218" s="16">
        <v>-4.761904761904856E-3</v>
      </c>
      <c r="L218" s="16">
        <v>-1.2204828867073525E-2</v>
      </c>
    </row>
    <row r="219" spans="2:12" x14ac:dyDescent="0.2">
      <c r="B219" s="16">
        <v>1.7178552837064043E-2</v>
      </c>
      <c r="C219" s="16">
        <v>-1.9251925192519392E-3</v>
      </c>
      <c r="D219" s="16">
        <v>1.8348623853211121E-2</v>
      </c>
      <c r="E219" s="16">
        <v>7.093875620714174E-3</v>
      </c>
      <c r="F219" s="16">
        <v>-5.9552358113509118E-2</v>
      </c>
      <c r="G219" s="16">
        <v>-2.4231743584096632E-3</v>
      </c>
      <c r="H219" s="16">
        <v>7.0406007979340046E-4</v>
      </c>
      <c r="I219" s="16">
        <v>-2.4834437086092009E-3</v>
      </c>
      <c r="J219" s="16">
        <v>5.2772980234119249E-3</v>
      </c>
      <c r="K219" s="16">
        <v>-3.349282296650713E-2</v>
      </c>
      <c r="L219" s="16">
        <v>1.6987172506914838E-3</v>
      </c>
    </row>
    <row r="220" spans="2:12" x14ac:dyDescent="0.2">
      <c r="B220" s="16">
        <v>-7.6765609007164448E-3</v>
      </c>
      <c r="C220" s="16">
        <v>-5.7867181041609816E-3</v>
      </c>
      <c r="D220" s="16">
        <v>9.009009009008917E-3</v>
      </c>
      <c r="E220" s="16">
        <v>1.0565860530640236E-3</v>
      </c>
      <c r="F220" s="16">
        <v>8.2872928176795924E-3</v>
      </c>
      <c r="G220" s="16">
        <v>-2.0978248868278593E-3</v>
      </c>
      <c r="H220" s="16">
        <v>-1.8761726078798668E-3</v>
      </c>
      <c r="I220" s="16">
        <v>2.4896265560165887E-3</v>
      </c>
      <c r="J220" s="16">
        <v>-5.2495943495275421E-3</v>
      </c>
      <c r="K220" s="16">
        <v>2.4752475247524774E-2</v>
      </c>
      <c r="L220" s="16">
        <v>1.304489618436655E-4</v>
      </c>
    </row>
    <row r="221" spans="2:12" x14ac:dyDescent="0.2">
      <c r="B221" s="16">
        <v>0</v>
      </c>
      <c r="C221" s="16">
        <v>2.2172949002217113E-3</v>
      </c>
      <c r="D221" s="16">
        <v>1.7857142857142572E-2</v>
      </c>
      <c r="E221" s="16">
        <v>7.0364723818459041E-3</v>
      </c>
      <c r="F221" s="16">
        <v>1.0748155953635319E-2</v>
      </c>
      <c r="G221" s="16">
        <v>-4.8683337021464546E-3</v>
      </c>
      <c r="H221" s="16">
        <v>-4.6992481203012026E-4</v>
      </c>
      <c r="I221" s="16">
        <v>-9.1059602649006255E-3</v>
      </c>
      <c r="J221" s="16">
        <v>-1.0074841681059321E-2</v>
      </c>
      <c r="K221" s="16">
        <v>1.9323671497584627E-2</v>
      </c>
      <c r="L221" s="16">
        <v>-3.9854206067984066E-3</v>
      </c>
    </row>
    <row r="222" spans="2:12" x14ac:dyDescent="0.2">
      <c r="B222" s="16">
        <v>-1.1346054667354277E-2</v>
      </c>
      <c r="C222" s="16">
        <v>-4.1482300884955192E-3</v>
      </c>
      <c r="D222" s="16">
        <v>0</v>
      </c>
      <c r="E222" s="16">
        <v>-1.1529055549085898E-2</v>
      </c>
      <c r="F222" s="16">
        <v>-1.6472060050041648E-2</v>
      </c>
      <c r="G222" s="16">
        <v>-1.4954414053813592E-2</v>
      </c>
      <c r="H222" s="16">
        <v>-7.0521861777149697E-3</v>
      </c>
      <c r="I222" s="16">
        <v>-7.1010860484544969E-3</v>
      </c>
      <c r="J222" s="16">
        <v>-3.2373752059707273E-2</v>
      </c>
      <c r="K222" s="16">
        <v>-9.4786729857819774E-3</v>
      </c>
      <c r="L222" s="16">
        <v>-1.3852007595323457E-2</v>
      </c>
    </row>
    <row r="223" spans="2:12" x14ac:dyDescent="0.2">
      <c r="B223" s="16">
        <v>-2.0865936358894221E-2</v>
      </c>
      <c r="C223" s="16">
        <v>1.1663426825881729E-2</v>
      </c>
      <c r="D223" s="16">
        <v>1.7543859649122862E-2</v>
      </c>
      <c r="E223" s="16">
        <v>4.9481621112159591E-3</v>
      </c>
      <c r="F223" s="16">
        <v>6.3599745601017332E-3</v>
      </c>
      <c r="G223" s="16">
        <v>1.862407585078163E-3</v>
      </c>
      <c r="H223" s="16">
        <v>-1.2784090909090939E-2</v>
      </c>
      <c r="I223" s="16">
        <v>-3.6180058897770317E-2</v>
      </c>
      <c r="J223" s="16">
        <v>2.5042572373035199E-3</v>
      </c>
      <c r="K223" s="16">
        <v>-1.9138755980861233E-2</v>
      </c>
      <c r="L223" s="16">
        <v>-1.5935196866078138E-3</v>
      </c>
    </row>
    <row r="224" spans="2:12" x14ac:dyDescent="0.2">
      <c r="B224" s="16">
        <v>4.2621204049015926E-3</v>
      </c>
      <c r="C224" s="16">
        <v>3.5684875102937053E-3</v>
      </c>
      <c r="D224" s="16">
        <v>0</v>
      </c>
      <c r="E224" s="16">
        <v>7.1512309495895821E-3</v>
      </c>
      <c r="F224" s="16">
        <v>-1.0532968190435366E-3</v>
      </c>
      <c r="G224" s="16">
        <v>5.8584948174853491E-3</v>
      </c>
      <c r="H224" s="16">
        <v>-7.1942446043166131E-3</v>
      </c>
      <c r="I224" s="16">
        <v>-1.0039284155390682E-2</v>
      </c>
      <c r="J224" s="16">
        <v>4.4964028776979248E-3</v>
      </c>
      <c r="K224" s="16">
        <v>3.4146341463414887E-2</v>
      </c>
      <c r="L224" s="16">
        <v>4.8399133988015208E-3</v>
      </c>
    </row>
    <row r="225" spans="2:12" x14ac:dyDescent="0.2">
      <c r="B225" s="16">
        <v>7.1618037135278367E-2</v>
      </c>
      <c r="C225" s="16">
        <v>1.8599562363238453E-2</v>
      </c>
      <c r="D225" s="16">
        <v>0</v>
      </c>
      <c r="E225" s="16">
        <v>9.8940751949716521E-3</v>
      </c>
      <c r="F225" s="16">
        <v>1.03331927456769E-2</v>
      </c>
      <c r="G225" s="16">
        <v>1.8257168458781337E-2</v>
      </c>
      <c r="H225" s="16">
        <v>3.4057971014492816E-2</v>
      </c>
      <c r="I225" s="16">
        <v>1.4550264550264647E-2</v>
      </c>
      <c r="J225" s="16">
        <v>2.5266089724460317E-2</v>
      </c>
      <c r="K225" s="16">
        <v>3.3018867924528239E-2</v>
      </c>
      <c r="L225" s="16">
        <v>1.9862046651175191E-2</v>
      </c>
    </row>
    <row r="226" spans="2:12" x14ac:dyDescent="0.2">
      <c r="B226" s="16">
        <v>-8.4158415841583123E-3</v>
      </c>
      <c r="C226" s="16">
        <v>2.6852846401714814E-4</v>
      </c>
      <c r="D226" s="16">
        <v>1.7241379310344751E-2</v>
      </c>
      <c r="E226" s="16">
        <v>3.4578146611341509E-4</v>
      </c>
      <c r="F226" s="16">
        <v>1.1062408682947167E-2</v>
      </c>
      <c r="G226" s="16">
        <v>-6.0499395006049506E-3</v>
      </c>
      <c r="H226" s="16">
        <v>2.3359028264424708E-4</v>
      </c>
      <c r="I226" s="16">
        <v>-4.345936549327023E-4</v>
      </c>
      <c r="J226" s="16">
        <v>-1.9404288347724119E-3</v>
      </c>
      <c r="K226" s="16">
        <v>4.5662100456622667E-3</v>
      </c>
      <c r="L226" s="16">
        <v>-1.701649013259976E-3</v>
      </c>
    </row>
    <row r="227" spans="2:12" x14ac:dyDescent="0.2">
      <c r="B227" s="16">
        <v>1.4977533699449541E-3</v>
      </c>
      <c r="C227" s="16">
        <v>3.7583892617449877E-3</v>
      </c>
      <c r="D227" s="16">
        <v>8.4745762711864181E-3</v>
      </c>
      <c r="E227" s="16">
        <v>9.1024311556628934E-3</v>
      </c>
      <c r="F227" s="16">
        <v>4.9545829892652105E-3</v>
      </c>
      <c r="G227" s="16">
        <v>5.7547587428063984E-3</v>
      </c>
      <c r="H227" s="16">
        <v>7.9402148528724403E-3</v>
      </c>
      <c r="I227" s="16">
        <v>-1.7391304347825765E-3</v>
      </c>
      <c r="J227" s="16">
        <v>2.9163021289004831E-3</v>
      </c>
      <c r="K227" s="16">
        <v>-1.8181818181818188E-2</v>
      </c>
      <c r="L227" s="16">
        <v>4.6947339530383214E-3</v>
      </c>
    </row>
    <row r="228" spans="2:12" x14ac:dyDescent="0.2">
      <c r="B228" s="16">
        <v>1.7447657028913266E-2</v>
      </c>
      <c r="C228" s="16">
        <v>1.4442364268520969E-2</v>
      </c>
      <c r="D228" s="16">
        <v>0</v>
      </c>
      <c r="E228" s="16">
        <v>1.0504681434117424E-2</v>
      </c>
      <c r="F228" s="16">
        <v>1.1914543960558799E-2</v>
      </c>
      <c r="G228" s="16">
        <v>1.6780369718309984E-2</v>
      </c>
      <c r="H228" s="16">
        <v>1.3901760889712733E-2</v>
      </c>
      <c r="I228" s="16">
        <v>1.9163763066202044E-2</v>
      </c>
      <c r="J228" s="16">
        <v>1.7446932247746405E-2</v>
      </c>
      <c r="K228" s="16">
        <v>-9.2592592592593004E-3</v>
      </c>
      <c r="L228" s="16">
        <v>1.3026318627204381E-2</v>
      </c>
    </row>
    <row r="229" spans="2:12" x14ac:dyDescent="0.2">
      <c r="B229" s="16">
        <v>3.1357177853993168E-2</v>
      </c>
      <c r="C229" s="16">
        <v>-1.5027682573161116E-2</v>
      </c>
      <c r="D229" s="16">
        <v>-1.6806722689075682E-2</v>
      </c>
      <c r="E229" s="16">
        <v>-2.372881355932166E-3</v>
      </c>
      <c r="F229" s="16">
        <v>-4.6691027202597768E-3</v>
      </c>
      <c r="G229" s="16">
        <v>-3.1383583139441562E-3</v>
      </c>
      <c r="H229" s="16">
        <v>-1.0511882998171851E-2</v>
      </c>
      <c r="I229" s="16">
        <v>-4.2735042735041473E-3</v>
      </c>
      <c r="J229" s="16">
        <v>9.5265313899206561E-4</v>
      </c>
      <c r="K229" s="16">
        <v>4.6728971962615162E-3</v>
      </c>
      <c r="L229" s="16">
        <v>-2.0295923074195032E-3</v>
      </c>
    </row>
    <row r="230" spans="2:12" x14ac:dyDescent="0.2">
      <c r="B230" s="16">
        <v>-7.6009501187648265E-3</v>
      </c>
      <c r="C230" s="16">
        <v>1.6059957173448769E-3</v>
      </c>
      <c r="D230" s="16">
        <v>1.7094017094017033E-2</v>
      </c>
      <c r="E230" s="16">
        <v>-2.3785253143052687E-3</v>
      </c>
      <c r="F230" s="16">
        <v>-8.7701407301652434E-3</v>
      </c>
      <c r="G230" s="16">
        <v>-8.5219562503392465E-3</v>
      </c>
      <c r="H230" s="16">
        <v>-7.390300230946889E-3</v>
      </c>
      <c r="I230" s="16">
        <v>-5.5793991416308586E-3</v>
      </c>
      <c r="J230" s="16">
        <v>-9.0415913200722065E-3</v>
      </c>
      <c r="K230" s="16">
        <v>-4.6511627906975495E-3</v>
      </c>
      <c r="L230" s="16">
        <v>-5.2265180012657231E-3</v>
      </c>
    </row>
    <row r="231" spans="2:12" x14ac:dyDescent="0.2">
      <c r="B231" s="16">
        <v>-3.3508855911920099E-3</v>
      </c>
      <c r="C231" s="16">
        <v>3.7413148049172396E-3</v>
      </c>
      <c r="D231" s="16">
        <v>-1.6806722689075682E-2</v>
      </c>
      <c r="E231" s="16">
        <v>2.1571298819254014E-3</v>
      </c>
      <c r="F231" s="16">
        <v>1.2345679012345734E-2</v>
      </c>
      <c r="G231" s="16">
        <v>3.8870031752984424E-3</v>
      </c>
      <c r="H231" s="16">
        <v>1.3494648673801901E-2</v>
      </c>
      <c r="I231" s="16">
        <v>1.5105740181268867E-2</v>
      </c>
      <c r="J231" s="16">
        <v>1.2965808682289692E-2</v>
      </c>
      <c r="K231" s="16">
        <v>3.7383177570093462E-2</v>
      </c>
      <c r="L231" s="16">
        <v>7.8559480749711419E-3</v>
      </c>
    </row>
    <row r="232" spans="2:12" x14ac:dyDescent="0.2">
      <c r="B232" s="16">
        <v>1.1047070124879932E-2</v>
      </c>
      <c r="C232" s="16">
        <v>1.0915867944621738E-2</v>
      </c>
      <c r="D232" s="16">
        <v>-8.5470085470085166E-3</v>
      </c>
      <c r="E232" s="16">
        <v>-3.3986631924776134E-3</v>
      </c>
      <c r="F232" s="16">
        <v>1.0569105691056846E-2</v>
      </c>
      <c r="G232" s="16">
        <v>-2.3449855483449467E-3</v>
      </c>
      <c r="H232" s="16">
        <v>1.0330578512396604E-2</v>
      </c>
      <c r="I232" s="16">
        <v>3.8265306122449161E-3</v>
      </c>
      <c r="J232" s="16">
        <v>-4.7406845548492171E-4</v>
      </c>
      <c r="K232" s="16">
        <v>1.3513513513513375E-2</v>
      </c>
      <c r="L232" s="16">
        <v>4.2697155177917612E-3</v>
      </c>
    </row>
    <row r="233" spans="2:12" x14ac:dyDescent="0.2">
      <c r="B233" s="16">
        <v>-7.1258907363421775E-3</v>
      </c>
      <c r="C233" s="16">
        <v>-1.3168290755859458E-3</v>
      </c>
      <c r="D233" s="16">
        <v>8.6206896551723755E-3</v>
      </c>
      <c r="E233" s="16">
        <v>1.2504262816870337E-3</v>
      </c>
      <c r="F233" s="16">
        <v>-1.2067578439259874E-3</v>
      </c>
      <c r="G233" s="16">
        <v>-7.5981196020552533E-3</v>
      </c>
      <c r="H233" s="16">
        <v>2.499431947284636E-3</v>
      </c>
      <c r="I233" s="16">
        <v>1.6941973739940774E-2</v>
      </c>
      <c r="J233" s="16">
        <v>0</v>
      </c>
      <c r="K233" s="16">
        <v>0</v>
      </c>
      <c r="L233" s="16">
        <v>1.6243511423419399E-4</v>
      </c>
    </row>
    <row r="234" spans="2:12" x14ac:dyDescent="0.2">
      <c r="B234" s="16">
        <v>1.913875598086312E-3</v>
      </c>
      <c r="C234" s="16">
        <v>-1.4240506329113889E-2</v>
      </c>
      <c r="D234" s="16">
        <v>-6.8376068376068244E-2</v>
      </c>
      <c r="E234" s="16">
        <v>-3.7465940054495217E-3</v>
      </c>
      <c r="F234" s="16">
        <v>-7.4506645187273346E-3</v>
      </c>
      <c r="G234" s="16">
        <v>-3.1396309556597224E-3</v>
      </c>
      <c r="H234" s="16">
        <v>-4.5330915684482775E-4</v>
      </c>
      <c r="I234" s="16">
        <v>-9.5793419408579661E-3</v>
      </c>
      <c r="J234" s="16">
        <v>-1.470309239233536E-2</v>
      </c>
      <c r="K234" s="16">
        <v>2.6666666666666616E-2</v>
      </c>
      <c r="L234" s="16">
        <v>-4.7451595136211999E-3</v>
      </c>
    </row>
    <row r="235" spans="2:12" x14ac:dyDescent="0.2">
      <c r="B235" s="16">
        <v>-1.7669531996179599E-2</v>
      </c>
      <c r="C235" s="16">
        <v>-6.153023006955749E-3</v>
      </c>
      <c r="D235" s="16">
        <v>0.13761467889908241</v>
      </c>
      <c r="E235" s="16">
        <v>-5.4700854700855395E-3</v>
      </c>
      <c r="F235" s="16">
        <v>2.02880908906522E-4</v>
      </c>
      <c r="G235" s="16">
        <v>-6.0780196706811118E-4</v>
      </c>
      <c r="H235" s="16">
        <v>-9.7505668934240175E-3</v>
      </c>
      <c r="I235" s="16">
        <v>1.0933557611437994E-2</v>
      </c>
      <c r="J235" s="16">
        <v>1.9254837777991085E-3</v>
      </c>
      <c r="K235" s="16">
        <v>-2.16450216450218E-2</v>
      </c>
      <c r="L235" s="16">
        <v>-1.7098747037873618E-3</v>
      </c>
    </row>
    <row r="236" spans="2:12" x14ac:dyDescent="0.2">
      <c r="B236" s="16">
        <v>-6.4657267865824153E-2</v>
      </c>
      <c r="C236" s="16">
        <v>4.306864064603122E-3</v>
      </c>
      <c r="D236" s="16">
        <v>-4.0322580645161366E-2</v>
      </c>
      <c r="E236" s="16">
        <v>4.0105419961040667E-3</v>
      </c>
      <c r="F236" s="16">
        <v>5.8823529411766717E-3</v>
      </c>
      <c r="G236" s="16">
        <v>-3.7596063471001528E-3</v>
      </c>
      <c r="H236" s="16">
        <v>9.8465765972062247E-3</v>
      </c>
      <c r="I236" s="16">
        <v>-6.6555740432612254E-3</v>
      </c>
      <c r="J236" s="16">
        <v>1.7776496588834512E-2</v>
      </c>
      <c r="K236" s="16">
        <v>-4.4247787610618428E-3</v>
      </c>
      <c r="L236" s="16">
        <v>1.5848761593404426E-3</v>
      </c>
    </row>
    <row r="237" spans="2:12" x14ac:dyDescent="0.2">
      <c r="B237" s="16">
        <v>1.5592515592515621E-2</v>
      </c>
      <c r="C237" s="16">
        <v>1.8761726078799779E-3</v>
      </c>
      <c r="D237" s="16">
        <v>3.3613445378151363E-2</v>
      </c>
      <c r="E237" s="16">
        <v>-1.4836795252226587E-3</v>
      </c>
      <c r="F237" s="16">
        <v>-1.0687638636821983E-2</v>
      </c>
      <c r="G237" s="16">
        <v>5.5496975414839333E-3</v>
      </c>
      <c r="H237" s="16">
        <v>7.9365079365079083E-3</v>
      </c>
      <c r="I237" s="16">
        <v>-8.3752093802347272E-4</v>
      </c>
      <c r="J237" s="16">
        <v>6.5143504531721685E-3</v>
      </c>
      <c r="K237" s="16">
        <v>4.444444444444251E-3</v>
      </c>
      <c r="L237" s="16">
        <v>3.3066530426886231E-3</v>
      </c>
    </row>
    <row r="238" spans="2:12" x14ac:dyDescent="0.2">
      <c r="B238" s="16">
        <v>-2.5588536335721557E-2</v>
      </c>
      <c r="C238" s="16">
        <v>8.828250401283988E-3</v>
      </c>
      <c r="D238" s="16">
        <v>0</v>
      </c>
      <c r="E238" s="16">
        <v>-1.8287804320493706E-3</v>
      </c>
      <c r="F238" s="16">
        <v>3.6689767631472581E-3</v>
      </c>
      <c r="G238" s="16">
        <v>1.1865997019703034E-2</v>
      </c>
      <c r="H238" s="16">
        <v>-8.9988751406089307E-4</v>
      </c>
      <c r="I238" s="16">
        <v>1.0058675607711676E-2</v>
      </c>
      <c r="J238" s="16">
        <v>4.2209924022136303E-3</v>
      </c>
      <c r="K238" s="16">
        <v>8.8495575221239076E-3</v>
      </c>
      <c r="L238" s="16">
        <v>2.9209160218961472E-3</v>
      </c>
    </row>
    <row r="239" spans="2:12" x14ac:dyDescent="0.2">
      <c r="B239" s="16">
        <v>-6.3025210084032279E-3</v>
      </c>
      <c r="C239" s="16">
        <v>-1.8562715460089807E-3</v>
      </c>
      <c r="D239" s="16">
        <v>-1.6260162601625994E-2</v>
      </c>
      <c r="E239" s="16">
        <v>-2.6336883087141327E-3</v>
      </c>
      <c r="F239" s="16">
        <v>1.2185215272135785E-3</v>
      </c>
      <c r="G239" s="16">
        <v>3.4907821533760597E-3</v>
      </c>
      <c r="H239" s="16">
        <v>-8.5566313893266077E-3</v>
      </c>
      <c r="I239" s="16">
        <v>-2.0746887966804906E-3</v>
      </c>
      <c r="J239" s="16">
        <v>-3.2691948440127794E-3</v>
      </c>
      <c r="K239" s="16">
        <v>8.7719298245614308E-3</v>
      </c>
      <c r="L239" s="16">
        <v>3.3848822695636827E-4</v>
      </c>
    </row>
    <row r="240" spans="2:12" x14ac:dyDescent="0.2">
      <c r="B240" s="16">
        <v>2.2198731501057001E-2</v>
      </c>
      <c r="C240" s="16">
        <v>5.8448459086077875E-3</v>
      </c>
      <c r="D240" s="16">
        <v>1.6528925619834656E-2</v>
      </c>
      <c r="E240" s="16">
        <v>1.9517795637198354E-3</v>
      </c>
      <c r="F240" s="16">
        <v>3.6511156186611604E-3</v>
      </c>
      <c r="G240" s="16">
        <v>8.2074138493315463E-3</v>
      </c>
      <c r="H240" s="16">
        <v>9.3118328412444829E-3</v>
      </c>
      <c r="I240" s="16">
        <v>-1.7463617463617576E-2</v>
      </c>
      <c r="J240" s="16">
        <v>5.6227157717179121E-3</v>
      </c>
      <c r="K240" s="16">
        <v>2.1739130434782705E-2</v>
      </c>
      <c r="L240" s="16">
        <v>6.5489408198511345E-3</v>
      </c>
    </row>
    <row r="241" spans="2:12" x14ac:dyDescent="0.2">
      <c r="B241" s="16">
        <v>-4.6535677352637084E-3</v>
      </c>
      <c r="C241" s="16">
        <v>-5.8108821975699776E-3</v>
      </c>
      <c r="D241" s="16">
        <v>5.6910569105691033E-2</v>
      </c>
      <c r="E241" s="16">
        <v>2.3490317405752137E-2</v>
      </c>
      <c r="F241" s="16">
        <v>3.2336297493937849E-3</v>
      </c>
      <c r="G241" s="16">
        <v>-6.4154401854547016E-3</v>
      </c>
      <c r="H241" s="16">
        <v>7.8757875787578424E-3</v>
      </c>
      <c r="I241" s="16">
        <v>-2.750740584003375E-2</v>
      </c>
      <c r="J241" s="16">
        <v>1.2580374615599688E-2</v>
      </c>
      <c r="K241" s="16">
        <v>0</v>
      </c>
      <c r="L241" s="16">
        <v>4.4822949350065144E-4</v>
      </c>
    </row>
    <row r="242" spans="2:12" x14ac:dyDescent="0.2">
      <c r="B242" s="16">
        <v>-1.7142857142857015E-2</v>
      </c>
      <c r="C242" s="16">
        <v>-1.0626992561104665E-3</v>
      </c>
      <c r="D242" s="16">
        <v>1.538461538461533E-2</v>
      </c>
      <c r="E242" s="16">
        <v>1.3434841021049415E-3</v>
      </c>
      <c r="F242" s="16">
        <v>-1.0676873489121719E-2</v>
      </c>
      <c r="G242" s="16">
        <v>-4.9918610960391074E-3</v>
      </c>
      <c r="H242" s="16">
        <v>-6.0281312793033504E-3</v>
      </c>
      <c r="I242" s="16">
        <v>1.3054830287206887E-3</v>
      </c>
      <c r="J242" s="16">
        <v>-7.3624148720780047E-3</v>
      </c>
      <c r="K242" s="16">
        <v>-4.6808510638297829E-2</v>
      </c>
      <c r="L242" s="16">
        <v>-6.321404569892497E-3</v>
      </c>
    </row>
    <row r="243" spans="2:12" x14ac:dyDescent="0.2">
      <c r="B243" s="16">
        <v>-3.7526427061310819E-2</v>
      </c>
      <c r="C243" s="16">
        <v>1.5957446808509967E-3</v>
      </c>
      <c r="D243" s="16">
        <v>7.575757575757569E-3</v>
      </c>
      <c r="E243" s="16">
        <v>-3.2423971377458782E-3</v>
      </c>
      <c r="F243" s="16">
        <v>-8.9594787212380345E-3</v>
      </c>
      <c r="G243" s="16">
        <v>-1.1996946231868089E-3</v>
      </c>
      <c r="H243" s="16">
        <v>-6.9631626235400201E-3</v>
      </c>
      <c r="I243" s="16">
        <v>-3.9113428943937656E-3</v>
      </c>
      <c r="J243" s="16">
        <v>0</v>
      </c>
      <c r="K243" s="16">
        <v>4.4642857142855874E-3</v>
      </c>
      <c r="L243" s="16">
        <v>-4.1354045581035725E-3</v>
      </c>
    </row>
    <row r="244" spans="2:12" x14ac:dyDescent="0.2">
      <c r="B244" s="16">
        <v>1.75727622185613E-2</v>
      </c>
      <c r="C244" s="16">
        <v>-4.2485395645246449E-3</v>
      </c>
      <c r="D244" s="16">
        <v>1.5037593984962516E-2</v>
      </c>
      <c r="E244" s="16">
        <v>9.3101514301738852E-3</v>
      </c>
      <c r="F244" s="16">
        <v>1.2533388124100986E-2</v>
      </c>
      <c r="G244" s="16">
        <v>9.7182791002401459E-3</v>
      </c>
      <c r="H244" s="16">
        <v>-2.0357385206967171E-3</v>
      </c>
      <c r="I244" s="16">
        <v>6.5445026178010401E-3</v>
      </c>
      <c r="J244" s="16">
        <v>1.4370480252178686E-2</v>
      </c>
      <c r="K244" s="16">
        <v>1.7777777777777892E-2</v>
      </c>
      <c r="L244" s="16">
        <v>1.1870569759051541E-2</v>
      </c>
    </row>
    <row r="245" spans="2:12" x14ac:dyDescent="0.2">
      <c r="B245" s="16">
        <v>2.9141932002158644E-2</v>
      </c>
      <c r="C245" s="16">
        <v>-5.8666666666666867E-3</v>
      </c>
      <c r="D245" s="16">
        <v>1.4814814814814836E-2</v>
      </c>
      <c r="E245" s="16">
        <v>4.3342965103356779E-3</v>
      </c>
      <c r="F245" s="16">
        <v>1.9074675324675328E-2</v>
      </c>
      <c r="G245" s="16">
        <v>1.0706174975667837E-2</v>
      </c>
      <c r="H245" s="16">
        <v>-5.6663644605621233E-3</v>
      </c>
      <c r="I245" s="16">
        <v>4.3346337234504428E-3</v>
      </c>
      <c r="J245" s="16">
        <v>-1.096791883740067E-2</v>
      </c>
      <c r="K245" s="16">
        <v>8.733624454148492E-3</v>
      </c>
      <c r="L245" s="16">
        <v>1.148661875332091E-2</v>
      </c>
    </row>
    <row r="246" spans="2:12" x14ac:dyDescent="0.2">
      <c r="B246" s="16">
        <v>-1.4158363922391115E-2</v>
      </c>
      <c r="C246" s="16">
        <v>-1.341201716738194E-2</v>
      </c>
      <c r="D246" s="16">
        <v>-2.1897810218978075E-2</v>
      </c>
      <c r="E246" s="16">
        <v>-2.9877171627753496E-3</v>
      </c>
      <c r="F246" s="16">
        <v>-5.5754679410593422E-3</v>
      </c>
      <c r="G246" s="16">
        <v>-3.1564305585275454E-3</v>
      </c>
      <c r="H246" s="16">
        <v>-1.1169364030088835E-2</v>
      </c>
      <c r="I246" s="16">
        <v>-1.4242555028053605E-2</v>
      </c>
      <c r="J246" s="16">
        <v>-3.1327973385084529E-2</v>
      </c>
      <c r="K246" s="16">
        <v>0</v>
      </c>
      <c r="L246" s="16">
        <v>-7.5892147443651359E-3</v>
      </c>
    </row>
    <row r="247" spans="2:12" x14ac:dyDescent="0.2">
      <c r="B247" s="16">
        <v>-9.0425531914894997E-3</v>
      </c>
      <c r="C247" s="16">
        <v>7.3409461663946907E-3</v>
      </c>
      <c r="D247" s="16">
        <v>0</v>
      </c>
      <c r="E247" s="16">
        <v>6.5482796892342154E-3</v>
      </c>
      <c r="F247" s="16">
        <v>1.982378854625555E-2</v>
      </c>
      <c r="G247" s="16">
        <v>-1.5563784683090276E-3</v>
      </c>
      <c r="H247" s="16">
        <v>9.912402028584566E-3</v>
      </c>
      <c r="I247" s="16">
        <v>7.0052539404552583E-3</v>
      </c>
      <c r="J247" s="16">
        <v>1.908032818164429E-3</v>
      </c>
      <c r="K247" s="16">
        <v>-4.3290043290044045E-3</v>
      </c>
      <c r="L247" s="16">
        <v>5.4881913345081745E-3</v>
      </c>
    </row>
    <row r="248" spans="2:12" x14ac:dyDescent="0.2">
      <c r="B248" s="16">
        <v>-4.2941492216853616E-3</v>
      </c>
      <c r="C248" s="16">
        <v>-4.3184885290147301E-3</v>
      </c>
      <c r="D248" s="16">
        <v>-2.9850746268656692E-2</v>
      </c>
      <c r="E248" s="16">
        <v>-9.4828536773624572E-3</v>
      </c>
      <c r="F248" s="16">
        <v>-1.826035735322995E-2</v>
      </c>
      <c r="G248" s="16">
        <v>-6.9339926897441506E-3</v>
      </c>
      <c r="H248" s="16">
        <v>-5.478201323898646E-3</v>
      </c>
      <c r="I248" s="16">
        <v>-5.2173913043478404E-3</v>
      </c>
      <c r="J248" s="16">
        <v>-8.0936964387735566E-3</v>
      </c>
      <c r="K248" s="16">
        <v>-1.304347826086949E-2</v>
      </c>
      <c r="L248" s="16">
        <v>-9.378744744370282E-3</v>
      </c>
    </row>
    <row r="249" spans="2:12" x14ac:dyDescent="0.2">
      <c r="B249" s="16">
        <v>1.6172506738543202E-3</v>
      </c>
      <c r="C249" s="16">
        <v>-4.3372187584712618E-3</v>
      </c>
      <c r="D249" s="16">
        <v>-7.692307692307665E-3</v>
      </c>
      <c r="E249" s="16">
        <v>0</v>
      </c>
      <c r="F249" s="16">
        <v>-2.3999999999999577E-3</v>
      </c>
      <c r="G249" s="16">
        <v>-5.3044654939106151E-3</v>
      </c>
      <c r="H249" s="16">
        <v>-6.8854716548083506E-4</v>
      </c>
      <c r="I249" s="16">
        <v>-8.7412587412583065E-4</v>
      </c>
      <c r="J249" s="16">
        <v>-2.8799078429490033E-3</v>
      </c>
      <c r="K249" s="16">
        <v>8.8105726872247381E-3</v>
      </c>
      <c r="L249" s="16">
        <v>-2.4403034646715005E-3</v>
      </c>
    </row>
    <row r="250" spans="2:12" x14ac:dyDescent="0.2">
      <c r="B250" s="16">
        <v>-1.399354144241105E-2</v>
      </c>
      <c r="C250" s="16">
        <v>-8.4399673291586375E-3</v>
      </c>
      <c r="D250" s="16">
        <v>7.7519379844961378E-3</v>
      </c>
      <c r="E250" s="16">
        <v>-6.3453189357675077E-3</v>
      </c>
      <c r="F250" s="16">
        <v>-6.0144346431434403E-4</v>
      </c>
      <c r="G250" s="16">
        <v>-2.3398813734559765E-3</v>
      </c>
      <c r="H250" s="16">
        <v>-2.0670647680293142E-3</v>
      </c>
      <c r="I250" s="16">
        <v>-8.7489063867016714E-3</v>
      </c>
      <c r="J250" s="16">
        <v>-2.4068547222489967E-3</v>
      </c>
      <c r="K250" s="16">
        <v>-2.1834061135371119E-2</v>
      </c>
      <c r="L250" s="16">
        <v>-4.7874055486241129E-3</v>
      </c>
    </row>
    <row r="251" spans="2:12" x14ac:dyDescent="0.2">
      <c r="B251" s="16">
        <v>4.366812227074135E-3</v>
      </c>
      <c r="C251" s="16">
        <v>0</v>
      </c>
      <c r="D251" s="16">
        <v>-7.692307692307665E-3</v>
      </c>
      <c r="E251" s="16">
        <v>-4.4812906116964424E-4</v>
      </c>
      <c r="F251" s="16">
        <v>-6.4192577733199752E-3</v>
      </c>
      <c r="G251" s="16">
        <v>3.9816733936948179E-3</v>
      </c>
      <c r="H251" s="16">
        <v>6.9044879171453744E-4</v>
      </c>
      <c r="I251" s="16">
        <v>3.0891438658429138E-3</v>
      </c>
      <c r="J251" s="16">
        <v>-3.8602586373287506E-3</v>
      </c>
      <c r="K251" s="16">
        <v>4.4642857142855874E-3</v>
      </c>
      <c r="L251" s="16">
        <v>-1.2254988273243672E-3</v>
      </c>
    </row>
    <row r="252" spans="2:12" x14ac:dyDescent="0.2">
      <c r="B252" s="16">
        <v>-1.0869565217391242E-2</v>
      </c>
      <c r="C252" s="16">
        <v>-1.2355848434925987E-2</v>
      </c>
      <c r="D252" s="16">
        <v>-7.7519379844961378E-3</v>
      </c>
      <c r="E252" s="16">
        <v>-7.50952701188079E-3</v>
      </c>
      <c r="F252" s="16">
        <v>-7.6721179083384383E-3</v>
      </c>
      <c r="G252" s="16">
        <v>-1.4939968490248257E-2</v>
      </c>
      <c r="H252" s="16">
        <v>-1.3339466421343094E-2</v>
      </c>
      <c r="I252" s="16">
        <v>-8.3589969203695658E-3</v>
      </c>
      <c r="J252" s="16">
        <v>-1.2110056190660745E-2</v>
      </c>
      <c r="K252" s="16">
        <v>-1.7777777777777781E-2</v>
      </c>
      <c r="L252" s="16">
        <v>-1.1043022657236001E-2</v>
      </c>
    </row>
    <row r="253" spans="2:12" x14ac:dyDescent="0.2">
      <c r="B253" s="16">
        <v>4.4505494505494569E-2</v>
      </c>
      <c r="C253" s="16">
        <v>7.7842646649985969E-3</v>
      </c>
      <c r="D253" s="16">
        <v>3.125E-2</v>
      </c>
      <c r="E253" s="16">
        <v>1.2987012987013102E-2</v>
      </c>
      <c r="F253" s="16">
        <v>1.3021363173957301E-2</v>
      </c>
      <c r="G253" s="16">
        <v>9.0447827046107321E-3</v>
      </c>
      <c r="H253" s="16">
        <v>8.6247086247086546E-3</v>
      </c>
      <c r="I253" s="16">
        <v>8.8731144631766234E-3</v>
      </c>
      <c r="J253" s="16">
        <v>2.6968716289104577E-2</v>
      </c>
      <c r="K253" s="16">
        <v>2.2624434389140191E-2</v>
      </c>
      <c r="L253" s="16">
        <v>1.694202206170714E-2</v>
      </c>
    </row>
    <row r="254" spans="2:12" x14ac:dyDescent="0.2">
      <c r="B254" s="16">
        <v>3.1562335612835168E-2</v>
      </c>
      <c r="C254" s="16">
        <v>3.7241379310344769E-2</v>
      </c>
      <c r="D254" s="16">
        <v>-7.575757575757569E-3</v>
      </c>
      <c r="E254" s="16">
        <v>3.9018952062430223E-2</v>
      </c>
      <c r="F254" s="16">
        <v>2.6310504117292632E-2</v>
      </c>
      <c r="G254" s="16">
        <v>2.5087450808920053E-2</v>
      </c>
      <c r="H254" s="16">
        <v>2.3110700254217686E-2</v>
      </c>
      <c r="I254" s="16">
        <v>1.4951627088830355E-2</v>
      </c>
      <c r="J254" s="16">
        <v>1.6615737203972358E-2</v>
      </c>
      <c r="K254" s="16">
        <v>4.4247787610619538E-2</v>
      </c>
      <c r="L254" s="16">
        <v>2.5403347380082542E-2</v>
      </c>
    </row>
    <row r="255" spans="2:12" x14ac:dyDescent="0.2">
      <c r="B255" s="16">
        <v>-1.2748597654258065E-2</v>
      </c>
      <c r="C255" s="16">
        <v>0</v>
      </c>
      <c r="D255" s="16">
        <v>5.3435114503816772E-2</v>
      </c>
      <c r="E255" s="16">
        <v>4.5064377682404455E-3</v>
      </c>
      <c r="F255" s="16">
        <v>2.1526418786692592E-3</v>
      </c>
      <c r="G255" s="16">
        <v>-5.545187949880126E-3</v>
      </c>
      <c r="H255" s="16">
        <v>-4.7436187034108901E-3</v>
      </c>
      <c r="I255" s="16">
        <v>-6.4991334488734287E-3</v>
      </c>
      <c r="J255" s="16">
        <v>-1.1177907195190628E-2</v>
      </c>
      <c r="K255" s="16">
        <v>-1.6949152542372947E-2</v>
      </c>
      <c r="L255" s="16">
        <v>-2.0855841687067445E-3</v>
      </c>
    </row>
    <row r="256" spans="2:12" x14ac:dyDescent="0.2">
      <c r="B256" s="16">
        <v>-2.7892561983471009E-2</v>
      </c>
      <c r="C256" s="16">
        <v>1.5957446808509967E-3</v>
      </c>
      <c r="D256" s="16">
        <v>-7.246376811594013E-3</v>
      </c>
      <c r="E256" s="16">
        <v>2.4567400128177042E-3</v>
      </c>
      <c r="F256" s="16">
        <v>1.9136887326693941E-2</v>
      </c>
      <c r="G256" s="16">
        <v>-6.5412042249745062E-3</v>
      </c>
      <c r="H256" s="16">
        <v>5.4471175669539296E-3</v>
      </c>
      <c r="I256" s="16">
        <v>3.9249890972525847E-3</v>
      </c>
      <c r="J256" s="16">
        <v>4.7496912700675242E-3</v>
      </c>
      <c r="K256" s="16">
        <v>-1.2931034482758563E-2</v>
      </c>
      <c r="L256" s="16">
        <v>4.8651130282246768E-3</v>
      </c>
    </row>
    <row r="257" spans="2:12" x14ac:dyDescent="0.2">
      <c r="B257" s="16">
        <v>-5.8448459086077875E-3</v>
      </c>
      <c r="C257" s="16">
        <v>-9.559214020180562E-3</v>
      </c>
      <c r="D257" s="16">
        <v>3.6496350364963348E-2</v>
      </c>
      <c r="E257" s="16">
        <v>-4.2621204049013706E-3</v>
      </c>
      <c r="F257" s="16">
        <v>-2.3376125694577476E-2</v>
      </c>
      <c r="G257" s="16">
        <v>-4.3715257164445021E-3</v>
      </c>
      <c r="H257" s="16">
        <v>8.8036117381489198E-3</v>
      </c>
      <c r="I257" s="16">
        <v>-9.5569070373587861E-3</v>
      </c>
      <c r="J257" s="16">
        <v>-3.3090668431501324E-3</v>
      </c>
      <c r="K257" s="16">
        <v>0</v>
      </c>
      <c r="L257" s="16">
        <v>-3.1231460582213932E-3</v>
      </c>
    </row>
    <row r="258" spans="2:12" x14ac:dyDescent="0.2">
      <c r="B258" s="16">
        <v>2.6723677177979965E-3</v>
      </c>
      <c r="C258" s="16">
        <v>-6.9705093833779541E-3</v>
      </c>
      <c r="D258" s="16">
        <v>-2.1126760563380254E-2</v>
      </c>
      <c r="E258" s="16">
        <v>3.8523274478330372E-3</v>
      </c>
      <c r="F258" s="16">
        <v>-4.1200706297822576E-3</v>
      </c>
      <c r="G258" s="16">
        <v>-1.4093668690372541E-3</v>
      </c>
      <c r="H258" s="16">
        <v>-3.5578429178787174E-2</v>
      </c>
      <c r="I258" s="16">
        <v>2.6315789473683182E-3</v>
      </c>
      <c r="J258" s="16">
        <v>-1.0908745968506994E-2</v>
      </c>
      <c r="K258" s="16">
        <v>-1.7467248908296984E-2</v>
      </c>
      <c r="L258" s="16">
        <v>-3.2423780174979377E-3</v>
      </c>
    </row>
    <row r="259" spans="2:12" x14ac:dyDescent="0.2">
      <c r="B259" s="16">
        <v>-1.5458422174840281E-2</v>
      </c>
      <c r="C259" s="16">
        <v>-2.6997840172782173E-4</v>
      </c>
      <c r="D259" s="16">
        <v>-1.4388489208632893E-2</v>
      </c>
      <c r="E259" s="16">
        <v>-5.2233237394735399E-3</v>
      </c>
      <c r="F259" s="16">
        <v>3.9401103230907175E-4</v>
      </c>
      <c r="G259" s="16">
        <v>-2.8227119748127638E-3</v>
      </c>
      <c r="H259" s="16">
        <v>-2.3201856148492572E-3</v>
      </c>
      <c r="I259" s="16">
        <v>0</v>
      </c>
      <c r="J259" s="16">
        <v>2.3976215594130323E-3</v>
      </c>
      <c r="K259" s="16">
        <v>-4.444444444444362E-3</v>
      </c>
      <c r="L259" s="16">
        <v>2.6558693339737705E-3</v>
      </c>
    </row>
    <row r="260" spans="2:12" x14ac:dyDescent="0.2">
      <c r="B260" s="16">
        <v>1.2452625879805224E-2</v>
      </c>
      <c r="C260" s="16">
        <v>-1.890359168241984E-3</v>
      </c>
      <c r="D260" s="16">
        <v>2.1897810218977964E-2</v>
      </c>
      <c r="E260" s="16">
        <v>1.4252036005143687E-2</v>
      </c>
      <c r="F260" s="16">
        <v>1.9692792437964179E-4</v>
      </c>
      <c r="G260" s="16">
        <v>2.8851388132824507E-3</v>
      </c>
      <c r="H260" s="16">
        <v>1.372093023255827E-2</v>
      </c>
      <c r="I260" s="16">
        <v>-3.0621172353455517E-3</v>
      </c>
      <c r="J260" s="16">
        <v>1.0524301569077688E-2</v>
      </c>
      <c r="K260" s="16">
        <v>0</v>
      </c>
      <c r="L260" s="16">
        <v>7.5974319311165051E-3</v>
      </c>
    </row>
    <row r="261" spans="2:12" x14ac:dyDescent="0.2">
      <c r="B261" s="16">
        <v>-6.4171122994652885E-3</v>
      </c>
      <c r="C261" s="16">
        <v>-1.3528138528139388E-3</v>
      </c>
      <c r="D261" s="16">
        <v>3.5714285714285809E-2</v>
      </c>
      <c r="E261" s="16">
        <v>-2.7469624933967873E-3</v>
      </c>
      <c r="F261" s="16">
        <v>-4.1346721795628705E-3</v>
      </c>
      <c r="G261" s="16">
        <v>8.1419964175215576E-3</v>
      </c>
      <c r="H261" s="16">
        <v>-6.6529020417528395E-3</v>
      </c>
      <c r="I261" s="16">
        <v>3.9491004826677223E-3</v>
      </c>
      <c r="J261" s="16">
        <v>-1.8935807612194822E-3</v>
      </c>
      <c r="K261" s="16">
        <v>-2.2321428571428714E-2</v>
      </c>
      <c r="L261" s="16">
        <v>-4.7550471428903229E-5</v>
      </c>
    </row>
    <row r="262" spans="2:12" x14ac:dyDescent="0.2">
      <c r="B262" s="16">
        <v>-3.5522066738428282E-2</v>
      </c>
      <c r="C262" s="16">
        <v>2.1674342996478302E-3</v>
      </c>
      <c r="D262" s="16">
        <v>2.0689655172413834E-2</v>
      </c>
      <c r="E262" s="16">
        <v>1.0276512342409116E-2</v>
      </c>
      <c r="F262" s="16">
        <v>1.9770660340068247E-4</v>
      </c>
      <c r="G262" s="16">
        <v>-9.422279653260146E-3</v>
      </c>
      <c r="H262" s="16">
        <v>-1.6397228637413219E-2</v>
      </c>
      <c r="I262" s="16">
        <v>-4.8076923076922906E-3</v>
      </c>
      <c r="J262" s="16">
        <v>-4.7429330297854566E-4</v>
      </c>
      <c r="K262" s="16">
        <v>1.3698630136986356E-2</v>
      </c>
      <c r="L262" s="16">
        <v>-9.3067490914022777E-4</v>
      </c>
    </row>
    <row r="263" spans="2:12" x14ac:dyDescent="0.2">
      <c r="B263" s="16">
        <v>-3.1808035714285698E-2</v>
      </c>
      <c r="C263" s="16">
        <v>8.921330089213253E-3</v>
      </c>
      <c r="D263" s="16">
        <v>-2.0270270270270285E-2</v>
      </c>
      <c r="E263" s="16">
        <v>0</v>
      </c>
      <c r="F263" s="16">
        <v>9.883376161296642E-3</v>
      </c>
      <c r="G263" s="16">
        <v>-5.978910751167632E-4</v>
      </c>
      <c r="H263" s="16">
        <v>-1.4557407842216596E-2</v>
      </c>
      <c r="I263" s="16">
        <v>9.6618357487923134E-3</v>
      </c>
      <c r="J263" s="16">
        <v>3.7961469108853674E-3</v>
      </c>
      <c r="K263" s="16">
        <v>1.8018018018017834E-2</v>
      </c>
      <c r="L263" s="16">
        <v>1.1287295672748332E-3</v>
      </c>
    </row>
    <row r="264" spans="2:12" x14ac:dyDescent="0.2">
      <c r="B264" s="16">
        <v>4.1498559077809638E-2</v>
      </c>
      <c r="C264" s="16">
        <v>0</v>
      </c>
      <c r="D264" s="16">
        <v>-4.1379310344827669E-2</v>
      </c>
      <c r="E264" s="16">
        <v>-3.4605704697986406E-3</v>
      </c>
      <c r="F264" s="16">
        <v>8.6122528870620219E-3</v>
      </c>
      <c r="G264" s="16">
        <v>4.8947626040130032E-4</v>
      </c>
      <c r="H264" s="16">
        <v>-1.096020967357636E-2</v>
      </c>
      <c r="I264" s="16">
        <v>3.4797738147021029E-3</v>
      </c>
      <c r="J264" s="16">
        <v>-3.7817906778858656E-3</v>
      </c>
      <c r="K264" s="16">
        <v>4.4247787610620648E-3</v>
      </c>
      <c r="L264" s="16">
        <v>1.9696537484570342E-4</v>
      </c>
    </row>
    <row r="265" spans="2:12" x14ac:dyDescent="0.2">
      <c r="B265" s="16">
        <v>-6.6408411732152839E-3</v>
      </c>
      <c r="C265" s="16">
        <v>5.0911039657020041E-3</v>
      </c>
      <c r="D265" s="16">
        <v>7.194244604316502E-3</v>
      </c>
      <c r="E265" s="16">
        <v>2.8412080395663342E-3</v>
      </c>
      <c r="F265" s="16">
        <v>1.7077430622937984E-2</v>
      </c>
      <c r="G265" s="16">
        <v>5.4903239834747097E-3</v>
      </c>
      <c r="H265" s="16">
        <v>1.4936159961455253E-2</v>
      </c>
      <c r="I265" s="16">
        <v>-5.2015604681404648E-3</v>
      </c>
      <c r="J265" s="16">
        <v>8.5413305494921321E-3</v>
      </c>
      <c r="K265" s="16">
        <v>8.8105726872247381E-3</v>
      </c>
      <c r="L265" s="16">
        <v>5.6429653069678398E-3</v>
      </c>
    </row>
    <row r="266" spans="2:12" x14ac:dyDescent="0.2">
      <c r="B266" s="16">
        <v>-5.0139275766016844E-3</v>
      </c>
      <c r="C266" s="16">
        <v>5.0653159157558747E-3</v>
      </c>
      <c r="D266" s="16">
        <v>1.4285714285714235E-2</v>
      </c>
      <c r="E266" s="16">
        <v>-1.469045120671586E-3</v>
      </c>
      <c r="F266" s="16">
        <v>-1.3356229727150559E-3</v>
      </c>
      <c r="G266" s="16">
        <v>4.2169000378440291E-3</v>
      </c>
      <c r="H266" s="16">
        <v>9.7317825777354372E-3</v>
      </c>
      <c r="I266" s="16">
        <v>5.2287581699346219E-3</v>
      </c>
      <c r="J266" s="16">
        <v>3.4722875693987021E-2</v>
      </c>
      <c r="K266" s="16">
        <v>4.366812227074135E-3</v>
      </c>
      <c r="L266" s="16">
        <v>3.4032438856401726E-3</v>
      </c>
    </row>
    <row r="267" spans="2:12" x14ac:dyDescent="0.2">
      <c r="B267" s="16">
        <v>9.5184770436731458E-3</v>
      </c>
      <c r="C267" s="16">
        <v>-1.511936339522546E-2</v>
      </c>
      <c r="D267" s="16">
        <v>-1.4084507042253502E-2</v>
      </c>
      <c r="E267" s="16">
        <v>7.8814627994956421E-3</v>
      </c>
      <c r="F267" s="16">
        <v>7.4512800917079236E-3</v>
      </c>
      <c r="G267" s="16">
        <v>8.290713324360599E-3</v>
      </c>
      <c r="H267" s="16">
        <v>9.4029149036201076E-3</v>
      </c>
      <c r="I267" s="16">
        <v>5.2015604681405758E-3</v>
      </c>
      <c r="J267" s="16">
        <v>-1.3641324117860121E-3</v>
      </c>
      <c r="K267" s="16">
        <v>2.1739130434782705E-2</v>
      </c>
      <c r="L267" s="16">
        <v>4.4280542133809941E-3</v>
      </c>
    </row>
    <row r="268" spans="2:12" x14ac:dyDescent="0.2">
      <c r="B268" s="16">
        <v>1.830282861896837E-2</v>
      </c>
      <c r="C268" s="16">
        <v>0</v>
      </c>
      <c r="D268" s="16">
        <v>5.7142857142857162E-2</v>
      </c>
      <c r="E268" s="16">
        <v>5.9430716296529074E-3</v>
      </c>
      <c r="F268" s="16">
        <v>2.3136734306846263E-2</v>
      </c>
      <c r="G268" s="16">
        <v>4.4049335255486044E-2</v>
      </c>
      <c r="H268" s="16">
        <v>-3.4932463903120103E-3</v>
      </c>
      <c r="I268" s="16">
        <v>-1.2936610608020871E-3</v>
      </c>
      <c r="J268" s="16">
        <v>-3.1873235588745219E-3</v>
      </c>
      <c r="K268" s="16">
        <v>2.1276595744680771E-2</v>
      </c>
      <c r="L268" s="16">
        <v>1.5074770863483522E-3</v>
      </c>
    </row>
    <row r="269" spans="2:12" x14ac:dyDescent="0.2">
      <c r="B269" s="16">
        <v>-0.12363834422657949</v>
      </c>
      <c r="C269" s="16">
        <v>-5.3864799353631199E-4</v>
      </c>
      <c r="D269" s="16">
        <v>0.41891891891891908</v>
      </c>
      <c r="E269" s="16">
        <v>8.6028192371476742E-3</v>
      </c>
      <c r="F269" s="16">
        <v>0</v>
      </c>
      <c r="G269" s="16">
        <v>-1.4830725171319781E-3</v>
      </c>
      <c r="H269" s="16">
        <v>-4.6739892498246505E-3</v>
      </c>
      <c r="I269" s="16">
        <v>4.3177892918826455E-3</v>
      </c>
      <c r="J269" s="16">
        <v>5.0246665448567818E-3</v>
      </c>
      <c r="K269" s="16">
        <v>2.9166666666666785E-2</v>
      </c>
      <c r="L269" s="16">
        <v>6.6898134210013893E-6</v>
      </c>
    </row>
    <row r="270" spans="2:12" x14ac:dyDescent="0.2">
      <c r="B270" s="16">
        <v>-2.3617153511497735E-2</v>
      </c>
      <c r="C270" s="16">
        <v>-1.6168148746968924E-3</v>
      </c>
      <c r="D270" s="16">
        <v>0.15238095238095228</v>
      </c>
      <c r="E270" s="16">
        <v>8.221148905558362E-4</v>
      </c>
      <c r="F270" s="16">
        <v>7.9703429101019019E-3</v>
      </c>
      <c r="G270" s="16">
        <v>2.7144686299616083E-3</v>
      </c>
      <c r="H270" s="16">
        <v>1.8783752054472025E-3</v>
      </c>
      <c r="I270" s="16">
        <v>-1.1177987962166847E-2</v>
      </c>
      <c r="J270" s="16">
        <v>1.0817198436505748E-2</v>
      </c>
      <c r="K270" s="16">
        <v>0</v>
      </c>
      <c r="L270" s="16">
        <v>5.4454716955887328E-3</v>
      </c>
    </row>
    <row r="271" spans="2:12" x14ac:dyDescent="0.2">
      <c r="B271" s="16">
        <v>2.2915340547422058E-2</v>
      </c>
      <c r="C271" s="16">
        <v>-1.0796221322536548E-3</v>
      </c>
      <c r="D271" s="16">
        <v>-4.1322314049586861E-2</v>
      </c>
      <c r="E271" s="16">
        <v>-2.7723585583735444E-3</v>
      </c>
      <c r="F271" s="16">
        <v>-3.6778227289446797E-4</v>
      </c>
      <c r="G271" s="16">
        <v>-2.0431096128303849E-4</v>
      </c>
      <c r="H271" s="16">
        <v>2.3435669088351929E-3</v>
      </c>
      <c r="I271" s="16">
        <v>5.2173913043478404E-3</v>
      </c>
      <c r="J271" s="16">
        <v>9.4424460431654644E-3</v>
      </c>
      <c r="K271" s="16">
        <v>2.8340080971659853E-2</v>
      </c>
      <c r="L271" s="16">
        <v>-1.8496832916378159E-3</v>
      </c>
    </row>
    <row r="272" spans="2:12" x14ac:dyDescent="0.2">
      <c r="B272" s="16">
        <v>1.8668326073428831E-2</v>
      </c>
      <c r="C272" s="16">
        <v>1.107808700351276E-2</v>
      </c>
      <c r="D272" s="16">
        <v>4.31034482758621E-2</v>
      </c>
      <c r="E272" s="16">
        <v>1.2355848434923988E-3</v>
      </c>
      <c r="F272" s="16">
        <v>-6.8064753495216124E-3</v>
      </c>
      <c r="G272" s="16">
        <v>-5.0066414631655398E-3</v>
      </c>
      <c r="H272" s="16">
        <v>1.7068038344633996E-2</v>
      </c>
      <c r="I272" s="16">
        <v>7.7854671280277454E-3</v>
      </c>
      <c r="J272" s="16">
        <v>0</v>
      </c>
      <c r="K272" s="16">
        <v>-3.9370078740158521E-3</v>
      </c>
      <c r="L272" s="16">
        <v>5.1060539401937E-3</v>
      </c>
    </row>
    <row r="273" spans="2:12" x14ac:dyDescent="0.2">
      <c r="B273" s="16">
        <v>-3.0543677458766405E-3</v>
      </c>
      <c r="C273" s="16">
        <v>2.137894174238264E-3</v>
      </c>
      <c r="D273" s="16">
        <v>-8.2644628099173278E-3</v>
      </c>
      <c r="E273" s="16">
        <v>-3.7021801727683545E-3</v>
      </c>
      <c r="F273" s="16">
        <v>-3.7043897017966509E-3</v>
      </c>
      <c r="G273" s="16">
        <v>-1.8997740809201247E-3</v>
      </c>
      <c r="H273" s="16">
        <v>2.5287356321839205E-3</v>
      </c>
      <c r="I273" s="16">
        <v>-2.1459227467811592E-3</v>
      </c>
      <c r="J273" s="16">
        <v>-1.2026726057906445E-2</v>
      </c>
      <c r="K273" s="16">
        <v>-1.1857707509881354E-2</v>
      </c>
      <c r="L273" s="16">
        <v>-3.899617996604321E-3</v>
      </c>
    </row>
    <row r="274" spans="2:12" x14ac:dyDescent="0.2">
      <c r="B274" s="16">
        <v>-3.0637254901960675E-3</v>
      </c>
      <c r="C274" s="16">
        <v>-6.9333333333332359E-3</v>
      </c>
      <c r="D274" s="16">
        <v>-1.6666666666666718E-2</v>
      </c>
      <c r="E274" s="16">
        <v>5.1610239471533426E-4</v>
      </c>
      <c r="F274" s="16">
        <v>1.6731734523145469E-3</v>
      </c>
      <c r="G274" s="16">
        <v>-2.1606049693914109E-3</v>
      </c>
      <c r="H274" s="16">
        <v>0</v>
      </c>
      <c r="I274" s="16">
        <v>3.0107526881719693E-3</v>
      </c>
      <c r="J274" s="16">
        <v>2.2542831379621653E-3</v>
      </c>
      <c r="K274" s="16">
        <v>0</v>
      </c>
      <c r="L274" s="16">
        <v>-2.5633172654399017E-3</v>
      </c>
    </row>
    <row r="275" spans="2:12" x14ac:dyDescent="0.2">
      <c r="B275" s="16">
        <v>-4.3023970497848563E-3</v>
      </c>
      <c r="C275" s="16">
        <v>8.0558539205155544E-3</v>
      </c>
      <c r="D275" s="16">
        <v>-4.237288135593098E-3</v>
      </c>
      <c r="E275" s="16">
        <v>1.1038894047250558E-2</v>
      </c>
      <c r="F275" s="16">
        <v>1.3177431328879052E-2</v>
      </c>
      <c r="G275" s="16">
        <v>1.0362427179460676E-2</v>
      </c>
      <c r="H275" s="16">
        <v>2.1783994496675119E-2</v>
      </c>
      <c r="I275" s="16">
        <v>7.718696397941649E-3</v>
      </c>
      <c r="J275" s="16">
        <v>1.5294646873594164E-2</v>
      </c>
      <c r="K275" s="16">
        <v>2.0000000000000018E-2</v>
      </c>
      <c r="L275" s="16">
        <v>1.0052666359613216E-2</v>
      </c>
    </row>
    <row r="276" spans="2:12" x14ac:dyDescent="0.2">
      <c r="B276" s="16">
        <v>-2.4691358024691246E-2</v>
      </c>
      <c r="C276" s="16">
        <v>-5.0612679808204053E-3</v>
      </c>
      <c r="D276" s="16">
        <v>6.3829787234042534E-2</v>
      </c>
      <c r="E276" s="16">
        <v>-1.5204081632652966E-2</v>
      </c>
      <c r="F276" s="16">
        <v>-1.2639677596629539E-2</v>
      </c>
      <c r="G276" s="16">
        <v>-6.7864067762015701E-3</v>
      </c>
      <c r="H276" s="16">
        <v>-8.9766606822261341E-4</v>
      </c>
      <c r="I276" s="16">
        <v>-1.2340425531914834E-2</v>
      </c>
      <c r="J276" s="16">
        <v>-1.3735046521931693E-2</v>
      </c>
      <c r="K276" s="16">
        <v>-1.1764705882352899E-2</v>
      </c>
      <c r="L276" s="16">
        <v>-1.1538690299173315E-2</v>
      </c>
    </row>
    <row r="277" spans="2:12" x14ac:dyDescent="0.2">
      <c r="B277" s="16">
        <v>3.4810126582278444E-2</v>
      </c>
      <c r="C277" s="16">
        <v>2.1151271753681478E-2</v>
      </c>
      <c r="D277" s="16">
        <v>-3.9999999999998925E-3</v>
      </c>
      <c r="E277" s="16">
        <v>1.4506268780437148E-2</v>
      </c>
      <c r="F277" s="16">
        <v>7.2356215213358333E-3</v>
      </c>
      <c r="G277" s="16">
        <v>-4.8805548420242095E-3</v>
      </c>
      <c r="H277" s="16">
        <v>8.9847259658570877E-4</v>
      </c>
      <c r="I277" s="16">
        <v>1.6372253339077991E-2</v>
      </c>
      <c r="J277" s="16">
        <v>1.0332434860736761E-2</v>
      </c>
      <c r="K277" s="16">
        <v>7.9365079365079083E-3</v>
      </c>
      <c r="L277" s="16">
        <v>1.0416457735791029E-2</v>
      </c>
    </row>
    <row r="278" spans="2:12" x14ac:dyDescent="0.2">
      <c r="B278" s="16">
        <v>-1.2232415902142524E-3</v>
      </c>
      <c r="C278" s="16">
        <v>4.4572627163084189E-3</v>
      </c>
      <c r="D278" s="16">
        <v>5.6224899598393385E-2</v>
      </c>
      <c r="E278" s="16">
        <v>-8.1707690736387839E-4</v>
      </c>
      <c r="F278" s="16">
        <v>4.2365076441335248E-3</v>
      </c>
      <c r="G278" s="16">
        <v>-8.7248322147650548E-3</v>
      </c>
      <c r="H278" s="16">
        <v>4.2639138240574415E-3</v>
      </c>
      <c r="I278" s="16">
        <v>7.630351844001737E-3</v>
      </c>
      <c r="J278" s="16">
        <v>-4.4464206313917787E-3</v>
      </c>
      <c r="K278" s="16">
        <v>2.7559055118110187E-2</v>
      </c>
      <c r="L278" s="16">
        <v>5.4919969033062621E-4</v>
      </c>
    </row>
    <row r="279" spans="2:12" x14ac:dyDescent="0.2">
      <c r="B279" s="16">
        <v>2.3882424984690731E-2</v>
      </c>
      <c r="C279" s="16">
        <v>1.5661707126076507E-2</v>
      </c>
      <c r="D279" s="16">
        <v>-1.1406844106463754E-2</v>
      </c>
      <c r="E279" s="16">
        <v>-7.3597056117755688E-3</v>
      </c>
      <c r="F279" s="16">
        <v>-2.9347028613353476E-3</v>
      </c>
      <c r="G279" s="16">
        <v>-6.4059163585229451E-3</v>
      </c>
      <c r="H279" s="16">
        <v>-6.4804469273742615E-3</v>
      </c>
      <c r="I279" s="16">
        <v>-1.2620950778292617E-3</v>
      </c>
      <c r="J279" s="16">
        <v>1.786511835641047E-3</v>
      </c>
      <c r="K279" s="16">
        <v>7.6628352490422103E-3</v>
      </c>
      <c r="L279" s="16">
        <v>-1.8054122688674346E-3</v>
      </c>
    </row>
    <row r="280" spans="2:12" x14ac:dyDescent="0.2">
      <c r="B280" s="16">
        <v>1.4354066985646119E-2</v>
      </c>
      <c r="C280" s="16">
        <v>-3.5980467746079547E-3</v>
      </c>
      <c r="D280" s="16">
        <v>-3.8461538461539435E-3</v>
      </c>
      <c r="E280" s="16">
        <v>1.4416640922665369E-3</v>
      </c>
      <c r="F280" s="16">
        <v>5.5187637969094094E-3</v>
      </c>
      <c r="G280" s="16">
        <v>9.7494496278434095E-3</v>
      </c>
      <c r="H280" s="16">
        <v>-2.4741340530813893E-3</v>
      </c>
      <c r="I280" s="16">
        <v>3.7910699241785473E-3</v>
      </c>
      <c r="J280" s="16">
        <v>8.9166295140441498E-4</v>
      </c>
      <c r="K280" s="16">
        <v>-3.8022813688212143E-3</v>
      </c>
      <c r="L280" s="16">
        <v>5.6579147867681368E-3</v>
      </c>
    </row>
    <row r="281" spans="2:12" x14ac:dyDescent="0.2">
      <c r="B281" s="16">
        <v>1.0613207547169878E-2</v>
      </c>
      <c r="C281" s="16">
        <v>-4.1269022440031389E-3</v>
      </c>
      <c r="D281" s="16">
        <v>-1.9305019305019266E-2</v>
      </c>
      <c r="E281" s="16">
        <v>-1.2339331619537486E-3</v>
      </c>
      <c r="F281" s="16">
        <v>1.6465422612514935E-3</v>
      </c>
      <c r="G281" s="16">
        <v>-7.5269933554816815E-3</v>
      </c>
      <c r="H281" s="16">
        <v>-6.7643742953782393E-4</v>
      </c>
      <c r="I281" s="16">
        <v>-1.2589173310951773E-3</v>
      </c>
      <c r="J281" s="16">
        <v>-2.2271714922048602E-3</v>
      </c>
      <c r="K281" s="16">
        <v>-2.2900763358778664E-2</v>
      </c>
      <c r="L281" s="16">
        <v>-6.0608855480825952E-4</v>
      </c>
    </row>
    <row r="282" spans="2:12" x14ac:dyDescent="0.2">
      <c r="B282" s="16">
        <v>-2.5087514585764303E-2</v>
      </c>
      <c r="C282" s="16">
        <v>-2.7195027195027088E-2</v>
      </c>
      <c r="D282" s="16">
        <v>0</v>
      </c>
      <c r="E282" s="16">
        <v>5.8684237619686108E-3</v>
      </c>
      <c r="F282" s="16">
        <v>3.6529680365298134E-3</v>
      </c>
      <c r="G282" s="16">
        <v>-6.2764788953395545E-4</v>
      </c>
      <c r="H282" s="16">
        <v>2.7075812274368616E-3</v>
      </c>
      <c r="I282" s="16">
        <v>0</v>
      </c>
      <c r="J282" s="16">
        <v>5.8035714285715745E-3</v>
      </c>
      <c r="K282" s="16">
        <v>-1.1718750000000111E-2</v>
      </c>
      <c r="L282" s="16">
        <v>1.5952432745993672E-3</v>
      </c>
    </row>
    <row r="283" spans="2:12" x14ac:dyDescent="0.2">
      <c r="B283" s="16">
        <v>-1.7953321364453378E-3</v>
      </c>
      <c r="C283" s="16">
        <v>-9.3184238551651255E-3</v>
      </c>
      <c r="D283" s="16">
        <v>4.7244094488189115E-2</v>
      </c>
      <c r="E283" s="16">
        <v>2.7635619242578624E-3</v>
      </c>
      <c r="F283" s="16">
        <v>1.8198362147403557E-4</v>
      </c>
      <c r="G283" s="16">
        <v>2.6168419950800548E-4</v>
      </c>
      <c r="H283" s="16">
        <v>1.8001800180018623E-3</v>
      </c>
      <c r="I283" s="16">
        <v>0</v>
      </c>
      <c r="J283" s="16">
        <v>3.5863293386595663E-2</v>
      </c>
      <c r="K283" s="16">
        <v>1.1857707509881577E-2</v>
      </c>
      <c r="L283" s="16">
        <v>5.9232738592762679E-4</v>
      </c>
    </row>
    <row r="284" spans="2:12" x14ac:dyDescent="0.2">
      <c r="B284" s="16">
        <v>-1.1990407673860837E-3</v>
      </c>
      <c r="C284" s="16">
        <v>-9.943563558183266E-3</v>
      </c>
      <c r="D284" s="16">
        <v>7.5187969924812581E-3</v>
      </c>
      <c r="E284" s="16">
        <v>1.2656935796672375E-2</v>
      </c>
      <c r="F284" s="16">
        <v>-1.4556040756913413E-3</v>
      </c>
      <c r="G284" s="16">
        <v>-2.1975722059439651E-3</v>
      </c>
      <c r="H284" s="16">
        <v>-4.2677448337826718E-3</v>
      </c>
      <c r="I284" s="16">
        <v>-7.983193277311007E-3</v>
      </c>
      <c r="J284" s="16">
        <v>8.569714628503533E-4</v>
      </c>
      <c r="K284" s="16">
        <v>-3.906250000000111E-3</v>
      </c>
      <c r="L284" s="16">
        <v>6.906395322070491E-4</v>
      </c>
    </row>
    <row r="285" spans="2:12" x14ac:dyDescent="0.2">
      <c r="B285" s="16">
        <v>-1.3805522208883536E-2</v>
      </c>
      <c r="C285" s="16">
        <v>1.574375678610207E-2</v>
      </c>
      <c r="D285" s="16">
        <v>1.1194029850746245E-2</v>
      </c>
      <c r="E285" s="16">
        <v>5.6445922790040459E-3</v>
      </c>
      <c r="F285" s="16">
        <v>1.330174927113692E-2</v>
      </c>
      <c r="G285" s="16">
        <v>6.6596748820135776E-3</v>
      </c>
      <c r="H285" s="16">
        <v>1.5790660951950919E-3</v>
      </c>
      <c r="I285" s="16">
        <v>-2.1601016518424276E-2</v>
      </c>
      <c r="J285" s="16">
        <v>-5.1374261494991913E-3</v>
      </c>
      <c r="K285" s="16">
        <v>-3.1372549019607732E-2</v>
      </c>
      <c r="L285" s="16">
        <v>-1.0451037873510094E-3</v>
      </c>
    </row>
    <row r="286" spans="2:12" x14ac:dyDescent="0.2">
      <c r="B286" s="16">
        <v>0</v>
      </c>
      <c r="C286" s="16">
        <v>6.6809192944949913E-3</v>
      </c>
      <c r="D286" s="16">
        <v>3.6900369003689981E-2</v>
      </c>
      <c r="E286" s="16">
        <v>1.2528816277438182E-2</v>
      </c>
      <c r="F286" s="16">
        <v>2.1578852724328801E-3</v>
      </c>
      <c r="G286" s="16">
        <v>-3.2817627754336831E-3</v>
      </c>
      <c r="H286" s="16">
        <v>2.2522522522523403E-3</v>
      </c>
      <c r="I286" s="16">
        <v>-7.7922077922077948E-3</v>
      </c>
      <c r="J286" s="16">
        <v>1.9795163094930679E-2</v>
      </c>
      <c r="K286" s="16">
        <v>6.0728744939271273E-2</v>
      </c>
      <c r="L286" s="16">
        <v>7.3365399166991363E-3</v>
      </c>
    </row>
    <row r="287" spans="2:12" x14ac:dyDescent="0.2">
      <c r="B287" s="16">
        <v>-2.4345709068776533E-2</v>
      </c>
      <c r="C287" s="16">
        <v>1.5927794000529794E-3</v>
      </c>
      <c r="D287" s="16">
        <v>-4.9822064056939563E-2</v>
      </c>
      <c r="E287" s="16">
        <v>-7.9192239160561506E-3</v>
      </c>
      <c r="F287" s="16">
        <v>-2.0276332316526036E-2</v>
      </c>
      <c r="G287" s="16">
        <v>-5.0695097731786598E-3</v>
      </c>
      <c r="H287" s="16">
        <v>9.4382022471910521E-3</v>
      </c>
      <c r="I287" s="16">
        <v>6.5445026178010401E-3</v>
      </c>
      <c r="J287" s="16">
        <v>-1.4347202295552308E-2</v>
      </c>
      <c r="K287" s="16">
        <v>-1.9083969465648942E-2</v>
      </c>
      <c r="L287" s="16">
        <v>-1.2404143859328309E-2</v>
      </c>
    </row>
    <row r="288" spans="2:12" x14ac:dyDescent="0.2">
      <c r="B288" s="16">
        <v>-6.2383031815347323E-3</v>
      </c>
      <c r="C288" s="16">
        <v>-5.3008216273509046E-4</v>
      </c>
      <c r="D288" s="16">
        <v>0</v>
      </c>
      <c r="E288" s="16">
        <v>-4.9890241468764085E-4</v>
      </c>
      <c r="F288" s="16">
        <v>-7.8754578754578475E-3</v>
      </c>
      <c r="G288" s="16">
        <v>-4.8852235121080723E-3</v>
      </c>
      <c r="H288" s="16">
        <v>4.4523597506678225E-3</v>
      </c>
      <c r="I288" s="16">
        <v>1.5171218032076439E-2</v>
      </c>
      <c r="J288" s="16">
        <v>-6.4217826868738781E-3</v>
      </c>
      <c r="K288" s="16">
        <v>-8.9494163424124529E-2</v>
      </c>
      <c r="L288" s="16">
        <v>-6.3031184893680425E-3</v>
      </c>
    </row>
    <row r="289" spans="2:12" x14ac:dyDescent="0.2">
      <c r="B289" s="16">
        <v>1.0671688637790444E-2</v>
      </c>
      <c r="C289" s="16">
        <v>2.1479713603818729E-2</v>
      </c>
      <c r="D289" s="16">
        <v>-3.7453183520599231E-2</v>
      </c>
      <c r="E289" s="16">
        <v>1.0382350004991325E-2</v>
      </c>
      <c r="F289" s="16">
        <v>1.4768321949418795E-3</v>
      </c>
      <c r="G289" s="16">
        <v>1.3883023648648685E-2</v>
      </c>
      <c r="H289" s="16">
        <v>6.2056737588653821E-3</v>
      </c>
      <c r="I289" s="16">
        <v>2.1349274124677908E-3</v>
      </c>
      <c r="J289" s="16">
        <v>5.6015167183729453E-3</v>
      </c>
      <c r="K289" s="16">
        <v>2.991452991453003E-2</v>
      </c>
      <c r="L289" s="16">
        <v>8.7725136779328583E-3</v>
      </c>
    </row>
    <row r="290" spans="2:12" x14ac:dyDescent="0.2">
      <c r="B290" s="16">
        <v>-1.801242236024847E-2</v>
      </c>
      <c r="C290" s="16">
        <v>-2.0768431983385405E-2</v>
      </c>
      <c r="D290" s="16">
        <v>-3.8910505836574627E-3</v>
      </c>
      <c r="E290" s="16">
        <v>-2.598557454796957E-2</v>
      </c>
      <c r="F290" s="16">
        <v>-1.2165898617511495E-2</v>
      </c>
      <c r="G290" s="16">
        <v>-1.7806008226167513E-2</v>
      </c>
      <c r="H290" s="16">
        <v>7.0484581497798349E-3</v>
      </c>
      <c r="I290" s="16">
        <v>4.260758414997845E-4</v>
      </c>
      <c r="J290" s="16">
        <v>-2.4766475276373323E-2</v>
      </c>
      <c r="K290" s="16">
        <v>-4.9792531120331995E-2</v>
      </c>
      <c r="L290" s="16">
        <v>-1.8309580364212152E-2</v>
      </c>
    </row>
    <row r="291" spans="2:12" x14ac:dyDescent="0.2">
      <c r="B291" s="16">
        <v>1.3915243516761544E-2</v>
      </c>
      <c r="C291" s="16">
        <v>1.033934252386004E-2</v>
      </c>
      <c r="D291" s="16">
        <v>2.734375E-2</v>
      </c>
      <c r="E291" s="16">
        <v>1.4201663623452099E-3</v>
      </c>
      <c r="F291" s="16">
        <v>5.7846613174099559E-3</v>
      </c>
      <c r="G291" s="16">
        <v>8.2692817386695872E-3</v>
      </c>
      <c r="H291" s="16">
        <v>8.7489063867016714E-3</v>
      </c>
      <c r="I291" s="16">
        <v>9.3696763202724132E-3</v>
      </c>
      <c r="J291" s="16">
        <v>1.0544815465729274E-2</v>
      </c>
      <c r="K291" s="16">
        <v>4.366812227074135E-3</v>
      </c>
      <c r="L291" s="16">
        <v>6.1094868434319327E-3</v>
      </c>
    </row>
    <row r="292" spans="2:12" x14ac:dyDescent="0.2">
      <c r="B292" s="16">
        <v>-9.3574547723019874E-3</v>
      </c>
      <c r="C292" s="16">
        <v>8.9215429021254344E-3</v>
      </c>
      <c r="D292" s="16">
        <v>0</v>
      </c>
      <c r="E292" s="16">
        <v>2.5222852512155614E-2</v>
      </c>
      <c r="F292" s="16">
        <v>1.0760667903525034E-2</v>
      </c>
      <c r="G292" s="16">
        <v>1.6034908785026891E-2</v>
      </c>
      <c r="H292" s="16">
        <v>4.9869904596704373E-3</v>
      </c>
      <c r="I292" s="16">
        <v>8.0168776371307704E-3</v>
      </c>
      <c r="J292" s="16">
        <v>1.3826086956521877E-2</v>
      </c>
      <c r="K292" s="16">
        <v>1.7391304347826209E-2</v>
      </c>
      <c r="L292" s="16">
        <v>1.2725960960359162E-2</v>
      </c>
    </row>
    <row r="293" spans="2:12" x14ac:dyDescent="0.2">
      <c r="B293" s="16">
        <v>-7.5566750629723067E-3</v>
      </c>
      <c r="C293" s="16">
        <v>7.0221066319895442E-3</v>
      </c>
      <c r="D293" s="16">
        <v>2.281368821292773E-2</v>
      </c>
      <c r="E293" s="16">
        <v>9.3864242663768138E-3</v>
      </c>
      <c r="F293" s="16">
        <v>2.0190895741558634E-3</v>
      </c>
      <c r="G293" s="16">
        <v>-7.3993583773154237E-3</v>
      </c>
      <c r="H293" s="16">
        <v>3.8834951456310218E-3</v>
      </c>
      <c r="I293" s="16">
        <v>-1.2557555462536674E-2</v>
      </c>
      <c r="J293" s="16">
        <v>-6.4327986962861017E-3</v>
      </c>
      <c r="K293" s="16">
        <v>-8.5470085470085166E-3</v>
      </c>
      <c r="L293" s="16">
        <v>-8.6412179499861796E-4</v>
      </c>
    </row>
    <row r="294" spans="2:12" x14ac:dyDescent="0.2">
      <c r="B294" s="16">
        <v>-2.4746192893401076E-2</v>
      </c>
      <c r="C294" s="16">
        <v>-5.1652892561970809E-4</v>
      </c>
      <c r="D294" s="16">
        <v>7.4349442379182396E-3</v>
      </c>
      <c r="E294" s="16">
        <v>-1.0767423649177266E-3</v>
      </c>
      <c r="F294" s="16">
        <v>1.3555596263051806E-2</v>
      </c>
      <c r="G294" s="16">
        <v>1.0321638951154677E-2</v>
      </c>
      <c r="H294" s="16">
        <v>4.0833870621104218E-3</v>
      </c>
      <c r="I294" s="16">
        <v>1.3565069944891928E-2</v>
      </c>
      <c r="J294" s="16">
        <v>-1.2948895027624641E-3</v>
      </c>
      <c r="K294" s="16">
        <v>-4.3103448275860767E-3</v>
      </c>
      <c r="L294" s="16">
        <v>2.3239232049012681E-3</v>
      </c>
    </row>
    <row r="295" spans="2:12" x14ac:dyDescent="0.2">
      <c r="B295" s="16">
        <v>-2.4072869225764459E-2</v>
      </c>
      <c r="C295" s="16">
        <v>3.1007751937983663E-3</v>
      </c>
      <c r="D295" s="16">
        <v>-4.4280442804428111E-2</v>
      </c>
      <c r="E295" s="16">
        <v>-9.7991180793721711E-4</v>
      </c>
      <c r="F295" s="16">
        <v>8.4944876197361463E-3</v>
      </c>
      <c r="G295" s="16">
        <v>1.1248129611475255E-2</v>
      </c>
      <c r="H295" s="16">
        <v>8.3476027397260122E-3</v>
      </c>
      <c r="I295" s="16">
        <v>2.1329987452948673E-2</v>
      </c>
      <c r="J295" s="16">
        <v>3.4575157749157093E-3</v>
      </c>
      <c r="K295" s="16">
        <v>2.5974025974025983E-2</v>
      </c>
      <c r="L295" s="16">
        <v>4.6107232248715491E-3</v>
      </c>
    </row>
    <row r="296" spans="2:12" x14ac:dyDescent="0.2">
      <c r="B296" s="16">
        <v>2.6666666666666616E-2</v>
      </c>
      <c r="C296" s="16">
        <v>-3.606388459556964E-3</v>
      </c>
      <c r="D296" s="16">
        <v>3.8610038610038533E-3</v>
      </c>
      <c r="E296" s="16">
        <v>6.9641981363413041E-3</v>
      </c>
      <c r="F296" s="16">
        <v>1.2186379928315505E-2</v>
      </c>
      <c r="G296" s="16">
        <v>6.5309454564008718E-3</v>
      </c>
      <c r="H296" s="16">
        <v>1.2311611122903798E-2</v>
      </c>
      <c r="I296" s="16">
        <v>6.142506142505999E-3</v>
      </c>
      <c r="J296" s="16">
        <v>1.3782410198983408E-2</v>
      </c>
      <c r="K296" s="16">
        <v>2.9535864978902815E-2</v>
      </c>
      <c r="L296" s="16">
        <v>9.5659585628113941E-3</v>
      </c>
    </row>
    <row r="297" spans="2:12" x14ac:dyDescent="0.2">
      <c r="B297" s="16">
        <v>-1.2987012987013102E-2</v>
      </c>
      <c r="C297" s="16">
        <v>8.7900723888314491E-3</v>
      </c>
      <c r="D297" s="16">
        <v>3.8461538461538325E-3</v>
      </c>
      <c r="E297" s="16">
        <v>5.6497175141243527E-3</v>
      </c>
      <c r="F297" s="16">
        <v>-2.1246458923512845E-3</v>
      </c>
      <c r="G297" s="16">
        <v>8.9724742738377383E-3</v>
      </c>
      <c r="H297" s="16">
        <v>-8.5971901866218614E-3</v>
      </c>
      <c r="I297" s="16">
        <v>-4.4770044770044981E-3</v>
      </c>
      <c r="J297" s="16">
        <v>3.3987594527997711E-3</v>
      </c>
      <c r="K297" s="16">
        <v>2.86885245901638E-2</v>
      </c>
      <c r="L297" s="16">
        <v>1.0845634794356407E-3</v>
      </c>
    </row>
    <row r="298" spans="2:12" x14ac:dyDescent="0.2">
      <c r="B298" s="16">
        <v>1.1842105263158098E-2</v>
      </c>
      <c r="C298" s="16">
        <v>2.5627883136851715E-3</v>
      </c>
      <c r="D298" s="16">
        <v>-7.6628352490420992E-3</v>
      </c>
      <c r="E298" s="16">
        <v>1.6466485858195323E-3</v>
      </c>
      <c r="F298" s="16">
        <v>-7.0972320794893129E-4</v>
      </c>
      <c r="G298" s="16">
        <v>4.9738745980707488E-3</v>
      </c>
      <c r="H298" s="16">
        <v>4.230118443316222E-3</v>
      </c>
      <c r="I298" s="16">
        <v>-8.1766148814388373E-4</v>
      </c>
      <c r="J298" s="16">
        <v>4.2340587687350606E-4</v>
      </c>
      <c r="K298" s="16">
        <v>1.5936254980079667E-2</v>
      </c>
      <c r="L298" s="16">
        <v>1.8164597200056587E-3</v>
      </c>
    </row>
    <row r="299" spans="2:12" x14ac:dyDescent="0.2">
      <c r="B299" s="16">
        <v>2.6007802340701769E-3</v>
      </c>
      <c r="C299" s="16">
        <v>2.5562372188139282E-3</v>
      </c>
      <c r="D299" s="16">
        <v>1.9305019305019488E-2</v>
      </c>
      <c r="E299" s="16">
        <v>2.1274538245816821E-3</v>
      </c>
      <c r="F299" s="16">
        <v>1.8998579545454586E-2</v>
      </c>
      <c r="G299" s="16">
        <v>4.5993101034844663E-3</v>
      </c>
      <c r="H299" s="16">
        <v>1.0109519797809607E-2</v>
      </c>
      <c r="I299" s="16">
        <v>-4.0916530278233276E-3</v>
      </c>
      <c r="J299" s="16">
        <v>3.8090401218893177E-3</v>
      </c>
      <c r="K299" s="16">
        <v>3.9215686274509665E-3</v>
      </c>
      <c r="L299" s="16">
        <v>4.4811106937951983E-3</v>
      </c>
    </row>
    <row r="300" spans="2:12" x14ac:dyDescent="0.2">
      <c r="B300" s="16">
        <v>1.4267185473411104E-2</v>
      </c>
      <c r="C300" s="16">
        <v>2.2947475777665982E-3</v>
      </c>
      <c r="D300" s="16">
        <v>-2.2727272727272707E-2</v>
      </c>
      <c r="E300" s="16">
        <v>4.2458747466949109E-3</v>
      </c>
      <c r="F300" s="16">
        <v>4.7046523784630701E-3</v>
      </c>
      <c r="G300" s="16">
        <v>-1.4431450609604379E-3</v>
      </c>
      <c r="H300" s="16">
        <v>-3.1276063386155295E-3</v>
      </c>
      <c r="I300" s="16">
        <v>-4.1084634346755244E-4</v>
      </c>
      <c r="J300" s="16">
        <v>-6.3243106501391644E-3</v>
      </c>
      <c r="K300" s="16">
        <v>1.953125E-2</v>
      </c>
      <c r="L300" s="16">
        <v>3.2491393648705902E-3</v>
      </c>
    </row>
    <row r="301" spans="2:12" x14ac:dyDescent="0.2">
      <c r="B301" s="16">
        <v>-2.1739130434782594E-2</v>
      </c>
      <c r="C301" s="16">
        <v>-8.9035868735690693E-3</v>
      </c>
      <c r="D301" s="16">
        <v>7.7519379844961378E-3</v>
      </c>
      <c r="E301" s="16">
        <v>-1.0185452099548242E-2</v>
      </c>
      <c r="F301" s="16">
        <v>-9.538674991328433E-3</v>
      </c>
      <c r="G301" s="16">
        <v>2.2425994219077428E-3</v>
      </c>
      <c r="H301" s="16">
        <v>1.1503869483371565E-2</v>
      </c>
      <c r="I301" s="16">
        <v>8.2203041512536323E-3</v>
      </c>
      <c r="J301" s="16">
        <v>-8.9103869653767154E-3</v>
      </c>
      <c r="K301" s="16">
        <v>0</v>
      </c>
      <c r="L301" s="16">
        <v>-2.4032591792934044E-3</v>
      </c>
    </row>
    <row r="302" spans="2:12" x14ac:dyDescent="0.2">
      <c r="B302" s="16">
        <v>0</v>
      </c>
      <c r="C302" s="16">
        <v>-9.4969199178643882E-3</v>
      </c>
      <c r="D302" s="16">
        <v>5.7692307692307709E-2</v>
      </c>
      <c r="E302" s="16">
        <v>6.212989030191185E-3</v>
      </c>
      <c r="F302" s="16">
        <v>4.0273157065313647E-3</v>
      </c>
      <c r="G302" s="16">
        <v>7.1602605539256015E-3</v>
      </c>
      <c r="H302" s="16">
        <v>-8.6848635235732274E-3</v>
      </c>
      <c r="I302" s="16">
        <v>8.1532816958818088E-4</v>
      </c>
      <c r="J302" s="16">
        <v>3.4249507663326462E-3</v>
      </c>
      <c r="K302" s="16">
        <v>-3.8314176245209941E-3</v>
      </c>
      <c r="L302" s="16">
        <v>1.3140265897144676E-3</v>
      </c>
    </row>
    <row r="303" spans="2:12" x14ac:dyDescent="0.2">
      <c r="B303" s="16">
        <v>9.8039215686274161E-3</v>
      </c>
      <c r="C303" s="16">
        <v>1.1142783104431286E-2</v>
      </c>
      <c r="D303" s="16">
        <v>-2.1818181818181848E-2</v>
      </c>
      <c r="E303" s="16">
        <v>3.2802701398937373E-3</v>
      </c>
      <c r="F303" s="16">
        <v>7.150331356818862E-3</v>
      </c>
      <c r="G303" s="16">
        <v>1.7625277709207632E-2</v>
      </c>
      <c r="H303" s="16">
        <v>1.126408010012514E-2</v>
      </c>
      <c r="I303" s="16">
        <v>-5.70264765784112E-3</v>
      </c>
      <c r="J303" s="16">
        <v>8.533151292772434E-3</v>
      </c>
      <c r="K303" s="16">
        <v>-5.3846153846153877E-2</v>
      </c>
      <c r="L303" s="16">
        <v>5.6030157218949217E-3</v>
      </c>
    </row>
    <row r="304" spans="2:12" x14ac:dyDescent="0.2">
      <c r="B304" s="16">
        <v>2.5889967637540368E-2</v>
      </c>
      <c r="C304" s="16">
        <v>-4.8692977960022032E-3</v>
      </c>
      <c r="D304" s="16">
        <v>-1.8587360594795488E-2</v>
      </c>
      <c r="E304" s="16">
        <v>-1.1539571112606839E-2</v>
      </c>
      <c r="F304" s="16">
        <v>-2.9437229437230261E-3</v>
      </c>
      <c r="G304" s="16">
        <v>-4.0752959441102687E-3</v>
      </c>
      <c r="H304" s="16">
        <v>-9.4884488448843118E-3</v>
      </c>
      <c r="I304" s="16">
        <v>-9.8320360507987425E-3</v>
      </c>
      <c r="J304" s="16">
        <v>-1.0576190879093006E-2</v>
      </c>
      <c r="K304" s="16">
        <v>-4.471544715447151E-2</v>
      </c>
      <c r="L304" s="16">
        <v>-1.6184438630272302E-3</v>
      </c>
    </row>
    <row r="305" spans="2:12" x14ac:dyDescent="0.2">
      <c r="B305" s="16">
        <v>2.7129337539432363E-2</v>
      </c>
      <c r="C305" s="16">
        <v>-1.8027298480556286E-3</v>
      </c>
      <c r="D305" s="16">
        <v>3.7878787878786735E-3</v>
      </c>
      <c r="E305" s="16">
        <v>-6.5181437883062854E-3</v>
      </c>
      <c r="F305" s="16">
        <v>-1.3025356026398094E-2</v>
      </c>
      <c r="G305" s="16">
        <v>-7.9403741231488523E-3</v>
      </c>
      <c r="H305" s="16">
        <v>1.5201999167013591E-2</v>
      </c>
      <c r="I305" s="16">
        <v>-3.7236243276790315E-3</v>
      </c>
      <c r="J305" s="16">
        <v>-8.1238241833418989E-3</v>
      </c>
      <c r="K305" s="16">
        <v>-4.2553191489362874E-3</v>
      </c>
      <c r="L305" s="16">
        <v>-5.5103479208048478E-3</v>
      </c>
    </row>
    <row r="306" spans="2:12" x14ac:dyDescent="0.2">
      <c r="B306" s="16">
        <v>-3.0712530712531105E-3</v>
      </c>
      <c r="C306" s="16">
        <v>1.4705882352941124E-2</v>
      </c>
      <c r="D306" s="16">
        <v>-2.2641509433962259E-2</v>
      </c>
      <c r="E306" s="16">
        <v>-3.4273403838621652E-3</v>
      </c>
      <c r="F306" s="16">
        <v>-9.1500967798696653E-3</v>
      </c>
      <c r="G306" s="16">
        <v>1.0802848023570011E-3</v>
      </c>
      <c r="H306" s="16">
        <v>4.1025641025642656E-3</v>
      </c>
      <c r="I306" s="16">
        <v>2.9069767441860517E-3</v>
      </c>
      <c r="J306" s="16">
        <v>3.0175015087507973E-3</v>
      </c>
      <c r="K306" s="16">
        <v>0</v>
      </c>
      <c r="L306" s="16">
        <v>-2.4225243218864989E-3</v>
      </c>
    </row>
    <row r="307" spans="2:12" x14ac:dyDescent="0.2">
      <c r="B307" s="16">
        <v>-4.9291435613063594E-3</v>
      </c>
      <c r="C307" s="16">
        <v>1.3729977116704761E-2</v>
      </c>
      <c r="D307" s="16">
        <v>1.1583011583011782E-2</v>
      </c>
      <c r="E307" s="16">
        <v>5.6008646949003982E-3</v>
      </c>
      <c r="F307" s="16">
        <v>1.1188066062866264E-2</v>
      </c>
      <c r="G307" s="16">
        <v>7.6028841909059341E-3</v>
      </c>
      <c r="H307" s="16">
        <v>-7.1501532175689553E-3</v>
      </c>
      <c r="I307" s="16">
        <v>7.4534161490682482E-3</v>
      </c>
      <c r="J307" s="16">
        <v>6.0168471720818406E-3</v>
      </c>
      <c r="K307" s="16">
        <v>2.5641025641025772E-2</v>
      </c>
      <c r="L307" s="16">
        <v>6.6974953821512528E-3</v>
      </c>
    </row>
    <row r="308" spans="2:12" x14ac:dyDescent="0.2">
      <c r="B308" s="16">
        <v>1.2383900928794045E-3</v>
      </c>
      <c r="C308" s="16">
        <v>5.0163029847003493E-3</v>
      </c>
      <c r="D308" s="16">
        <v>-7.6335877862595547E-3</v>
      </c>
      <c r="E308" s="16">
        <v>-3.7131131522377681E-3</v>
      </c>
      <c r="F308" s="16">
        <v>-1.1064278187565835E-2</v>
      </c>
      <c r="G308" s="16">
        <v>-1.3046441437055689E-2</v>
      </c>
      <c r="H308" s="16">
        <v>4.1152263374484299E-3</v>
      </c>
      <c r="I308" s="16">
        <v>2.0550760378135191E-3</v>
      </c>
      <c r="J308" s="16">
        <v>-7.2624743677376369E-3</v>
      </c>
      <c r="K308" s="16">
        <v>0</v>
      </c>
      <c r="L308" s="16">
        <v>-8.2824900077629326E-3</v>
      </c>
    </row>
    <row r="309" spans="2:12" x14ac:dyDescent="0.2">
      <c r="B309" s="16">
        <v>2.0408163265305923E-2</v>
      </c>
      <c r="C309" s="16">
        <v>-7.4868979286246695E-4</v>
      </c>
      <c r="D309" s="16">
        <v>-3.8461538461539435E-3</v>
      </c>
      <c r="E309" s="16">
        <v>5.9827383287562874E-3</v>
      </c>
      <c r="F309" s="16">
        <v>8.3466524595985359E-3</v>
      </c>
      <c r="G309" s="16">
        <v>-8.385123803887895E-4</v>
      </c>
      <c r="H309" s="16">
        <v>4.5081967213116414E-3</v>
      </c>
      <c r="I309" s="16">
        <v>1.5586546349466879E-2</v>
      </c>
      <c r="J309" s="16">
        <v>3.4426370599880407E-3</v>
      </c>
      <c r="K309" s="16">
        <v>1.6666666666666607E-2</v>
      </c>
      <c r="L309" s="16">
        <v>7.1742786906456857E-3</v>
      </c>
    </row>
    <row r="310" spans="2:12" x14ac:dyDescent="0.2">
      <c r="B310" s="16">
        <v>3.6363636363636598E-3</v>
      </c>
      <c r="C310" s="16">
        <v>1.9980019980019303E-3</v>
      </c>
      <c r="D310" s="16">
        <v>-3.8610038610037423E-3</v>
      </c>
      <c r="E310" s="16">
        <v>-1.6574046992297031E-3</v>
      </c>
      <c r="F310" s="16">
        <v>-1.0038746037337121E-2</v>
      </c>
      <c r="G310" s="16">
        <v>-6.3188033766106155E-3</v>
      </c>
      <c r="H310" s="16">
        <v>2.8559771521825539E-3</v>
      </c>
      <c r="I310" s="16">
        <v>7.6736672051695987E-3</v>
      </c>
      <c r="J310" s="16">
        <v>-5.5750922034479844E-3</v>
      </c>
      <c r="K310" s="16">
        <v>2.4590163934426146E-2</v>
      </c>
      <c r="L310" s="16">
        <v>-3.3399919069426742E-3</v>
      </c>
    </row>
    <row r="311" spans="2:12" x14ac:dyDescent="0.2">
      <c r="B311" s="16">
        <v>-5.4347826086956763E-3</v>
      </c>
      <c r="C311" s="16">
        <v>1.4207377866400916E-2</v>
      </c>
      <c r="D311" s="16">
        <v>5.4263565891472965E-2</v>
      </c>
      <c r="E311" s="16">
        <v>1.3867187499999822E-2</v>
      </c>
      <c r="F311" s="16">
        <v>7.4719800747198306E-3</v>
      </c>
      <c r="G311" s="16">
        <v>7.700332853097569E-3</v>
      </c>
      <c r="H311" s="16">
        <v>6.5093572009764511E-3</v>
      </c>
      <c r="I311" s="16">
        <v>-1.2024048096191953E-3</v>
      </c>
      <c r="J311" s="16">
        <v>-5.1750905640848277E-3</v>
      </c>
      <c r="K311" s="16">
        <v>8.0000000000000071E-3</v>
      </c>
      <c r="L311" s="16">
        <v>7.7850601602122982E-3</v>
      </c>
    </row>
    <row r="312" spans="2:12" x14ac:dyDescent="0.2">
      <c r="B312" s="16">
        <v>-1.9429265330904721E-2</v>
      </c>
      <c r="C312" s="16">
        <v>-1.1550749569918861E-2</v>
      </c>
      <c r="D312" s="16">
        <v>0</v>
      </c>
      <c r="E312" s="16">
        <v>-6.3571566172221372E-3</v>
      </c>
      <c r="F312" s="16">
        <v>-2.8253575843193435E-3</v>
      </c>
      <c r="G312" s="16">
        <v>-6.9512916584499873E-3</v>
      </c>
      <c r="H312" s="16">
        <v>-1.0913500404203691E-2</v>
      </c>
      <c r="I312" s="16">
        <v>4.0128410914919144E-4</v>
      </c>
      <c r="J312" s="16">
        <v>-7.8030171666376713E-4</v>
      </c>
      <c r="K312" s="16">
        <v>7.9365079365079083E-3</v>
      </c>
      <c r="L312" s="16">
        <v>-5.8832181203127831E-4</v>
      </c>
    </row>
    <row r="313" spans="2:12" x14ac:dyDescent="0.2">
      <c r="B313" s="16">
        <v>-2.1052631578947212E-2</v>
      </c>
      <c r="C313" s="16">
        <v>5.4699154649426873E-3</v>
      </c>
      <c r="D313" s="16">
        <v>-7.3529411764705621E-3</v>
      </c>
      <c r="E313" s="16">
        <v>1.0081426909654967E-2</v>
      </c>
      <c r="F313" s="16">
        <v>5.8438108730298755E-3</v>
      </c>
      <c r="G313" s="16">
        <v>1.1468003773022817E-2</v>
      </c>
      <c r="H313" s="16">
        <v>4.2909685328973435E-3</v>
      </c>
      <c r="I313" s="16">
        <v>4.0112314480555966E-4</v>
      </c>
      <c r="J313" s="16">
        <v>7.8091106290667511E-4</v>
      </c>
      <c r="K313" s="16">
        <v>-3.9370078740158521E-3</v>
      </c>
      <c r="L313" s="16">
        <v>4.0566913011486072E-3</v>
      </c>
    </row>
    <row r="314" spans="2:12" x14ac:dyDescent="0.2">
      <c r="B314" s="16">
        <v>-3.0993042378241631E-2</v>
      </c>
      <c r="C314" s="16">
        <v>2.4727992087059114E-4</v>
      </c>
      <c r="D314" s="16">
        <v>-3.3333333333333437E-2</v>
      </c>
      <c r="E314" s="16">
        <v>-7.0057581573896854E-3</v>
      </c>
      <c r="F314" s="16">
        <v>-1.9366197183098288E-3</v>
      </c>
      <c r="G314" s="16">
        <v>-4.3192303916755881E-3</v>
      </c>
      <c r="H314" s="16">
        <v>1.42421159715167E-3</v>
      </c>
      <c r="I314" s="16">
        <v>8.0192461908579205E-3</v>
      </c>
      <c r="J314" s="16">
        <v>-1.6473036240679528E-3</v>
      </c>
      <c r="K314" s="16">
        <v>0.15810276679841917</v>
      </c>
      <c r="L314" s="16">
        <v>-4.4736456388327905E-3</v>
      </c>
    </row>
    <row r="315" spans="2:12" x14ac:dyDescent="0.2">
      <c r="B315" s="16">
        <v>1.958224543080922E-3</v>
      </c>
      <c r="C315" s="16">
        <v>6.6749072929541686E-3</v>
      </c>
      <c r="D315" s="16">
        <v>-3.4482758620689613E-2</v>
      </c>
      <c r="E315" s="16">
        <v>1.6139943945104873E-2</v>
      </c>
      <c r="F315" s="16">
        <v>1.3582642441347659E-2</v>
      </c>
      <c r="G315" s="16">
        <v>9.3167701863352548E-3</v>
      </c>
      <c r="H315" s="16">
        <v>5.6887444128403963E-3</v>
      </c>
      <c r="I315" s="16">
        <v>7.9554494828957267E-3</v>
      </c>
      <c r="J315" s="16">
        <v>1.1202778983933959E-2</v>
      </c>
      <c r="K315" s="16">
        <v>1.0238907849829282E-2</v>
      </c>
      <c r="L315" s="16">
        <v>5.1722923881523108E-3</v>
      </c>
    </row>
    <row r="316" spans="2:12" x14ac:dyDescent="0.2">
      <c r="B316" s="16">
        <v>5.2117263843647343E-3</v>
      </c>
      <c r="C316" s="16">
        <v>-1.3506876227897813E-2</v>
      </c>
      <c r="D316" s="16">
        <v>-3.9682539682539764E-2</v>
      </c>
      <c r="E316" s="16">
        <v>-8.5600152178049171E-3</v>
      </c>
      <c r="F316" s="16">
        <v>-3.6547163243996206E-3</v>
      </c>
      <c r="G316" s="16">
        <v>-7.9120879120879728E-3</v>
      </c>
      <c r="H316" s="16">
        <v>-1.0303030303030258E-2</v>
      </c>
      <c r="I316" s="16">
        <v>-3.9463299131814455E-4</v>
      </c>
      <c r="J316" s="16">
        <v>-1.4513912744761215E-2</v>
      </c>
      <c r="K316" s="16">
        <v>-7.4324324324324231E-2</v>
      </c>
      <c r="L316" s="16">
        <v>-1.0546091386721801E-2</v>
      </c>
    </row>
    <row r="317" spans="2:12" x14ac:dyDescent="0.2">
      <c r="B317" s="16">
        <v>-9.7213220998055849E-3</v>
      </c>
      <c r="C317" s="16">
        <v>9.2108538710480303E-3</v>
      </c>
      <c r="D317" s="16">
        <v>-1.6528925619834767E-2</v>
      </c>
      <c r="E317" s="16">
        <v>8.537989255564149E-3</v>
      </c>
      <c r="F317" s="16">
        <v>5.9388646288209834E-3</v>
      </c>
      <c r="G317" s="16">
        <v>-6.3506129079898832E-3</v>
      </c>
      <c r="H317" s="16">
        <v>6.3278220044906686E-3</v>
      </c>
      <c r="I317" s="16">
        <v>2.7635215159889093E-3</v>
      </c>
      <c r="J317" s="16">
        <v>3.4858387799565627E-3</v>
      </c>
      <c r="K317" s="16">
        <v>2.1897810218977964E-2</v>
      </c>
      <c r="L317" s="16">
        <v>4.0484266488167719E-3</v>
      </c>
    </row>
    <row r="318" spans="2:12" x14ac:dyDescent="0.2">
      <c r="B318" s="16">
        <v>-1.1125654450261813E-2</v>
      </c>
      <c r="C318" s="16">
        <v>-1.1346817957572752E-2</v>
      </c>
      <c r="D318" s="16">
        <v>-1.2605042016806678E-2</v>
      </c>
      <c r="E318" s="16">
        <v>-9.3217920669645959E-3</v>
      </c>
      <c r="F318" s="16">
        <v>1.9100538287897262E-3</v>
      </c>
      <c r="G318" s="16">
        <v>-9.017043202536601E-3</v>
      </c>
      <c r="H318" s="16">
        <v>5.2738336713997747E-3</v>
      </c>
      <c r="I318" s="16">
        <v>2.3622047244096223E-3</v>
      </c>
      <c r="J318" s="16">
        <v>-6.5132435953104695E-3</v>
      </c>
      <c r="K318" s="16">
        <v>-1.4285714285714346E-2</v>
      </c>
      <c r="L318" s="16">
        <v>-4.294926858036674E-3</v>
      </c>
    </row>
    <row r="319" spans="2:12" x14ac:dyDescent="0.2">
      <c r="B319" s="16">
        <v>7.2799470549305134E-3</v>
      </c>
      <c r="C319" s="16">
        <v>1.9461077844311392E-2</v>
      </c>
      <c r="D319" s="16">
        <v>-8.5106382978723527E-3</v>
      </c>
      <c r="E319" s="16">
        <v>1.0657705232837156E-2</v>
      </c>
      <c r="F319" s="16">
        <v>1.9410745233968685E-2</v>
      </c>
      <c r="G319" s="16">
        <v>-4.4995500449951376E-4</v>
      </c>
      <c r="H319" s="16">
        <v>-2.6230831315577907E-3</v>
      </c>
      <c r="I319" s="16">
        <v>1.178318931657496E-2</v>
      </c>
      <c r="J319" s="16">
        <v>8.2167832167832078E-3</v>
      </c>
      <c r="K319" s="16">
        <v>1.0869565217391353E-2</v>
      </c>
      <c r="L319" s="16">
        <v>6.3027915121549594E-3</v>
      </c>
    </row>
    <row r="320" spans="2:12" x14ac:dyDescent="0.2">
      <c r="B320" s="16">
        <v>1.9710906701708719E-3</v>
      </c>
      <c r="C320" s="16">
        <v>-3.6710719530101965E-3</v>
      </c>
      <c r="D320" s="16">
        <v>3.8626609442059978E-2</v>
      </c>
      <c r="E320" s="16">
        <v>-1.3300399011970665E-3</v>
      </c>
      <c r="F320" s="16">
        <v>5.4403264195852508E-3</v>
      </c>
      <c r="G320" s="16">
        <v>-4.5015755514432598E-4</v>
      </c>
      <c r="H320" s="16">
        <v>-1.4161440420796811E-3</v>
      </c>
      <c r="I320" s="16">
        <v>1.0869565217391131E-2</v>
      </c>
      <c r="J320" s="16">
        <v>-2.5143055314722496E-3</v>
      </c>
      <c r="K320" s="16">
        <v>-3.2258064516129004E-2</v>
      </c>
      <c r="L320" s="16">
        <v>3.5443070367928708E-3</v>
      </c>
    </row>
    <row r="321" spans="2:12" x14ac:dyDescent="0.2">
      <c r="B321" s="16">
        <v>2.0327868852459074E-2</v>
      </c>
      <c r="C321" s="16">
        <v>8.8430361090641174E-3</v>
      </c>
      <c r="D321" s="16">
        <v>-2.066115702479332E-2</v>
      </c>
      <c r="E321" s="16">
        <v>1.1510654490106464E-2</v>
      </c>
      <c r="F321" s="16">
        <v>1.6401758539059896E-2</v>
      </c>
      <c r="G321" s="16">
        <v>1.3260608486789449E-2</v>
      </c>
      <c r="H321" s="16">
        <v>1.0129659643435929E-2</v>
      </c>
      <c r="I321" s="16">
        <v>-9.6006144393241399E-3</v>
      </c>
      <c r="J321" s="16">
        <v>2.251195132551076E-2</v>
      </c>
      <c r="K321" s="16">
        <v>3.3333333333333215E-2</v>
      </c>
      <c r="L321" s="16">
        <v>1.2189135604133705E-2</v>
      </c>
    </row>
    <row r="322" spans="2:12" x14ac:dyDescent="0.2">
      <c r="B322" s="16">
        <v>-3.2133676092545027E-3</v>
      </c>
      <c r="C322" s="16">
        <v>2.6783540297052877E-3</v>
      </c>
      <c r="D322" s="16">
        <v>4.2194092827004148E-2</v>
      </c>
      <c r="E322" s="16">
        <v>3.7618734129596376E-3</v>
      </c>
      <c r="F322" s="16">
        <v>7.3199134919315068E-3</v>
      </c>
      <c r="G322" s="16">
        <v>4.34589362437654E-3</v>
      </c>
      <c r="H322" s="16">
        <v>1.3036502206177358E-2</v>
      </c>
      <c r="I322" s="16">
        <v>5.4284606436603156E-3</v>
      </c>
      <c r="J322" s="16">
        <v>4.2502550153011853E-4</v>
      </c>
      <c r="K322" s="16">
        <v>4.3010752688172005E-2</v>
      </c>
      <c r="L322" s="16">
        <v>3.5522412500865741E-3</v>
      </c>
    </row>
    <row r="323" spans="2:12" x14ac:dyDescent="0.2">
      <c r="B323" s="16">
        <v>-1.0315925209542276E-2</v>
      </c>
      <c r="C323" s="16">
        <v>-2.4283632831472168E-3</v>
      </c>
      <c r="D323" s="16">
        <v>0</v>
      </c>
      <c r="E323" s="16">
        <v>2.9045254380211105E-3</v>
      </c>
      <c r="F323" s="16">
        <v>0</v>
      </c>
      <c r="G323" s="16">
        <v>-7.2282047499631075E-3</v>
      </c>
      <c r="H323" s="16">
        <v>6.9293209265492983E-3</v>
      </c>
      <c r="I323" s="16">
        <v>1.0026995757809631E-2</v>
      </c>
      <c r="J323" s="16">
        <v>-5.5229841107994337E-3</v>
      </c>
      <c r="K323" s="16">
        <v>3.4364261168384758E-3</v>
      </c>
      <c r="L323" s="16">
        <v>-2.8367548027137257E-3</v>
      </c>
    </row>
    <row r="324" spans="2:12" x14ac:dyDescent="0.2">
      <c r="B324" s="16">
        <v>-2.3452768729641638E-2</v>
      </c>
      <c r="C324" s="16">
        <v>-2.4099318403115744E-2</v>
      </c>
      <c r="D324" s="16">
        <v>2.0242914979756943E-2</v>
      </c>
      <c r="E324" s="16">
        <v>-2.354260089686111E-2</v>
      </c>
      <c r="F324" s="16">
        <v>-2.7580511973575472E-2</v>
      </c>
      <c r="G324" s="16">
        <v>-1.0004952947003543E-2</v>
      </c>
      <c r="H324" s="16">
        <v>-4.325599685410908E-3</v>
      </c>
      <c r="I324" s="16">
        <v>-1.1454753722794919E-3</v>
      </c>
      <c r="J324" s="16">
        <v>-2.7682843472317198E-2</v>
      </c>
      <c r="K324" s="16">
        <v>-1.0273972602739656E-2</v>
      </c>
      <c r="L324" s="16">
        <v>-2.2966296377883388E-2</v>
      </c>
    </row>
    <row r="325" spans="2:12" x14ac:dyDescent="0.2">
      <c r="B325" s="16">
        <v>1.5343562374916742E-2</v>
      </c>
      <c r="C325" s="16">
        <v>5.6872037914691864E-2</v>
      </c>
      <c r="D325" s="16">
        <v>-3.9682539682540652E-3</v>
      </c>
      <c r="E325" s="16">
        <v>2.5258323765786406E-2</v>
      </c>
      <c r="F325" s="16">
        <v>3.1759510869565188E-2</v>
      </c>
      <c r="G325" s="16">
        <v>1.3057834700820559E-2</v>
      </c>
      <c r="H325" s="16">
        <v>-3.5545023696682554E-3</v>
      </c>
      <c r="I325" s="16">
        <v>2.6758409785931914E-3</v>
      </c>
      <c r="J325" s="16">
        <v>1.2741652021089678E-2</v>
      </c>
      <c r="K325" s="16">
        <v>5.1903114186851118E-2</v>
      </c>
      <c r="L325" s="16">
        <v>1.4307248318689014E-2</v>
      </c>
    </row>
    <row r="326" spans="2:12" x14ac:dyDescent="0.2">
      <c r="B326" s="16">
        <v>-5.4533508541392939E-2</v>
      </c>
      <c r="C326" s="16">
        <v>4.2482888836441468E-3</v>
      </c>
      <c r="D326" s="16">
        <v>-3.5856573705179251E-2</v>
      </c>
      <c r="E326" s="16">
        <v>-1.8570362075401192E-2</v>
      </c>
      <c r="F326" s="16">
        <v>-1.1522633744855959E-3</v>
      </c>
      <c r="G326" s="16">
        <v>-1.0963504370586241E-2</v>
      </c>
      <c r="H326" s="16">
        <v>-1.8232263178755481E-2</v>
      </c>
      <c r="I326" s="16">
        <v>-2.2874571101790808E-3</v>
      </c>
      <c r="J326" s="16">
        <v>-1.4750542299349245E-2</v>
      </c>
      <c r="K326" s="16">
        <v>-3.2894736842106198E-3</v>
      </c>
      <c r="L326" s="16">
        <v>-1.432772121912651E-2</v>
      </c>
    </row>
    <row r="327" spans="2:12" x14ac:dyDescent="0.2">
      <c r="B327" s="16">
        <v>-2.7102154273801249E-2</v>
      </c>
      <c r="C327" s="16">
        <v>-1.0575793184488758E-2</v>
      </c>
      <c r="D327" s="16">
        <v>-3.3057851239669422E-2</v>
      </c>
      <c r="E327" s="16">
        <v>-2.0633260435485412E-2</v>
      </c>
      <c r="F327" s="16">
        <v>-1.1371127224785726E-2</v>
      </c>
      <c r="G327" s="16">
        <v>-1.2033754431517441E-2</v>
      </c>
      <c r="H327" s="16">
        <v>2.7654420670165436E-2</v>
      </c>
      <c r="I327" s="16">
        <v>-1.7195261750095669E-2</v>
      </c>
      <c r="J327" s="16">
        <v>-3.9630118890356947E-3</v>
      </c>
      <c r="K327" s="16">
        <v>3.3003300330032959E-2</v>
      </c>
      <c r="L327" s="16">
        <v>-6.7009877513676264E-3</v>
      </c>
    </row>
    <row r="328" spans="2:12" x14ac:dyDescent="0.2">
      <c r="B328" s="16">
        <v>-3.5714285714286698E-3</v>
      </c>
      <c r="C328" s="16">
        <v>1.3301662707838391E-2</v>
      </c>
      <c r="D328" s="16">
        <v>-4.2735042735041473E-3</v>
      </c>
      <c r="E328" s="16">
        <v>2.2135922330097202E-2</v>
      </c>
      <c r="F328" s="16">
        <v>2.6171028504750726E-2</v>
      </c>
      <c r="G328" s="16">
        <v>-8.2785808147174844E-2</v>
      </c>
      <c r="H328" s="16">
        <v>2.6320958554311602E-2</v>
      </c>
      <c r="I328" s="16">
        <v>1.4774494556765161E-2</v>
      </c>
      <c r="J328" s="16">
        <v>-4.0583554376657727E-2</v>
      </c>
      <c r="K328" s="16">
        <v>1.9169329073482455E-2</v>
      </c>
      <c r="L328" s="16">
        <v>8.8478927874107161E-3</v>
      </c>
    </row>
    <row r="329" spans="2:12" x14ac:dyDescent="0.2">
      <c r="B329" s="16">
        <v>2.0788530465949862E-2</v>
      </c>
      <c r="C329" s="16">
        <v>1.4064697609001975E-3</v>
      </c>
      <c r="D329" s="16">
        <v>6.8669527896995763E-2</v>
      </c>
      <c r="E329" s="16">
        <v>-2.469604863221897E-3</v>
      </c>
      <c r="F329" s="16">
        <v>7.309941520467822E-3</v>
      </c>
      <c r="G329" s="16">
        <v>-1.1406215560943345E-2</v>
      </c>
      <c r="H329" s="16">
        <v>-1.1483253588516762E-3</v>
      </c>
      <c r="I329" s="16">
        <v>-4.2145593869733489E-3</v>
      </c>
      <c r="J329" s="16">
        <v>-1.8431480969495873E-2</v>
      </c>
      <c r="K329" s="16">
        <v>5.0156739811912265E-2</v>
      </c>
      <c r="L329" s="16">
        <v>4.6616299630284352E-3</v>
      </c>
    </row>
    <row r="330" spans="2:12" x14ac:dyDescent="0.2">
      <c r="B330" s="16">
        <v>1.8258426966292207E-2</v>
      </c>
      <c r="C330" s="16">
        <v>-4.68164794007353E-4</v>
      </c>
      <c r="D330" s="16">
        <v>0.2449799196787148</v>
      </c>
      <c r="E330" s="16">
        <v>1.5806513045134363E-2</v>
      </c>
      <c r="F330" s="16">
        <v>9.3533301080472864E-3</v>
      </c>
      <c r="G330" s="16">
        <v>2.0121509391895831E-2</v>
      </c>
      <c r="H330" s="16">
        <v>2.490898639586181E-3</v>
      </c>
      <c r="I330" s="16">
        <v>1.4236244709503687E-2</v>
      </c>
      <c r="J330" s="16">
        <v>7.0415923387474599E-3</v>
      </c>
      <c r="K330" s="16">
        <v>1.4925373134328401E-2</v>
      </c>
      <c r="L330" s="16">
        <v>1.0419200000000073E-2</v>
      </c>
    </row>
    <row r="331" spans="2:12" x14ac:dyDescent="0.2">
      <c r="B331" s="16">
        <v>-1.3793103448275223E-3</v>
      </c>
      <c r="C331" s="16">
        <v>-1.2880562060890055E-2</v>
      </c>
      <c r="D331" s="16">
        <v>0</v>
      </c>
      <c r="E331" s="16">
        <v>6.5616797900247548E-4</v>
      </c>
      <c r="F331" s="16">
        <v>-1.0385045534430537E-2</v>
      </c>
      <c r="G331" s="16">
        <v>4.9174953556985201E-4</v>
      </c>
      <c r="H331" s="16">
        <v>-9.9388379204893296E-3</v>
      </c>
      <c r="I331" s="16">
        <v>-1.3277693474961993E-2</v>
      </c>
      <c r="J331" s="16">
        <v>2.1443222077195623E-2</v>
      </c>
      <c r="K331" s="16">
        <v>-1.1764705882352899E-2</v>
      </c>
      <c r="L331" s="16">
        <v>6.3340047378179776E-6</v>
      </c>
    </row>
    <row r="332" spans="2:12" x14ac:dyDescent="0.2">
      <c r="B332" s="16">
        <v>7.5966850828728116E-3</v>
      </c>
      <c r="C332" s="16">
        <v>4.7449584816132706E-3</v>
      </c>
      <c r="D332" s="16">
        <v>-1.6129032258064613E-2</v>
      </c>
      <c r="E332" s="16">
        <v>6.7447306791568185E-3</v>
      </c>
      <c r="F332" s="16">
        <v>9.686793671295213E-4</v>
      </c>
      <c r="G332" s="16">
        <v>1.1686964119927756E-2</v>
      </c>
      <c r="H332" s="16">
        <v>2.7413127413127514E-2</v>
      </c>
      <c r="I332" s="16">
        <v>8.0738177623989049E-3</v>
      </c>
      <c r="J332" s="16">
        <v>-4.5637093829864472E-4</v>
      </c>
      <c r="K332" s="16">
        <v>3.2738095238095344E-2</v>
      </c>
      <c r="L332" s="16">
        <v>4.0347354619678644E-3</v>
      </c>
    </row>
    <row r="333" spans="2:12" x14ac:dyDescent="0.2">
      <c r="B333" s="16">
        <v>2.1247429746401592E-2</v>
      </c>
      <c r="C333" s="16">
        <v>-5.9031877213695516E-3</v>
      </c>
      <c r="D333" s="16">
        <v>9.8360655737705915E-3</v>
      </c>
      <c r="E333" s="16">
        <v>-3.4428212524425517E-3</v>
      </c>
      <c r="F333" s="16">
        <v>-2.0967741935484785E-3</v>
      </c>
      <c r="G333" s="16">
        <v>1.8893387314440346E-3</v>
      </c>
      <c r="H333" s="16">
        <v>7.7038707252912175E-3</v>
      </c>
      <c r="I333" s="16">
        <v>4.9580472921435526E-3</v>
      </c>
      <c r="J333" s="16">
        <v>1.177974614190469E-2</v>
      </c>
      <c r="K333" s="16">
        <v>-1.729106628242072E-2</v>
      </c>
      <c r="L333" s="16">
        <v>-1.8420853415428429E-3</v>
      </c>
    </row>
    <row r="334" spans="2:12" x14ac:dyDescent="0.2">
      <c r="B334" s="16">
        <v>3.0872483221476399E-2</v>
      </c>
      <c r="C334" s="16">
        <v>3.3254156769595422E-3</v>
      </c>
      <c r="D334" s="16">
        <v>-3.2467532467532756E-3</v>
      </c>
      <c r="E334" s="16">
        <v>-4.5751633986927942E-3</v>
      </c>
      <c r="F334" s="16">
        <v>1.8264102149668782E-2</v>
      </c>
      <c r="G334" s="16">
        <v>2.4892241379310454E-2</v>
      </c>
      <c r="H334" s="16">
        <v>-3.1698676114115809E-3</v>
      </c>
      <c r="I334" s="16">
        <v>-8.349146110056993E-3</v>
      </c>
      <c r="J334" s="16">
        <v>2.7075812274368616E-3</v>
      </c>
      <c r="K334" s="16">
        <v>7.3313782991202281E-2</v>
      </c>
      <c r="L334" s="16">
        <v>7.1860147638789229E-3</v>
      </c>
    </row>
    <row r="335" spans="2:12" x14ac:dyDescent="0.2">
      <c r="B335" s="16">
        <v>2.9296875E-2</v>
      </c>
      <c r="C335" s="16">
        <v>2.1306818181816567E-3</v>
      </c>
      <c r="D335" s="16">
        <v>6.514657980456029E-3</v>
      </c>
      <c r="E335" s="16">
        <v>-2.7201951036488481E-3</v>
      </c>
      <c r="F335" s="16">
        <v>-2.5396825396825085E-3</v>
      </c>
      <c r="G335" s="16">
        <v>1.703290926295864E-2</v>
      </c>
      <c r="H335" s="16">
        <v>8.4175084175084347E-3</v>
      </c>
      <c r="I335" s="16">
        <v>-8.4194412552620612E-3</v>
      </c>
      <c r="J335" s="16">
        <v>9.0009000900104219E-4</v>
      </c>
      <c r="K335" s="16">
        <v>-1.6393442622950838E-2</v>
      </c>
      <c r="L335" s="16">
        <v>2.4849241658875254E-3</v>
      </c>
    </row>
    <row r="336" spans="2:12" x14ac:dyDescent="0.2">
      <c r="B336" s="16">
        <v>-7.5901328273245694E-3</v>
      </c>
      <c r="C336" s="16">
        <v>-2.8348688873138794E-3</v>
      </c>
      <c r="D336" s="16">
        <v>-1.6181229773462702E-2</v>
      </c>
      <c r="E336" s="16">
        <v>-1.8811136192624645E-3</v>
      </c>
      <c r="F336" s="16">
        <v>5.8879694462126153E-3</v>
      </c>
      <c r="G336" s="16">
        <v>-1.4369895585650827E-2</v>
      </c>
      <c r="H336" s="16">
        <v>-2.8009645705805886E-2</v>
      </c>
      <c r="I336" s="16">
        <v>4.245465071401E-3</v>
      </c>
      <c r="J336" s="16">
        <v>-6.2050359712230163E-3</v>
      </c>
      <c r="K336" s="16">
        <v>-1.3888888888888951E-2</v>
      </c>
      <c r="L336" s="16">
        <v>-9.3078863523976541E-3</v>
      </c>
    </row>
    <row r="337" spans="2:12" x14ac:dyDescent="0.2">
      <c r="B337" s="16">
        <v>1.4021669853409913E-2</v>
      </c>
      <c r="C337" s="16">
        <v>-5.9227671167969564E-3</v>
      </c>
      <c r="D337" s="16">
        <v>6.5789473684210176E-3</v>
      </c>
      <c r="E337" s="16">
        <v>1.1119487372785564E-2</v>
      </c>
      <c r="F337" s="16">
        <v>1.0599588672678406E-2</v>
      </c>
      <c r="G337" s="16">
        <v>1.3845185651353065E-2</v>
      </c>
      <c r="H337" s="16">
        <v>2.4809160305343525E-3</v>
      </c>
      <c r="I337" s="16">
        <v>4.9961568024596836E-3</v>
      </c>
      <c r="J337" s="16">
        <v>7.6011220704008675E-3</v>
      </c>
      <c r="K337" s="16">
        <v>1.6901408450704203E-2</v>
      </c>
      <c r="L337" s="16">
        <v>9.4079737158019316E-3</v>
      </c>
    </row>
    <row r="338" spans="2:12" x14ac:dyDescent="0.2">
      <c r="B338" s="16">
        <v>1.0056568196103122E-2</v>
      </c>
      <c r="C338" s="16">
        <v>6.673021925643452E-3</v>
      </c>
      <c r="D338" s="16">
        <v>-3.2679738562092497E-3</v>
      </c>
      <c r="E338" s="16">
        <v>1.2488350419384897E-2</v>
      </c>
      <c r="F338" s="16">
        <v>1.4402003757044479E-2</v>
      </c>
      <c r="G338" s="16">
        <v>1.0448996482516071E-2</v>
      </c>
      <c r="H338" s="16">
        <v>2.8555111364934049E-3</v>
      </c>
      <c r="I338" s="16">
        <v>1.0325047801147402E-2</v>
      </c>
      <c r="J338" s="16">
        <v>1.1225864391558149E-2</v>
      </c>
      <c r="K338" s="16">
        <v>8.3102493074793671E-3</v>
      </c>
      <c r="L338" s="16">
        <v>1.0534617768013232E-2</v>
      </c>
    </row>
    <row r="339" spans="2:12" x14ac:dyDescent="0.2">
      <c r="B339" s="16">
        <v>2.3646546359676446E-2</v>
      </c>
      <c r="C339" s="16">
        <v>-3.7878787878788955E-3</v>
      </c>
      <c r="D339" s="16">
        <v>-1.3114754098360715E-2</v>
      </c>
      <c r="E339" s="16">
        <v>1.2518409425625876E-2</v>
      </c>
      <c r="F339" s="16">
        <v>4.0123456790124301E-3</v>
      </c>
      <c r="G339" s="16">
        <v>-8.446810689055062E-3</v>
      </c>
      <c r="H339" s="16">
        <v>-1.1958997722095743E-2</v>
      </c>
      <c r="I339" s="16">
        <v>-5.2990158970477319E-3</v>
      </c>
      <c r="J339" s="16">
        <v>4.4404973357026201E-4</v>
      </c>
      <c r="K339" s="16">
        <v>9.0659340659340781E-2</v>
      </c>
      <c r="L339" s="16">
        <v>1.90780589933226E-3</v>
      </c>
    </row>
    <row r="340" spans="2:12" x14ac:dyDescent="0.2">
      <c r="B340" s="16">
        <v>-4.2553191489361764E-3</v>
      </c>
      <c r="C340" s="16">
        <v>1.4733840304182566E-2</v>
      </c>
      <c r="D340" s="16">
        <v>-1.9933554817275656E-2</v>
      </c>
      <c r="E340" s="16">
        <v>-9.0909090909085943E-4</v>
      </c>
      <c r="F340" s="16">
        <v>1.5524131570857636E-2</v>
      </c>
      <c r="G340" s="16">
        <v>4.181940213743518E-3</v>
      </c>
      <c r="H340" s="16">
        <v>1.6714697406340129E-2</v>
      </c>
      <c r="I340" s="16">
        <v>0</v>
      </c>
      <c r="J340" s="16">
        <v>4.4385264092321464E-3</v>
      </c>
      <c r="K340" s="16">
        <v>-6.801007556675065E-2</v>
      </c>
      <c r="L340" s="16">
        <v>5.2302936630603813E-3</v>
      </c>
    </row>
    <row r="341" spans="2:12" x14ac:dyDescent="0.2">
      <c r="B341" s="16">
        <v>1.159951159951178E-2</v>
      </c>
      <c r="C341" s="16">
        <v>-5.6206088992974967E-3</v>
      </c>
      <c r="D341" s="16">
        <v>1.0169491525423568E-2</v>
      </c>
      <c r="E341" s="16">
        <v>9.4631483166514041E-3</v>
      </c>
      <c r="F341" s="16">
        <v>-1.2108369910700523E-3</v>
      </c>
      <c r="G341" s="16">
        <v>5.8611825192800282E-3</v>
      </c>
      <c r="H341" s="16">
        <v>3.5903250188964453E-3</v>
      </c>
      <c r="I341" s="16">
        <v>-7.6103500761035558E-3</v>
      </c>
      <c r="J341" s="16">
        <v>1.4582412726469318E-2</v>
      </c>
      <c r="K341" s="16">
        <v>5.4054054054053502E-3</v>
      </c>
      <c r="L341" s="16">
        <v>4.1390932126250668E-3</v>
      </c>
    </row>
    <row r="342" spans="2:12" x14ac:dyDescent="0.2">
      <c r="B342" s="16">
        <v>-1.5691007845504035E-2</v>
      </c>
      <c r="C342" s="16">
        <v>-8.0075365049459002E-3</v>
      </c>
      <c r="D342" s="16">
        <v>3.691275167785224E-2</v>
      </c>
      <c r="E342" s="16">
        <v>-2.5238867856499647E-3</v>
      </c>
      <c r="F342" s="16">
        <v>1.0304591604788804E-2</v>
      </c>
      <c r="G342" s="16">
        <v>-7.7182580249437471E-3</v>
      </c>
      <c r="H342" s="16">
        <v>-7.5315383167011696E-3</v>
      </c>
      <c r="I342" s="16">
        <v>1.9171779141105016E-3</v>
      </c>
      <c r="J342" s="16">
        <v>-1.0017421602787402E-2</v>
      </c>
      <c r="K342" s="16">
        <v>0.2446236559139785</v>
      </c>
      <c r="L342" s="16">
        <v>-3.6871665778561713E-3</v>
      </c>
    </row>
    <row r="343" spans="2:12" x14ac:dyDescent="0.2">
      <c r="B343" s="16">
        <v>-7.9705702023298297E-3</v>
      </c>
      <c r="C343" s="16">
        <v>7.1225071225078374E-4</v>
      </c>
      <c r="D343" s="16">
        <v>6.4724919093850364E-3</v>
      </c>
      <c r="E343" s="16">
        <v>1.0482559190312601E-2</v>
      </c>
      <c r="F343" s="16">
        <v>7.9496025198739773E-3</v>
      </c>
      <c r="G343" s="16">
        <v>6.026889197960239E-3</v>
      </c>
      <c r="H343" s="16">
        <v>3.4149117814457064E-3</v>
      </c>
      <c r="I343" s="16">
        <v>6.5059318790663401E-3</v>
      </c>
      <c r="J343" s="16">
        <v>5.2793664760228953E-3</v>
      </c>
      <c r="K343" s="16">
        <v>0.10583153347732188</v>
      </c>
      <c r="L343" s="16">
        <v>4.3217124555072761E-3</v>
      </c>
    </row>
    <row r="344" spans="2:12" x14ac:dyDescent="0.2">
      <c r="B344" s="16">
        <v>3.7082818294189579E-3</v>
      </c>
      <c r="C344" s="16">
        <v>9.489916963225653E-4</v>
      </c>
      <c r="D344" s="16">
        <v>5.4662379421221763E-2</v>
      </c>
      <c r="E344" s="16">
        <v>-7.1543552137365296E-4</v>
      </c>
      <c r="F344" s="16">
        <v>1.7857142857140573E-3</v>
      </c>
      <c r="G344" s="16">
        <v>-9.7798259088582862E-3</v>
      </c>
      <c r="H344" s="16">
        <v>-6.4284363773871034E-3</v>
      </c>
      <c r="I344" s="16">
        <v>-4.9429657794676229E-3</v>
      </c>
      <c r="J344" s="16">
        <v>-2.1881838074397919E-3</v>
      </c>
      <c r="K344" s="16">
        <v>0.142578125</v>
      </c>
      <c r="L344" s="16">
        <v>4.2847524025280137E-5</v>
      </c>
    </row>
    <row r="345" spans="2:12" x14ac:dyDescent="0.2">
      <c r="B345" s="16">
        <v>-2.401477832512311E-2</v>
      </c>
      <c r="C345" s="16">
        <v>7.8217587105950948E-3</v>
      </c>
      <c r="D345" s="16">
        <v>1.8292682926829285E-2</v>
      </c>
      <c r="E345" s="16">
        <v>8.3228924288527573E-3</v>
      </c>
      <c r="F345" s="16">
        <v>2.2281639928700692E-3</v>
      </c>
      <c r="G345" s="16">
        <v>3.6713377113604118E-3</v>
      </c>
      <c r="H345" s="16">
        <v>1.1798287345385461E-2</v>
      </c>
      <c r="I345" s="16">
        <v>3.4390523500191783E-3</v>
      </c>
      <c r="J345" s="16">
        <v>7.0175438596491446E-3</v>
      </c>
      <c r="K345" s="16">
        <v>-5.1282051282051211E-2</v>
      </c>
      <c r="L345" s="16">
        <v>1.014218647667664E-2</v>
      </c>
    </row>
    <row r="346" spans="2:12" x14ac:dyDescent="0.2">
      <c r="B346" s="16">
        <v>-3.3438485804416329E-2</v>
      </c>
      <c r="C346" s="16">
        <v>9.4073377234242805E-3</v>
      </c>
      <c r="D346" s="16">
        <v>4.1916167664670656E-2</v>
      </c>
      <c r="E346" s="16">
        <v>8.8754770568910679E-4</v>
      </c>
      <c r="F346" s="16">
        <v>2.9642804209277784E-3</v>
      </c>
      <c r="G346" s="16">
        <v>5.1519835136515368E-4</v>
      </c>
      <c r="H346" s="16">
        <v>8.0872672559713088E-3</v>
      </c>
      <c r="I346" s="16">
        <v>1.3709063214013772E-2</v>
      </c>
      <c r="J346" s="16">
        <v>9.9303135888502148E-3</v>
      </c>
      <c r="K346" s="16">
        <v>1.9819819819819839E-2</v>
      </c>
      <c r="L346" s="16">
        <v>5.1140977010797339E-3</v>
      </c>
    </row>
    <row r="347" spans="2:12" x14ac:dyDescent="0.2">
      <c r="B347" s="16">
        <v>1.3054830287206221E-2</v>
      </c>
      <c r="C347" s="16">
        <v>3.9608574091332116E-3</v>
      </c>
      <c r="D347" s="16">
        <v>-2.5862068965517238E-2</v>
      </c>
      <c r="E347" s="16">
        <v>-1.0907156158552755E-2</v>
      </c>
      <c r="F347" s="16">
        <v>-1.7733116595241682E-2</v>
      </c>
      <c r="G347" s="16">
        <v>6.745623069001061E-3</v>
      </c>
      <c r="H347" s="16">
        <v>-7.4626865671642006E-3</v>
      </c>
      <c r="I347" s="16">
        <v>-1.6904583020285524E-2</v>
      </c>
      <c r="J347" s="16">
        <v>1.2937726410213735E-3</v>
      </c>
      <c r="K347" s="16">
        <v>8.6572438162544119E-2</v>
      </c>
      <c r="L347" s="16">
        <v>-5.0097059284534007E-3</v>
      </c>
    </row>
    <row r="348" spans="2:12" x14ac:dyDescent="0.2">
      <c r="B348" s="16">
        <v>-3.22164948453596E-3</v>
      </c>
      <c r="C348" s="16">
        <v>-2.784868879090352E-3</v>
      </c>
      <c r="D348" s="16">
        <v>5.8997050147493457E-3</v>
      </c>
      <c r="E348" s="16">
        <v>1.3268782499551657E-2</v>
      </c>
      <c r="F348" s="16">
        <v>1.6548819016097838E-3</v>
      </c>
      <c r="G348" s="16">
        <v>1.8311083832029063E-2</v>
      </c>
      <c r="H348" s="16">
        <v>2.8195488721804995E-3</v>
      </c>
      <c r="I348" s="16">
        <v>-8.0244554833779347E-3</v>
      </c>
      <c r="J348" s="16">
        <v>8.1833060556464332E-3</v>
      </c>
      <c r="K348" s="16">
        <v>-8.1300813008131634E-3</v>
      </c>
      <c r="L348" s="16">
        <v>9.482147509497274E-3</v>
      </c>
    </row>
    <row r="349" spans="2:12" x14ac:dyDescent="0.2">
      <c r="B349" s="16">
        <v>2.2624434389140191E-2</v>
      </c>
      <c r="C349" s="16">
        <v>-1.3730509657900791E-2</v>
      </c>
      <c r="D349" s="16">
        <v>2.9325513196480912E-3</v>
      </c>
      <c r="E349" s="16">
        <v>-1.7695983011856153E-4</v>
      </c>
      <c r="F349" s="16">
        <v>-6.9089816761789269E-3</v>
      </c>
      <c r="G349" s="16">
        <v>-4.0182831885077208E-3</v>
      </c>
      <c r="H349" s="16">
        <v>-1.1433926897844393E-2</v>
      </c>
      <c r="I349" s="16">
        <v>-6.1633281972265364E-3</v>
      </c>
      <c r="J349" s="16">
        <v>4.6992481203007586E-3</v>
      </c>
      <c r="K349" s="16">
        <v>-1.6393442622950727E-2</v>
      </c>
      <c r="L349" s="16">
        <v>1.0203346697723603E-4</v>
      </c>
    </row>
    <row r="350" spans="2:12" x14ac:dyDescent="0.2">
      <c r="B350" s="16">
        <v>-7.5853350189634128E-3</v>
      </c>
      <c r="C350" s="16">
        <v>-9.4384143463899228E-4</v>
      </c>
      <c r="D350" s="16">
        <v>-8.7719298245613198E-3</v>
      </c>
      <c r="E350" s="16">
        <v>-2.6548672566371057E-3</v>
      </c>
      <c r="F350" s="16">
        <v>-4.3859649122808264E-3</v>
      </c>
      <c r="G350" s="16">
        <v>5.0431186645820691E-3</v>
      </c>
      <c r="H350" s="16">
        <v>-1.2703830109973446E-2</v>
      </c>
      <c r="I350" s="16">
        <v>0</v>
      </c>
      <c r="J350" s="16">
        <v>3.8268560251721873E-3</v>
      </c>
      <c r="K350" s="16">
        <v>-2.6666666666666727E-2</v>
      </c>
      <c r="L350" s="16">
        <v>1.7223892599729229E-3</v>
      </c>
    </row>
    <row r="351" spans="2:12" x14ac:dyDescent="0.2">
      <c r="B351" s="16">
        <v>3.8216560509554132E-3</v>
      </c>
      <c r="C351" s="16">
        <v>-2.1256495040151702E-3</v>
      </c>
      <c r="D351" s="16">
        <v>-3.539823008849563E-2</v>
      </c>
      <c r="E351" s="16">
        <v>-7.5421472937001743E-3</v>
      </c>
      <c r="F351" s="16">
        <v>-3.9495670666870319E-3</v>
      </c>
      <c r="G351" s="16">
        <v>-7.9281449144461558E-3</v>
      </c>
      <c r="H351" s="16">
        <v>-1.1522949875168109E-2</v>
      </c>
      <c r="I351" s="16">
        <v>-4.6511627906976605E-3</v>
      </c>
      <c r="J351" s="16">
        <v>8.4717045069468977E-3</v>
      </c>
      <c r="K351" s="16">
        <v>-3.424657534246478E-3</v>
      </c>
      <c r="L351" s="16">
        <v>-8.273622660500024E-3</v>
      </c>
    </row>
    <row r="352" spans="2:12" x14ac:dyDescent="0.2">
      <c r="B352" s="16">
        <v>1.9035532994924331E-3</v>
      </c>
      <c r="C352" s="16">
        <v>-7.5739644970413966E-3</v>
      </c>
      <c r="D352" s="16">
        <v>-1.2232415902140636E-2</v>
      </c>
      <c r="E352" s="16">
        <v>-5.0067054090298102E-3</v>
      </c>
      <c r="F352" s="16">
        <v>-5.1852981546437471E-3</v>
      </c>
      <c r="G352" s="16">
        <v>-3.9957513529919053E-3</v>
      </c>
      <c r="H352" s="16">
        <v>8.1600932582086561E-3</v>
      </c>
      <c r="I352" s="16">
        <v>-9.3457943925232545E-3</v>
      </c>
      <c r="J352" s="16">
        <v>-8.4005376344086224E-3</v>
      </c>
      <c r="K352" s="16">
        <v>6.1855670103092786E-2</v>
      </c>
      <c r="L352" s="16">
        <v>-2.9238529616092412E-3</v>
      </c>
    </row>
    <row r="353" spans="2:12" x14ac:dyDescent="0.2">
      <c r="B353" s="16">
        <v>6.966434452184922E-3</v>
      </c>
      <c r="C353" s="16">
        <v>7.3932745051277227E-3</v>
      </c>
      <c r="D353" s="16">
        <v>1.2383900928792491E-2</v>
      </c>
      <c r="E353" s="16">
        <v>-4.1333453140444121E-3</v>
      </c>
      <c r="F353" s="16">
        <v>3.9858960600949178E-3</v>
      </c>
      <c r="G353" s="16">
        <v>-2.1328458257159344E-3</v>
      </c>
      <c r="H353" s="16">
        <v>-9.6357679707073096E-3</v>
      </c>
      <c r="I353" s="16">
        <v>1.297169811320753E-2</v>
      </c>
      <c r="J353" s="16">
        <v>-5.5066079295155168E-3</v>
      </c>
      <c r="K353" s="16">
        <v>4.6925566343042124E-2</v>
      </c>
      <c r="L353" s="16">
        <v>-5.5134473586959665E-4</v>
      </c>
    </row>
    <row r="354" spans="2:12" x14ac:dyDescent="0.2">
      <c r="B354" s="16">
        <v>-8.1761006289308158E-3</v>
      </c>
      <c r="C354" s="16">
        <v>7.3390151515151381E-3</v>
      </c>
      <c r="D354" s="16">
        <v>-6.422018348623848E-2</v>
      </c>
      <c r="E354" s="16">
        <v>1.3083100243616475E-2</v>
      </c>
      <c r="F354" s="16">
        <v>1.8323408153916754E-2</v>
      </c>
      <c r="G354" s="16">
        <v>9.9745547073790686E-3</v>
      </c>
      <c r="H354" s="16">
        <v>-1.1091652072387603E-2</v>
      </c>
      <c r="I354" s="16">
        <v>0</v>
      </c>
      <c r="J354" s="16">
        <v>2.9815146094216427E-3</v>
      </c>
      <c r="K354" s="16">
        <v>0.13755795981452867</v>
      </c>
      <c r="L354" s="16">
        <v>6.3409311348205932E-3</v>
      </c>
    </row>
    <row r="355" spans="2:12" x14ac:dyDescent="0.2">
      <c r="B355" s="16">
        <v>7.6093849080534071E-3</v>
      </c>
      <c r="C355" s="16">
        <v>-2.7027027027026973E-2</v>
      </c>
      <c r="D355" s="16">
        <v>6.5359477124182774E-3</v>
      </c>
      <c r="E355" s="16">
        <v>6.6797292483078419E-3</v>
      </c>
      <c r="F355" s="16">
        <v>-6.4477432898484288E-3</v>
      </c>
      <c r="G355" s="16">
        <v>7.0543182505278246E-4</v>
      </c>
      <c r="H355" s="16">
        <v>-2.4596615505706465E-2</v>
      </c>
      <c r="I355" s="16">
        <v>-1.3969732246798539E-2</v>
      </c>
      <c r="J355" s="16">
        <v>1.6986580601325851E-3</v>
      </c>
      <c r="K355" s="16">
        <v>-5.1630434782608647E-2</v>
      </c>
      <c r="L355" s="16">
        <v>-7.0479380263364089E-3</v>
      </c>
    </row>
    <row r="356" spans="2:12" x14ac:dyDescent="0.2">
      <c r="B356" s="16">
        <v>1.510383889238498E-2</v>
      </c>
      <c r="C356" s="16">
        <v>-1.5217391304347738E-2</v>
      </c>
      <c r="D356" s="16">
        <v>3.2467532467532534E-2</v>
      </c>
      <c r="E356" s="16">
        <v>1.6013447757232679E-2</v>
      </c>
      <c r="F356" s="16">
        <v>-2.4298219136734023E-2</v>
      </c>
      <c r="G356" s="16">
        <v>6.898288016112808E-3</v>
      </c>
      <c r="H356" s="16">
        <v>-9.885011095420615E-3</v>
      </c>
      <c r="I356" s="16">
        <v>-7.8709169618260688E-3</v>
      </c>
      <c r="J356" s="16">
        <v>-1.6957775139901932E-3</v>
      </c>
      <c r="K356" s="16">
        <v>2.8653295128939771E-3</v>
      </c>
      <c r="L356" s="16">
        <v>3.6703147370720224E-3</v>
      </c>
    </row>
    <row r="357" spans="2:12" x14ac:dyDescent="0.2">
      <c r="B357" s="16">
        <v>-4.3397396156230617E-3</v>
      </c>
      <c r="C357" s="16">
        <v>-1.9131714495952967E-2</v>
      </c>
      <c r="D357" s="16">
        <v>1.5723270440251458E-2</v>
      </c>
      <c r="E357" s="16">
        <v>-6.704980842911934E-3</v>
      </c>
      <c r="F357" s="16">
        <v>-2.4284609435421656E-2</v>
      </c>
      <c r="G357" s="16">
        <v>-6.4009601440215835E-3</v>
      </c>
      <c r="H357" s="16">
        <v>-1.2224938875305624E-2</v>
      </c>
      <c r="I357" s="16">
        <v>-1.0313367711225818E-2</v>
      </c>
      <c r="J357" s="16">
        <v>-1.189060642092743E-2</v>
      </c>
      <c r="K357" s="16">
        <v>-6.8571428571428616E-2</v>
      </c>
      <c r="L357" s="16">
        <v>-1.4307215261029627E-2</v>
      </c>
    </row>
    <row r="358" spans="2:12" x14ac:dyDescent="0.2">
      <c r="B358" s="16">
        <v>2.4906600249068322E-3</v>
      </c>
      <c r="C358" s="16">
        <v>2.0505126281570307E-2</v>
      </c>
      <c r="D358" s="16">
        <v>-1.8575851393188847E-2</v>
      </c>
      <c r="E358" s="16">
        <v>0</v>
      </c>
      <c r="F358" s="16">
        <v>1.1414077362079889E-2</v>
      </c>
      <c r="G358" s="16">
        <v>4.4793396748705749E-3</v>
      </c>
      <c r="H358" s="16">
        <v>3.7128712871286051E-3</v>
      </c>
      <c r="I358" s="16">
        <v>1.1222444889779526E-2</v>
      </c>
      <c r="J358" s="16">
        <v>1.3752793536186969E-2</v>
      </c>
      <c r="K358" s="16">
        <v>-5.3680981595091937E-2</v>
      </c>
      <c r="L358" s="16">
        <v>5.9359554558053862E-3</v>
      </c>
    </row>
    <row r="359" spans="2:12" x14ac:dyDescent="0.2">
      <c r="B359" s="16">
        <v>-3.1055900621118626E-3</v>
      </c>
      <c r="C359" s="16">
        <v>1.4947316834109214E-2</v>
      </c>
      <c r="D359" s="16">
        <v>1.5772870662460692E-2</v>
      </c>
      <c r="E359" s="16">
        <v>-5.6982554571753941E-3</v>
      </c>
      <c r="F359" s="16">
        <v>8.6206896551723755E-3</v>
      </c>
      <c r="G359" s="16">
        <v>-1.3177673113538568E-2</v>
      </c>
      <c r="H359" s="16">
        <v>3.6991368680643344E-3</v>
      </c>
      <c r="I359" s="16">
        <v>3.1708283789140257E-3</v>
      </c>
      <c r="J359" s="16">
        <v>8.4788875699515209E-4</v>
      </c>
      <c r="K359" s="16">
        <v>2.4311183144246407E-2</v>
      </c>
      <c r="L359" s="16">
        <v>-5.5107838236548856E-3</v>
      </c>
    </row>
    <row r="360" spans="2:12" x14ac:dyDescent="0.2">
      <c r="B360" s="16">
        <v>-9.3457943925233655E-3</v>
      </c>
      <c r="C360" s="16">
        <v>-1.859005311443751E-2</v>
      </c>
      <c r="D360" s="16">
        <v>-9.3167701863354768E-3</v>
      </c>
      <c r="E360" s="16">
        <v>-1.6840063480867529E-2</v>
      </c>
      <c r="F360" s="16">
        <v>-1.9114219114219066E-2</v>
      </c>
      <c r="G360" s="16">
        <v>-1.6755521706016685E-2</v>
      </c>
      <c r="H360" s="16">
        <v>-1.1056511056511176E-2</v>
      </c>
      <c r="I360" s="16">
        <v>-9.0873172659028389E-3</v>
      </c>
      <c r="J360" s="16">
        <v>-1.4401897661809548E-2</v>
      </c>
      <c r="K360" s="16">
        <v>6.3291139240506666E-3</v>
      </c>
      <c r="L360" s="16">
        <v>-1.3779744755973433E-2</v>
      </c>
    </row>
    <row r="361" spans="2:12" x14ac:dyDescent="0.2">
      <c r="B361" s="16">
        <v>-1.5094339622641506E-2</v>
      </c>
      <c r="C361" s="16">
        <v>3.4440344403443568E-3</v>
      </c>
      <c r="D361" s="16">
        <v>-2.5078369905956133E-2</v>
      </c>
      <c r="E361" s="16">
        <v>1.4258810868980287E-2</v>
      </c>
      <c r="F361" s="16">
        <v>3.1685678073523071E-4</v>
      </c>
      <c r="G361" s="16">
        <v>5.2155951458816574E-3</v>
      </c>
      <c r="H361" s="16">
        <v>3.4575569358178182E-2</v>
      </c>
      <c r="I361" s="16">
        <v>5.1834130781500676E-3</v>
      </c>
      <c r="J361" s="16">
        <v>2.5786487880350428E-3</v>
      </c>
      <c r="K361" s="16">
        <v>2.0440251572326984E-2</v>
      </c>
      <c r="L361" s="16">
        <v>8.4902728572315844E-3</v>
      </c>
    </row>
    <row r="362" spans="2:12" x14ac:dyDescent="0.2">
      <c r="B362" s="16">
        <v>7.6628352490419882E-3</v>
      </c>
      <c r="C362" s="16">
        <v>1.5199803873498396E-2</v>
      </c>
      <c r="D362" s="16">
        <v>1.2861736334405238E-2</v>
      </c>
      <c r="E362" s="16">
        <v>1.9540229885057547E-2</v>
      </c>
      <c r="F362" s="16">
        <v>2.7082673424136727E-2</v>
      </c>
      <c r="G362" s="16">
        <v>1.253467584506307E-2</v>
      </c>
      <c r="H362" s="16">
        <v>5.4032419451670588E-3</v>
      </c>
      <c r="I362" s="16">
        <v>9.1233637445458093E-3</v>
      </c>
      <c r="J362" s="16">
        <v>2.0576131687242816E-2</v>
      </c>
      <c r="K362" s="16">
        <v>4.7765793528505407E-2</v>
      </c>
      <c r="L362" s="16">
        <v>1.2831574795385103E-2</v>
      </c>
    </row>
    <row r="363" spans="2:12" x14ac:dyDescent="0.2">
      <c r="B363" s="16">
        <v>-6.9708491761723002E-3</v>
      </c>
      <c r="C363" s="16">
        <v>-5.5542139579810579E-3</v>
      </c>
      <c r="D363" s="16">
        <v>3.1746031746031633E-3</v>
      </c>
      <c r="E363" s="16">
        <v>-1.3875639580261945E-3</v>
      </c>
      <c r="F363" s="16">
        <v>-1.5728604471858088E-2</v>
      </c>
      <c r="G363" s="16">
        <v>-6.4434297311009026E-3</v>
      </c>
      <c r="H363" s="16">
        <v>5.7722929936305789E-3</v>
      </c>
      <c r="I363" s="16">
        <v>-7.4685534591195646E-3</v>
      </c>
      <c r="J363" s="16">
        <v>-3.3602150537634934E-3</v>
      </c>
      <c r="K363" s="16">
        <v>-1.9117647058823461E-2</v>
      </c>
      <c r="L363" s="16">
        <v>-3.4684613418700661E-4</v>
      </c>
    </row>
    <row r="364" spans="2:12" x14ac:dyDescent="0.2">
      <c r="B364" s="16">
        <v>-2.55264837268665E-3</v>
      </c>
      <c r="C364" s="16">
        <v>-9.470616804273968E-3</v>
      </c>
      <c r="D364" s="16">
        <v>-3.1645569620253222E-2</v>
      </c>
      <c r="E364" s="16">
        <v>-1.4242292661745592E-2</v>
      </c>
      <c r="F364" s="16">
        <v>-4.6999843333861424E-4</v>
      </c>
      <c r="G364" s="16">
        <v>-5.1064698973599665E-3</v>
      </c>
      <c r="H364" s="16">
        <v>-6.9265782703344936E-3</v>
      </c>
      <c r="I364" s="16">
        <v>-6.7326732673268497E-3</v>
      </c>
      <c r="J364" s="16">
        <v>-8.4288604180714488E-3</v>
      </c>
      <c r="K364" s="16">
        <v>-5.547226386806603E-2</v>
      </c>
      <c r="L364" s="16">
        <v>-1.0153334834825611E-2</v>
      </c>
    </row>
    <row r="365" spans="2:12" x14ac:dyDescent="0.2">
      <c r="B365" s="16">
        <v>-1.2156110044785784E-2</v>
      </c>
      <c r="C365" s="16">
        <v>-9.8063250796763812E-3</v>
      </c>
      <c r="D365" s="16">
        <v>-2.9411764705882359E-2</v>
      </c>
      <c r="E365" s="16">
        <v>-4.9334860364725897E-3</v>
      </c>
      <c r="F365" s="16">
        <v>-1.2695924764890232E-2</v>
      </c>
      <c r="G365" s="16">
        <v>-1.3601601396088903E-2</v>
      </c>
      <c r="H365" s="16">
        <v>-5.5799123156636821E-3</v>
      </c>
      <c r="I365" s="16">
        <v>-5.1834130781498455E-3</v>
      </c>
      <c r="J365" s="16">
        <v>-3.4002040122408372E-3</v>
      </c>
      <c r="K365" s="16">
        <v>3.4920634920634797E-2</v>
      </c>
      <c r="L365" s="16">
        <v>-8.3695645489598736E-3</v>
      </c>
    </row>
    <row r="366" spans="2:12" x14ac:dyDescent="0.2">
      <c r="B366" s="16">
        <v>8.4196891191710144E-3</v>
      </c>
      <c r="C366" s="16">
        <v>4.9517207229499149E-4</v>
      </c>
      <c r="D366" s="16">
        <v>3.7037037037036979E-2</v>
      </c>
      <c r="E366" s="16">
        <v>1.8061088977423534E-2</v>
      </c>
      <c r="F366" s="16">
        <v>2.0796951897126492E-2</v>
      </c>
      <c r="G366" s="16">
        <v>1.2748464980747221E-2</v>
      </c>
      <c r="H366" s="16">
        <v>1.4829659318637223E-2</v>
      </c>
      <c r="I366" s="16">
        <v>2.0040080160321772E-3</v>
      </c>
      <c r="J366" s="16">
        <v>7.6765609007165558E-3</v>
      </c>
      <c r="K366" s="16">
        <v>4.6012269938651151E-3</v>
      </c>
      <c r="L366" s="16">
        <v>1.4784312752710083E-2</v>
      </c>
    </row>
    <row r="367" spans="2:12" x14ac:dyDescent="0.2">
      <c r="B367" s="16">
        <v>-1.3487475915221592E-2</v>
      </c>
      <c r="C367" s="16">
        <v>-1.7322444939369408E-3</v>
      </c>
      <c r="D367" s="16">
        <v>-6.4935064935065512E-3</v>
      </c>
      <c r="E367" s="16">
        <v>-7.2180189581703136E-3</v>
      </c>
      <c r="F367" s="16">
        <v>-7.7760497667185291E-3</v>
      </c>
      <c r="G367" s="16">
        <v>-7.7069311000359519E-3</v>
      </c>
      <c r="H367" s="16">
        <v>8.4913112164297644E-3</v>
      </c>
      <c r="I367" s="16">
        <v>-1.5999999999999348E-3</v>
      </c>
      <c r="J367" s="16">
        <v>-6.7716268833587501E-3</v>
      </c>
      <c r="K367" s="16">
        <v>2.1374045801526798E-2</v>
      </c>
      <c r="L367" s="16">
        <v>-5.8850130778067555E-3</v>
      </c>
    </row>
    <row r="368" spans="2:12" x14ac:dyDescent="0.2">
      <c r="B368" s="16">
        <v>4.5572916666667407E-3</v>
      </c>
      <c r="C368" s="16">
        <v>8.4283589489340116E-3</v>
      </c>
      <c r="D368" s="16">
        <v>6.8627450980392135E-2</v>
      </c>
      <c r="E368" s="16">
        <v>6.6573230553610419E-3</v>
      </c>
      <c r="F368" s="16">
        <v>1.0815047021943469E-2</v>
      </c>
      <c r="G368" s="16">
        <v>4.1940661730441864E-3</v>
      </c>
      <c r="H368" s="16">
        <v>-7.0491482279224638E-3</v>
      </c>
      <c r="I368" s="16">
        <v>8.0128205128193741E-4</v>
      </c>
      <c r="J368" s="16">
        <v>1.0652803817964962E-2</v>
      </c>
      <c r="K368" s="16">
        <v>1.7937219730941534E-2</v>
      </c>
      <c r="L368" s="16">
        <v>7.567328321233413E-3</v>
      </c>
    </row>
    <row r="369" spans="2:12" x14ac:dyDescent="0.2">
      <c r="B369" s="16">
        <v>-6.480881399870686E-4</v>
      </c>
      <c r="C369" s="16">
        <v>6.1455260570304482E-3</v>
      </c>
      <c r="D369" s="16">
        <v>0</v>
      </c>
      <c r="E369" s="16">
        <v>2.1754263835711551E-3</v>
      </c>
      <c r="F369" s="16">
        <v>1.2405024034734202E-2</v>
      </c>
      <c r="G369" s="16">
        <v>8.9718469629782582E-3</v>
      </c>
      <c r="H369" s="16">
        <v>1.65647801222637E-2</v>
      </c>
      <c r="I369" s="16">
        <v>1.040832666132907E-2</v>
      </c>
      <c r="J369" s="16">
        <v>2.3526435618517416E-2</v>
      </c>
      <c r="K369" s="16">
        <v>1.1747430249632984E-2</v>
      </c>
      <c r="L369" s="16">
        <v>7.7911460367043883E-3</v>
      </c>
    </row>
    <row r="370" spans="2:12" x14ac:dyDescent="0.2">
      <c r="B370" s="16">
        <v>-2.0103761348897575E-2</v>
      </c>
      <c r="C370" s="16">
        <v>-1.2704617639873073E-2</v>
      </c>
      <c r="D370" s="16">
        <v>1.5290519877675823E-2</v>
      </c>
      <c r="E370" s="16">
        <v>-1.1548146218633315E-2</v>
      </c>
      <c r="F370" s="16">
        <v>-1.4703629958646158E-2</v>
      </c>
      <c r="G370" s="16">
        <v>-1.4257972199509528E-2</v>
      </c>
      <c r="H370" s="16">
        <v>-2.9097963142580063E-2</v>
      </c>
      <c r="I370" s="16">
        <v>-1.6640253565768592E-2</v>
      </c>
      <c r="J370" s="16">
        <v>-1.4335145823035078E-2</v>
      </c>
      <c r="K370" s="16">
        <v>1.3062409288824517E-2</v>
      </c>
      <c r="L370" s="16">
        <v>-1.385147202160053E-2</v>
      </c>
    </row>
    <row r="371" spans="2:12" x14ac:dyDescent="0.2">
      <c r="B371" s="16">
        <v>-1.4559894109860916E-2</v>
      </c>
      <c r="C371" s="16">
        <v>-3.1675327889136184E-2</v>
      </c>
      <c r="D371" s="16">
        <v>-3.9156626506024028E-2</v>
      </c>
      <c r="E371" s="16">
        <v>-2.1345748418833521E-2</v>
      </c>
      <c r="F371" s="16">
        <v>-3.6530390175656846E-2</v>
      </c>
      <c r="G371" s="16">
        <v>-2.2759085489138853E-2</v>
      </c>
      <c r="H371" s="16">
        <v>-2.1778221778221751E-2</v>
      </c>
      <c r="I371" s="16">
        <v>-1.9339242546333568E-2</v>
      </c>
      <c r="J371" s="16">
        <v>-3.0508191240387839E-2</v>
      </c>
      <c r="K371" s="16">
        <v>-3.8681948424068802E-2</v>
      </c>
      <c r="L371" s="16">
        <v>-2.5010282823694108E-2</v>
      </c>
    </row>
    <row r="372" spans="2:12" x14ac:dyDescent="0.2">
      <c r="B372" s="16">
        <v>-8.0591000671592639E-3</v>
      </c>
      <c r="C372" s="16">
        <v>1.6100178890876338E-2</v>
      </c>
      <c r="D372" s="16">
        <v>-2.8213166144200552E-2</v>
      </c>
      <c r="E372" s="16">
        <v>8.7065793016785076E-3</v>
      </c>
      <c r="F372" s="16">
        <v>1.2100677637947754E-2</v>
      </c>
      <c r="G372" s="16">
        <v>-9.5490716180371971E-3</v>
      </c>
      <c r="H372" s="16">
        <v>1.1437908496731986E-2</v>
      </c>
      <c r="I372" s="16">
        <v>6.5735414954806171E-3</v>
      </c>
      <c r="J372" s="16">
        <v>4.7417880851798877E-3</v>
      </c>
      <c r="K372" s="16">
        <v>-1.0432190760059634E-2</v>
      </c>
      <c r="L372" s="16">
        <v>2.6697057656830392E-3</v>
      </c>
    </row>
    <row r="373" spans="2:12" x14ac:dyDescent="0.2">
      <c r="B373" s="16">
        <v>-2.6404874746106866E-2</v>
      </c>
      <c r="C373" s="16">
        <v>-5.7847082494969504E-3</v>
      </c>
      <c r="D373" s="16">
        <v>-6.4516129032258229E-3</v>
      </c>
      <c r="E373" s="16">
        <v>-1.4860295426232462E-2</v>
      </c>
      <c r="F373" s="16">
        <v>-4.6229874063445919E-3</v>
      </c>
      <c r="G373" s="16">
        <v>-9.8553829673271309E-3</v>
      </c>
      <c r="H373" s="16">
        <v>-8.0775444264944429E-3</v>
      </c>
      <c r="I373" s="16">
        <v>9.3877551020409289E-3</v>
      </c>
      <c r="J373" s="16">
        <v>-1.8362793890509654E-2</v>
      </c>
      <c r="K373" s="16">
        <v>1.957831325301207E-2</v>
      </c>
      <c r="L373" s="16">
        <v>-1.2144960846002695E-2</v>
      </c>
    </row>
    <row r="374" spans="2:12" x14ac:dyDescent="0.2">
      <c r="B374" s="16">
        <v>0</v>
      </c>
      <c r="C374" s="16">
        <v>4.8064760941057827E-3</v>
      </c>
      <c r="D374" s="16">
        <v>-1.2987012987012991E-2</v>
      </c>
      <c r="E374" s="16">
        <v>1.2284346490831988E-2</v>
      </c>
      <c r="F374" s="16">
        <v>2.0819987187701283E-3</v>
      </c>
      <c r="G374" s="16">
        <v>7.4651087309314246E-3</v>
      </c>
      <c r="H374" s="16">
        <v>2.6872964169381008E-2</v>
      </c>
      <c r="I374" s="16">
        <v>2.4262029923169948E-3</v>
      </c>
      <c r="J374" s="16">
        <v>7.8671328671326979E-3</v>
      </c>
      <c r="K374" s="16">
        <v>8.8626292466766898E-3</v>
      </c>
      <c r="L374" s="16">
        <v>9.4972315633561344E-3</v>
      </c>
    </row>
    <row r="375" spans="2:12" x14ac:dyDescent="0.2">
      <c r="B375" s="16">
        <v>-1.1126564673157202E-2</v>
      </c>
      <c r="C375" s="16">
        <v>1.5357502517623356E-2</v>
      </c>
      <c r="D375" s="16">
        <v>-3.2894736842106198E-3</v>
      </c>
      <c r="E375" s="16">
        <v>7.4953154278576406E-3</v>
      </c>
      <c r="F375" s="16">
        <v>1.0228544030685738E-2</v>
      </c>
      <c r="G375" s="16">
        <v>-6.4432989690721421E-4</v>
      </c>
      <c r="H375" s="16">
        <v>4.3616177636796039E-3</v>
      </c>
      <c r="I375" s="16">
        <v>8.4711577248890446E-3</v>
      </c>
      <c r="J375" s="16">
        <v>5.9843885516044359E-3</v>
      </c>
      <c r="K375" s="16">
        <v>3.2210834553440648E-2</v>
      </c>
      <c r="L375" s="16">
        <v>9.5904989200457091E-3</v>
      </c>
    </row>
    <row r="376" spans="2:12" x14ac:dyDescent="0.2">
      <c r="B376" s="16">
        <v>-1.1251758087201136E-2</v>
      </c>
      <c r="C376" s="16">
        <v>-1.7356806347632592E-3</v>
      </c>
      <c r="D376" s="16">
        <v>1.3201320132013139E-2</v>
      </c>
      <c r="E376" s="16">
        <v>7.9709503144109739E-4</v>
      </c>
      <c r="F376" s="16">
        <v>8.0683436165163158E-3</v>
      </c>
      <c r="G376" s="16">
        <v>4.0833870621104218E-3</v>
      </c>
      <c r="H376" s="16">
        <v>6.7114093959732557E-3</v>
      </c>
      <c r="I376" s="16">
        <v>3.6000000000000476E-3</v>
      </c>
      <c r="J376" s="16">
        <v>3.0175015087507973E-3</v>
      </c>
      <c r="K376" s="16">
        <v>3.2624113475177463E-2</v>
      </c>
      <c r="L376" s="16">
        <v>6.1998677694199422E-3</v>
      </c>
    </row>
    <row r="377" spans="2:12" x14ac:dyDescent="0.2">
      <c r="B377" s="16">
        <v>7.1123755334281391E-3</v>
      </c>
      <c r="C377" s="16">
        <v>-3.7257824143069884E-3</v>
      </c>
      <c r="D377" s="16">
        <v>-1.6286644951139961E-2</v>
      </c>
      <c r="E377" s="16">
        <v>-9.5575221238938246E-3</v>
      </c>
      <c r="F377" s="16">
        <v>-8.9453860640301697E-3</v>
      </c>
      <c r="G377" s="16">
        <v>-2.3223458904109595E-2</v>
      </c>
      <c r="H377" s="16">
        <v>-1.2941176470588123E-2</v>
      </c>
      <c r="I377" s="16">
        <v>-1.0362694300518172E-2</v>
      </c>
      <c r="J377" s="16">
        <v>-5.5870723740760742E-3</v>
      </c>
      <c r="K377" s="16">
        <v>-1.6483516483516536E-2</v>
      </c>
      <c r="L377" s="16">
        <v>-4.2896107116291438E-3</v>
      </c>
    </row>
    <row r="378" spans="2:12" x14ac:dyDescent="0.2">
      <c r="B378" s="16">
        <v>3.2485875706214529E-2</v>
      </c>
      <c r="C378" s="16">
        <v>8.7260034904015349E-3</v>
      </c>
      <c r="D378" s="16">
        <v>5.9602649006622599E-2</v>
      </c>
      <c r="E378" s="16">
        <v>1.0007147962830532E-2</v>
      </c>
      <c r="F378" s="16">
        <v>1.2351543942992871E-2</v>
      </c>
      <c r="G378" s="16">
        <v>8.7652021474737829E-4</v>
      </c>
      <c r="H378" s="16">
        <v>3.9729837107649324E-4</v>
      </c>
      <c r="I378" s="16">
        <v>1.208215867901874E-3</v>
      </c>
      <c r="J378" s="16">
        <v>6.4828420779670104E-3</v>
      </c>
      <c r="K378" s="16">
        <v>9.0782122905027851E-2</v>
      </c>
      <c r="L378" s="16">
        <v>5.4037901237642405E-3</v>
      </c>
    </row>
    <row r="379" spans="2:12" x14ac:dyDescent="0.2">
      <c r="B379" s="16">
        <v>2.2571819425444506E-2</v>
      </c>
      <c r="C379" s="16">
        <v>-2.2244191794366097E-3</v>
      </c>
      <c r="D379" s="16">
        <v>-1.2499999999999956E-2</v>
      </c>
      <c r="E379" s="16">
        <v>-4.600141542816738E-3</v>
      </c>
      <c r="F379" s="16">
        <v>-1.0480212732676408E-2</v>
      </c>
      <c r="G379" s="16">
        <v>1.1494252873562871E-3</v>
      </c>
      <c r="H379" s="16">
        <v>5.3613979348690055E-3</v>
      </c>
      <c r="I379" s="16">
        <v>1.6090104585679832E-3</v>
      </c>
      <c r="J379" s="16">
        <v>-1.8807969769838562E-2</v>
      </c>
      <c r="K379" s="16">
        <v>5.1216389244559402E-3</v>
      </c>
      <c r="L379" s="16">
        <v>-5.4490513696936471E-4</v>
      </c>
    </row>
    <row r="380" spans="2:12" x14ac:dyDescent="0.2">
      <c r="B380" s="16">
        <v>5.3511705685618249E-3</v>
      </c>
      <c r="C380" s="16">
        <v>2.9725043349022595E-3</v>
      </c>
      <c r="D380" s="16">
        <v>0</v>
      </c>
      <c r="E380" s="16">
        <v>9.7760398151436334E-4</v>
      </c>
      <c r="F380" s="16">
        <v>5.5327220992729131E-3</v>
      </c>
      <c r="G380" s="16">
        <v>9.1848450057405717E-3</v>
      </c>
      <c r="H380" s="16">
        <v>7.5054315623146461E-3</v>
      </c>
      <c r="I380" s="16">
        <v>8.032128514057213E-4</v>
      </c>
      <c r="J380" s="16">
        <v>4.3763676148800279E-4</v>
      </c>
      <c r="K380" s="16">
        <v>-2.1656050955414008E-2</v>
      </c>
      <c r="L380" s="16">
        <v>8.2399881046790746E-4</v>
      </c>
    </row>
    <row r="381" spans="2:12" x14ac:dyDescent="0.2">
      <c r="B381" s="16">
        <v>-7.9840319361277334E-3</v>
      </c>
      <c r="C381" s="16">
        <v>7.4092368486056159E-4</v>
      </c>
      <c r="D381" s="16">
        <v>1.8987341772152E-2</v>
      </c>
      <c r="E381" s="16">
        <v>2.0687205895409733E-2</v>
      </c>
      <c r="F381" s="16">
        <v>3.3013677094797522E-3</v>
      </c>
      <c r="G381" s="16">
        <v>8.6678584972099681E-3</v>
      </c>
      <c r="H381" s="16">
        <v>5.6851597725935399E-3</v>
      </c>
      <c r="I381" s="16">
        <v>6.0192616372392038E-3</v>
      </c>
      <c r="J381" s="16">
        <v>1.4348206474190661E-2</v>
      </c>
      <c r="K381" s="16">
        <v>4.296875E-2</v>
      </c>
      <c r="L381" s="16">
        <v>1.0201744448777639E-2</v>
      </c>
    </row>
    <row r="382" spans="2:12" x14ac:dyDescent="0.2">
      <c r="B382" s="16">
        <v>-6.0362173038229772E-3</v>
      </c>
      <c r="C382" s="16">
        <v>4.9358341559724295E-4</v>
      </c>
      <c r="D382" s="16">
        <v>3.4161490683229712E-2</v>
      </c>
      <c r="E382" s="16">
        <v>4.3493389004889416E-4</v>
      </c>
      <c r="F382" s="16">
        <v>1.394547163898463E-2</v>
      </c>
      <c r="G382" s="16">
        <v>2.6854288629896139E-4</v>
      </c>
      <c r="H382" s="16">
        <v>-2.5341130604287221E-3</v>
      </c>
      <c r="I382" s="16">
        <v>1.9944156362185828E-2</v>
      </c>
      <c r="J382" s="16">
        <v>3.4500603760565518E-3</v>
      </c>
      <c r="K382" s="16">
        <v>1.2484394506866447E-2</v>
      </c>
      <c r="L382" s="16">
        <v>5.2515794569487628E-3</v>
      </c>
    </row>
    <row r="383" spans="2:12" x14ac:dyDescent="0.2">
      <c r="B383" s="16">
        <v>1.7543859649122862E-2</v>
      </c>
      <c r="C383" s="16">
        <v>7.1534287123828921E-3</v>
      </c>
      <c r="D383" s="16">
        <v>6.0060060060060039E-2</v>
      </c>
      <c r="E383" s="16">
        <v>6.8689679158333572E-3</v>
      </c>
      <c r="F383" s="16">
        <v>3.5543192705920212E-3</v>
      </c>
      <c r="G383" s="16">
        <v>-1.8900343642611728E-2</v>
      </c>
      <c r="H383" s="16">
        <v>-4.1039671682626677E-3</v>
      </c>
      <c r="I383" s="16">
        <v>4.30191630817367E-3</v>
      </c>
      <c r="J383" s="16">
        <v>1.2893243940175436E-2</v>
      </c>
      <c r="K383" s="16">
        <v>1.4796547472256671E-2</v>
      </c>
      <c r="L383" s="16">
        <v>7.2296794801458564E-3</v>
      </c>
    </row>
    <row r="384" spans="2:12" x14ac:dyDescent="0.2">
      <c r="B384" s="16">
        <v>-3.3156498673740931E-3</v>
      </c>
      <c r="C384" s="16">
        <v>-3.6737692872886862E-3</v>
      </c>
      <c r="D384" s="16">
        <v>-1.4164305949008416E-2</v>
      </c>
      <c r="E384" s="16">
        <v>-7.9447322970639389E-3</v>
      </c>
      <c r="F384" s="16">
        <v>-4.6196489066829827E-4</v>
      </c>
      <c r="G384" s="16">
        <v>4.9802977232924484E-3</v>
      </c>
      <c r="H384" s="16">
        <v>-8.2417582417583235E-3</v>
      </c>
      <c r="I384" s="16">
        <v>-3.5046728971962482E-3</v>
      </c>
      <c r="J384" s="16">
        <v>-3.3944331296673624E-3</v>
      </c>
      <c r="K384" s="16">
        <v>-9.7205346294045869E-3</v>
      </c>
      <c r="L384" s="16">
        <v>1.8156289338633336E-4</v>
      </c>
    </row>
    <row r="385" spans="2:12" x14ac:dyDescent="0.2">
      <c r="B385" s="16">
        <v>1.5302727877578137E-2</v>
      </c>
      <c r="C385" s="16">
        <v>8.6037364798428051E-3</v>
      </c>
      <c r="D385" s="16">
        <v>2.8735632183909399E-3</v>
      </c>
      <c r="E385" s="16">
        <v>1.8279944289693706E-2</v>
      </c>
      <c r="F385" s="16">
        <v>2.5727930981358726E-2</v>
      </c>
      <c r="G385" s="16">
        <v>2.8862386320318567E-3</v>
      </c>
      <c r="H385" s="16">
        <v>1.3256826276216938E-2</v>
      </c>
      <c r="I385" s="16">
        <v>1.1332551778038269E-2</v>
      </c>
      <c r="J385" s="16">
        <v>1.7029972752043543E-2</v>
      </c>
      <c r="K385" s="16">
        <v>2.6993865030674691E-2</v>
      </c>
      <c r="L385" s="16">
        <v>1.3554235093367062E-2</v>
      </c>
    </row>
    <row r="386" spans="2:12" x14ac:dyDescent="0.2">
      <c r="B386" s="16">
        <v>-1.9659239842725329E-3</v>
      </c>
      <c r="C386" s="16">
        <v>0</v>
      </c>
      <c r="D386" s="16">
        <v>5.4441260744985565E-2</v>
      </c>
      <c r="E386" s="16">
        <v>1.1967857753463207E-3</v>
      </c>
      <c r="F386" s="16">
        <v>6.0078101531992889E-3</v>
      </c>
      <c r="G386" s="16">
        <v>-3.8010425716767937E-3</v>
      </c>
      <c r="H386" s="16">
        <v>-1.5621948838117627E-2</v>
      </c>
      <c r="I386" s="16">
        <v>0</v>
      </c>
      <c r="J386" s="16">
        <v>-7.5351640991292435E-3</v>
      </c>
      <c r="K386" s="16">
        <v>3.4647550776583103E-2</v>
      </c>
      <c r="L386" s="16">
        <v>3.0865303100859887E-3</v>
      </c>
    </row>
    <row r="387" spans="2:12" x14ac:dyDescent="0.2">
      <c r="B387" s="16">
        <v>2.6263952724885353E-3</v>
      </c>
      <c r="C387" s="16">
        <v>-4.8744820862789418E-4</v>
      </c>
      <c r="D387" s="16">
        <v>2.7173913043476716E-3</v>
      </c>
      <c r="E387" s="16">
        <v>7.6844262295083787E-4</v>
      </c>
      <c r="F387" s="16">
        <v>-1.5676321289937234E-2</v>
      </c>
      <c r="G387" s="16">
        <v>1.0029434209091859E-2</v>
      </c>
      <c r="H387" s="16">
        <v>-8.9268002380479272E-3</v>
      </c>
      <c r="I387" s="16">
        <v>-7.7279752704790816E-3</v>
      </c>
      <c r="J387" s="16">
        <v>-5.4833811371689523E-3</v>
      </c>
      <c r="K387" s="16">
        <v>-2.0785219399538035E-2</v>
      </c>
      <c r="L387" s="16">
        <v>1.3748445116326113E-3</v>
      </c>
    </row>
    <row r="388" spans="2:12" x14ac:dyDescent="0.2">
      <c r="B388" s="16">
        <v>5.893909626718985E-3</v>
      </c>
      <c r="C388" s="16">
        <v>-1.9019751280175634E-2</v>
      </c>
      <c r="D388" s="16">
        <v>8.1300813008131634E-3</v>
      </c>
      <c r="E388" s="16">
        <v>-8.5316952478375896E-5</v>
      </c>
      <c r="F388" s="16">
        <v>-1.3650841801911229E-2</v>
      </c>
      <c r="G388" s="16">
        <v>-7.5553157042640429E-4</v>
      </c>
      <c r="H388" s="16">
        <v>6.4051240992795133E-3</v>
      </c>
      <c r="I388" s="16">
        <v>4.2834890965732786E-3</v>
      </c>
      <c r="J388" s="16">
        <v>-8.4824836712189544E-3</v>
      </c>
      <c r="K388" s="16">
        <v>-0.14268867924528317</v>
      </c>
      <c r="L388" s="16">
        <v>-3.7087667161961324E-3</v>
      </c>
    </row>
    <row r="389" spans="2:12" x14ac:dyDescent="0.2">
      <c r="B389" s="16">
        <v>6.5104166666674068E-4</v>
      </c>
      <c r="C389" s="16">
        <v>1.5162813820532195E-2</v>
      </c>
      <c r="D389" s="16">
        <v>2.9569892473118253E-2</v>
      </c>
      <c r="E389" s="16">
        <v>3.6689419795221667E-3</v>
      </c>
      <c r="F389" s="16">
        <v>5.074580962632691E-3</v>
      </c>
      <c r="G389" s="16">
        <v>3.6184921149278182E-3</v>
      </c>
      <c r="H389" s="16">
        <v>9.1487669053300635E-3</v>
      </c>
      <c r="I389" s="16">
        <v>-2.3264831329972147E-3</v>
      </c>
      <c r="J389" s="16">
        <v>4.7052784669348036E-3</v>
      </c>
      <c r="K389" s="16">
        <v>0.10316368638239348</v>
      </c>
      <c r="L389" s="16">
        <v>2.7740326679632776E-3</v>
      </c>
    </row>
    <row r="390" spans="2:12" x14ac:dyDescent="0.2">
      <c r="B390" s="16">
        <v>3.2530904359142632E-3</v>
      </c>
      <c r="C390" s="16">
        <v>-7.3457394711073931E-4</v>
      </c>
      <c r="D390" s="16">
        <v>-5.2219321148825326E-3</v>
      </c>
      <c r="E390" s="16">
        <v>7.906146391226887E-3</v>
      </c>
      <c r="F390" s="16">
        <v>7.0379436964502773E-3</v>
      </c>
      <c r="G390" s="16">
        <v>1.7650540816875671E-2</v>
      </c>
      <c r="H390" s="16">
        <v>-1.5175404020496663E-2</v>
      </c>
      <c r="I390" s="16">
        <v>1.9432568985620069E-3</v>
      </c>
      <c r="J390" s="16">
        <v>3.8317438692099248E-3</v>
      </c>
      <c r="K390" s="16">
        <v>-9.9750623441395847E-3</v>
      </c>
      <c r="L390" s="16">
        <v>5.0329880838353436E-3</v>
      </c>
    </row>
    <row r="391" spans="2:12" x14ac:dyDescent="0.2">
      <c r="B391" s="16">
        <v>-1.5564202334630406E-2</v>
      </c>
      <c r="C391" s="16">
        <v>6.8610634648371693E-3</v>
      </c>
      <c r="D391" s="16">
        <v>-7.8740157480315931E-3</v>
      </c>
      <c r="E391" s="16">
        <v>2.8677462887989336E-3</v>
      </c>
      <c r="F391" s="16">
        <v>-1.0027347310847756E-2</v>
      </c>
      <c r="G391" s="16">
        <v>-2.2473692559885738E-2</v>
      </c>
      <c r="H391" s="16">
        <v>-4.0024014408635011E-4</v>
      </c>
      <c r="I391" s="16">
        <v>9.6974398758726821E-3</v>
      </c>
      <c r="J391" s="16">
        <v>4.6144711171431041E-2</v>
      </c>
      <c r="K391" s="16">
        <v>5.0377833753147971E-3</v>
      </c>
      <c r="L391" s="16">
        <v>1.6100676583579165E-3</v>
      </c>
    </row>
    <row r="392" spans="2:12" x14ac:dyDescent="0.2">
      <c r="B392" s="16">
        <v>3.2938076416337836E-3</v>
      </c>
      <c r="C392" s="16">
        <v>-6.0842054027744341E-3</v>
      </c>
      <c r="D392" s="16">
        <v>-1.058201058201047E-2</v>
      </c>
      <c r="E392" s="16">
        <v>3.3641715727505961E-4</v>
      </c>
      <c r="F392" s="16">
        <v>-1.1663597298956274E-2</v>
      </c>
      <c r="G392" s="16">
        <v>2.8670345126040608E-3</v>
      </c>
      <c r="H392" s="16">
        <v>6.4064064064064397E-3</v>
      </c>
      <c r="I392" s="16">
        <v>-2.6892047637341321E-3</v>
      </c>
      <c r="J392" s="16">
        <v>5.6758290764615804E-3</v>
      </c>
      <c r="K392" s="16">
        <v>2.2556390977443552E-2</v>
      </c>
      <c r="L392" s="16">
        <v>2.0329887890124798E-3</v>
      </c>
    </row>
    <row r="393" spans="2:12" x14ac:dyDescent="0.2">
      <c r="B393" s="16">
        <v>-1.7728168089297447E-2</v>
      </c>
      <c r="C393" s="16">
        <v>2.9382957884427352E-3</v>
      </c>
      <c r="D393" s="16">
        <v>-4.2780748663101664E-2</v>
      </c>
      <c r="E393" s="16">
        <v>-6.1375483437027256E-3</v>
      </c>
      <c r="F393" s="16">
        <v>7.763975155279379E-4</v>
      </c>
      <c r="G393" s="16">
        <v>4.5849290684503163E-3</v>
      </c>
      <c r="H393" s="16">
        <v>1.7903322060870419E-3</v>
      </c>
      <c r="I393" s="16">
        <v>8.4745762711864181E-3</v>
      </c>
      <c r="J393" s="16">
        <v>-6.0469241312585131E-3</v>
      </c>
      <c r="K393" s="16">
        <v>2.450980392156854E-3</v>
      </c>
      <c r="L393" s="16">
        <v>-1.8519283056034341E-3</v>
      </c>
    </row>
    <row r="394" spans="2:12" x14ac:dyDescent="0.2">
      <c r="B394" s="16">
        <v>5.1470588235294157E-2</v>
      </c>
      <c r="C394" s="16">
        <v>-2.44140625E-3</v>
      </c>
      <c r="D394" s="16">
        <v>-3.6312849162011163E-2</v>
      </c>
      <c r="E394" s="16">
        <v>-1.4804162084426031E-2</v>
      </c>
      <c r="F394" s="16">
        <v>2.9480217222652705E-3</v>
      </c>
      <c r="G394" s="16">
        <v>8.322594501718017E-3</v>
      </c>
      <c r="H394" s="16">
        <v>3.9714058776807448E-4</v>
      </c>
      <c r="I394" s="16">
        <v>-3.8197097020626902E-3</v>
      </c>
      <c r="J394" s="16">
        <v>-3.6502271252433216E-3</v>
      </c>
      <c r="K394" s="16">
        <v>-8.5574572127139481E-3</v>
      </c>
      <c r="L394" s="16">
        <v>-3.8111782745112732E-3</v>
      </c>
    </row>
    <row r="395" spans="2:12" x14ac:dyDescent="0.2">
      <c r="B395" s="16">
        <v>-4.4500953591862791E-3</v>
      </c>
      <c r="C395" s="16">
        <v>-4.8947626040130032E-4</v>
      </c>
      <c r="D395" s="16">
        <v>2.0289855072463725E-2</v>
      </c>
      <c r="E395" s="16">
        <v>5.2378499055469874E-3</v>
      </c>
      <c r="F395" s="16">
        <v>-1.3923267326733102E-3</v>
      </c>
      <c r="G395" s="16">
        <v>3.1418073379838596E-3</v>
      </c>
      <c r="H395" s="16">
        <v>6.5502183406114245E-3</v>
      </c>
      <c r="I395" s="16">
        <v>-3.0674846625766694E-3</v>
      </c>
      <c r="J395" s="16">
        <v>2.8494667426524067E-3</v>
      </c>
      <c r="K395" s="16">
        <v>1.9728729963008673E-2</v>
      </c>
      <c r="L395" s="16">
        <v>2.5564373583875089E-3</v>
      </c>
    </row>
    <row r="396" spans="2:12" x14ac:dyDescent="0.2">
      <c r="B396" s="16">
        <v>5.7471264367816577E-3</v>
      </c>
      <c r="C396" s="16">
        <v>-4.8971596474045587E-3</v>
      </c>
      <c r="D396" s="16">
        <v>0</v>
      </c>
      <c r="E396" s="16">
        <v>2.3063124626292453E-3</v>
      </c>
      <c r="F396" s="16">
        <v>6.6615027110767944E-3</v>
      </c>
      <c r="G396" s="16">
        <v>6.3701029833307388E-4</v>
      </c>
      <c r="H396" s="16">
        <v>6.1131926641688761E-3</v>
      </c>
      <c r="I396" s="16">
        <v>0</v>
      </c>
      <c r="J396" s="16">
        <v>-1.6236402013314333E-3</v>
      </c>
      <c r="K396" s="16">
        <v>4.3530834340991698E-2</v>
      </c>
      <c r="L396" s="16">
        <v>8.2827984026034862E-4</v>
      </c>
    </row>
    <row r="397" spans="2:12" x14ac:dyDescent="0.2">
      <c r="B397" s="16">
        <v>1.5238095238095273E-2</v>
      </c>
      <c r="C397" s="16">
        <v>-8.8582677165354173E-3</v>
      </c>
      <c r="D397" s="16">
        <v>-5.6818181818182323E-3</v>
      </c>
      <c r="E397" s="16">
        <v>-7.8404636100222191E-3</v>
      </c>
      <c r="F397" s="16">
        <v>-5.694059710680266E-3</v>
      </c>
      <c r="G397" s="16">
        <v>-5.7824933687002922E-3</v>
      </c>
      <c r="H397" s="16">
        <v>9.2120736965894956E-3</v>
      </c>
      <c r="I397" s="16">
        <v>0</v>
      </c>
      <c r="J397" s="16">
        <v>-6.5051227841925741E-3</v>
      </c>
      <c r="K397" s="16">
        <v>3.9397450753186458E-2</v>
      </c>
      <c r="L397" s="16">
        <v>-3.7359973989892215E-3</v>
      </c>
    </row>
    <row r="398" spans="2:12" x14ac:dyDescent="0.2">
      <c r="B398" s="16">
        <v>1.2507817385866149E-2</v>
      </c>
      <c r="C398" s="16">
        <v>9.930486593843213E-4</v>
      </c>
      <c r="D398" s="16">
        <v>-5.7142857142856718E-3</v>
      </c>
      <c r="E398" s="16">
        <v>-5.4114413331042277E-3</v>
      </c>
      <c r="F398" s="16">
        <v>-6.6553165144713766E-3</v>
      </c>
      <c r="G398" s="16">
        <v>-1.0138199669174064E-3</v>
      </c>
      <c r="H398" s="16">
        <v>-2.0780734123130751E-2</v>
      </c>
      <c r="I398" s="16">
        <v>-1.5384615384614886E-3</v>
      </c>
      <c r="J398" s="16">
        <v>-4.0923228024236646E-4</v>
      </c>
      <c r="K398" s="16">
        <v>-2.1181716833890918E-2</v>
      </c>
      <c r="L398" s="16">
        <v>3.738140304867521E-4</v>
      </c>
    </row>
    <row r="399" spans="2:12" x14ac:dyDescent="0.2">
      <c r="B399" s="16">
        <v>-1.8529956763434496E-3</v>
      </c>
      <c r="C399" s="16">
        <v>-5.9523809523810423E-3</v>
      </c>
      <c r="D399" s="16">
        <v>2.8735632183909399E-3</v>
      </c>
      <c r="E399" s="16">
        <v>6.9090595042742287E-4</v>
      </c>
      <c r="F399" s="16">
        <v>7.3231536304143585E-3</v>
      </c>
      <c r="G399" s="16">
        <v>-4.9140049140048436E-3</v>
      </c>
      <c r="H399" s="16">
        <v>-1.8643395477984992E-2</v>
      </c>
      <c r="I399" s="16">
        <v>7.7041602465333092E-4</v>
      </c>
      <c r="J399" s="16">
        <v>-4.5033980185048561E-3</v>
      </c>
      <c r="K399" s="16">
        <v>1.9362186788154823E-2</v>
      </c>
      <c r="L399" s="16">
        <v>-1.3642079290143716E-4</v>
      </c>
    </row>
    <row r="400" spans="2:12" x14ac:dyDescent="0.2">
      <c r="B400" s="16">
        <v>9.2821782178216239E-3</v>
      </c>
      <c r="C400" s="16">
        <v>1.2225548902195627E-2</v>
      </c>
      <c r="D400" s="16">
        <v>2.005730659025784E-2</v>
      </c>
      <c r="E400" s="16">
        <v>1.2168809873133624E-2</v>
      </c>
      <c r="F400" s="16">
        <v>1.0982211910286033E-2</v>
      </c>
      <c r="G400" s="16">
        <v>3.9184111647878606E-3</v>
      </c>
      <c r="H400" s="16">
        <v>1.0711398544866579E-2</v>
      </c>
      <c r="I400" s="16">
        <v>3.4642032332563577E-3</v>
      </c>
      <c r="J400" s="16">
        <v>1.0281296265833184E-2</v>
      </c>
      <c r="K400" s="16">
        <v>1.0055865921787754E-2</v>
      </c>
      <c r="L400" s="16">
        <v>1.254056106256618E-2</v>
      </c>
    </row>
    <row r="401" spans="2:12" x14ac:dyDescent="0.2">
      <c r="B401" s="16">
        <v>1.2875536480686733E-2</v>
      </c>
      <c r="C401" s="16">
        <v>-8.627064333251222E-3</v>
      </c>
      <c r="D401" s="16">
        <v>-1.1235955056179803E-2</v>
      </c>
      <c r="E401" s="16">
        <v>4.6043656207366279E-3</v>
      </c>
      <c r="F401" s="16">
        <v>1.7594859241126137E-2</v>
      </c>
      <c r="G401" s="16">
        <v>-3.3149762070255884E-3</v>
      </c>
      <c r="H401" s="16">
        <v>4.7990401919617565E-3</v>
      </c>
      <c r="I401" s="16">
        <v>6.9044879171460405E-3</v>
      </c>
      <c r="J401" s="16">
        <v>3.2565334201741791E-3</v>
      </c>
      <c r="K401" s="16">
        <v>1.7699115044247815E-2</v>
      </c>
      <c r="L401" s="16">
        <v>1.6404295581973205E-3</v>
      </c>
    </row>
    <row r="402" spans="2:12" x14ac:dyDescent="0.2">
      <c r="B402" s="16">
        <v>1.5133171912832921E-2</v>
      </c>
      <c r="C402" s="16">
        <v>1.740427647936249E-3</v>
      </c>
      <c r="D402" s="16">
        <v>3.125E-2</v>
      </c>
      <c r="E402" s="16">
        <v>3.4798845696826231E-3</v>
      </c>
      <c r="F402" s="16">
        <v>-7.3673131859871566E-3</v>
      </c>
      <c r="G402" s="16">
        <v>1.7166461026769664E-3</v>
      </c>
      <c r="H402" s="16">
        <v>-7.9601990049749105E-4</v>
      </c>
      <c r="I402" s="16">
        <v>3.8095238095237072E-4</v>
      </c>
      <c r="J402" s="16">
        <v>-7.3034163758824988E-3</v>
      </c>
      <c r="K402" s="16">
        <v>4.8913043478260976E-2</v>
      </c>
      <c r="L402" s="16">
        <v>-1.479817742605305E-3</v>
      </c>
    </row>
    <row r="403" spans="2:12" x14ac:dyDescent="0.2">
      <c r="B403" s="16">
        <v>-8.9445438282647061E-3</v>
      </c>
      <c r="C403" s="16">
        <v>1.9856043683295077E-3</v>
      </c>
      <c r="D403" s="16">
        <v>8.2644628099173278E-3</v>
      </c>
      <c r="E403" s="16">
        <v>-2.7065888522371795E-3</v>
      </c>
      <c r="F403" s="16">
        <v>1.5601332929415346E-2</v>
      </c>
      <c r="G403" s="16">
        <v>-2.3027901247790861E-2</v>
      </c>
      <c r="H403" s="16">
        <v>-2.3899621589323905E-3</v>
      </c>
      <c r="I403" s="16">
        <v>-1.1424219345011477E-2</v>
      </c>
      <c r="J403" s="16">
        <v>-8.5833401455079894E-3</v>
      </c>
      <c r="K403" s="16">
        <v>-1.7616580310880869E-2</v>
      </c>
      <c r="L403" s="16">
        <v>-5.723022130581068E-3</v>
      </c>
    </row>
    <row r="404" spans="2:12" x14ac:dyDescent="0.2">
      <c r="B404" s="16">
        <v>-6.0168471720822847E-4</v>
      </c>
      <c r="C404" s="16">
        <v>-5.4495912806539204E-3</v>
      </c>
      <c r="D404" s="16">
        <v>-2.732240437158473E-2</v>
      </c>
      <c r="E404" s="16">
        <v>-9.4139597998473823E-3</v>
      </c>
      <c r="F404" s="16">
        <v>-1.7002237136465315E-2</v>
      </c>
      <c r="G404" s="16">
        <v>-1.2717206599791697E-2</v>
      </c>
      <c r="H404" s="16">
        <v>-3.1942503493711527E-3</v>
      </c>
      <c r="I404" s="16">
        <v>-6.5485362095532018E-3</v>
      </c>
      <c r="J404" s="16">
        <v>1.2368073878628039E-3</v>
      </c>
      <c r="K404" s="16">
        <v>-5.5907172995780741E-2</v>
      </c>
      <c r="L404" s="16">
        <v>-3.8058879325072459E-3</v>
      </c>
    </row>
    <row r="405" spans="2:12" x14ac:dyDescent="0.2">
      <c r="B405" s="16">
        <v>-9.0307043949426902E-3</v>
      </c>
      <c r="C405" s="16">
        <v>1.2453300124533051E-3</v>
      </c>
      <c r="D405" s="16">
        <v>5.6179775280897903E-3</v>
      </c>
      <c r="E405" s="16">
        <v>7.191780821917737E-3</v>
      </c>
      <c r="F405" s="16">
        <v>-2.4275527234106642E-3</v>
      </c>
      <c r="G405" s="16">
        <v>-3.3868191660652025E-3</v>
      </c>
      <c r="H405" s="16">
        <v>-6.2086921690367447E-3</v>
      </c>
      <c r="I405" s="16">
        <v>-1.5509887553314394E-3</v>
      </c>
      <c r="J405" s="16">
        <v>-4.1175986164876388E-4</v>
      </c>
      <c r="K405" s="16">
        <v>0.14301675977653638</v>
      </c>
      <c r="L405" s="16">
        <v>3.8854817819991005E-3</v>
      </c>
    </row>
    <row r="406" spans="2:12" x14ac:dyDescent="0.2">
      <c r="B406" s="16">
        <v>-1.3973268529769212E-2</v>
      </c>
      <c r="C406" s="16">
        <v>-9.9502487562208586E-4</v>
      </c>
      <c r="D406" s="16">
        <v>8.379888268156277E-3</v>
      </c>
      <c r="E406" s="16">
        <v>-7.9054743284597828E-3</v>
      </c>
      <c r="F406" s="16">
        <v>-1.5513307984790781E-2</v>
      </c>
      <c r="G406" s="16">
        <v>-5.5710306406686616E-4</v>
      </c>
      <c r="H406" s="16">
        <v>-6.0459492140265692E-3</v>
      </c>
      <c r="I406" s="16">
        <v>-4.6601941747572706E-3</v>
      </c>
      <c r="J406" s="16">
        <v>-3.2954358213873602E-3</v>
      </c>
      <c r="K406" s="16">
        <v>-2.9325513196482023E-3</v>
      </c>
      <c r="L406" s="16">
        <v>-3.5699978792091969E-3</v>
      </c>
    </row>
    <row r="407" spans="2:12" x14ac:dyDescent="0.2">
      <c r="B407" s="16">
        <v>2.8342575477510845E-2</v>
      </c>
      <c r="C407" s="16">
        <v>-8.2171314741035228E-3</v>
      </c>
      <c r="D407" s="16">
        <v>1.6620498614958512E-2</v>
      </c>
      <c r="E407" s="16">
        <v>3.5986633536115864E-3</v>
      </c>
      <c r="F407" s="16">
        <v>-1.235902981615955E-2</v>
      </c>
      <c r="G407" s="16">
        <v>6.7447045707915709E-3</v>
      </c>
      <c r="H407" s="16">
        <v>6.6909975669100508E-3</v>
      </c>
      <c r="I407" s="16">
        <v>2.3410066328521939E-3</v>
      </c>
      <c r="J407" s="16">
        <v>8.2658290626547171E-4</v>
      </c>
      <c r="K407" s="16">
        <v>-3.627450980392144E-2</v>
      </c>
      <c r="L407" s="16">
        <v>-1.1528774639061323E-3</v>
      </c>
    </row>
    <row r="408" spans="2:12" x14ac:dyDescent="0.2">
      <c r="B408" s="16">
        <v>4.7333732774116122E-2</v>
      </c>
      <c r="C408" s="16">
        <v>-4.5192066281697363E-3</v>
      </c>
      <c r="D408" s="16">
        <v>8.1743869209809361E-3</v>
      </c>
      <c r="E408" s="16">
        <v>1.2806283616495495E-3</v>
      </c>
      <c r="F408" s="16">
        <v>7.8210542781165238E-4</v>
      </c>
      <c r="G408" s="16">
        <v>-3.5435468689442029E-3</v>
      </c>
      <c r="H408" s="16">
        <v>-1.0070493454179208E-2</v>
      </c>
      <c r="I408" s="16">
        <v>-2.7247956403270157E-3</v>
      </c>
      <c r="J408" s="16">
        <v>-2.8906508093822225E-3</v>
      </c>
      <c r="K408" s="16">
        <v>-1.322482197355046E-2</v>
      </c>
      <c r="L408" s="16">
        <v>2.7760185146821215E-3</v>
      </c>
    </row>
    <row r="409" spans="2:12" x14ac:dyDescent="0.2">
      <c r="B409" s="16">
        <v>1.8306636155606348E-2</v>
      </c>
      <c r="C409" s="16">
        <v>-3.0264817150061907E-3</v>
      </c>
      <c r="D409" s="16">
        <v>1.0810810810810922E-2</v>
      </c>
      <c r="E409" s="16">
        <v>-6.0538881309687431E-3</v>
      </c>
      <c r="F409" s="16">
        <v>-3.1259768677704969E-4</v>
      </c>
      <c r="G409" s="16">
        <v>-4.7230093904538917E-3</v>
      </c>
      <c r="H409" s="16">
        <v>-5.2899287894201397E-3</v>
      </c>
      <c r="I409" s="16">
        <v>-5.8548009367682674E-3</v>
      </c>
      <c r="J409" s="16">
        <v>-5.3839145200033078E-3</v>
      </c>
      <c r="K409" s="16">
        <v>-4.2268041237113474E-2</v>
      </c>
      <c r="L409" s="16">
        <v>-5.1766066959436641E-3</v>
      </c>
    </row>
    <row r="410" spans="2:12" x14ac:dyDescent="0.2">
      <c r="B410" s="16">
        <v>-1.1235955056179137E-3</v>
      </c>
      <c r="C410" s="16">
        <v>-1.1130786744244836E-2</v>
      </c>
      <c r="D410" s="16">
        <v>-3.208556149732622E-2</v>
      </c>
      <c r="E410" s="16">
        <v>-1.5184009607960847E-2</v>
      </c>
      <c r="F410" s="16">
        <v>-2.4702939337085672E-2</v>
      </c>
      <c r="G410" s="16">
        <v>-9.2675301473872373E-3</v>
      </c>
      <c r="H410" s="16">
        <v>-7.1589282061771398E-3</v>
      </c>
      <c r="I410" s="16">
        <v>-2.6305457400863652E-2</v>
      </c>
      <c r="J410" s="16">
        <v>-2.8314457028647544E-3</v>
      </c>
      <c r="K410" s="16">
        <v>2.1528525296019563E-3</v>
      </c>
      <c r="L410" s="16">
        <v>-1.428156094435129E-2</v>
      </c>
    </row>
    <row r="411" spans="2:12" x14ac:dyDescent="0.2">
      <c r="B411" s="16">
        <v>8.9988751406073764E-3</v>
      </c>
      <c r="C411" s="16">
        <v>-1.0232796111538933E-3</v>
      </c>
      <c r="D411" s="16">
        <v>2.2099447513812098E-2</v>
      </c>
      <c r="E411" s="16">
        <v>3.8327526132404532E-3</v>
      </c>
      <c r="F411" s="16">
        <v>-3.3664636101314871E-3</v>
      </c>
      <c r="G411" s="16">
        <v>-2.4230812577482608E-3</v>
      </c>
      <c r="H411" s="16">
        <v>-1.7099299546765478E-2</v>
      </c>
      <c r="I411" s="16">
        <v>-4.0322580645162365E-3</v>
      </c>
      <c r="J411" s="16">
        <v>-2.0878570235510763E-3</v>
      </c>
      <c r="K411" s="16">
        <v>1.7185821697099923E-2</v>
      </c>
      <c r="L411" s="16">
        <v>-3.3046011605230019E-3</v>
      </c>
    </row>
    <row r="412" spans="2:12" x14ac:dyDescent="0.2">
      <c r="B412" s="16">
        <v>1.0590858416945181E-2</v>
      </c>
      <c r="C412" s="16">
        <v>-6.914212548015275E-3</v>
      </c>
      <c r="D412" s="16">
        <v>2.7027027027026751E-3</v>
      </c>
      <c r="E412" s="16">
        <v>-8.1568899687608498E-3</v>
      </c>
      <c r="F412" s="16">
        <v>-5.468875663503403E-3</v>
      </c>
      <c r="G412" s="16">
        <v>-5.9876857029882435E-3</v>
      </c>
      <c r="H412" s="16">
        <v>-4.4015929574512391E-3</v>
      </c>
      <c r="I412" s="16">
        <v>-6.8825910931172851E-3</v>
      </c>
      <c r="J412" s="16">
        <v>-4.1844505816386324E-3</v>
      </c>
      <c r="K412" s="16">
        <v>2.0063357972544882E-2</v>
      </c>
      <c r="L412" s="16">
        <v>-5.9003641678191387E-3</v>
      </c>
    </row>
    <row r="413" spans="2:12" x14ac:dyDescent="0.2">
      <c r="B413" s="16">
        <v>-1.2686155543298439E-2</v>
      </c>
      <c r="C413" s="16">
        <v>-3.3522434244456223E-3</v>
      </c>
      <c r="D413" s="16">
        <v>5.1212938005390729E-2</v>
      </c>
      <c r="E413" s="16">
        <v>6.2117235345582333E-3</v>
      </c>
      <c r="F413" s="16">
        <v>8.0866893093967107E-4</v>
      </c>
      <c r="G413" s="16">
        <v>1.8184917883730112E-3</v>
      </c>
      <c r="H413" s="16">
        <v>8.6315789473683235E-3</v>
      </c>
      <c r="I413" s="16">
        <v>-4.8919690175296404E-3</v>
      </c>
      <c r="J413" s="16">
        <v>-5.4626439196570065E-3</v>
      </c>
      <c r="K413" s="16">
        <v>3.2091097308488692E-2</v>
      </c>
      <c r="L413" s="16">
        <v>3.8212458841111463E-3</v>
      </c>
    </row>
    <row r="414" spans="2:12" x14ac:dyDescent="0.2">
      <c r="B414" s="16">
        <v>2.2346368715084886E-3</v>
      </c>
      <c r="C414" s="16">
        <v>-9.5730918499352669E-3</v>
      </c>
      <c r="D414" s="16">
        <v>-1.025641025641022E-2</v>
      </c>
      <c r="E414" s="16">
        <v>-8.9557429788713616E-3</v>
      </c>
      <c r="F414" s="16">
        <v>-1.1958629605688498E-2</v>
      </c>
      <c r="G414" s="16">
        <v>1.5882920188325933E-3</v>
      </c>
      <c r="H414" s="16">
        <v>-1.3358380296388916E-2</v>
      </c>
      <c r="I414" s="16">
        <v>4.5063498566160209E-3</v>
      </c>
      <c r="J414" s="16">
        <v>-4.6476254858880406E-3</v>
      </c>
      <c r="K414" s="16">
        <v>-1.1033099297893756E-2</v>
      </c>
      <c r="L414" s="16">
        <v>-5.7796471691832219E-3</v>
      </c>
    </row>
    <row r="415" spans="2:12" x14ac:dyDescent="0.2">
      <c r="B415" s="16">
        <v>1.1148272017837968E-3</v>
      </c>
      <c r="C415" s="16">
        <v>7.8369905956110486E-4</v>
      </c>
      <c r="D415" s="16">
        <v>-2.5906735751294319E-3</v>
      </c>
      <c r="E415" s="16">
        <v>6.7555711528337614E-3</v>
      </c>
      <c r="F415" s="16">
        <v>8.1779522407590122E-3</v>
      </c>
      <c r="G415" s="16">
        <v>1.8123123973494693E-3</v>
      </c>
      <c r="H415" s="16">
        <v>-5.2887666596149741E-3</v>
      </c>
      <c r="I415" s="16">
        <v>-1.2234910277325595E-3</v>
      </c>
      <c r="J415" s="16">
        <v>7.2162322777824528E-3</v>
      </c>
      <c r="K415" s="16">
        <v>6.1866125760649204E-2</v>
      </c>
      <c r="L415" s="16">
        <v>8.6194302410518286E-3</v>
      </c>
    </row>
    <row r="416" spans="2:12" x14ac:dyDescent="0.2">
      <c r="B416" s="16">
        <v>-3.8975501113586164E-3</v>
      </c>
      <c r="C416" s="16">
        <v>5.4815974941269108E-3</v>
      </c>
      <c r="D416" s="16">
        <v>3.3766233766233666E-2</v>
      </c>
      <c r="E416" s="16">
        <v>-4.1830065359477198E-3</v>
      </c>
      <c r="F416" s="16">
        <v>1.4600908500972398E-3</v>
      </c>
      <c r="G416" s="16">
        <v>1.2437107807112824E-3</v>
      </c>
      <c r="H416" s="16">
        <v>1.2547851977881663E-2</v>
      </c>
      <c r="I416" s="16">
        <v>-4.0832993058381728E-4</v>
      </c>
      <c r="J416" s="16">
        <v>0</v>
      </c>
      <c r="K416" s="16">
        <v>3.0563514804202274E-2</v>
      </c>
      <c r="L416" s="16">
        <v>3.9469872537658546E-3</v>
      </c>
    </row>
    <row r="417" spans="2:12" x14ac:dyDescent="0.2">
      <c r="B417" s="16">
        <v>3.9128004471771227E-3</v>
      </c>
      <c r="C417" s="16">
        <v>-1.0384215991692813E-2</v>
      </c>
      <c r="D417" s="16">
        <v>1.5075376884422065E-2</v>
      </c>
      <c r="E417" s="16">
        <v>-3.6755053819900185E-3</v>
      </c>
      <c r="F417" s="16">
        <v>-6.155839948161268E-3</v>
      </c>
      <c r="G417" s="16">
        <v>-3.6700355711140054E-3</v>
      </c>
      <c r="H417" s="16">
        <v>-1.4072673808023572E-2</v>
      </c>
      <c r="I417" s="16">
        <v>-5.7189542483659928E-3</v>
      </c>
      <c r="J417" s="16">
        <v>-7.1645313553606593E-3</v>
      </c>
      <c r="K417" s="16">
        <v>1.4828544949026856E-2</v>
      </c>
      <c r="L417" s="16">
        <v>-4.0396753832281362E-3</v>
      </c>
    </row>
    <row r="418" spans="2:12" x14ac:dyDescent="0.2">
      <c r="B418" s="16">
        <v>-2.8396436525612523E-2</v>
      </c>
      <c r="C418" s="16">
        <v>7.8698845750269086E-4</v>
      </c>
      <c r="D418" s="16">
        <v>-2.4752475247524774E-2</v>
      </c>
      <c r="E418" s="16">
        <v>-2.0289855072463614E-2</v>
      </c>
      <c r="F418" s="16">
        <v>-1.0757946210269043E-2</v>
      </c>
      <c r="G418" s="16">
        <v>-1.0823982772299678E-2</v>
      </c>
      <c r="H418" s="16">
        <v>2.1303792074989225E-4</v>
      </c>
      <c r="I418" s="16">
        <v>-2.0542317173377622E-3</v>
      </c>
      <c r="J418" s="16">
        <v>-1.8252822820273407E-2</v>
      </c>
      <c r="K418" s="16">
        <v>1.6438356164383716E-2</v>
      </c>
      <c r="L418" s="16">
        <v>-1.587416555004284E-2</v>
      </c>
    </row>
    <row r="419" spans="2:12" x14ac:dyDescent="0.2">
      <c r="B419" s="16">
        <v>4.5845272206304077E-3</v>
      </c>
      <c r="C419" s="16">
        <v>5.2424639580603838E-3</v>
      </c>
      <c r="D419" s="16">
        <v>2.7918781725888353E-2</v>
      </c>
      <c r="E419" s="16">
        <v>5.9171597633136397E-3</v>
      </c>
      <c r="F419" s="16">
        <v>1.9772614928323939E-3</v>
      </c>
      <c r="G419" s="16">
        <v>-3.2082497851618763E-3</v>
      </c>
      <c r="H419" s="16">
        <v>-8.3067092651757379E-3</v>
      </c>
      <c r="I419" s="16">
        <v>-6.5870728694936709E-3</v>
      </c>
      <c r="J419" s="16">
        <v>8.6475268073327172E-4</v>
      </c>
      <c r="K419" s="16">
        <v>-2.6954177897574594E-3</v>
      </c>
      <c r="L419" s="16">
        <v>2.7476571316422671E-3</v>
      </c>
    </row>
    <row r="420" spans="2:12" x14ac:dyDescent="0.2">
      <c r="B420" s="16">
        <v>1.7113519680547196E-3</v>
      </c>
      <c r="C420" s="16">
        <v>-6.5189048239895353E-3</v>
      </c>
      <c r="D420" s="16">
        <v>1.4814814814814836E-2</v>
      </c>
      <c r="E420" s="16">
        <v>-1.8716577540107693E-3</v>
      </c>
      <c r="F420" s="16">
        <v>4.4400592007893813E-3</v>
      </c>
      <c r="G420" s="16">
        <v>2.6438301051783242E-3</v>
      </c>
      <c r="H420" s="16">
        <v>2.7061855670102997E-2</v>
      </c>
      <c r="I420" s="16">
        <v>4.1442188147544634E-4</v>
      </c>
      <c r="J420" s="16">
        <v>-3.8016243303956587E-3</v>
      </c>
      <c r="K420" s="16">
        <v>-2.7027027027026751E-3</v>
      </c>
      <c r="L420" s="16">
        <v>1.9633507853402676E-3</v>
      </c>
    </row>
    <row r="421" spans="2:12" x14ac:dyDescent="0.2">
      <c r="B421" s="16">
        <v>-9.1116173120728838E-3</v>
      </c>
      <c r="C421" s="16">
        <v>2.0997375328084544E-3</v>
      </c>
      <c r="D421" s="16">
        <v>-1.2165450121654708E-2</v>
      </c>
      <c r="E421" s="16">
        <v>-6.8756138940976319E-3</v>
      </c>
      <c r="F421" s="16">
        <v>-4.092992796332684E-3</v>
      </c>
      <c r="G421" s="16">
        <v>-2.0063055316709155E-3</v>
      </c>
      <c r="H421" s="16">
        <v>-9.2011710581346717E-3</v>
      </c>
      <c r="I421" s="16">
        <v>7.8707539353768396E-3</v>
      </c>
      <c r="J421" s="16">
        <v>1.214223764093747E-3</v>
      </c>
      <c r="K421" s="16">
        <v>1.8066847335139968E-2</v>
      </c>
      <c r="L421" s="16">
        <v>-3.174273732274413E-3</v>
      </c>
    </row>
    <row r="422" spans="2:12" x14ac:dyDescent="0.2">
      <c r="B422" s="16">
        <v>2.8735632183909399E-3</v>
      </c>
      <c r="C422" s="16">
        <v>-7.3336825563122821E-3</v>
      </c>
      <c r="D422" s="16">
        <v>1.7241379310344973E-2</v>
      </c>
      <c r="E422" s="16">
        <v>7.7324222262182829E-3</v>
      </c>
      <c r="F422" s="16">
        <v>1.6439256945586234E-3</v>
      </c>
      <c r="G422" s="16">
        <v>9.2475588742102488E-3</v>
      </c>
      <c r="H422" s="16">
        <v>-2.8915154073448801E-2</v>
      </c>
      <c r="I422" s="16">
        <v>-4.1101520756267051E-3</v>
      </c>
      <c r="J422" s="16">
        <v>-3.3783783783783994E-3</v>
      </c>
      <c r="K422" s="16">
        <v>-8.8731144631759573E-4</v>
      </c>
      <c r="L422" s="16">
        <v>4.1641916263004397E-3</v>
      </c>
    </row>
    <row r="423" spans="2:12" x14ac:dyDescent="0.2">
      <c r="B423" s="16">
        <v>2.0630372492836724E-2</v>
      </c>
      <c r="C423" s="16">
        <v>1.6886543535620024E-2</v>
      </c>
      <c r="D423" s="16">
        <v>1.2106537530266248E-2</v>
      </c>
      <c r="E423" s="16">
        <v>0</v>
      </c>
      <c r="F423" s="16">
        <v>2.9542097488921559E-3</v>
      </c>
      <c r="G423" s="16">
        <v>-4.4960446189745706E-3</v>
      </c>
      <c r="H423" s="16">
        <v>1.6735492284286169E-2</v>
      </c>
      <c r="I423" s="16">
        <v>2.8889806025589326E-3</v>
      </c>
      <c r="J423" s="16">
        <v>4.6936114732725187E-3</v>
      </c>
      <c r="K423" s="16">
        <v>9.7690941385435437E-3</v>
      </c>
      <c r="L423" s="16">
        <v>8.1169920171730858E-3</v>
      </c>
    </row>
    <row r="424" spans="2:12" x14ac:dyDescent="0.2">
      <c r="B424" s="16">
        <v>-6.7377877596854763E-3</v>
      </c>
      <c r="C424" s="16">
        <v>-7.7841203943953552E-3</v>
      </c>
      <c r="D424" s="16">
        <v>9.5693779904306719E-3</v>
      </c>
      <c r="E424" s="16">
        <v>1.6952177016416048E-3</v>
      </c>
      <c r="F424" s="16">
        <v>3.1091474390443352E-3</v>
      </c>
      <c r="G424" s="16">
        <v>5.5453921792818495E-3</v>
      </c>
      <c r="H424" s="16">
        <v>-2.9927319367251126E-3</v>
      </c>
      <c r="I424" s="16">
        <v>-3.2921810699588772E-3</v>
      </c>
      <c r="J424" s="16">
        <v>-4.3256337053376726E-4</v>
      </c>
      <c r="K424" s="16">
        <v>-3.5180299032541162E-3</v>
      </c>
      <c r="L424" s="16">
        <v>1.2098628015582147E-3</v>
      </c>
    </row>
    <row r="425" spans="2:12" x14ac:dyDescent="0.2">
      <c r="B425" s="16">
        <v>5.6529112492933464E-3</v>
      </c>
      <c r="C425" s="16">
        <v>2.8765690376568731E-3</v>
      </c>
      <c r="D425" s="16">
        <v>-1.4218009478672911E-2</v>
      </c>
      <c r="E425" s="16">
        <v>-3.6519105727264023E-3</v>
      </c>
      <c r="F425" s="16">
        <v>1.4681892332790714E-3</v>
      </c>
      <c r="G425" s="16">
        <v>-6.0833475467620968E-3</v>
      </c>
      <c r="H425" s="16">
        <v>-6.4322469982847075E-3</v>
      </c>
      <c r="I425" s="16">
        <v>-8.2576383154420174E-4</v>
      </c>
      <c r="J425" s="16">
        <v>0</v>
      </c>
      <c r="K425" s="16">
        <v>-1.7652250661959301E-2</v>
      </c>
      <c r="L425" s="16">
        <v>5.4378036107083361E-5</v>
      </c>
    </row>
    <row r="426" spans="2:12" x14ac:dyDescent="0.2">
      <c r="B426" s="16">
        <v>1.630129286115789E-2</v>
      </c>
      <c r="C426" s="16">
        <v>4.4328552803130084E-3</v>
      </c>
      <c r="D426" s="16">
        <v>9.6153846153845812E-3</v>
      </c>
      <c r="E426" s="16">
        <v>7.2411943500805265E-3</v>
      </c>
      <c r="F426" s="16">
        <v>3.2578595862517989E-3</v>
      </c>
      <c r="G426" s="16">
        <v>1.0696716622812019E-2</v>
      </c>
      <c r="H426" s="16">
        <v>-9.2792403970652915E-3</v>
      </c>
      <c r="I426" s="16">
        <v>1.2396694214876103E-2</v>
      </c>
      <c r="J426" s="16">
        <v>9.9532629392418137E-3</v>
      </c>
      <c r="K426" s="16">
        <v>-3.7735849056603765E-2</v>
      </c>
      <c r="L426" s="16">
        <v>9.9929312396913605E-3</v>
      </c>
    </row>
    <row r="427" spans="2:12" x14ac:dyDescent="0.2">
      <c r="B427" s="16">
        <v>-2.2676991150442305E-2</v>
      </c>
      <c r="C427" s="16">
        <v>2.855659397715371E-3</v>
      </c>
      <c r="D427" s="16">
        <v>6.4285714285714279E-2</v>
      </c>
      <c r="E427" s="16">
        <v>8.1654388923404486E-3</v>
      </c>
      <c r="F427" s="16">
        <v>2.0133138496509106E-2</v>
      </c>
      <c r="G427" s="16">
        <v>8.7158299847189813E-3</v>
      </c>
      <c r="H427" s="16">
        <v>1.2197778261816561E-2</v>
      </c>
      <c r="I427" s="16">
        <v>6.1224489795916881E-3</v>
      </c>
      <c r="J427" s="16">
        <v>2.0567315108406925E-2</v>
      </c>
      <c r="K427" s="16">
        <v>3.5480859010270649E-2</v>
      </c>
      <c r="L427" s="16">
        <v>7.3457716948512886E-3</v>
      </c>
    </row>
    <row r="428" spans="2:12" x14ac:dyDescent="0.2">
      <c r="B428" s="16">
        <v>-5.4895302773061871E-2</v>
      </c>
      <c r="C428" s="16">
        <v>3.8829924928811543E-3</v>
      </c>
      <c r="D428" s="16">
        <v>-1.5659955257270597E-2</v>
      </c>
      <c r="E428" s="16">
        <v>6.0744783871820029E-3</v>
      </c>
      <c r="F428" s="16">
        <v>1.7666719719878987E-2</v>
      </c>
      <c r="G428" s="16">
        <v>2.1994052628625971E-2</v>
      </c>
      <c r="H428" s="16">
        <v>1.0759629868732912E-3</v>
      </c>
      <c r="I428" s="16">
        <v>1.2170385395537942E-3</v>
      </c>
      <c r="J428" s="16">
        <v>9.1527416239818304E-3</v>
      </c>
      <c r="K428" s="16">
        <v>-1.7132551848512145E-2</v>
      </c>
      <c r="L428" s="16">
        <v>3.0522746572130277E-3</v>
      </c>
    </row>
    <row r="429" spans="2:12" x14ac:dyDescent="0.2">
      <c r="B429" s="16">
        <v>1.0778443113772518E-2</v>
      </c>
      <c r="C429" s="16">
        <v>-8.7674058793193455E-3</v>
      </c>
      <c r="D429" s="16">
        <v>-2.0454545454545614E-2</v>
      </c>
      <c r="E429" s="16">
        <v>-7.8753937696884879E-3</v>
      </c>
      <c r="F429" s="16">
        <v>2.4241476384110117E-2</v>
      </c>
      <c r="G429" s="16">
        <v>1.6469942355201717E-4</v>
      </c>
      <c r="H429" s="16">
        <v>1.7841788478073939E-2</v>
      </c>
      <c r="I429" s="16">
        <v>-1.6207455429497752E-3</v>
      </c>
      <c r="J429" s="16">
        <v>-9.9018139457481835E-3</v>
      </c>
      <c r="K429" s="16">
        <v>9.1743119266054496E-3</v>
      </c>
      <c r="L429" s="16">
        <v>-3.38043845056335E-3</v>
      </c>
    </row>
    <row r="430" spans="2:12" x14ac:dyDescent="0.2">
      <c r="B430" s="16">
        <v>-1.6587677725118377E-2</v>
      </c>
      <c r="C430" s="16">
        <v>6.5036420395421235E-3</v>
      </c>
      <c r="D430" s="16">
        <v>1.3921113689095321E-2</v>
      </c>
      <c r="E430" s="16">
        <v>1.4111836302699299E-3</v>
      </c>
      <c r="F430" s="16">
        <v>1.8323408153916754E-2</v>
      </c>
      <c r="G430" s="16">
        <v>7.5200351300912516E-3</v>
      </c>
      <c r="H430" s="16">
        <v>8.6589229144666824E-3</v>
      </c>
      <c r="I430" s="16">
        <v>6.0876623376622252E-3</v>
      </c>
      <c r="J430" s="16">
        <v>-2.9414236490460377E-3</v>
      </c>
      <c r="K430" s="16">
        <v>3.6363636363636598E-3</v>
      </c>
      <c r="L430" s="16">
        <v>2.7147117178125679E-3</v>
      </c>
    </row>
    <row r="431" spans="2:12" x14ac:dyDescent="0.2">
      <c r="B431" s="16">
        <v>-3.1325301204819467E-2</v>
      </c>
      <c r="C431" s="16">
        <v>4.3939002326183196E-3</v>
      </c>
      <c r="D431" s="16">
        <v>-1.1441647597253968E-2</v>
      </c>
      <c r="E431" s="16">
        <v>1.1449709353531734E-2</v>
      </c>
      <c r="F431" s="16">
        <v>3.7486879592143474E-3</v>
      </c>
      <c r="G431" s="16">
        <v>5.1212203759194441E-3</v>
      </c>
      <c r="H431" s="16">
        <v>1.1306532663316604E-2</v>
      </c>
      <c r="I431" s="16">
        <v>5.6474384832594371E-3</v>
      </c>
      <c r="J431" s="16">
        <v>1.5087660148348059E-2</v>
      </c>
      <c r="K431" s="16">
        <v>6.3405797101450112E-3</v>
      </c>
      <c r="L431" s="16">
        <v>5.6931616893465264E-3</v>
      </c>
    </row>
    <row r="432" spans="2:12" x14ac:dyDescent="0.2">
      <c r="B432" s="16">
        <v>1.1194029850746468E-2</v>
      </c>
      <c r="C432" s="16">
        <v>-1.8013381369017534E-3</v>
      </c>
      <c r="D432" s="16">
        <v>-9.2592592592593004E-3</v>
      </c>
      <c r="E432" s="16">
        <v>4.7892720306512704E-3</v>
      </c>
      <c r="F432" s="16">
        <v>5.9755004481631957E-4</v>
      </c>
      <c r="G432" s="16">
        <v>-5.149330587023826E-3</v>
      </c>
      <c r="H432" s="16">
        <v>5.5900621118012417E-3</v>
      </c>
      <c r="I432" s="16">
        <v>4.8134777376656057E-3</v>
      </c>
      <c r="J432" s="16">
        <v>1.2870547205845684E-2</v>
      </c>
      <c r="K432" s="16">
        <v>-2.7002700270026825E-3</v>
      </c>
      <c r="L432" s="16">
        <v>4.2177191328935937E-3</v>
      </c>
    </row>
    <row r="433" spans="2:12" x14ac:dyDescent="0.2">
      <c r="B433" s="16">
        <v>2.091020910209096E-2</v>
      </c>
      <c r="C433" s="16">
        <v>2.0623872131992904E-2</v>
      </c>
      <c r="D433" s="16">
        <v>2.3364485981308247E-2</v>
      </c>
      <c r="E433" s="16">
        <v>1.135280353583501E-2</v>
      </c>
      <c r="F433" s="16">
        <v>1.9408778739922194E-3</v>
      </c>
      <c r="G433" s="16">
        <v>1.1768551814318462E-2</v>
      </c>
      <c r="H433" s="16">
        <v>3.0883261272389717E-3</v>
      </c>
      <c r="I433" s="16">
        <v>1.6766467065868262E-2</v>
      </c>
      <c r="J433" s="16">
        <v>1.6806033776028739E-2</v>
      </c>
      <c r="K433" s="16">
        <v>0</v>
      </c>
      <c r="L433" s="16">
        <v>1.217766723761704E-2</v>
      </c>
    </row>
    <row r="434" spans="2:12" x14ac:dyDescent="0.2">
      <c r="B434" s="16">
        <v>1.6265060240963747E-2</v>
      </c>
      <c r="C434" s="16">
        <v>-7.0724930538015318E-3</v>
      </c>
      <c r="D434" s="16">
        <v>-4.5662100456620447E-3</v>
      </c>
      <c r="E434" s="16">
        <v>4.0274207369321857E-3</v>
      </c>
      <c r="F434" s="16">
        <v>-2.0712263448070312E-2</v>
      </c>
      <c r="G434" s="16">
        <v>-5.2773290253095295E-3</v>
      </c>
      <c r="H434" s="16">
        <v>-4.3103448275861878E-3</v>
      </c>
      <c r="I434" s="16">
        <v>-2.748331370239554E-3</v>
      </c>
      <c r="J434" s="16">
        <v>-1.6125131016689553E-2</v>
      </c>
      <c r="K434" s="16">
        <v>7.0397111913357291E-2</v>
      </c>
      <c r="L434" s="16">
        <v>-1.8429227131532278E-3</v>
      </c>
    </row>
    <row r="435" spans="2:12" x14ac:dyDescent="0.2">
      <c r="B435" s="16">
        <v>-1.0669828097213951E-2</v>
      </c>
      <c r="C435" s="16">
        <v>2.2894937674891036E-3</v>
      </c>
      <c r="D435" s="16">
        <v>2.7522935779816571E-2</v>
      </c>
      <c r="E435" s="16">
        <v>6.2302637193820676E-3</v>
      </c>
      <c r="F435" s="16">
        <v>-1.0803408399269521E-2</v>
      </c>
      <c r="G435" s="16">
        <v>-1.743178865309658E-2</v>
      </c>
      <c r="H435" s="16">
        <v>-1.5048443619872121E-2</v>
      </c>
      <c r="I435" s="16">
        <v>-4.7244094488188004E-3</v>
      </c>
      <c r="J435" s="16">
        <v>-1.835614193231172E-2</v>
      </c>
      <c r="K435" s="16">
        <v>3.1197301854974713E-2</v>
      </c>
      <c r="L435" s="16">
        <v>-7.2169258102348088E-3</v>
      </c>
    </row>
    <row r="436" spans="2:12" x14ac:dyDescent="0.2">
      <c r="B436" s="16">
        <v>4.9730377471539633E-2</v>
      </c>
      <c r="C436" s="16">
        <v>-1.9543147208121781E-2</v>
      </c>
      <c r="D436" s="16">
        <v>-3.7946428571428714E-2</v>
      </c>
      <c r="E436" s="16">
        <v>-1.916878710771841E-2</v>
      </c>
      <c r="F436" s="16">
        <v>-3.9993847100446844E-3</v>
      </c>
      <c r="G436" s="16">
        <v>5.1239669421487832E-3</v>
      </c>
      <c r="H436" s="16">
        <v>4.1858518208455209E-3</v>
      </c>
      <c r="I436" s="16">
        <v>7.5158227848100001E-3</v>
      </c>
      <c r="J436" s="16">
        <v>1.1186242591201268E-2</v>
      </c>
      <c r="K436" s="16">
        <v>-1.3082583810302584E-2</v>
      </c>
      <c r="L436" s="16">
        <v>-4.7195466428058275E-3</v>
      </c>
    </row>
    <row r="437" spans="2:12" x14ac:dyDescent="0.2">
      <c r="B437" s="16">
        <v>-2.8538812785388057E-3</v>
      </c>
      <c r="C437" s="16">
        <v>-2.5886616619208436E-3</v>
      </c>
      <c r="D437" s="16">
        <v>1.6241299303944468E-2</v>
      </c>
      <c r="E437" s="16">
        <v>-5.1020408163265918E-3</v>
      </c>
      <c r="F437" s="16">
        <v>-6.6409266409267476E-3</v>
      </c>
      <c r="G437" s="16">
        <v>-5.3719234774982638E-3</v>
      </c>
      <c r="H437" s="16">
        <v>-1.479783243017907E-2</v>
      </c>
      <c r="I437" s="16">
        <v>-8.6376128778955508E-3</v>
      </c>
      <c r="J437" s="16">
        <v>1.6511186328738159E-3</v>
      </c>
      <c r="K437" s="16">
        <v>7.4565037282519064E-3</v>
      </c>
      <c r="L437" s="16">
        <v>-2.5971889249282176E-3</v>
      </c>
    </row>
    <row r="438" spans="2:12" x14ac:dyDescent="0.2">
      <c r="B438" s="16">
        <v>-1.5455065827132186E-2</v>
      </c>
      <c r="C438" s="16">
        <v>-5.1907604464054291E-3</v>
      </c>
      <c r="D438" s="16">
        <v>2.2831050228309113E-3</v>
      </c>
      <c r="E438" s="16">
        <v>3.9982616253804171E-3</v>
      </c>
      <c r="F438" s="16">
        <v>2.0211442786071121E-3</v>
      </c>
      <c r="G438" s="16">
        <v>-2.6453568476163536E-3</v>
      </c>
      <c r="H438" s="16">
        <v>-6.7696213243071401E-3</v>
      </c>
      <c r="I438" s="16">
        <v>-1.4653465346534666E-2</v>
      </c>
      <c r="J438" s="16">
        <v>-3.7088931014588322E-3</v>
      </c>
      <c r="K438" s="16">
        <v>1.5625E-2</v>
      </c>
      <c r="L438" s="16">
        <v>-2.7394516383688616E-3</v>
      </c>
    </row>
    <row r="439" spans="2:12" x14ac:dyDescent="0.2">
      <c r="B439" s="16">
        <v>9.302325581395321E-3</v>
      </c>
      <c r="C439" s="16">
        <v>1.0696582311505498E-2</v>
      </c>
      <c r="D439" s="16">
        <v>2.05011389521641E-2</v>
      </c>
      <c r="E439" s="16">
        <v>2.4240325512943084E-3</v>
      </c>
      <c r="F439" s="16">
        <v>1.2257564003103072E-2</v>
      </c>
      <c r="G439" s="16">
        <v>3.9785599823174422E-3</v>
      </c>
      <c r="H439" s="16">
        <v>1.5335463258785875E-2</v>
      </c>
      <c r="I439" s="16">
        <v>-4.01929260450129E-4</v>
      </c>
      <c r="J439" s="16">
        <v>8.2726671078758862E-4</v>
      </c>
      <c r="K439" s="16">
        <v>1.8623481781376627E-2</v>
      </c>
      <c r="L439" s="16">
        <v>3.4854114853171136E-3</v>
      </c>
    </row>
    <row r="440" spans="2:12" x14ac:dyDescent="0.2">
      <c r="B440" s="16">
        <v>-6.9124423963133896E-3</v>
      </c>
      <c r="C440" s="16">
        <v>-8.7764584408880353E-3</v>
      </c>
      <c r="D440" s="16">
        <v>-4.4642857142858094E-3</v>
      </c>
      <c r="E440" s="16">
        <v>-8.1181449175231624E-3</v>
      </c>
      <c r="F440" s="16">
        <v>-7.6640098099323151E-4</v>
      </c>
      <c r="G440" s="16">
        <v>-1.7337222742033198E-2</v>
      </c>
      <c r="H440" s="16">
        <v>-1.4054961191525051E-2</v>
      </c>
      <c r="I440" s="16">
        <v>-3.2167269802976239E-3</v>
      </c>
      <c r="J440" s="16">
        <v>-8.2658290626549391E-3</v>
      </c>
      <c r="K440" s="16">
        <v>1.1923688394276599E-2</v>
      </c>
      <c r="L440" s="16">
        <v>-4.0737753654329634E-3</v>
      </c>
    </row>
    <row r="441" spans="2:12" x14ac:dyDescent="0.2">
      <c r="B441" s="16">
        <v>-1.2180974477958073E-2</v>
      </c>
      <c r="C441" s="16">
        <v>-1.3541666666666563E-2</v>
      </c>
      <c r="D441" s="16">
        <v>-8.9686098654708779E-3</v>
      </c>
      <c r="E441" s="16">
        <v>-1.1667392250761743E-2</v>
      </c>
      <c r="F441" s="16">
        <v>-1.0737843227488941E-2</v>
      </c>
      <c r="G441" s="16">
        <v>-9.2976363840036047E-3</v>
      </c>
      <c r="H441" s="16">
        <v>-6.8085106382979044E-3</v>
      </c>
      <c r="I441" s="16">
        <v>-5.6474384832594371E-3</v>
      </c>
      <c r="J441" s="16">
        <v>-6.5844307384564926E-3</v>
      </c>
      <c r="K441" s="16">
        <v>1.256873527101332E-2</v>
      </c>
      <c r="L441" s="16">
        <v>-6.029259642382212E-3</v>
      </c>
    </row>
    <row r="442" spans="2:12" x14ac:dyDescent="0.2">
      <c r="B442" s="16">
        <v>2.34879624192601E-2</v>
      </c>
      <c r="C442" s="16">
        <v>1.8479408658922392E-3</v>
      </c>
      <c r="D442" s="16">
        <v>4.9773755656108642E-2</v>
      </c>
      <c r="E442" s="16">
        <v>5.5501717910315662E-3</v>
      </c>
      <c r="F442" s="16">
        <v>5.2721352147619971E-3</v>
      </c>
      <c r="G442" s="16">
        <v>6.4450474898236632E-3</v>
      </c>
      <c r="H442" s="16">
        <v>6.6409597257925945E-3</v>
      </c>
      <c r="I442" s="16">
        <v>-4.8681541582149546E-3</v>
      </c>
      <c r="J442" s="16">
        <v>1.1662052185586136E-2</v>
      </c>
      <c r="K442" s="16">
        <v>-1.5515903801397446E-3</v>
      </c>
      <c r="L442" s="16">
        <v>7.9985727453837363E-3</v>
      </c>
    </row>
    <row r="443" spans="2:12" x14ac:dyDescent="0.2">
      <c r="B443" s="16">
        <v>2.8686173264487191E-3</v>
      </c>
      <c r="C443" s="16">
        <v>-1.370223978919638E-2</v>
      </c>
      <c r="D443" s="16">
        <v>1.7241379310344751E-2</v>
      </c>
      <c r="E443" s="16">
        <v>2.3655160329418834E-3</v>
      </c>
      <c r="F443" s="16">
        <v>7.7124787906823755E-4</v>
      </c>
      <c r="G443" s="16">
        <v>-7.5834175935289849E-3</v>
      </c>
      <c r="H443" s="16">
        <v>-4.256224728665714E-3</v>
      </c>
      <c r="I443" s="16">
        <v>1.6306563391765838E-3</v>
      </c>
      <c r="J443" s="16">
        <v>6.634599436059041E-3</v>
      </c>
      <c r="K443" s="16">
        <v>-6.2937062937062804E-2</v>
      </c>
      <c r="L443" s="16">
        <v>-6.6666666666670427E-4</v>
      </c>
    </row>
    <row r="444" spans="2:12" x14ac:dyDescent="0.2">
      <c r="B444" s="16">
        <v>-1.2585812356979309E-2</v>
      </c>
      <c r="C444" s="16">
        <v>-7.2134651349186063E-3</v>
      </c>
      <c r="D444" s="16">
        <v>-2.5423728813559365E-2</v>
      </c>
      <c r="E444" s="16">
        <v>-9.0901145004806949E-3</v>
      </c>
      <c r="F444" s="16">
        <v>-1.3255240443896366E-2</v>
      </c>
      <c r="G444" s="16">
        <v>-5.9432840889793725E-3</v>
      </c>
      <c r="H444" s="16">
        <v>4.7018593716605661E-3</v>
      </c>
      <c r="I444" s="16">
        <v>-7.3260073260073E-3</v>
      </c>
      <c r="J444" s="16">
        <v>-9.4743779864886468E-3</v>
      </c>
      <c r="K444" s="16">
        <v>-4.2288557213930322E-2</v>
      </c>
      <c r="L444" s="16">
        <v>-8.979437619179631E-3</v>
      </c>
    </row>
    <row r="445" spans="2:12" x14ac:dyDescent="0.2">
      <c r="B445" s="16">
        <v>-5.7937427578225176E-4</v>
      </c>
      <c r="C445" s="16">
        <v>1.0764262648010892E-3</v>
      </c>
      <c r="D445" s="16">
        <v>1.7391304347826209E-2</v>
      </c>
      <c r="E445" s="16">
        <v>3.3518567522272669E-3</v>
      </c>
      <c r="F445" s="16">
        <v>1.9993751952514849E-2</v>
      </c>
      <c r="G445" s="16">
        <v>1.3096458262156219E-3</v>
      </c>
      <c r="H445" s="16">
        <v>1.9144862795150708E-3</v>
      </c>
      <c r="I445" s="16">
        <v>-4.9200492004920493E-3</v>
      </c>
      <c r="J445" s="16">
        <v>-2.0793479164933348E-3</v>
      </c>
      <c r="K445" s="16">
        <v>4.5021645021644963E-2</v>
      </c>
      <c r="L445" s="16">
        <v>7.0532448500588707E-3</v>
      </c>
    </row>
    <row r="446" spans="2:12" x14ac:dyDescent="0.2">
      <c r="B446" s="16">
        <v>9.8550724637682663E-3</v>
      </c>
      <c r="C446" s="16">
        <v>-4.0322580645162365E-3</v>
      </c>
      <c r="D446" s="16">
        <v>-2.777777777777779E-2</v>
      </c>
      <c r="E446" s="16">
        <v>-7.8241758241758275E-3</v>
      </c>
      <c r="F446" s="16">
        <v>-1.0872894333843752E-2</v>
      </c>
      <c r="G446" s="16">
        <v>-1.1373329542223476E-2</v>
      </c>
      <c r="H446" s="16">
        <v>4.0339702760083807E-3</v>
      </c>
      <c r="I446" s="16">
        <v>-1.2772970745776657E-2</v>
      </c>
      <c r="J446" s="16">
        <v>-4.5007501250209359E-3</v>
      </c>
      <c r="K446" s="16">
        <v>1.0770505385252704E-2</v>
      </c>
      <c r="L446" s="16">
        <v>-8.5063590653653431E-3</v>
      </c>
    </row>
    <row r="447" spans="2:12" x14ac:dyDescent="0.2">
      <c r="B447" s="16">
        <v>-1.3777267508610858E-2</v>
      </c>
      <c r="C447" s="16">
        <v>6.2078272604588758E-3</v>
      </c>
      <c r="D447" s="16">
        <v>-5.0549450549450481E-2</v>
      </c>
      <c r="E447" s="16">
        <v>-1.320219741272366E-2</v>
      </c>
      <c r="F447" s="16">
        <v>-9.1345409506116138E-3</v>
      </c>
      <c r="G447" s="16">
        <v>-1.806154731090015E-2</v>
      </c>
      <c r="H447" s="16">
        <v>-2.6221188411926444E-2</v>
      </c>
      <c r="I447" s="16">
        <v>1.4190317195325486E-2</v>
      </c>
      <c r="J447" s="16">
        <v>-1.1302746148693865E-2</v>
      </c>
      <c r="K447" s="16">
        <v>-4.5081967213114638E-2</v>
      </c>
      <c r="L447" s="16">
        <v>-1.2332052597665899E-2</v>
      </c>
    </row>
    <row r="448" spans="2:12" x14ac:dyDescent="0.2">
      <c r="B448" s="16">
        <v>1.1641443538998875E-2</v>
      </c>
      <c r="C448" s="16">
        <v>-5.3648068669528426E-3</v>
      </c>
      <c r="D448" s="16">
        <v>-4.629629629629628E-2</v>
      </c>
      <c r="E448" s="16">
        <v>3.5916314986081943E-3</v>
      </c>
      <c r="F448" s="16">
        <v>-6.4062499999999467E-3</v>
      </c>
      <c r="G448" s="16">
        <v>1.452756136137312E-2</v>
      </c>
      <c r="H448" s="16">
        <v>3.2573289902282365E-3</v>
      </c>
      <c r="I448" s="16">
        <v>1.2345679012344402E-3</v>
      </c>
      <c r="J448" s="16">
        <v>-4.2340587687357267E-3</v>
      </c>
      <c r="K448" s="16">
        <v>-3.4334763948497882E-2</v>
      </c>
      <c r="L448" s="16">
        <v>5.7386209187826331E-4</v>
      </c>
    </row>
    <row r="449" spans="2:12" x14ac:dyDescent="0.2">
      <c r="B449" s="16">
        <v>6.3291139240506666E-3</v>
      </c>
      <c r="C449" s="16">
        <v>1.8878101402373337E-2</v>
      </c>
      <c r="D449" s="16">
        <v>5.3398058252427161E-2</v>
      </c>
      <c r="E449" s="16">
        <v>2.7467119978527466E-2</v>
      </c>
      <c r="F449" s="16">
        <v>3.1294228652303691E-2</v>
      </c>
      <c r="G449" s="16">
        <v>1.9054217910964955E-2</v>
      </c>
      <c r="H449" s="16">
        <v>1.4285714285714235E-2</v>
      </c>
      <c r="I449" s="16">
        <v>2.4660912453760897E-2</v>
      </c>
      <c r="J449" s="16">
        <v>2.8828982056297248E-2</v>
      </c>
      <c r="K449" s="16">
        <v>2.4888888888888738E-2</v>
      </c>
      <c r="L449" s="16">
        <v>2.1830475730499899E-2</v>
      </c>
    </row>
    <row r="450" spans="2:12" x14ac:dyDescent="0.2">
      <c r="B450" s="16">
        <v>6.2893081761008496E-3</v>
      </c>
      <c r="C450" s="16">
        <v>-2.6469031233455897E-4</v>
      </c>
      <c r="D450" s="16">
        <v>-9.2165898617511122E-3</v>
      </c>
      <c r="E450" s="16">
        <v>8.4465343086033151E-3</v>
      </c>
      <c r="F450" s="16">
        <v>9.6065873741992824E-3</v>
      </c>
      <c r="G450" s="16">
        <v>7.4791772904980736E-3</v>
      </c>
      <c r="H450" s="16">
        <v>4.9082373026034798E-3</v>
      </c>
      <c r="I450" s="16">
        <v>4.0112314480555966E-4</v>
      </c>
      <c r="J450" s="16">
        <v>6.1993717969912598E-3</v>
      </c>
      <c r="K450" s="16">
        <v>3.295750216825688E-2</v>
      </c>
      <c r="L450" s="16">
        <v>6.2863354917994663E-3</v>
      </c>
    </row>
    <row r="451" spans="2:12" x14ac:dyDescent="0.2">
      <c r="B451" s="16">
        <v>6.8181818181816123E-3</v>
      </c>
      <c r="C451" s="16">
        <v>3.7066454858352138E-3</v>
      </c>
      <c r="D451" s="16">
        <v>7.6744186046511675E-2</v>
      </c>
      <c r="E451" s="16">
        <v>1.6406182540367187E-3</v>
      </c>
      <c r="F451" s="16">
        <v>9.3641443890650766E-3</v>
      </c>
      <c r="G451" s="16">
        <v>4.3867049097350286E-3</v>
      </c>
      <c r="H451" s="16">
        <v>-5.9460607347632255E-3</v>
      </c>
      <c r="I451" s="16">
        <v>-2.0048115477145911E-3</v>
      </c>
      <c r="J451" s="16">
        <v>-8.2149018319233047E-4</v>
      </c>
      <c r="K451" s="16">
        <v>5.8774139378674484E-3</v>
      </c>
      <c r="L451" s="16">
        <v>4.0746829497417814E-3</v>
      </c>
    </row>
    <row r="452" spans="2:12" x14ac:dyDescent="0.2">
      <c r="B452" s="16">
        <v>5.0790067720090093E-3</v>
      </c>
      <c r="C452" s="16">
        <v>-6.5945660775520443E-3</v>
      </c>
      <c r="D452" s="16">
        <v>-6.4794816414687206E-3</v>
      </c>
      <c r="E452" s="16">
        <v>-1.181034482758625E-2</v>
      </c>
      <c r="F452" s="16">
        <v>-5.8357025288043873E-3</v>
      </c>
      <c r="G452" s="16">
        <v>-1.2374713029844941E-2</v>
      </c>
      <c r="H452" s="16">
        <v>-1.0467848750267073E-2</v>
      </c>
      <c r="I452" s="16">
        <v>-4.0176777822419352E-3</v>
      </c>
      <c r="J452" s="16">
        <v>-7.8105730494120174E-3</v>
      </c>
      <c r="K452" s="16">
        <v>2.3372287145241977E-2</v>
      </c>
      <c r="L452" s="16">
        <v>-7.0637491667350227E-3</v>
      </c>
    </row>
    <row r="453" spans="2:12" x14ac:dyDescent="0.2">
      <c r="B453" s="16">
        <v>5.0533408197641627E-3</v>
      </c>
      <c r="C453" s="16">
        <v>9.0281465746151479E-3</v>
      </c>
      <c r="D453" s="16">
        <v>2.1739130434783593E-3</v>
      </c>
      <c r="E453" s="16">
        <v>1.7970862775887664E-2</v>
      </c>
      <c r="F453" s="16">
        <v>-1.3546056592415034E-3</v>
      </c>
      <c r="G453" s="16">
        <v>1.1225762558113361E-2</v>
      </c>
      <c r="H453" s="16">
        <v>2.0077720207253957E-2</v>
      </c>
      <c r="I453" s="16">
        <v>1.653892698668824E-2</v>
      </c>
      <c r="J453" s="16">
        <v>7.0434206165064239E-3</v>
      </c>
      <c r="K453" s="16">
        <v>-1.6313213703099683E-3</v>
      </c>
      <c r="L453" s="16">
        <v>1.3827544374168221E-2</v>
      </c>
    </row>
    <row r="454" spans="2:12" x14ac:dyDescent="0.2">
      <c r="B454" s="16">
        <v>6.7039106145252436E-3</v>
      </c>
      <c r="C454" s="16">
        <v>1.4473684210526194E-2</v>
      </c>
      <c r="D454" s="16">
        <v>2.3861171366594158E-2</v>
      </c>
      <c r="E454" s="16">
        <v>1.9710343645555906E-3</v>
      </c>
      <c r="F454" s="16">
        <v>1.0550113036926767E-3</v>
      </c>
      <c r="G454" s="16">
        <v>-6.374747701278316E-2</v>
      </c>
      <c r="H454" s="16">
        <v>3.4920634920634797E-2</v>
      </c>
      <c r="I454" s="16">
        <v>2.3809523809523725E-3</v>
      </c>
      <c r="J454" s="16">
        <v>1.3165473545626583E-2</v>
      </c>
      <c r="K454" s="16">
        <v>-4.0849673202615344E-3</v>
      </c>
      <c r="L454" s="16">
        <v>6.7439618016427172E-3</v>
      </c>
    </row>
    <row r="455" spans="2:12" x14ac:dyDescent="0.2">
      <c r="B455" s="16">
        <v>8.3240843507215168E-3</v>
      </c>
      <c r="C455" s="16">
        <v>5.9662775616085018E-3</v>
      </c>
      <c r="D455" s="16">
        <v>8.4745762711864181E-3</v>
      </c>
      <c r="E455" s="16">
        <v>4.2764283270613213E-4</v>
      </c>
      <c r="F455" s="16">
        <v>1.0990665462210281E-2</v>
      </c>
      <c r="G455" s="16">
        <v>-5.9883825378764799E-3</v>
      </c>
      <c r="H455" s="16">
        <v>2.2699386503067576E-2</v>
      </c>
      <c r="I455" s="16">
        <v>-7.9176563737148875E-4</v>
      </c>
      <c r="J455" s="16">
        <v>3.5247299602046755E-2</v>
      </c>
      <c r="K455" s="16">
        <v>3.2813781788352259E-3</v>
      </c>
      <c r="L455" s="16">
        <v>6.5487695813979396E-3</v>
      </c>
    </row>
    <row r="456" spans="2:12" x14ac:dyDescent="0.2">
      <c r="B456" s="16">
        <v>2.4766097963676348E-2</v>
      </c>
      <c r="C456" s="16">
        <v>1.0314595152141059E-3</v>
      </c>
      <c r="D456" s="16">
        <v>6.512605042016828E-2</v>
      </c>
      <c r="E456" s="16">
        <v>-6.8393605197913931E-4</v>
      </c>
      <c r="F456" s="16">
        <v>6.850335070736957E-3</v>
      </c>
      <c r="G456" s="16">
        <v>-5.3015241882040653E-3</v>
      </c>
      <c r="H456" s="16">
        <v>1.1397720455908811E-2</v>
      </c>
      <c r="I456" s="16">
        <v>-7.5277337559428448E-3</v>
      </c>
      <c r="J456" s="16">
        <v>2.3064250411861664E-2</v>
      </c>
      <c r="K456" s="16">
        <v>-5.8871627146361405E-2</v>
      </c>
      <c r="L456" s="16">
        <v>9.1716824305088096E-5</v>
      </c>
    </row>
    <row r="457" spans="2:12" x14ac:dyDescent="0.2">
      <c r="B457" s="16">
        <v>-2.6852846401719255E-3</v>
      </c>
      <c r="C457" s="16">
        <v>6.9551777434313511E-3</v>
      </c>
      <c r="D457" s="16">
        <v>-9.0729783037475364E-2</v>
      </c>
      <c r="E457" s="16">
        <v>5.1330310548378666E-3</v>
      </c>
      <c r="F457" s="16">
        <v>2.0559088892175614E-2</v>
      </c>
      <c r="G457" s="16">
        <v>1.2234268063715081E-2</v>
      </c>
      <c r="H457" s="16">
        <v>1.1071569790431113E-2</v>
      </c>
      <c r="I457" s="16">
        <v>1.5568862275449069E-2</v>
      </c>
      <c r="J457" s="16">
        <v>-4.600874166091562E-3</v>
      </c>
      <c r="K457" s="16">
        <v>-6.0816681146829144E-3</v>
      </c>
      <c r="L457" s="16">
        <v>5.7375075946028975E-3</v>
      </c>
    </row>
    <row r="458" spans="2:12" x14ac:dyDescent="0.2">
      <c r="B458" s="16">
        <v>9.6930533117931539E-3</v>
      </c>
      <c r="C458" s="16">
        <v>0</v>
      </c>
      <c r="D458" s="16">
        <v>2.3861171366594158E-2</v>
      </c>
      <c r="E458" s="16">
        <v>-9.192271682696429E-3</v>
      </c>
      <c r="F458" s="16">
        <v>-1.2753623188405783E-2</v>
      </c>
      <c r="G458" s="16">
        <v>4.5473583438042642E-3</v>
      </c>
      <c r="H458" s="16">
        <v>-6.2573328118888938E-3</v>
      </c>
      <c r="I458" s="16">
        <v>-5.5031446540880768E-3</v>
      </c>
      <c r="J458" s="16">
        <v>-1.2248671134735378E-2</v>
      </c>
      <c r="K458" s="16">
        <v>-4.1083916083916039E-2</v>
      </c>
      <c r="L458" s="16">
        <v>-4.7245350977676015E-3</v>
      </c>
    </row>
    <row r="459" spans="2:12" x14ac:dyDescent="0.2">
      <c r="B459" s="16">
        <v>1.3333333333333419E-2</v>
      </c>
      <c r="C459" s="16">
        <v>-7.4187771808648106E-3</v>
      </c>
      <c r="D459" s="16">
        <v>2.1186440677967155E-3</v>
      </c>
      <c r="E459" s="16">
        <v>3.6938407353319658E-3</v>
      </c>
      <c r="F459" s="16">
        <v>1.36523781561948E-2</v>
      </c>
      <c r="G459" s="16">
        <v>1.1555184942521946E-2</v>
      </c>
      <c r="H459" s="16">
        <v>-7.8709169618260688E-3</v>
      </c>
      <c r="I459" s="16">
        <v>6.7193675889327675E-3</v>
      </c>
      <c r="J459" s="16">
        <v>9.2809234128841123E-3</v>
      </c>
      <c r="K459" s="16">
        <v>5.1959890610756565E-2</v>
      </c>
      <c r="L459" s="16">
        <v>3.258168325335653E-3</v>
      </c>
    </row>
    <row r="460" spans="2:12" x14ac:dyDescent="0.2">
      <c r="B460" s="16">
        <v>-1.1578947368421022E-2</v>
      </c>
      <c r="C460" s="16">
        <v>5.9278350515465927E-3</v>
      </c>
      <c r="D460" s="16">
        <v>-8.4566596194503019E-3</v>
      </c>
      <c r="E460" s="16">
        <v>1.6261554262237965E-3</v>
      </c>
      <c r="F460" s="16">
        <v>3.0412744388126356E-3</v>
      </c>
      <c r="G460" s="16">
        <v>-5.3582994759466818E-3</v>
      </c>
      <c r="H460" s="16">
        <v>5.7516858389528025E-3</v>
      </c>
      <c r="I460" s="16">
        <v>-4.3188064389477754E-3</v>
      </c>
      <c r="J460" s="16">
        <v>-2.3182134301830137E-3</v>
      </c>
      <c r="K460" s="16">
        <v>-1.9930675909878515E-2</v>
      </c>
      <c r="L460" s="16">
        <v>4.3948015775625571E-3</v>
      </c>
    </row>
    <row r="461" spans="2:12" x14ac:dyDescent="0.2">
      <c r="B461" s="16">
        <v>7.4547390841321892E-3</v>
      </c>
      <c r="C461" s="16">
        <v>1.4860363822700506E-2</v>
      </c>
      <c r="D461" s="16">
        <v>-4.2643923240938242E-2</v>
      </c>
      <c r="E461" s="16">
        <v>-7.6903358113311615E-4</v>
      </c>
      <c r="F461" s="16">
        <v>-3.7539705457696471E-3</v>
      </c>
      <c r="G461" s="16">
        <v>2.8415818138765037E-3</v>
      </c>
      <c r="H461" s="16">
        <v>-2.7607966870439871E-3</v>
      </c>
      <c r="I461" s="16">
        <v>1.3801261829653022E-2</v>
      </c>
      <c r="J461" s="16">
        <v>8.132600108434529E-3</v>
      </c>
      <c r="K461" s="16">
        <v>-3.9787798408488118E-2</v>
      </c>
      <c r="L461" s="16">
        <v>1.3297192246712886E-3</v>
      </c>
    </row>
    <row r="462" spans="2:12" x14ac:dyDescent="0.2">
      <c r="B462" s="16">
        <v>-2.4841437632135421E-2</v>
      </c>
      <c r="C462" s="16">
        <v>4.7967684928047483E-3</v>
      </c>
      <c r="D462" s="16">
        <v>4.231625835189301E-2</v>
      </c>
      <c r="E462" s="16">
        <v>4.0191551222850119E-3</v>
      </c>
      <c r="F462" s="16">
        <v>-1.159420289855051E-3</v>
      </c>
      <c r="G462" s="16">
        <v>2.685950413223126E-2</v>
      </c>
      <c r="H462" s="16">
        <v>1.0282776349614497E-2</v>
      </c>
      <c r="I462" s="16">
        <v>-7.77907429015956E-4</v>
      </c>
      <c r="J462" s="16">
        <v>4.6097111247693778E-3</v>
      </c>
      <c r="K462" s="16">
        <v>9.208103130755152E-3</v>
      </c>
      <c r="L462" s="16">
        <v>5.5842143793520815E-3</v>
      </c>
    </row>
    <row r="463" spans="2:12" x14ac:dyDescent="0.2">
      <c r="B463" s="16">
        <v>1.6260162601626105E-2</v>
      </c>
      <c r="C463" s="16">
        <v>-4.5226130653266416E-3</v>
      </c>
      <c r="D463" s="16">
        <v>-2.9914529914529808E-2</v>
      </c>
      <c r="E463" s="16">
        <v>-9.1133634273059538E-3</v>
      </c>
      <c r="F463" s="16">
        <v>-6.5293093441671779E-3</v>
      </c>
      <c r="G463" s="16">
        <v>-1.0807703363035381E-2</v>
      </c>
      <c r="H463" s="16">
        <v>-1.0961049128988098E-2</v>
      </c>
      <c r="I463" s="16">
        <v>-1.9462826002335509E-3</v>
      </c>
      <c r="J463" s="16">
        <v>6.1180789232182509E-3</v>
      </c>
      <c r="K463" s="16">
        <v>-3.1934306569343152E-2</v>
      </c>
      <c r="L463" s="16">
        <v>-4.8759840853297431E-3</v>
      </c>
    </row>
    <row r="464" spans="2:12" x14ac:dyDescent="0.2">
      <c r="B464" s="16">
        <v>-4.2666666666665298E-3</v>
      </c>
      <c r="C464" s="16">
        <v>-1.2619888944976898E-3</v>
      </c>
      <c r="D464" s="16">
        <v>1.5418502202643181E-2</v>
      </c>
      <c r="E464" s="16">
        <v>-1.074436995014616E-2</v>
      </c>
      <c r="F464" s="16">
        <v>1.752592376223161E-3</v>
      </c>
      <c r="G464" s="16">
        <v>-5.2304294763759751E-3</v>
      </c>
      <c r="H464" s="16">
        <v>-3.9580447259057738E-4</v>
      </c>
      <c r="I464" s="16">
        <v>-2.3400936037442088E-3</v>
      </c>
      <c r="J464" s="16">
        <v>-8.7412587412587506E-3</v>
      </c>
      <c r="K464" s="16">
        <v>4.7125353440151674E-3</v>
      </c>
      <c r="L464" s="16">
        <v>-3.8393702752210768E-3</v>
      </c>
    </row>
    <row r="465" spans="2:12" x14ac:dyDescent="0.2">
      <c r="B465" s="16">
        <v>-5.3561863952866773E-3</v>
      </c>
      <c r="C465" s="16">
        <v>1.0108668182966518E-3</v>
      </c>
      <c r="D465" s="16">
        <v>1.9522776572667988E-2</v>
      </c>
      <c r="E465" s="16">
        <v>1.5639933964721742E-3</v>
      </c>
      <c r="F465" s="16">
        <v>6.1233415949846215E-3</v>
      </c>
      <c r="G465" s="16">
        <v>1.1684290471469794E-4</v>
      </c>
      <c r="H465" s="16">
        <v>-3.9596119580276312E-4</v>
      </c>
      <c r="I465" s="16">
        <v>4.3002345582487944E-3</v>
      </c>
      <c r="J465" s="16">
        <v>1.5336247220305133E-2</v>
      </c>
      <c r="K465" s="16">
        <v>1.4071294559099501E-2</v>
      </c>
      <c r="L465" s="16">
        <v>2.9034351623078436E-3</v>
      </c>
    </row>
    <row r="466" spans="2:12" x14ac:dyDescent="0.2">
      <c r="B466" s="16">
        <v>1.2924071082390798E-2</v>
      </c>
      <c r="C466" s="16">
        <v>-2.5246149962131481E-3</v>
      </c>
      <c r="D466" s="16">
        <v>2.5531914893617058E-2</v>
      </c>
      <c r="E466" s="16">
        <v>-3.4701136462218507E-3</v>
      </c>
      <c r="F466" s="16">
        <v>-2.8981307056948902E-3</v>
      </c>
      <c r="G466" s="16">
        <v>5.8414627022607135E-3</v>
      </c>
      <c r="H466" s="16">
        <v>1.1685482273717573E-2</v>
      </c>
      <c r="I466" s="16">
        <v>3.5033086804203695E-3</v>
      </c>
      <c r="J466" s="16">
        <v>-4.1537648213879619E-3</v>
      </c>
      <c r="K466" s="16">
        <v>8.0481036077705737E-2</v>
      </c>
      <c r="L466" s="16">
        <v>3.5705365454916649E-3</v>
      </c>
    </row>
    <row r="467" spans="2:12" x14ac:dyDescent="0.2">
      <c r="B467" s="16">
        <v>-2.1265284423178654E-3</v>
      </c>
      <c r="C467" s="16">
        <v>-2.5310048089088877E-4</v>
      </c>
      <c r="D467" s="16">
        <v>1.2448132780082943E-2</v>
      </c>
      <c r="E467" s="16">
        <v>-4.43980151475587E-3</v>
      </c>
      <c r="F467" s="16">
        <v>5.8131085598001064E-4</v>
      </c>
      <c r="G467" s="16">
        <v>-1.3415413206341875E-2</v>
      </c>
      <c r="H467" s="16">
        <v>-1.9185591229443966E-2</v>
      </c>
      <c r="I467" s="16">
        <v>1.1636927851046419E-3</v>
      </c>
      <c r="J467" s="16">
        <v>-3.7919005005315753E-4</v>
      </c>
      <c r="K467" s="16">
        <v>9.4178082191780366E-3</v>
      </c>
      <c r="L467" s="16">
        <v>-2.8055409433631606E-3</v>
      </c>
    </row>
    <row r="468" spans="2:12" x14ac:dyDescent="0.2">
      <c r="B468" s="16">
        <v>-9.057005860415468E-3</v>
      </c>
      <c r="C468" s="16">
        <v>1.3924050632911245E-2</v>
      </c>
      <c r="D468" s="16">
        <v>-1.8442622950819665E-2</v>
      </c>
      <c r="E468" s="16">
        <v>4.8093739069603458E-3</v>
      </c>
      <c r="F468" s="16">
        <v>2.1786492374729072E-3</v>
      </c>
      <c r="G468" s="16">
        <v>7.5347303979278468E-3</v>
      </c>
      <c r="H468" s="16">
        <v>1.017964071856281E-2</v>
      </c>
      <c r="I468" s="16">
        <v>9.298721425804013E-3</v>
      </c>
      <c r="J468" s="16">
        <v>1.8132159927167768E-2</v>
      </c>
      <c r="K468" s="16">
        <v>-0.14503816793893121</v>
      </c>
      <c r="L468" s="16">
        <v>4.2655291922153449E-3</v>
      </c>
    </row>
    <row r="469" spans="2:12" x14ac:dyDescent="0.2">
      <c r="B469" s="16">
        <v>-1.6129032258064502E-2</v>
      </c>
      <c r="C469" s="16">
        <v>-5.4931335830211703E-3</v>
      </c>
      <c r="D469" s="16">
        <v>-2.5052192066805867E-2</v>
      </c>
      <c r="E469" s="16">
        <v>-9.3986598207292937E-3</v>
      </c>
      <c r="F469" s="16">
        <v>-2.681159420289847E-2</v>
      </c>
      <c r="G469" s="16">
        <v>4.4987146529562594E-3</v>
      </c>
      <c r="H469" s="16">
        <v>-8.6939340051372938E-3</v>
      </c>
      <c r="I469" s="16">
        <v>-8.0614203454895117E-3</v>
      </c>
      <c r="J469" s="16">
        <v>-1.1102831594634766E-2</v>
      </c>
      <c r="K469" s="16">
        <v>-7.5396825396825351E-2</v>
      </c>
      <c r="L469" s="16">
        <v>-1.3182791204694677E-2</v>
      </c>
    </row>
    <row r="470" spans="2:12" x14ac:dyDescent="0.2">
      <c r="B470" s="16">
        <v>1.5846994535519077E-2</v>
      </c>
      <c r="C470" s="16">
        <v>5.523474767763048E-3</v>
      </c>
      <c r="D470" s="16">
        <v>2.3554603854389899E-2</v>
      </c>
      <c r="E470" s="16">
        <v>1.8009312132126754E-2</v>
      </c>
      <c r="F470" s="16">
        <v>2.1295606850334936E-2</v>
      </c>
      <c r="G470" s="16">
        <v>-5.8163205955974462E-5</v>
      </c>
      <c r="H470" s="16">
        <v>5.9796691249758283E-4</v>
      </c>
      <c r="I470" s="16">
        <v>5.804953560371473E-3</v>
      </c>
      <c r="J470" s="16">
        <v>1.6878908899103262E-2</v>
      </c>
      <c r="K470" s="16">
        <v>-1.2875536480686844E-2</v>
      </c>
      <c r="L470" s="16">
        <v>1.3427582062215393E-2</v>
      </c>
    </row>
    <row r="471" spans="2:12" x14ac:dyDescent="0.2">
      <c r="B471" s="16">
        <v>-2.689618074233513E-3</v>
      </c>
      <c r="C471" s="16">
        <v>-4.4943820224718767E-3</v>
      </c>
      <c r="D471" s="16">
        <v>1.0460251046024993E-2</v>
      </c>
      <c r="E471" s="16">
        <v>-1.9848118743527321E-3</v>
      </c>
      <c r="F471" s="16">
        <v>-3.4995625546805353E-3</v>
      </c>
      <c r="G471" s="16">
        <v>1.6053978594695373E-2</v>
      </c>
      <c r="H471" s="16">
        <v>-4.7808764940239223E-3</v>
      </c>
      <c r="I471" s="16">
        <v>1.346671796844956E-2</v>
      </c>
      <c r="J471" s="16">
        <v>-1.4820303816227565E-3</v>
      </c>
      <c r="K471" s="16">
        <v>4.8913043478260976E-2</v>
      </c>
      <c r="L471" s="16">
        <v>7.2291470171315098E-4</v>
      </c>
    </row>
    <row r="472" spans="2:12" x14ac:dyDescent="0.2">
      <c r="B472" s="16">
        <v>1.6181229773464256E-3</v>
      </c>
      <c r="C472" s="16">
        <v>2.5081514923508408E-4</v>
      </c>
      <c r="D472" s="16">
        <v>-1.2422360248447339E-2</v>
      </c>
      <c r="E472" s="16">
        <v>-1.2451361867704347E-2</v>
      </c>
      <c r="F472" s="16">
        <v>-8.3406496927129758E-3</v>
      </c>
      <c r="G472" s="16">
        <v>1.0304556904052742E-3</v>
      </c>
      <c r="H472" s="16">
        <v>4.003202562049557E-3</v>
      </c>
      <c r="I472" s="16">
        <v>-3.7965072133637756E-3</v>
      </c>
      <c r="J472" s="16">
        <v>1.4842300556585641E-3</v>
      </c>
      <c r="K472" s="16">
        <v>-4.7668393782383522E-2</v>
      </c>
      <c r="L472" s="16">
        <v>-2.3703503039127494E-3</v>
      </c>
    </row>
    <row r="473" spans="2:12" x14ac:dyDescent="0.2">
      <c r="B473" s="16">
        <v>1.077005923532548E-3</v>
      </c>
      <c r="C473" s="16">
        <v>6.0180541624872408E-3</v>
      </c>
      <c r="D473" s="16">
        <v>4.1928721174004924E-3</v>
      </c>
      <c r="E473" s="16">
        <v>5.2534804307855509E-3</v>
      </c>
      <c r="F473" s="16">
        <v>1.7706949977866371E-2</v>
      </c>
      <c r="G473" s="16">
        <v>2.6306759693468518E-3</v>
      </c>
      <c r="H473" s="16">
        <v>-3.3891547049440529E-3</v>
      </c>
      <c r="I473" s="16">
        <v>2.2865853658537993E-3</v>
      </c>
      <c r="J473" s="16">
        <v>3.7050759540571132E-3</v>
      </c>
      <c r="K473" s="16">
        <v>6.5288356909685152E-3</v>
      </c>
      <c r="L473" s="16">
        <v>8.0953108293875253E-3</v>
      </c>
    </row>
    <row r="474" spans="2:12" x14ac:dyDescent="0.2">
      <c r="B474" s="16">
        <v>1.452393760086057E-2</v>
      </c>
      <c r="C474" s="16">
        <v>2.243270189431712E-3</v>
      </c>
      <c r="D474" s="16">
        <v>2.0876826722338038E-2</v>
      </c>
      <c r="E474" s="16">
        <v>7.664837557703974E-3</v>
      </c>
      <c r="F474" s="16">
        <v>1.5224010439321312E-2</v>
      </c>
      <c r="G474" s="16">
        <v>-7.300935432352329E-3</v>
      </c>
      <c r="H474" s="16">
        <v>5.6011202240449087E-3</v>
      </c>
      <c r="I474" s="16">
        <v>2.2813688212928174E-3</v>
      </c>
      <c r="J474" s="16">
        <v>-5.9062384643778776E-3</v>
      </c>
      <c r="K474" s="16">
        <v>-8.6486486486486713E-3</v>
      </c>
      <c r="L474" s="16">
        <v>4.8372615039280475E-3</v>
      </c>
    </row>
    <row r="475" spans="2:12" x14ac:dyDescent="0.2">
      <c r="B475" s="16">
        <v>-5.8324496288441052E-3</v>
      </c>
      <c r="C475" s="16">
        <v>2.4869435463803491E-4</v>
      </c>
      <c r="D475" s="16">
        <v>2.249488752556239E-2</v>
      </c>
      <c r="E475" s="16">
        <v>5.2727115567465788E-3</v>
      </c>
      <c r="F475" s="16">
        <v>-2.8563267637815581E-4</v>
      </c>
      <c r="G475" s="16">
        <v>5.4010572282234826E-3</v>
      </c>
      <c r="H475" s="16">
        <v>7.9570320270527795E-4</v>
      </c>
      <c r="I475" s="16">
        <v>1.8968133535659515E-3</v>
      </c>
      <c r="J475" s="16">
        <v>7.797994801336694E-3</v>
      </c>
      <c r="K475" s="16">
        <v>-1.5267175572519109E-2</v>
      </c>
      <c r="L475" s="16">
        <v>4.2220013179794513E-3</v>
      </c>
    </row>
    <row r="476" spans="2:12" x14ac:dyDescent="0.2">
      <c r="B476" s="16">
        <v>-1.2266666666666648E-2</v>
      </c>
      <c r="C476" s="16">
        <v>-1.2431626056687017E-3</v>
      </c>
      <c r="D476" s="16">
        <v>-2.4000000000000021E-2</v>
      </c>
      <c r="E476" s="16">
        <v>-3.4393809114359186E-3</v>
      </c>
      <c r="F476" s="16">
        <v>-7.1428571428571175E-3</v>
      </c>
      <c r="G476" s="16">
        <v>6.9722253971882253E-3</v>
      </c>
      <c r="H476" s="16">
        <v>8.9445438282647061E-3</v>
      </c>
      <c r="I476" s="16">
        <v>0</v>
      </c>
      <c r="J476" s="16">
        <v>7.3691967575562067E-4</v>
      </c>
      <c r="K476" s="16">
        <v>-0.10188261351052053</v>
      </c>
      <c r="L476" s="16">
        <v>-3.6981837190938061E-3</v>
      </c>
    </row>
    <row r="477" spans="2:12" x14ac:dyDescent="0.2">
      <c r="B477" s="16">
        <v>2.1598272138227959E-3</v>
      </c>
      <c r="C477" s="16">
        <v>-7.468259895444529E-4</v>
      </c>
      <c r="D477" s="16">
        <v>-1.2295081967213073E-2</v>
      </c>
      <c r="E477" s="16">
        <v>-5.1768766177739955E-4</v>
      </c>
      <c r="F477" s="16">
        <v>-5.4676258992805149E-3</v>
      </c>
      <c r="G477" s="16">
        <v>4.199772985244099E-3</v>
      </c>
      <c r="H477" s="16">
        <v>3.9401103230907175E-4</v>
      </c>
      <c r="I477" s="16">
        <v>3.7864445285884507E-4</v>
      </c>
      <c r="J477" s="16">
        <v>-6.9955817378498653E-3</v>
      </c>
      <c r="K477" s="16">
        <v>3.6991368680641346E-2</v>
      </c>
      <c r="L477" s="16">
        <v>-2.0429465317355344E-3</v>
      </c>
    </row>
    <row r="478" spans="2:12" x14ac:dyDescent="0.2">
      <c r="B478" s="16">
        <v>-9.1594827586205518E-3</v>
      </c>
      <c r="C478" s="16">
        <v>-1.9930244145490716E-3</v>
      </c>
      <c r="D478" s="16">
        <v>6.2240663900414717E-3</v>
      </c>
      <c r="E478" s="16">
        <v>-8.1146408839778417E-3</v>
      </c>
      <c r="F478" s="16">
        <v>1.5914351851851194E-3</v>
      </c>
      <c r="G478" s="16">
        <v>-2.8258166610162228E-4</v>
      </c>
      <c r="H478" s="16">
        <v>-7.4832611264278315E-3</v>
      </c>
      <c r="I478" s="16">
        <v>-4.5420136260408972E-3</v>
      </c>
      <c r="J478" s="16">
        <v>-2.5954764553206555E-3</v>
      </c>
      <c r="K478" s="16">
        <v>-4.0428061831153328E-2</v>
      </c>
      <c r="L478" s="16">
        <v>-3.6356110902917571E-3</v>
      </c>
    </row>
    <row r="479" spans="2:12" x14ac:dyDescent="0.2">
      <c r="B479" s="16">
        <v>1.1963023382272953E-2</v>
      </c>
      <c r="C479" s="16">
        <v>9.2361457813279202E-3</v>
      </c>
      <c r="D479" s="16">
        <v>2.6804123711340333E-2</v>
      </c>
      <c r="E479" s="16">
        <v>1.322889469103572E-2</v>
      </c>
      <c r="F479" s="16">
        <v>1.0255669507438947E-2</v>
      </c>
      <c r="G479" s="16">
        <v>-5.7662954378425724E-3</v>
      </c>
      <c r="H479" s="16">
        <v>-3.9682539682528439E-4</v>
      </c>
      <c r="I479" s="16">
        <v>-3.8022813688221024E-4</v>
      </c>
      <c r="J479" s="16">
        <v>-1.8587360594795044E-3</v>
      </c>
      <c r="K479" s="16">
        <v>8.6741016109046498E-3</v>
      </c>
      <c r="L479" s="16">
        <v>8.128575197741128E-3</v>
      </c>
    </row>
    <row r="480" spans="2:12" x14ac:dyDescent="0.2">
      <c r="B480" s="16">
        <v>-2.6867275658248868E-3</v>
      </c>
      <c r="C480" s="16">
        <v>0</v>
      </c>
      <c r="D480" s="16">
        <v>-2.0080321285141922E-3</v>
      </c>
      <c r="E480" s="16">
        <v>4.6383782855179412E-3</v>
      </c>
      <c r="F480" s="16">
        <v>3.7174721189592308E-3</v>
      </c>
      <c r="G480" s="16">
        <v>-1.5352248820151293E-2</v>
      </c>
      <c r="H480" s="16">
        <v>-3.1758634378722395E-3</v>
      </c>
      <c r="I480" s="16">
        <v>1.1791555724610214E-2</v>
      </c>
      <c r="J480" s="16">
        <v>6.3314711359403475E-3</v>
      </c>
      <c r="K480" s="16">
        <v>-6.1425061425062211E-3</v>
      </c>
      <c r="L480" s="16">
        <v>4.9614388729570802E-3</v>
      </c>
    </row>
    <row r="481" spans="2:12" x14ac:dyDescent="0.2">
      <c r="B481" s="16">
        <v>7.5431034482758008E-3</v>
      </c>
      <c r="C481" s="16">
        <v>-1.4840465001236813E-3</v>
      </c>
      <c r="D481" s="16">
        <v>6.0362173038230882E-3</v>
      </c>
      <c r="E481" s="16">
        <v>-1.1371409028727797E-2</v>
      </c>
      <c r="F481" s="16">
        <v>-6.5527065527066775E-3</v>
      </c>
      <c r="G481" s="16">
        <v>-1.2993012646532298E-2</v>
      </c>
      <c r="H481" s="16">
        <v>-4.1816009557945621E-3</v>
      </c>
      <c r="I481" s="16">
        <v>7.8947368421051767E-3</v>
      </c>
      <c r="J481" s="16">
        <v>-1.2879348630643772E-2</v>
      </c>
      <c r="K481" s="16">
        <v>-3.7082818294189579E-3</v>
      </c>
      <c r="L481" s="16">
        <v>-1.2633258715840645E-3</v>
      </c>
    </row>
    <row r="482" spans="2:12" x14ac:dyDescent="0.2">
      <c r="B482" s="16">
        <v>1.8716577540107027E-2</v>
      </c>
      <c r="C482" s="16">
        <v>-2.9725043349020375E-3</v>
      </c>
      <c r="D482" s="16">
        <v>1.4000000000000012E-2</v>
      </c>
      <c r="E482" s="16">
        <v>8.2158609357434464E-3</v>
      </c>
      <c r="F482" s="16">
        <v>2.0648121594494029E-2</v>
      </c>
      <c r="G482" s="16">
        <v>-9.1270769950853037E-3</v>
      </c>
      <c r="H482" s="16">
        <v>7.9984003199351505E-4</v>
      </c>
      <c r="I482" s="16">
        <v>2.9839612085043044E-3</v>
      </c>
      <c r="J482" s="16">
        <v>1.7996400719855199E-3</v>
      </c>
      <c r="K482" s="16">
        <v>-3.7220843672457482E-3</v>
      </c>
      <c r="L482" s="16">
        <v>1.4979361768219235E-4</v>
      </c>
    </row>
    <row r="483" spans="2:12" x14ac:dyDescent="0.2">
      <c r="B483" s="16">
        <v>2.3622047244094446E-2</v>
      </c>
      <c r="C483" s="16">
        <v>-1.4906832298137163E-3</v>
      </c>
      <c r="D483" s="16">
        <v>2.1696252465483123E-2</v>
      </c>
      <c r="E483" s="16">
        <v>0</v>
      </c>
      <c r="F483" s="16">
        <v>-5.7600449564485512E-3</v>
      </c>
      <c r="G483" s="16">
        <v>9.3882853093998353E-3</v>
      </c>
      <c r="H483" s="16">
        <v>-2.3976023976023386E-3</v>
      </c>
      <c r="I483" s="16">
        <v>3.3469691335068497E-3</v>
      </c>
      <c r="J483" s="16">
        <v>1.8712574850299202E-3</v>
      </c>
      <c r="K483" s="16">
        <v>5.3549190535492119E-2</v>
      </c>
      <c r="L483" s="16">
        <v>2.4850922202190873E-3</v>
      </c>
    </row>
    <row r="484" spans="2:12" x14ac:dyDescent="0.2">
      <c r="B484" s="16">
        <v>1.8461538461538529E-2</v>
      </c>
      <c r="C484" s="16">
        <v>0</v>
      </c>
      <c r="D484" s="16">
        <v>9.6525096525097442E-3</v>
      </c>
      <c r="E484" s="16">
        <v>-4.2889003259560798E-4</v>
      </c>
      <c r="F484" s="16">
        <v>-3.2499646742968347E-3</v>
      </c>
      <c r="G484" s="16">
        <v>3.9192746417082702E-3</v>
      </c>
      <c r="H484" s="16">
        <v>-6.2086921690367447E-3</v>
      </c>
      <c r="I484" s="16">
        <v>7.4128984432908496E-4</v>
      </c>
      <c r="J484" s="16">
        <v>-6.2756817332835224E-3</v>
      </c>
      <c r="K484" s="16">
        <v>3.5460992907800915E-3</v>
      </c>
      <c r="L484" s="16">
        <v>-7.8573286189365099E-4</v>
      </c>
    </row>
    <row r="485" spans="2:12" x14ac:dyDescent="0.2">
      <c r="B485" s="16">
        <v>-8.5599194360522768E-3</v>
      </c>
      <c r="C485" s="16">
        <v>-2.7369992535456467E-3</v>
      </c>
      <c r="D485" s="16">
        <v>-5.7361376673040754E-3</v>
      </c>
      <c r="E485" s="16">
        <v>-1.0297777396378605E-2</v>
      </c>
      <c r="F485" s="16">
        <v>5.2452509214628851E-3</v>
      </c>
      <c r="G485" s="16">
        <v>-1.2236336091364652E-2</v>
      </c>
      <c r="H485" s="16">
        <v>-7.2551390568319496E-3</v>
      </c>
      <c r="I485" s="16">
        <v>1.481481481481417E-3</v>
      </c>
      <c r="J485" s="16">
        <v>0</v>
      </c>
      <c r="K485" s="16">
        <v>-2.4734982332155542E-2</v>
      </c>
      <c r="L485" s="16">
        <v>-2.7190014453346567E-3</v>
      </c>
    </row>
    <row r="486" spans="2:12" x14ac:dyDescent="0.2">
      <c r="B486" s="16">
        <v>2.7425088877602866E-2</v>
      </c>
      <c r="C486" s="16">
        <v>6.7365269461079347E-3</v>
      </c>
      <c r="D486" s="16">
        <v>-3.8461538461539435E-3</v>
      </c>
      <c r="E486" s="16">
        <v>-4.682216249024429E-3</v>
      </c>
      <c r="F486" s="16">
        <v>-1.4243407135805852E-2</v>
      </c>
      <c r="G486" s="16">
        <v>-7.845681925436554E-3</v>
      </c>
      <c r="H486" s="16">
        <v>6.9021518473406651E-3</v>
      </c>
      <c r="I486" s="16">
        <v>1.1094674556213491E-3</v>
      </c>
      <c r="J486" s="16">
        <v>-3.7591158559506788E-3</v>
      </c>
      <c r="K486" s="16">
        <v>0.1654589371980677</v>
      </c>
      <c r="L486" s="16">
        <v>-3.1928480204341803E-3</v>
      </c>
    </row>
    <row r="487" spans="2:12" x14ac:dyDescent="0.2">
      <c r="B487" s="16">
        <v>-2.4715768660406034E-3</v>
      </c>
      <c r="C487" s="16">
        <v>4.9566294919434206E-4</v>
      </c>
      <c r="D487" s="16">
        <v>-1.737451737451734E-2</v>
      </c>
      <c r="E487" s="16">
        <v>4.4428957226239074E-3</v>
      </c>
      <c r="F487" s="16">
        <v>1.0014306151644448E-3</v>
      </c>
      <c r="G487" s="16">
        <v>-1.9620667102681066E-3</v>
      </c>
      <c r="H487" s="16">
        <v>-4.6370967741936608E-3</v>
      </c>
      <c r="I487" s="16">
        <v>-1.2190616919098729E-2</v>
      </c>
      <c r="J487" s="16">
        <v>3.0186401026337517E-3</v>
      </c>
      <c r="K487" s="16">
        <v>-4.0414507772020825E-2</v>
      </c>
      <c r="L487" s="16">
        <v>-1.3035122413169731E-3</v>
      </c>
    </row>
    <row r="488" spans="2:12" x14ac:dyDescent="0.2">
      <c r="B488" s="16">
        <v>4.9554013875123815E-3</v>
      </c>
      <c r="C488" s="16">
        <v>-1.3376269507059724E-2</v>
      </c>
      <c r="D488" s="16">
        <v>5.893909626719207E-3</v>
      </c>
      <c r="E488" s="16">
        <v>-2.9488291413704015E-3</v>
      </c>
      <c r="F488" s="16">
        <v>3.7158782335287022E-3</v>
      </c>
      <c r="G488" s="16">
        <v>1.9659239842724219E-3</v>
      </c>
      <c r="H488" s="16">
        <v>-9.3173992303018371E-3</v>
      </c>
      <c r="I488" s="16">
        <v>-9.7232610321614787E-3</v>
      </c>
      <c r="J488" s="16">
        <v>-7.1476939282220098E-3</v>
      </c>
      <c r="K488" s="16">
        <v>1.1879049676025932E-2</v>
      </c>
      <c r="L488" s="16">
        <v>-4.3395563389315717E-3</v>
      </c>
    </row>
    <row r="489" spans="2:12" x14ac:dyDescent="0.2">
      <c r="B489" s="16">
        <v>-1.3806706114398493E-2</v>
      </c>
      <c r="C489" s="16">
        <v>1.5817223198594021E-2</v>
      </c>
      <c r="D489" s="16">
        <v>-1.1718750000000111E-2</v>
      </c>
      <c r="E489" s="16">
        <v>1.4787752261656184E-2</v>
      </c>
      <c r="F489" s="16">
        <v>1.7513882956001536E-2</v>
      </c>
      <c r="G489" s="16">
        <v>8.9779416136510637E-3</v>
      </c>
      <c r="H489" s="16">
        <v>1.165405847474954E-2</v>
      </c>
      <c r="I489" s="16">
        <v>6.4199395770392353E-3</v>
      </c>
      <c r="J489" s="16">
        <v>1.8490451652015683E-2</v>
      </c>
      <c r="K489" s="16">
        <v>-2.2411953041622135E-2</v>
      </c>
      <c r="L489" s="16">
        <v>1.1237906365719308E-2</v>
      </c>
    </row>
    <row r="490" spans="2:12" x14ac:dyDescent="0.2">
      <c r="B490" s="16">
        <v>1.1500000000000066E-2</v>
      </c>
      <c r="C490" s="16">
        <v>-1.4829461196244065E-3</v>
      </c>
      <c r="D490" s="16">
        <v>3.9525691699606735E-3</v>
      </c>
      <c r="E490" s="16">
        <v>4.1145208297617142E-3</v>
      </c>
      <c r="F490" s="16">
        <v>-4.8978449482226516E-3</v>
      </c>
      <c r="G490" s="16">
        <v>-1.1785503830288313E-3</v>
      </c>
      <c r="H490" s="16">
        <v>1.818916734034115E-3</v>
      </c>
      <c r="I490" s="16">
        <v>0</v>
      </c>
      <c r="J490" s="16">
        <v>9.3005952380953438E-3</v>
      </c>
      <c r="K490" s="16">
        <v>3.0567685589519611E-2</v>
      </c>
      <c r="L490" s="16">
        <v>1.817083912713402E-3</v>
      </c>
    </row>
    <row r="491" spans="2:12" x14ac:dyDescent="0.2">
      <c r="B491" s="16">
        <v>-1.4829461196244065E-3</v>
      </c>
      <c r="C491" s="16">
        <v>-1.3613861386138515E-2</v>
      </c>
      <c r="D491" s="16">
        <v>2.1653543307086576E-2</v>
      </c>
      <c r="E491" s="16">
        <v>-1.3061294177906801E-2</v>
      </c>
      <c r="F491" s="16">
        <v>6.4688510757979767E-3</v>
      </c>
      <c r="G491" s="16">
        <v>-1.8879056047197418E-3</v>
      </c>
      <c r="H491" s="16">
        <v>-1.0490215856364782E-2</v>
      </c>
      <c r="I491" s="16">
        <v>-1.0881801125703583E-2</v>
      </c>
      <c r="J491" s="16">
        <v>-1.8429782528566196E-3</v>
      </c>
      <c r="K491" s="16">
        <v>4.237288135593209E-3</v>
      </c>
      <c r="L491" s="16">
        <v>-3.1796590299552063E-3</v>
      </c>
    </row>
    <row r="492" spans="2:12" x14ac:dyDescent="0.2">
      <c r="B492" s="16">
        <v>-7.4257425742573213E-3</v>
      </c>
      <c r="C492" s="16">
        <v>7.0263488080302139E-3</v>
      </c>
      <c r="D492" s="16">
        <v>1.9267822736031004E-3</v>
      </c>
      <c r="E492" s="16">
        <v>-9.5147478591817158E-3</v>
      </c>
      <c r="F492" s="16">
        <v>-1.4670951515998287E-2</v>
      </c>
      <c r="G492" s="16">
        <v>-1.0875990069748265E-2</v>
      </c>
      <c r="H492" s="16">
        <v>-1.1416921508664579E-2</v>
      </c>
      <c r="I492" s="16">
        <v>0</v>
      </c>
      <c r="J492" s="16">
        <v>-2.0605612998522815E-2</v>
      </c>
      <c r="K492" s="16">
        <v>-1.7932489451476741E-2</v>
      </c>
      <c r="L492" s="16">
        <v>-1.1316861013413781E-2</v>
      </c>
    </row>
    <row r="493" spans="2:12" x14ac:dyDescent="0.2">
      <c r="B493" s="16">
        <v>-1.4962593516210099E-3</v>
      </c>
      <c r="C493" s="16">
        <v>-2.2925492150510873E-2</v>
      </c>
      <c r="D493" s="16">
        <v>2.4999999999999911E-2</v>
      </c>
      <c r="E493" s="16">
        <v>-1.13527202864383E-3</v>
      </c>
      <c r="F493" s="16">
        <v>-1.262053318207601E-2</v>
      </c>
      <c r="G493" s="16">
        <v>-1.0397992111868093E-2</v>
      </c>
      <c r="H493" s="16">
        <v>-7.4242111775624231E-3</v>
      </c>
      <c r="I493" s="16">
        <v>-7.2078907435507711E-3</v>
      </c>
      <c r="J493" s="16">
        <v>-1.5081818867356267E-3</v>
      </c>
      <c r="K493" s="16">
        <v>5.5853920515574584E-2</v>
      </c>
      <c r="L493" s="16">
        <v>-3.7705782675540034E-3</v>
      </c>
    </row>
    <row r="494" spans="2:12" x14ac:dyDescent="0.2">
      <c r="B494" s="16">
        <v>-1.098901098901095E-2</v>
      </c>
      <c r="C494" s="16">
        <v>5.1007396072422218E-4</v>
      </c>
      <c r="D494" s="16">
        <v>-1.1257035647279645E-2</v>
      </c>
      <c r="E494" s="16">
        <v>-2.7976919041790005E-3</v>
      </c>
      <c r="F494" s="16">
        <v>-1.4361625736025729E-4</v>
      </c>
      <c r="G494" s="16">
        <v>-3.3212560386471912E-3</v>
      </c>
      <c r="H494" s="16">
        <v>-6.025348015790577E-3</v>
      </c>
      <c r="I494" s="16">
        <v>-5.3496369889186601E-3</v>
      </c>
      <c r="J494" s="16">
        <v>1.1252926516124306E-2</v>
      </c>
      <c r="K494" s="16">
        <v>1.0172939979653517E-3</v>
      </c>
      <c r="L494" s="16">
        <v>-1.013798929879739E-4</v>
      </c>
    </row>
    <row r="495" spans="2:12" x14ac:dyDescent="0.2">
      <c r="B495" s="16">
        <v>5.5555555555555358E-3</v>
      </c>
      <c r="C495" s="16">
        <v>1.0196278358400868E-3</v>
      </c>
      <c r="D495" s="16">
        <v>-7.5901328273243474E-3</v>
      </c>
      <c r="E495" s="16">
        <v>-8.7673154480105708E-4</v>
      </c>
      <c r="F495" s="16">
        <v>1.278368284975584E-2</v>
      </c>
      <c r="G495" s="16">
        <v>2.9263859436534201E-2</v>
      </c>
      <c r="H495" s="16">
        <v>8.7792642140467336E-3</v>
      </c>
      <c r="I495" s="16">
        <v>-4.6100653092585597E-3</v>
      </c>
      <c r="J495" s="16">
        <v>5.2277819268109482E-3</v>
      </c>
      <c r="K495" s="16">
        <v>2.0325203252031798E-3</v>
      </c>
      <c r="L495" s="16">
        <v>6.3199873825563468E-3</v>
      </c>
    </row>
    <row r="496" spans="2:12" x14ac:dyDescent="0.2">
      <c r="B496" s="16">
        <v>-4.5203415369161615E-3</v>
      </c>
      <c r="C496" s="16">
        <v>-4.3290043290044045E-3</v>
      </c>
      <c r="D496" s="16">
        <v>2.4856596558317401E-2</v>
      </c>
      <c r="E496" s="16">
        <v>-2.8957528957528345E-3</v>
      </c>
      <c r="F496" s="16">
        <v>2.1273578215854627E-3</v>
      </c>
      <c r="G496" s="16">
        <v>-1.1773016246762413E-2</v>
      </c>
      <c r="H496" s="16">
        <v>-1.4504765851636847E-2</v>
      </c>
      <c r="I496" s="16">
        <v>-6.175221922037788E-3</v>
      </c>
      <c r="J496" s="16">
        <v>1.857355126300142E-3</v>
      </c>
      <c r="K496" s="16">
        <v>3.0425963488843966E-2</v>
      </c>
      <c r="L496" s="16">
        <v>-3.1009661132691546E-3</v>
      </c>
    </row>
    <row r="497" spans="2:12" x14ac:dyDescent="0.2">
      <c r="B497" s="16">
        <v>-7.5681130171543209E-3</v>
      </c>
      <c r="C497" s="16">
        <v>2.3529411764706021E-2</v>
      </c>
      <c r="D497" s="16">
        <v>1.8656716417910779E-3</v>
      </c>
      <c r="E497" s="16">
        <v>2.2089236997271833E-2</v>
      </c>
      <c r="F497" s="16">
        <v>2.1794508915935484E-2</v>
      </c>
      <c r="G497" s="16">
        <v>1.6738146294972722E-2</v>
      </c>
      <c r="H497" s="16">
        <v>1.9133725820016823E-2</v>
      </c>
      <c r="I497" s="16">
        <v>8.9320388349514168E-3</v>
      </c>
      <c r="J497" s="16">
        <v>1.4089729328883971E-2</v>
      </c>
      <c r="K497" s="16">
        <v>-2.8543307086614234E-2</v>
      </c>
      <c r="L497" s="16">
        <v>1.6647950589556482E-2</v>
      </c>
    </row>
    <row r="498" spans="2:12" x14ac:dyDescent="0.2">
      <c r="B498" s="16">
        <v>-1.1184544992374312E-2</v>
      </c>
      <c r="C498" s="16">
        <v>-3.9980009995003174E-3</v>
      </c>
      <c r="D498" s="16">
        <v>1.8621973929235924E-3</v>
      </c>
      <c r="E498" s="16">
        <v>1.8942655415876697E-3</v>
      </c>
      <c r="F498" s="16">
        <v>1.0664819944598225E-2</v>
      </c>
      <c r="G498" s="16">
        <v>8.4949323334699844E-3</v>
      </c>
      <c r="H498" s="16">
        <v>-8.2525273364963958E-4</v>
      </c>
      <c r="I498" s="16">
        <v>-8.8529638183217907E-3</v>
      </c>
      <c r="J498" s="16">
        <v>-3.2906764168189051E-3</v>
      </c>
      <c r="K498" s="16">
        <v>-4.9645390070921835E-2</v>
      </c>
      <c r="L498" s="16">
        <v>-5.7990224505022336E-4</v>
      </c>
    </row>
    <row r="499" spans="2:12" x14ac:dyDescent="0.2">
      <c r="B499" s="16">
        <v>8.2262210796915092E-3</v>
      </c>
      <c r="C499" s="16">
        <v>4.5158053186151736E-3</v>
      </c>
      <c r="D499" s="16">
        <v>-1.8587360594795044E-3</v>
      </c>
      <c r="E499" s="16">
        <v>-6.5314541079408706E-3</v>
      </c>
      <c r="F499" s="16">
        <v>-7.8114293545291646E-3</v>
      </c>
      <c r="G499" s="16">
        <v>-1.1037527593819041E-3</v>
      </c>
      <c r="H499" s="16">
        <v>-7.2269254594260479E-3</v>
      </c>
      <c r="I499" s="16">
        <v>2.3300970873785243E-3</v>
      </c>
      <c r="J499" s="16">
        <v>1.4673514306675628E-3</v>
      </c>
      <c r="K499" s="16">
        <v>1.8123667377398789E-2</v>
      </c>
      <c r="L499" s="16">
        <v>4.8132183908045079E-3</v>
      </c>
    </row>
    <row r="500" spans="2:12" x14ac:dyDescent="0.2">
      <c r="B500" s="16">
        <v>3.8245792962774194E-2</v>
      </c>
      <c r="C500" s="16">
        <v>2.9970029970030065E-3</v>
      </c>
      <c r="D500" s="16">
        <v>1.3035381750465591E-2</v>
      </c>
      <c r="E500" s="16">
        <v>1.2456747404844482E-2</v>
      </c>
      <c r="F500" s="16">
        <v>1.2154696132596676E-2</v>
      </c>
      <c r="G500" s="16">
        <v>1.227100901424838E-2</v>
      </c>
      <c r="H500" s="16">
        <v>1.0399334442595665E-2</v>
      </c>
      <c r="I500" s="16">
        <v>5.8117008911275914E-3</v>
      </c>
      <c r="J500" s="16">
        <v>1.46520146520146E-3</v>
      </c>
      <c r="K500" s="16">
        <v>2.0942408376962707E-3</v>
      </c>
      <c r="L500" s="16">
        <v>5.3236246844596824E-3</v>
      </c>
    </row>
    <row r="501" spans="2:12" x14ac:dyDescent="0.2">
      <c r="B501" s="16">
        <v>-4.4204322200392943E-3</v>
      </c>
      <c r="C501" s="16">
        <v>7.4701195219128991E-4</v>
      </c>
      <c r="D501" s="16">
        <v>-5.5147058823530326E-3</v>
      </c>
      <c r="E501" s="16">
        <v>3.332194121667742E-3</v>
      </c>
      <c r="F501" s="16">
        <v>7.7783842794758584E-3</v>
      </c>
      <c r="G501" s="16">
        <v>5.4578880845683742E-3</v>
      </c>
      <c r="H501" s="16">
        <v>8.2338410868669776E-3</v>
      </c>
      <c r="I501" s="16">
        <v>1.5408320493066618E-3</v>
      </c>
      <c r="J501" s="16">
        <v>7.6810534016094056E-3</v>
      </c>
      <c r="K501" s="16">
        <v>5.4336468129571491E-2</v>
      </c>
      <c r="L501" s="16">
        <v>2.9157708740199517E-3</v>
      </c>
    </row>
    <row r="502" spans="2:12" x14ac:dyDescent="0.2">
      <c r="B502" s="16">
        <v>-6.4134188455845509E-3</v>
      </c>
      <c r="C502" s="16">
        <v>7.464543418761016E-3</v>
      </c>
      <c r="D502" s="16">
        <v>-5.5452865064695711E-3</v>
      </c>
      <c r="E502" s="16">
        <v>4.7687984331090671E-3</v>
      </c>
      <c r="F502" s="16">
        <v>1.0426540284360408E-2</v>
      </c>
      <c r="G502" s="16">
        <v>1.1599337180732583E-2</v>
      </c>
      <c r="H502" s="16">
        <v>4.083299305839283E-3</v>
      </c>
      <c r="I502" s="16">
        <v>4.9999999999998934E-3</v>
      </c>
      <c r="J502" s="16">
        <v>7.9128856624319788E-3</v>
      </c>
      <c r="K502" s="16">
        <v>2.7750247770069292E-2</v>
      </c>
      <c r="L502" s="16">
        <v>4.7454890581022369E-3</v>
      </c>
    </row>
    <row r="503" spans="2:12" x14ac:dyDescent="0.2">
      <c r="B503" s="16">
        <v>-6.9513406156902491E-3</v>
      </c>
      <c r="C503" s="16">
        <v>4.1985675475424422E-3</v>
      </c>
      <c r="D503" s="16">
        <v>-2.4163568773234223E-2</v>
      </c>
      <c r="E503" s="16">
        <v>8.4752945164856541E-5</v>
      </c>
      <c r="F503" s="16">
        <v>-3.6183328866257192E-3</v>
      </c>
      <c r="G503" s="16">
        <v>-1.4685946678716366E-3</v>
      </c>
      <c r="H503" s="16">
        <v>-2.0333468889788264E-4</v>
      </c>
      <c r="I503" s="16">
        <v>1.1481056257176547E-3</v>
      </c>
      <c r="J503" s="16">
        <v>0</v>
      </c>
      <c r="K503" s="16">
        <v>-2.8929604628736616E-2</v>
      </c>
      <c r="L503" s="16">
        <v>-3.3658700774141792E-4</v>
      </c>
    </row>
    <row r="504" spans="2:12" x14ac:dyDescent="0.2">
      <c r="B504" s="16">
        <v>-1.0000000000000009E-2</v>
      </c>
      <c r="C504" s="16">
        <v>1.0575504181013384E-2</v>
      </c>
      <c r="D504" s="16">
        <v>-1.9047619047618536E-3</v>
      </c>
      <c r="E504" s="16">
        <v>3.3898305084756331E-4</v>
      </c>
      <c r="F504" s="16">
        <v>2.5285810356422411E-2</v>
      </c>
      <c r="G504" s="16">
        <v>7.1840705962213924E-3</v>
      </c>
      <c r="H504" s="16">
        <v>-4.067520846045003E-4</v>
      </c>
      <c r="I504" s="16">
        <v>1.9113149847094224E-3</v>
      </c>
      <c r="J504" s="16">
        <v>2.16076058772674E-3</v>
      </c>
      <c r="K504" s="16">
        <v>8.9374379344586696E-3</v>
      </c>
      <c r="L504" s="16">
        <v>-1.7921146953414624E-4</v>
      </c>
    </row>
    <row r="505" spans="2:12" x14ac:dyDescent="0.2">
      <c r="B505" s="16">
        <v>1.2121212121211977E-2</v>
      </c>
      <c r="C505" s="16">
        <v>5.3541007544415375E-3</v>
      </c>
      <c r="D505" s="16">
        <v>3.8167938931297218E-3</v>
      </c>
      <c r="E505" s="16">
        <v>4.405286343612369E-3</v>
      </c>
      <c r="F505" s="16">
        <v>2.2300931391840972E-3</v>
      </c>
      <c r="G505" s="16">
        <v>6.2342038753158135E-3</v>
      </c>
      <c r="H505" s="16">
        <v>-2.0345879959304813E-4</v>
      </c>
      <c r="I505" s="16">
        <v>7.630675314764801E-4</v>
      </c>
      <c r="J505" s="16">
        <v>5.0309041253415732E-3</v>
      </c>
      <c r="K505" s="16">
        <v>-1.2795275590551269E-2</v>
      </c>
      <c r="L505" s="16">
        <v>3.9596538969186579E-3</v>
      </c>
    </row>
    <row r="506" spans="2:12" x14ac:dyDescent="0.2">
      <c r="B506" s="16">
        <v>-1.4471057884231531E-2</v>
      </c>
      <c r="C506" s="16">
        <v>-1.5734688937303454E-2</v>
      </c>
      <c r="D506" s="16">
        <v>-1.520912547528519E-2</v>
      </c>
      <c r="E506" s="16">
        <v>-8.9406207827260609E-3</v>
      </c>
      <c r="F506" s="16">
        <v>-1.7015706806283726E-3</v>
      </c>
      <c r="G506" s="16">
        <v>-1.0884125920964438E-2</v>
      </c>
      <c r="H506" s="16">
        <v>-2.8490028490029129E-3</v>
      </c>
      <c r="I506" s="16">
        <v>2.6686999618756868E-3</v>
      </c>
      <c r="J506" s="16">
        <v>-1.8878718535469186E-2</v>
      </c>
      <c r="K506" s="16">
        <v>-1.9940179461614971E-3</v>
      </c>
      <c r="L506" s="16">
        <v>-8.8619100175290066E-3</v>
      </c>
    </row>
    <row r="507" spans="2:12" x14ac:dyDescent="0.2">
      <c r="B507" s="16">
        <v>-2.177215189873416E-2</v>
      </c>
      <c r="C507" s="16">
        <v>-4.91883915395952E-3</v>
      </c>
      <c r="D507" s="16">
        <v>1.9305019305020377E-3</v>
      </c>
      <c r="E507" s="16">
        <v>5.9574468085110688E-4</v>
      </c>
      <c r="F507" s="16">
        <v>-2.0978104103841488E-3</v>
      </c>
      <c r="G507" s="16">
        <v>5.9816037469668792E-3</v>
      </c>
      <c r="H507" s="16">
        <v>-1.1836734693877471E-2</v>
      </c>
      <c r="I507" s="16">
        <v>-3.0418250950571268E-3</v>
      </c>
      <c r="J507" s="16">
        <v>-7.2886297376084652E-4</v>
      </c>
      <c r="K507" s="16">
        <v>-3.9960039960038607E-3</v>
      </c>
      <c r="L507" s="16">
        <v>-3.3297306739166199E-4</v>
      </c>
    </row>
    <row r="508" spans="2:12" x14ac:dyDescent="0.2">
      <c r="B508" s="16">
        <v>5.6935817805383593E-3</v>
      </c>
      <c r="C508" s="16">
        <v>-4.6959960454769911E-3</v>
      </c>
      <c r="D508" s="16">
        <v>-9.633911368015502E-3</v>
      </c>
      <c r="E508" s="16">
        <v>-1.0972186782342352E-2</v>
      </c>
      <c r="F508" s="16">
        <v>-3.8102746025490131E-3</v>
      </c>
      <c r="G508" s="16">
        <v>-3.4217759578168971E-3</v>
      </c>
      <c r="H508" s="16">
        <v>5.5762081784385131E-3</v>
      </c>
      <c r="I508" s="16">
        <v>-5.7208237986269284E-3</v>
      </c>
      <c r="J508" s="16">
        <v>-8.023340627279274E-3</v>
      </c>
      <c r="K508" s="16">
        <v>-1.7051153460381108E-2</v>
      </c>
      <c r="L508" s="16">
        <v>-2.5117807979817552E-3</v>
      </c>
    </row>
    <row r="509" spans="2:12" x14ac:dyDescent="0.2">
      <c r="B509" s="16">
        <v>-7.2053525476067914E-3</v>
      </c>
      <c r="C509" s="16">
        <v>2.9798857710454651E-3</v>
      </c>
      <c r="D509" s="16">
        <v>-5.6420233463035041E-2</v>
      </c>
      <c r="E509" s="16">
        <v>-7.7399380804954454E-4</v>
      </c>
      <c r="F509" s="16">
        <v>6.8583487206543836E-3</v>
      </c>
      <c r="G509" s="16">
        <v>1.9925700776764588E-2</v>
      </c>
      <c r="H509" s="16">
        <v>1.2528239884986636E-2</v>
      </c>
      <c r="I509" s="16">
        <v>3.0686612965094007E-3</v>
      </c>
      <c r="J509" s="16">
        <v>1.1029411764706953E-3</v>
      </c>
      <c r="K509" s="16">
        <v>1.6326530612244872E-2</v>
      </c>
      <c r="L509" s="16">
        <v>6.0817727464324012E-3</v>
      </c>
    </row>
    <row r="510" spans="2:12" x14ac:dyDescent="0.2">
      <c r="B510" s="16">
        <v>6.2208398133749565E-3</v>
      </c>
      <c r="C510" s="16">
        <v>-1.1141371626640306E-2</v>
      </c>
      <c r="D510" s="16">
        <v>4.1237113402061709E-3</v>
      </c>
      <c r="E510" s="16">
        <v>-7.3156037524743089E-3</v>
      </c>
      <c r="F510" s="16">
        <v>-1.4671207754781257E-2</v>
      </c>
      <c r="G510" s="16">
        <v>-9.161147902869704E-3</v>
      </c>
      <c r="H510" s="16">
        <v>-1.6227180527383256E-2</v>
      </c>
      <c r="I510" s="16">
        <v>-8.0305927342255723E-3</v>
      </c>
      <c r="J510" s="16">
        <v>-2.937936099889904E-3</v>
      </c>
      <c r="K510" s="16">
        <v>1.3052208835341306E-2</v>
      </c>
      <c r="L510" s="16">
        <v>-2.122010142120434E-4</v>
      </c>
    </row>
    <row r="511" spans="2:12" x14ac:dyDescent="0.2">
      <c r="B511" s="16">
        <v>-1.287995878413184E-2</v>
      </c>
      <c r="C511" s="16">
        <v>-5.2578868302454174E-3</v>
      </c>
      <c r="D511" s="16">
        <v>-1.0266940451745366E-2</v>
      </c>
      <c r="E511" s="16">
        <v>-1.7340038148094816E-4</v>
      </c>
      <c r="F511" s="16">
        <v>-4.25418771603292E-3</v>
      </c>
      <c r="G511" s="16">
        <v>-3.1190820986967127E-3</v>
      </c>
      <c r="H511" s="16">
        <v>-2.0618556701030966E-2</v>
      </c>
      <c r="I511" s="16">
        <v>3.4695451040862579E-3</v>
      </c>
      <c r="J511" s="16">
        <v>3.6832412523035707E-4</v>
      </c>
      <c r="K511" s="16">
        <v>-2.4777006937561907E-2</v>
      </c>
      <c r="L511" s="16">
        <v>3.4830121524476176E-4</v>
      </c>
    </row>
    <row r="512" spans="2:12" x14ac:dyDescent="0.2">
      <c r="B512" s="16">
        <v>-6.7849686847598623E-3</v>
      </c>
      <c r="C512" s="16">
        <v>1.0067958721369452E-2</v>
      </c>
      <c r="D512" s="16">
        <v>-1.6597510373444035E-2</v>
      </c>
      <c r="E512" s="16">
        <v>-3.0350329517863095E-3</v>
      </c>
      <c r="F512" s="16">
        <v>6.5420560747662115E-3</v>
      </c>
      <c r="G512" s="16">
        <v>-6.7046597385167495E-4</v>
      </c>
      <c r="H512" s="16">
        <v>5.2631578947368585E-3</v>
      </c>
      <c r="I512" s="16">
        <v>-7.6834421820970444E-4</v>
      </c>
      <c r="J512" s="16">
        <v>-9.5729013254787221E-3</v>
      </c>
      <c r="K512" s="16">
        <v>-1.3211382113821002E-2</v>
      </c>
      <c r="L512" s="16">
        <v>2.3066921273249275E-3</v>
      </c>
    </row>
    <row r="513" spans="2:12" x14ac:dyDescent="0.2">
      <c r="B513" s="16">
        <v>5.2548607461901931E-3</v>
      </c>
      <c r="C513" s="16">
        <v>-1.4951407924246207E-2</v>
      </c>
      <c r="D513" s="16">
        <v>1.4767932489451407E-2</v>
      </c>
      <c r="E513" s="16">
        <v>-8.3500043489604936E-3</v>
      </c>
      <c r="F513" s="16">
        <v>-2.81204403767078E-2</v>
      </c>
      <c r="G513" s="16">
        <v>-1.6549256401654944E-2</v>
      </c>
      <c r="H513" s="16">
        <v>-1.5078534031413571E-2</v>
      </c>
      <c r="I513" s="16">
        <v>-6.9204152249136008E-3</v>
      </c>
      <c r="J513" s="16">
        <v>-8.4758364312266243E-3</v>
      </c>
      <c r="K513" s="16">
        <v>-4.3254376930999094E-2</v>
      </c>
      <c r="L513" s="16">
        <v>-1.2576192621460369E-2</v>
      </c>
    </row>
    <row r="514" spans="2:12" x14ac:dyDescent="0.2">
      <c r="B514" s="16">
        <v>1.98640878201779E-2</v>
      </c>
      <c r="C514" s="16">
        <v>4.0475588160888698E-3</v>
      </c>
      <c r="D514" s="16">
        <v>4.1580041580042693E-3</v>
      </c>
      <c r="E514" s="16">
        <v>8.3326024032979173E-3</v>
      </c>
      <c r="F514" s="16">
        <v>1.6104817797188531E-2</v>
      </c>
      <c r="G514" s="16">
        <v>9.5508811824900341E-3</v>
      </c>
      <c r="H514" s="16">
        <v>1.06315118009781E-3</v>
      </c>
      <c r="I514" s="16">
        <v>6.194347657762389E-3</v>
      </c>
      <c r="J514" s="16">
        <v>8.9232153569285266E-3</v>
      </c>
      <c r="K514" s="16">
        <v>0.15715823466092593</v>
      </c>
      <c r="L514" s="16">
        <v>1.0817941952506738E-2</v>
      </c>
    </row>
    <row r="515" spans="2:12" x14ac:dyDescent="0.2">
      <c r="B515" s="16">
        <v>2.050230650948226E-2</v>
      </c>
      <c r="C515" s="16">
        <v>1.7636684303350414E-3</v>
      </c>
      <c r="D515" s="16">
        <v>-2.2774327122153326E-2</v>
      </c>
      <c r="E515" s="16">
        <v>7.7418232428669853E-3</v>
      </c>
      <c r="F515" s="16">
        <v>-2.2834116856951248E-3</v>
      </c>
      <c r="G515" s="16">
        <v>9.7984007208018475E-3</v>
      </c>
      <c r="H515" s="16">
        <v>2.5276125743415534E-2</v>
      </c>
      <c r="I515" s="16">
        <v>-3.8476337052711918E-3</v>
      </c>
      <c r="J515" s="16">
        <v>1.3749535488665865E-2</v>
      </c>
      <c r="K515" s="16">
        <v>1.7674418604651132E-2</v>
      </c>
      <c r="L515" s="16">
        <v>5.1661881145044219E-3</v>
      </c>
    </row>
    <row r="516" spans="2:12" x14ac:dyDescent="0.2">
      <c r="B516" s="16">
        <v>-6.0271220492215116E-3</v>
      </c>
      <c r="C516" s="16">
        <v>-1.2575452716296898E-3</v>
      </c>
      <c r="D516" s="16">
        <v>4.237288135593209E-3</v>
      </c>
      <c r="E516" s="16">
        <v>-5.265429434613722E-3</v>
      </c>
      <c r="F516" s="16">
        <v>-9.4238018309111826E-4</v>
      </c>
      <c r="G516" s="16">
        <v>5.4650903412893914E-3</v>
      </c>
      <c r="H516" s="16">
        <v>5.386368344727499E-3</v>
      </c>
      <c r="I516" s="16">
        <v>-1.1587485515643148E-2</v>
      </c>
      <c r="J516" s="16">
        <v>-5.1319648093842707E-3</v>
      </c>
      <c r="K516" s="16">
        <v>4.2047531992687404E-2</v>
      </c>
      <c r="L516" s="16">
        <v>-1.3471255910580959E-3</v>
      </c>
    </row>
    <row r="517" spans="2:12" x14ac:dyDescent="0.2">
      <c r="B517" s="16">
        <v>-2.4254674077817118E-2</v>
      </c>
      <c r="C517" s="16">
        <v>-1.0828506673381977E-2</v>
      </c>
      <c r="D517" s="16">
        <v>-6.3291139240506666E-3</v>
      </c>
      <c r="E517" s="16">
        <v>-1.475182228392935E-3</v>
      </c>
      <c r="F517" s="16">
        <v>-3.0993127610833282E-3</v>
      </c>
      <c r="G517" s="16">
        <v>7.0438158624512859E-3</v>
      </c>
      <c r="H517" s="16">
        <v>-3.709045950958112E-3</v>
      </c>
      <c r="I517" s="16">
        <v>-7.4247753028526819E-3</v>
      </c>
      <c r="J517" s="16">
        <v>-2.2770817980839908E-2</v>
      </c>
      <c r="K517" s="16">
        <v>-6.1403508771930015E-3</v>
      </c>
      <c r="L517" s="16">
        <v>-3.8951400137603454E-3</v>
      </c>
    </row>
    <row r="518" spans="2:12" x14ac:dyDescent="0.2">
      <c r="B518" s="16">
        <v>1.5535991714137776E-2</v>
      </c>
      <c r="C518" s="16">
        <v>1.6293279022403295E-2</v>
      </c>
      <c r="D518" s="16">
        <v>-2.1231422505307851E-3</v>
      </c>
      <c r="E518" s="16">
        <v>6.9522899104912383E-4</v>
      </c>
      <c r="F518" s="16">
        <v>2.9737766964044177E-3</v>
      </c>
      <c r="G518" s="16">
        <v>-8.7569532411742035E-3</v>
      </c>
      <c r="H518" s="16">
        <v>-1.3443640124095158E-2</v>
      </c>
      <c r="I518" s="16">
        <v>-4.7244094488188004E-3</v>
      </c>
      <c r="J518" s="16">
        <v>-1.0934318678832766E-2</v>
      </c>
      <c r="K518" s="16">
        <v>3.9717563989408511E-2</v>
      </c>
      <c r="L518" s="16">
        <v>2.7736988089410719E-3</v>
      </c>
    </row>
    <row r="519" spans="2:12" x14ac:dyDescent="0.2">
      <c r="B519" s="16">
        <v>4.5894951555329744E-3</v>
      </c>
      <c r="C519" s="16">
        <v>-5.0100200400804429E-4</v>
      </c>
      <c r="D519" s="16">
        <v>1.4893617021276562E-2</v>
      </c>
      <c r="E519" s="16">
        <v>9.5527572731213262E-4</v>
      </c>
      <c r="F519" s="16">
        <v>1.4959568733153628E-2</v>
      </c>
      <c r="G519" s="16">
        <v>-3.2781420157795171E-2</v>
      </c>
      <c r="H519" s="16">
        <v>-7.756813417190922E-3</v>
      </c>
      <c r="I519" s="16">
        <v>-6.3291139240506666E-3</v>
      </c>
      <c r="J519" s="16">
        <v>-1.1436413540713675E-2</v>
      </c>
      <c r="K519" s="16">
        <v>1.0186757215619791E-2</v>
      </c>
      <c r="L519" s="16">
        <v>5.7489966373780454E-4</v>
      </c>
    </row>
    <row r="520" spans="2:12" x14ac:dyDescent="0.2">
      <c r="B520" s="16">
        <v>8.1218274111676259E-3</v>
      </c>
      <c r="C520" s="16">
        <v>-1.6541353383458524E-2</v>
      </c>
      <c r="D520" s="16">
        <v>0.16352201257861632</v>
      </c>
      <c r="E520" s="16">
        <v>-1.5269824744056915E-2</v>
      </c>
      <c r="F520" s="16">
        <v>-6.9047935201167476E-3</v>
      </c>
      <c r="G520" s="16">
        <v>2.6424632352939348E-3</v>
      </c>
      <c r="H520" s="16">
        <v>1.1197971688147179E-2</v>
      </c>
      <c r="I520" s="16">
        <v>-5.1751592356689136E-3</v>
      </c>
      <c r="J520" s="16">
        <v>-6.478482184174017E-3</v>
      </c>
      <c r="K520" s="16">
        <v>1.6806722689075571E-2</v>
      </c>
      <c r="L520" s="16">
        <v>-8.8895634357077924E-3</v>
      </c>
    </row>
    <row r="521" spans="2:12" x14ac:dyDescent="0.2">
      <c r="B521" s="16">
        <v>-1.8126888217522619E-2</v>
      </c>
      <c r="C521" s="16">
        <v>-1.0193679918450549E-2</v>
      </c>
      <c r="D521" s="16">
        <v>-5.4054054054054612E-3</v>
      </c>
      <c r="E521" s="16">
        <v>-1.4889867841409665E-2</v>
      </c>
      <c r="F521" s="16">
        <v>-2.7677496991576511E-2</v>
      </c>
      <c r="G521" s="16">
        <v>-1.6901569840724107E-2</v>
      </c>
      <c r="H521" s="16">
        <v>-4.8056832427914031E-3</v>
      </c>
      <c r="I521" s="16">
        <v>-7.2028811524609271E-3</v>
      </c>
      <c r="J521" s="16">
        <v>-3.3768048439683285E-2</v>
      </c>
      <c r="K521" s="16">
        <v>-3.8016528925619797E-2</v>
      </c>
      <c r="L521" s="16">
        <v>-2.0875490850223777E-2</v>
      </c>
    </row>
    <row r="522" spans="2:12" x14ac:dyDescent="0.2">
      <c r="B522" s="16">
        <v>8.2051282051283092E-3</v>
      </c>
      <c r="C522" s="16">
        <v>-2.8321318228632375E-3</v>
      </c>
      <c r="D522" s="16">
        <v>-1.26811594202898E-2</v>
      </c>
      <c r="E522" s="16">
        <v>-2.7725605938646591E-3</v>
      </c>
      <c r="F522" s="16">
        <v>-6.4631463146314072E-3</v>
      </c>
      <c r="G522" s="16">
        <v>-9.7325018940498387E-3</v>
      </c>
      <c r="H522" s="16">
        <v>1.259710266638514E-3</v>
      </c>
      <c r="I522" s="16">
        <v>-3.6275695284159193E-3</v>
      </c>
      <c r="J522" s="16">
        <v>4.8204386599179916E-3</v>
      </c>
      <c r="K522" s="16">
        <v>-2.8350515463917536E-2</v>
      </c>
      <c r="L522" s="16">
        <v>-4.8763049561802996E-3</v>
      </c>
    </row>
    <row r="523" spans="2:12" x14ac:dyDescent="0.2">
      <c r="B523" s="16">
        <v>-7.9857578840284882E-2</v>
      </c>
      <c r="C523" s="16">
        <v>3.6147689129872873E-3</v>
      </c>
      <c r="D523" s="16">
        <v>6.6055045871559637E-2</v>
      </c>
      <c r="E523" s="16">
        <v>4.5739910313902232E-3</v>
      </c>
      <c r="F523" s="16">
        <v>8.7197231833908706E-3</v>
      </c>
      <c r="G523" s="16">
        <v>-5.885122410546173E-3</v>
      </c>
      <c r="H523" s="16">
        <v>-6.9196896624029725E-3</v>
      </c>
      <c r="I523" s="16">
        <v>6.8770226537218093E-3</v>
      </c>
      <c r="J523" s="16">
        <v>1.5591268889421972E-2</v>
      </c>
      <c r="K523" s="16">
        <v>5.1282051282051322E-2</v>
      </c>
      <c r="L523" s="16">
        <v>6.1406856911920826E-3</v>
      </c>
    </row>
    <row r="524" spans="2:12" x14ac:dyDescent="0.2">
      <c r="B524" s="16">
        <v>-1.1608623548922115E-2</v>
      </c>
      <c r="C524" s="16">
        <v>-2.4954978132235683E-2</v>
      </c>
      <c r="D524" s="16">
        <v>-1.5490533562822706E-2</v>
      </c>
      <c r="E524" s="16">
        <v>-6.5172752432819392E-3</v>
      </c>
      <c r="F524" s="16">
        <v>-2.126783754116357E-2</v>
      </c>
      <c r="G524" s="16">
        <v>-2.5455837082641875E-3</v>
      </c>
      <c r="H524" s="16">
        <v>6.9679054054052614E-3</v>
      </c>
      <c r="I524" s="16">
        <v>-7.6335877862595547E-3</v>
      </c>
      <c r="J524" s="16">
        <v>-6.6918595496772149E-3</v>
      </c>
      <c r="K524" s="16">
        <v>-1.7661900756938631E-2</v>
      </c>
      <c r="L524" s="16">
        <v>-1.0209205020920487E-2</v>
      </c>
    </row>
    <row r="525" spans="2:12" x14ac:dyDescent="0.2">
      <c r="B525" s="16">
        <v>-1.6778523489932029E-3</v>
      </c>
      <c r="C525" s="16">
        <v>7.1240105540897325E-3</v>
      </c>
      <c r="D525" s="16">
        <v>1.0489510489510634E-2</v>
      </c>
      <c r="E525" s="16">
        <v>1.5456506110711699E-2</v>
      </c>
      <c r="F525" s="16">
        <v>2.6496565260058835E-2</v>
      </c>
      <c r="G525" s="16">
        <v>5.4602647041366303E-3</v>
      </c>
      <c r="H525" s="16">
        <v>-1.2581253931640557E-3</v>
      </c>
      <c r="I525" s="16">
        <v>8.9068825910931793E-3</v>
      </c>
      <c r="J525" s="16">
        <v>8.3221050962987153E-3</v>
      </c>
      <c r="K525" s="16">
        <v>4.3664383561643927E-2</v>
      </c>
      <c r="L525" s="16">
        <v>1.1267049938000318E-2</v>
      </c>
    </row>
    <row r="526" spans="2:12" x14ac:dyDescent="0.2">
      <c r="B526" s="16">
        <v>1.680672268907335E-3</v>
      </c>
      <c r="C526" s="16">
        <v>-9.1695048467382856E-3</v>
      </c>
      <c r="D526" s="16">
        <v>1.2110726643598468E-2</v>
      </c>
      <c r="E526" s="16">
        <v>-1.2389380530973493E-2</v>
      </c>
      <c r="F526" s="16">
        <v>-8.3310570882272339E-3</v>
      </c>
      <c r="G526" s="16">
        <v>-3.8368455226964748E-3</v>
      </c>
      <c r="H526" s="16">
        <v>8.1881167331514515E-3</v>
      </c>
      <c r="I526" s="16">
        <v>-1.2038523274479074E-3</v>
      </c>
      <c r="J526" s="16">
        <v>-1.4541738720326935E-2</v>
      </c>
      <c r="K526" s="16">
        <v>-8.2034454470877316E-3</v>
      </c>
      <c r="L526" s="16">
        <v>-6.4653130381955304E-3</v>
      </c>
    </row>
    <row r="527" spans="2:12" x14ac:dyDescent="0.2">
      <c r="B527" s="16">
        <v>1.6778523489933139E-3</v>
      </c>
      <c r="C527" s="16">
        <v>-1.6393442622950727E-2</v>
      </c>
      <c r="D527" s="16">
        <v>-1.1965811965811812E-2</v>
      </c>
      <c r="E527" s="16">
        <v>-2.3387096774193594E-2</v>
      </c>
      <c r="F527" s="16">
        <v>-3.6083184134416801E-2</v>
      </c>
      <c r="G527" s="16">
        <v>-2.1391324958520919E-2</v>
      </c>
      <c r="H527" s="16">
        <v>-3.3527696793003048E-2</v>
      </c>
      <c r="I527" s="16">
        <v>-2.6918441141020599E-2</v>
      </c>
      <c r="J527" s="16">
        <v>-3.1028156656297323E-2</v>
      </c>
      <c r="K527" s="16">
        <v>-2.3159636062861866E-2</v>
      </c>
      <c r="L527" s="16">
        <v>-2.2831946774075851E-2</v>
      </c>
    </row>
    <row r="528" spans="2:12" x14ac:dyDescent="0.2">
      <c r="B528" s="16">
        <v>1.4517029592406638E-2</v>
      </c>
      <c r="C528" s="16">
        <v>7.5268817204299232E-3</v>
      </c>
      <c r="D528" s="16">
        <v>3.4602076124565784E-3</v>
      </c>
      <c r="E528" s="16">
        <v>1.2845215157353262E-3</v>
      </c>
      <c r="F528" s="16">
        <v>1.5145020717245439E-2</v>
      </c>
      <c r="G528" s="16">
        <v>-3.6330608537693543E-4</v>
      </c>
      <c r="H528" s="16">
        <v>8.8343029519502014E-3</v>
      </c>
      <c r="I528" s="16">
        <v>8.2576383154409072E-4</v>
      </c>
      <c r="J528" s="16">
        <v>9.0549884754691501E-3</v>
      </c>
      <c r="K528" s="16">
        <v>9.3141405588483828E-3</v>
      </c>
      <c r="L528" s="16">
        <v>7.6411254442014798E-3</v>
      </c>
    </row>
    <row r="529" spans="2:12" x14ac:dyDescent="0.2">
      <c r="B529" s="16">
        <v>7.7050082553657973E-3</v>
      </c>
      <c r="C529" s="16">
        <v>3.4685165421559638E-3</v>
      </c>
      <c r="D529" s="16">
        <v>-3.4482758620688614E-3</v>
      </c>
      <c r="E529" s="16">
        <v>-3.207184092366866E-3</v>
      </c>
      <c r="F529" s="16">
        <v>9.9929627023225276E-3</v>
      </c>
      <c r="G529" s="16">
        <v>8.1167847840573071E-3</v>
      </c>
      <c r="H529" s="16">
        <v>-2.7765912003417936E-3</v>
      </c>
      <c r="I529" s="16">
        <v>2.0627062706271015E-3</v>
      </c>
      <c r="J529" s="16">
        <v>-2.0394844183390104E-3</v>
      </c>
      <c r="K529" s="16">
        <v>-2.4328859060402608E-2</v>
      </c>
      <c r="L529" s="16">
        <v>-2.0282588878759444E-3</v>
      </c>
    </row>
    <row r="530" spans="2:12" x14ac:dyDescent="0.2">
      <c r="B530" s="16">
        <v>-5.4614964500265817E-4</v>
      </c>
      <c r="C530" s="16">
        <v>1.1167242754586582E-2</v>
      </c>
      <c r="D530" s="16">
        <v>8.65051903114189E-3</v>
      </c>
      <c r="E530" s="16">
        <v>1.2686155543298439E-2</v>
      </c>
      <c r="F530" s="16">
        <v>5.2954292084726795E-2</v>
      </c>
      <c r="G530" s="16">
        <v>2.4634981673976597E-3</v>
      </c>
      <c r="H530" s="16">
        <v>-2.1417862497319362E-4</v>
      </c>
      <c r="I530" s="16">
        <v>-8.2338410868665335E-4</v>
      </c>
      <c r="J530" s="16">
        <v>1.7493664677511678E-2</v>
      </c>
      <c r="K530" s="16">
        <v>2.2355975924333693E-2</v>
      </c>
      <c r="L530" s="16">
        <v>1.2439770729145261E-2</v>
      </c>
    </row>
    <row r="531" spans="2:12" x14ac:dyDescent="0.2">
      <c r="B531" s="16">
        <v>1.4207650273224015E-2</v>
      </c>
      <c r="C531" s="16">
        <v>-2.1036024191427583E-3</v>
      </c>
      <c r="D531" s="16">
        <v>5.3173241852487063E-2</v>
      </c>
      <c r="E531" s="16">
        <v>2.2240377632534614E-2</v>
      </c>
      <c r="F531" s="16">
        <v>1.4557967178401299E-3</v>
      </c>
      <c r="G531" s="16">
        <v>1.4744665547830271E-2</v>
      </c>
      <c r="H531" s="16">
        <v>2.7849185946873245E-3</v>
      </c>
      <c r="I531" s="16">
        <v>1.2772970745776657E-2</v>
      </c>
      <c r="J531" s="16">
        <v>9.6408773198362052E-3</v>
      </c>
      <c r="K531" s="16">
        <v>4.6257359125315256E-2</v>
      </c>
      <c r="L531" s="16">
        <v>1.3301906475022829E-2</v>
      </c>
    </row>
    <row r="532" spans="2:12" x14ac:dyDescent="0.2">
      <c r="B532" s="16">
        <v>1.7780172413793149E-2</v>
      </c>
      <c r="C532" s="16">
        <v>1.6337285902503274E-2</v>
      </c>
      <c r="D532" s="16">
        <v>1.6286644951140072E-3</v>
      </c>
      <c r="E532" s="16">
        <v>0</v>
      </c>
      <c r="F532" s="16">
        <v>1.8369234835469817E-2</v>
      </c>
      <c r="G532" s="16">
        <v>-5.9066745422342581E-4</v>
      </c>
      <c r="H532" s="16">
        <v>2.1362956633197427E-3</v>
      </c>
      <c r="I532" s="16">
        <v>4.0683482506098656E-4</v>
      </c>
      <c r="J532" s="16">
        <v>-5.5701440280099268E-3</v>
      </c>
      <c r="K532" s="16">
        <v>5.3054662379421247E-2</v>
      </c>
      <c r="L532" s="16">
        <v>1.5692646715117498E-3</v>
      </c>
    </row>
    <row r="533" spans="2:12" x14ac:dyDescent="0.2">
      <c r="B533" s="16">
        <v>1.3234515616728393E-2</v>
      </c>
      <c r="C533" s="16">
        <v>1.814882032667775E-3</v>
      </c>
      <c r="D533" s="16">
        <v>8.1300813008129413E-3</v>
      </c>
      <c r="E533" s="16">
        <v>8.8802060207797684E-3</v>
      </c>
      <c r="F533" s="16">
        <v>9.473137814689947E-3</v>
      </c>
      <c r="G533" s="16">
        <v>1.4420803782505986E-2</v>
      </c>
      <c r="H533" s="16">
        <v>6.3952248987424465E-3</v>
      </c>
      <c r="I533" s="16">
        <v>1.3826758845058906E-2</v>
      </c>
      <c r="J533" s="16">
        <v>1.5203648875730114E-2</v>
      </c>
      <c r="K533" s="16">
        <v>7.6335877862598878E-4</v>
      </c>
      <c r="L533" s="16">
        <v>1.1062094408391898E-2</v>
      </c>
    </row>
    <row r="534" spans="2:12" x14ac:dyDescent="0.2">
      <c r="B534" s="16">
        <v>0</v>
      </c>
      <c r="C534" s="16">
        <v>-3.3643892339545456E-3</v>
      </c>
      <c r="D534" s="16">
        <v>-1.1290322580645218E-2</v>
      </c>
      <c r="E534" s="16">
        <v>-2.7286330428659689E-3</v>
      </c>
      <c r="F534" s="16">
        <v>1.542614731970593E-3</v>
      </c>
      <c r="G534" s="16">
        <v>3.029596830575576E-3</v>
      </c>
      <c r="H534" s="16">
        <v>3.3891124761702418E-3</v>
      </c>
      <c r="I534" s="16">
        <v>2.4067388688326918E-3</v>
      </c>
      <c r="J534" s="16">
        <v>-1.5764168046031868E-3</v>
      </c>
      <c r="K534" s="16">
        <v>-6.8649885583523806E-3</v>
      </c>
      <c r="L534" s="16">
        <v>-2.6926775655999879E-4</v>
      </c>
    </row>
    <row r="535" spans="2:12" x14ac:dyDescent="0.2">
      <c r="B535" s="16">
        <v>1.5673981191222541E-2</v>
      </c>
      <c r="C535" s="16">
        <v>3.6354193715917305E-3</v>
      </c>
      <c r="D535" s="16">
        <v>1.794453507340954E-2</v>
      </c>
      <c r="E535" s="16">
        <v>1.2356575463371655E-2</v>
      </c>
      <c r="F535" s="16">
        <v>-1.2835322808357752E-4</v>
      </c>
      <c r="G535" s="16">
        <v>8.8870817843866856E-3</v>
      </c>
      <c r="H535" s="16">
        <v>-1.2666244458516829E-3</v>
      </c>
      <c r="I535" s="16">
        <v>5.2020808323329781E-3</v>
      </c>
      <c r="J535" s="16">
        <v>1.9736322728349798E-3</v>
      </c>
      <c r="K535" s="16">
        <v>2.2273425499232058E-2</v>
      </c>
      <c r="L535" s="16">
        <v>5.8100546375998707E-3</v>
      </c>
    </row>
    <row r="536" spans="2:12" x14ac:dyDescent="0.2">
      <c r="B536" s="16">
        <v>-5.1440329218110925E-4</v>
      </c>
      <c r="C536" s="16">
        <v>7.2445019404916433E-3</v>
      </c>
      <c r="D536" s="16">
        <v>-3.2051282051283048E-3</v>
      </c>
      <c r="E536" s="16">
        <v>2.1795989537924942E-3</v>
      </c>
      <c r="F536" s="16">
        <v>1.7073170731707332E-2</v>
      </c>
      <c r="G536" s="16">
        <v>1.0132995566814351E-2</v>
      </c>
      <c r="H536" s="16">
        <v>-1.6909744240118485E-2</v>
      </c>
      <c r="I536" s="16">
        <v>5.5732484076433941E-3</v>
      </c>
      <c r="J536" s="16">
        <v>1.1818468326504794E-2</v>
      </c>
      <c r="K536" s="16">
        <v>-6.7618332081141874E-3</v>
      </c>
      <c r="L536" s="16">
        <v>4.8091899247471037E-3</v>
      </c>
    </row>
    <row r="537" spans="2:12" x14ac:dyDescent="0.2">
      <c r="B537" s="16">
        <v>3.6026762738035067E-3</v>
      </c>
      <c r="C537" s="16">
        <v>-3.7503210891343453E-2</v>
      </c>
      <c r="D537" s="16">
        <v>3.215434083601254E-3</v>
      </c>
      <c r="E537" s="16">
        <v>-1.91387559808609E-3</v>
      </c>
      <c r="F537" s="16">
        <v>4.4175186166854896E-3</v>
      </c>
      <c r="G537" s="16">
        <v>-2.6788258763180695E-3</v>
      </c>
      <c r="H537" s="16">
        <v>-1.1395398838959347E-2</v>
      </c>
      <c r="I537" s="16">
        <v>-5.9382422802851664E-3</v>
      </c>
      <c r="J537" s="16">
        <v>-3.5041270830087345E-3</v>
      </c>
      <c r="K537" s="16">
        <v>2.7231467473525006E-2</v>
      </c>
      <c r="L537" s="16">
        <v>1.1584712530525731E-3</v>
      </c>
    </row>
    <row r="538" spans="2:12" x14ac:dyDescent="0.2">
      <c r="B538" s="16">
        <v>-1.5897435897435863E-2</v>
      </c>
      <c r="C538" s="16">
        <v>-9.8745663197223887E-3</v>
      </c>
      <c r="D538" s="16">
        <v>-1.9230769230769273E-2</v>
      </c>
      <c r="E538" s="16">
        <v>-1.1941079055173054E-2</v>
      </c>
      <c r="F538" s="16">
        <v>-8.9218396582054771E-3</v>
      </c>
      <c r="G538" s="16">
        <v>-1.3144359355354851E-3</v>
      </c>
      <c r="H538" s="16">
        <v>1.1961722488038395E-2</v>
      </c>
      <c r="I538" s="16">
        <v>-6.3719633612107085E-3</v>
      </c>
      <c r="J538" s="16">
        <v>-9.7679143549269654E-3</v>
      </c>
      <c r="K538" s="16">
        <v>-4.933726067746691E-2</v>
      </c>
      <c r="L538" s="16">
        <v>0</v>
      </c>
    </row>
    <row r="539" spans="2:12" x14ac:dyDescent="0.2">
      <c r="B539" s="16">
        <v>-1.1464304325169539E-2</v>
      </c>
      <c r="C539" s="16">
        <v>5.3908355795146967E-3</v>
      </c>
      <c r="D539" s="16">
        <v>1.4705882352941124E-2</v>
      </c>
      <c r="E539" s="16">
        <v>-2.2935779816514179E-3</v>
      </c>
      <c r="F539" s="16">
        <v>4.0573094966398493E-3</v>
      </c>
      <c r="G539" s="16">
        <v>7.1530758226037161E-3</v>
      </c>
      <c r="H539" s="16">
        <v>3.4171502256608477E-2</v>
      </c>
      <c r="I539" s="16">
        <v>-1.7635270541082049E-2</v>
      </c>
      <c r="J539" s="16">
        <v>-1.104797979797989E-2</v>
      </c>
      <c r="K539" s="16">
        <v>8.44306738962044E-2</v>
      </c>
      <c r="L539" s="16">
        <v>-5.3238879593209276E-4</v>
      </c>
    </row>
    <row r="540" spans="2:12" x14ac:dyDescent="0.2">
      <c r="B540" s="16">
        <v>-1.1070110701106861E-2</v>
      </c>
      <c r="C540" s="16">
        <v>-3.2171581769436797E-3</v>
      </c>
      <c r="D540" s="16">
        <v>-6.441223832528209E-3</v>
      </c>
      <c r="E540" s="16">
        <v>7.0733863837313393E-4</v>
      </c>
      <c r="F540" s="16">
        <v>1.1870185629498708E-2</v>
      </c>
      <c r="G540" s="16">
        <v>-8.0113636363635665E-3</v>
      </c>
      <c r="H540" s="16">
        <v>-1.7664172901080466E-2</v>
      </c>
      <c r="I540" s="16">
        <v>-5.7119543043655518E-3</v>
      </c>
      <c r="J540" s="16">
        <v>-7.1816150654324673E-3</v>
      </c>
      <c r="K540" s="16">
        <v>-2.142857142857113E-3</v>
      </c>
      <c r="L540" s="16">
        <v>-1.9187076715694307E-3</v>
      </c>
    </row>
    <row r="541" spans="2:12" x14ac:dyDescent="0.2">
      <c r="B541" s="16">
        <v>4.2643923240937021E-3</v>
      </c>
      <c r="C541" s="16">
        <v>8.6067778375471526E-3</v>
      </c>
      <c r="D541" s="16">
        <v>3.5656401944894611E-2</v>
      </c>
      <c r="E541" s="16">
        <v>1.7670966601879279E-4</v>
      </c>
      <c r="F541" s="16">
        <v>7.4878322725571156E-3</v>
      </c>
      <c r="G541" s="16">
        <v>3.6084540924450348E-3</v>
      </c>
      <c r="H541" s="16">
        <v>-2.2001269303998483E-2</v>
      </c>
      <c r="I541" s="16">
        <v>3.2827246614688388E-3</v>
      </c>
      <c r="J541" s="16">
        <v>1.4065262819482394E-2</v>
      </c>
      <c r="K541" s="16">
        <v>3.8654259126700063E-2</v>
      </c>
      <c r="L541" s="16">
        <v>6.1865214431584548E-3</v>
      </c>
    </row>
    <row r="542" spans="2:12" x14ac:dyDescent="0.2">
      <c r="B542" s="16">
        <v>-1.0084925690021285E-2</v>
      </c>
      <c r="C542" s="16">
        <v>7.2000000000000952E-3</v>
      </c>
      <c r="D542" s="16">
        <v>1.2519561815336422E-2</v>
      </c>
      <c r="E542" s="16">
        <v>6.5371024734981464E-3</v>
      </c>
      <c r="F542" s="16">
        <v>-6.44122383252832E-3</v>
      </c>
      <c r="G542" s="16">
        <v>-1.198493322680072E-3</v>
      </c>
      <c r="H542" s="16">
        <v>1.2978585334200154E-3</v>
      </c>
      <c r="I542" s="16">
        <v>0</v>
      </c>
      <c r="J542" s="16">
        <v>-7.9258143774274536E-4</v>
      </c>
      <c r="K542" s="16">
        <v>0.13921433494141988</v>
      </c>
      <c r="L542" s="16">
        <v>-1.3476870118693807E-3</v>
      </c>
    </row>
    <row r="543" spans="2:12" x14ac:dyDescent="0.2">
      <c r="B543" s="16">
        <v>-9.1152815013403332E-3</v>
      </c>
      <c r="C543" s="16">
        <v>2.6476039184537559E-3</v>
      </c>
      <c r="D543" s="16">
        <v>-9.2735703245748757E-3</v>
      </c>
      <c r="E543" s="16">
        <v>-2.1063717746181432E-3</v>
      </c>
      <c r="F543" s="16">
        <v>-1.6207455429496642E-3</v>
      </c>
      <c r="G543" s="16">
        <v>4.5711673618651361E-3</v>
      </c>
      <c r="H543" s="16">
        <v>1.2961762799741372E-3</v>
      </c>
      <c r="I543" s="16">
        <v>1.9631901840490906E-2</v>
      </c>
      <c r="J543" s="16">
        <v>1.1898151820417535E-3</v>
      </c>
      <c r="K543" s="16">
        <v>2.0568663036902635E-2</v>
      </c>
      <c r="L543" s="16">
        <v>2.167880679859735E-5</v>
      </c>
    </row>
    <row r="544" spans="2:12" x14ac:dyDescent="0.2">
      <c r="B544" s="16">
        <v>2.0021645021645051E-2</v>
      </c>
      <c r="C544" s="16">
        <v>5.2812252442566709E-3</v>
      </c>
      <c r="D544" s="16">
        <v>7.8003120124805481E-3</v>
      </c>
      <c r="E544" s="16">
        <v>7.7396657871591223E-3</v>
      </c>
      <c r="F544" s="16">
        <v>4.9950049950051589E-3</v>
      </c>
      <c r="G544" s="16">
        <v>6.541152380410642E-3</v>
      </c>
      <c r="H544" s="16">
        <v>2.4811218985976158E-2</v>
      </c>
      <c r="I544" s="16">
        <v>-3.2089851584435891E-3</v>
      </c>
      <c r="J544" s="16">
        <v>7.9226746949769833E-3</v>
      </c>
      <c r="K544" s="16">
        <v>-1.7783046828691029E-3</v>
      </c>
      <c r="L544" s="16">
        <v>4.9480803832728792E-3</v>
      </c>
    </row>
    <row r="545" spans="2:12" x14ac:dyDescent="0.2">
      <c r="B545" s="16">
        <v>-3.1830238726792137E-3</v>
      </c>
      <c r="C545" s="16">
        <v>3.4147622800104749E-3</v>
      </c>
      <c r="D545" s="16">
        <v>-1.393188854489158E-2</v>
      </c>
      <c r="E545" s="16">
        <v>1.0473031942747513E-2</v>
      </c>
      <c r="F545" s="16">
        <v>4.100397614314133E-3</v>
      </c>
      <c r="G545" s="16">
        <v>-5.085895117541428E-4</v>
      </c>
      <c r="H545" s="16">
        <v>1.6842105263157325E-3</v>
      </c>
      <c r="I545" s="16">
        <v>2.012072434607548E-3</v>
      </c>
      <c r="J545" s="16">
        <v>-1.1790598962427845E-3</v>
      </c>
      <c r="K545" s="16">
        <v>-3.0878859857482177E-2</v>
      </c>
      <c r="L545" s="16">
        <v>2.7827362494539098E-3</v>
      </c>
    </row>
    <row r="546" spans="2:12" x14ac:dyDescent="0.2">
      <c r="B546" s="16">
        <v>3.1931878658861823E-3</v>
      </c>
      <c r="C546" s="16">
        <v>-2.0942408376964927E-3</v>
      </c>
      <c r="D546" s="16">
        <v>0</v>
      </c>
      <c r="E546" s="16">
        <v>2.4183796856107609E-3</v>
      </c>
      <c r="F546" s="16">
        <v>-1.6705853235985724E-2</v>
      </c>
      <c r="G546" s="16">
        <v>-4.9188669644372185E-3</v>
      </c>
      <c r="H546" s="16">
        <v>-5.6746532156367602E-3</v>
      </c>
      <c r="I546" s="16">
        <v>-7.6305220883533531E-3</v>
      </c>
      <c r="J546" s="16">
        <v>-1.377193672778787E-2</v>
      </c>
      <c r="K546" s="16">
        <v>2.3284313725490113E-2</v>
      </c>
      <c r="L546" s="16">
        <v>-7.3785259081986521E-3</v>
      </c>
    </row>
    <row r="547" spans="2:12" x14ac:dyDescent="0.2">
      <c r="B547" s="16">
        <v>6.3660477453579833E-3</v>
      </c>
      <c r="C547" s="16">
        <v>4.9842602308500794E-3</v>
      </c>
      <c r="D547" s="16">
        <v>2.0408163265306145E-2</v>
      </c>
      <c r="E547" s="16">
        <v>2.1626744787178964E-2</v>
      </c>
      <c r="F547" s="16">
        <v>2.8316133903850904E-2</v>
      </c>
      <c r="G547" s="16">
        <v>1.181818181818195E-2</v>
      </c>
      <c r="H547" s="16">
        <v>1.2470936377087183E-2</v>
      </c>
      <c r="I547" s="16">
        <v>1.3354917037636582E-2</v>
      </c>
      <c r="J547" s="16">
        <v>2.1145866581551376E-2</v>
      </c>
      <c r="K547" s="16">
        <v>1.7365269461077748E-2</v>
      </c>
      <c r="L547" s="16">
        <v>1.526767186966671E-2</v>
      </c>
    </row>
    <row r="548" spans="2:12" x14ac:dyDescent="0.2">
      <c r="B548" s="16">
        <v>2.1085925144967987E-3</v>
      </c>
      <c r="C548" s="16">
        <v>1.0441138084051893E-3</v>
      </c>
      <c r="D548" s="16">
        <v>-3.0769230769229772E-3</v>
      </c>
      <c r="E548" s="16">
        <v>3.4578729864216395E-3</v>
      </c>
      <c r="F548" s="16">
        <v>1.1871251988740728E-2</v>
      </c>
      <c r="G548" s="16">
        <v>3.7623539982030163E-3</v>
      </c>
      <c r="H548" s="16">
        <v>-1.085594989561578E-2</v>
      </c>
      <c r="I548" s="16">
        <v>-4.3929712460063497E-3</v>
      </c>
      <c r="J548" s="16">
        <v>1.0861920762678778E-2</v>
      </c>
      <c r="K548" s="16">
        <v>-8.8287227781046473E-3</v>
      </c>
      <c r="L548" s="16">
        <v>-5.3364355812268727E-5</v>
      </c>
    </row>
    <row r="549" spans="2:12" x14ac:dyDescent="0.2">
      <c r="B549" s="16">
        <v>-2.6301946344029492E-3</v>
      </c>
      <c r="C549" s="16">
        <v>3.1290743155150125E-3</v>
      </c>
      <c r="D549" s="16">
        <v>-6.1728395061728669E-3</v>
      </c>
      <c r="E549" s="16">
        <v>1.8658598083711508E-2</v>
      </c>
      <c r="F549" s="16">
        <v>7.9825834542814889E-3</v>
      </c>
      <c r="G549" s="16">
        <v>2.6853146853145216E-3</v>
      </c>
      <c r="H549" s="16">
        <v>1.6884761502742318E-3</v>
      </c>
      <c r="I549" s="16">
        <v>1.2033694344164569E-3</v>
      </c>
      <c r="J549" s="16">
        <v>1.1209029066171938E-2</v>
      </c>
      <c r="K549" s="16">
        <v>1.1876484560569001E-3</v>
      </c>
      <c r="L549" s="16">
        <v>1.7184239597398676E-3</v>
      </c>
    </row>
    <row r="550" spans="2:12" x14ac:dyDescent="0.2">
      <c r="B550" s="16">
        <v>-1.0548523206750371E-3</v>
      </c>
      <c r="C550" s="16">
        <v>2.0795425006499002E-3</v>
      </c>
      <c r="D550" s="16">
        <v>-4.6583850931677384E-3</v>
      </c>
      <c r="E550" s="16">
        <v>1.2128712871287028E-2</v>
      </c>
      <c r="F550" s="16">
        <v>-1.3558915286777218E-2</v>
      </c>
      <c r="G550" s="16">
        <v>2.2317692350615204E-4</v>
      </c>
      <c r="H550" s="16">
        <v>-6.5318162663295931E-3</v>
      </c>
      <c r="I550" s="16">
        <v>-4.0064102564103532E-3</v>
      </c>
      <c r="J550" s="16">
        <v>-3.4401039675865386E-3</v>
      </c>
      <c r="K550" s="16">
        <v>-2.6690391459074703E-2</v>
      </c>
      <c r="L550" s="16">
        <v>5.380841009468007E-4</v>
      </c>
    </row>
    <row r="551" spans="2:12" x14ac:dyDescent="0.2">
      <c r="B551" s="16">
        <v>1.0559662090812161E-3</v>
      </c>
      <c r="C551" s="16">
        <v>2.5940337224383825E-3</v>
      </c>
      <c r="D551" s="16">
        <v>-1.8720748829953227E-2</v>
      </c>
      <c r="E551" s="16">
        <v>1.1657291921415069E-2</v>
      </c>
      <c r="F551" s="16">
        <v>-2.9193528767789134E-3</v>
      </c>
      <c r="G551" s="16">
        <v>-6.9169409270932736E-3</v>
      </c>
      <c r="H551" s="16">
        <v>-2.5450689289501227E-3</v>
      </c>
      <c r="I551" s="16">
        <v>-2.011263073209979E-3</v>
      </c>
      <c r="J551" s="16">
        <v>-3.4519791347040751E-3</v>
      </c>
      <c r="K551" s="16">
        <v>-2.9859841560024414E-2</v>
      </c>
      <c r="L551" s="16">
        <v>-4.6324891908577914E-4</v>
      </c>
    </row>
    <row r="552" spans="2:12" x14ac:dyDescent="0.2">
      <c r="B552" s="16">
        <v>1.0021097046413407E-2</v>
      </c>
      <c r="C552" s="16">
        <v>3.8809831824062613E-3</v>
      </c>
      <c r="D552" s="16">
        <v>-6.3593004769475492E-3</v>
      </c>
      <c r="E552" s="16">
        <v>4.7542304593071183E-3</v>
      </c>
      <c r="F552" s="16">
        <v>-1.12236183969745E-2</v>
      </c>
      <c r="G552" s="16">
        <v>2.0221311014996246E-3</v>
      </c>
      <c r="H552" s="16">
        <v>-7.0167977886455013E-3</v>
      </c>
      <c r="I552" s="16">
        <v>6.449012494961659E-3</v>
      </c>
      <c r="J552" s="16">
        <v>-5.3883457778460819E-3</v>
      </c>
      <c r="K552" s="16">
        <v>-1.8216080402009949E-2</v>
      </c>
      <c r="L552" s="16">
        <v>-5.0821182950930854E-3</v>
      </c>
    </row>
    <row r="553" spans="2:12" x14ac:dyDescent="0.2">
      <c r="B553" s="16">
        <v>5.2219321148827547E-4</v>
      </c>
      <c r="C553" s="16">
        <v>-8.5051546391752275E-3</v>
      </c>
      <c r="D553" s="16">
        <v>-1.5999999999999348E-3</v>
      </c>
      <c r="E553" s="16">
        <v>3.8495468762531626E-3</v>
      </c>
      <c r="F553" s="16">
        <v>4.0715607649599583E-3</v>
      </c>
      <c r="G553" s="16">
        <v>-2.9149616009864765E-3</v>
      </c>
      <c r="H553" s="16">
        <v>-7.2805139186296053E-3</v>
      </c>
      <c r="I553" s="16">
        <v>8.4100921105325632E-3</v>
      </c>
      <c r="J553" s="16">
        <v>-5.3401439517064553E-3</v>
      </c>
      <c r="K553" s="16">
        <v>3.00703774792066E-2</v>
      </c>
      <c r="L553" s="16">
        <v>3.0519963804387373E-4</v>
      </c>
    </row>
    <row r="554" spans="2:12" x14ac:dyDescent="0.2">
      <c r="B554" s="16">
        <v>-1.0960334029227581E-2</v>
      </c>
      <c r="C554" s="16">
        <v>-1.2997140629061654E-2</v>
      </c>
      <c r="D554" s="16">
        <v>-1.602564102564108E-2</v>
      </c>
      <c r="E554" s="16">
        <v>-1.2463050251657726E-2</v>
      </c>
      <c r="F554" s="16">
        <v>-1.7817645613172672E-2</v>
      </c>
      <c r="G554" s="16">
        <v>-1.248102546803842E-2</v>
      </c>
      <c r="H554" s="16">
        <v>-7.1182053494391884E-3</v>
      </c>
      <c r="I554" s="16">
        <v>-7.9428117553613786E-3</v>
      </c>
      <c r="J554" s="16">
        <v>-1.6339869281045805E-2</v>
      </c>
      <c r="K554" s="16">
        <v>-1.5527950310559091E-2</v>
      </c>
      <c r="L554" s="16">
        <v>-1.1701102665667595E-2</v>
      </c>
    </row>
    <row r="555" spans="2:12" x14ac:dyDescent="0.2">
      <c r="B555" s="16">
        <v>-1.1081794195250683E-2</v>
      </c>
      <c r="C555" s="16">
        <v>5.2673163023440051E-3</v>
      </c>
      <c r="D555" s="16">
        <v>-1.3029315960912058E-2</v>
      </c>
      <c r="E555" s="16">
        <v>-8.8989563951136219E-3</v>
      </c>
      <c r="F555" s="16">
        <v>1.7515325910169022E-3</v>
      </c>
      <c r="G555" s="16">
        <v>-9.1659550241959264E-3</v>
      </c>
      <c r="H555" s="16">
        <v>1.0862480990656564E-3</v>
      </c>
      <c r="I555" s="16">
        <v>-8.8070456365091365E-3</v>
      </c>
      <c r="J555" s="16">
        <v>-9.0966619205822274E-3</v>
      </c>
      <c r="K555" s="16">
        <v>-2.8391167192428957E-2</v>
      </c>
      <c r="L555" s="16">
        <v>-2.8217988019539897E-3</v>
      </c>
    </row>
    <row r="556" spans="2:12" x14ac:dyDescent="0.2">
      <c r="B556" s="16">
        <v>3.7353255069370039E-3</v>
      </c>
      <c r="C556" s="16">
        <v>2.6198585276395736E-3</v>
      </c>
      <c r="D556" s="16">
        <v>-3.3003300330032292E-3</v>
      </c>
      <c r="E556" s="16">
        <v>6.9382091257856882E-3</v>
      </c>
      <c r="F556" s="16">
        <v>1.6485575121768514E-2</v>
      </c>
      <c r="G556" s="16">
        <v>1.9765571133072868E-2</v>
      </c>
      <c r="H556" s="16">
        <v>4.9913194444446418E-3</v>
      </c>
      <c r="I556" s="16">
        <v>5.2504038772211992E-3</v>
      </c>
      <c r="J556" s="16">
        <v>1.2772411590963539E-2</v>
      </c>
      <c r="K556" s="16">
        <v>1.298701298701288E-2</v>
      </c>
      <c r="L556" s="16">
        <v>9.6136611754735757E-3</v>
      </c>
    </row>
    <row r="557" spans="2:12" x14ac:dyDescent="0.2">
      <c r="B557" s="16">
        <v>9.0377458798511778E-3</v>
      </c>
      <c r="C557" s="16">
        <v>3.3969166448915011E-3</v>
      </c>
      <c r="D557" s="16">
        <v>-6.6225165562914245E-3</v>
      </c>
      <c r="E557" s="16">
        <v>-6.4850843060959562E-4</v>
      </c>
      <c r="F557" s="16">
        <v>7.3719130114264786E-3</v>
      </c>
      <c r="G557" s="16">
        <v>5.3527157989634588E-3</v>
      </c>
      <c r="H557" s="16">
        <v>8.4215072338587049E-3</v>
      </c>
      <c r="I557" s="16">
        <v>1.2053033346726139E-3</v>
      </c>
      <c r="J557" s="16">
        <v>8.6702924253172498E-3</v>
      </c>
      <c r="K557" s="16">
        <v>2.5641025641025772E-2</v>
      </c>
      <c r="L557" s="16">
        <v>7.219595121662481E-3</v>
      </c>
    </row>
    <row r="558" spans="2:12" x14ac:dyDescent="0.2">
      <c r="B558" s="16">
        <v>-5.268703898841931E-4</v>
      </c>
      <c r="C558" s="16">
        <v>-6.7708333333332815E-3</v>
      </c>
      <c r="D558" s="16">
        <v>0</v>
      </c>
      <c r="E558" s="16">
        <v>-5.3536664503568421E-3</v>
      </c>
      <c r="F558" s="16">
        <v>-1.7929015733626041E-2</v>
      </c>
      <c r="G558" s="16">
        <v>-1.1208877430925246E-2</v>
      </c>
      <c r="H558" s="16">
        <v>-7.2805139186296053E-3</v>
      </c>
      <c r="I558" s="16">
        <v>-5.2166934189407099E-3</v>
      </c>
      <c r="J558" s="16">
        <v>-1.4456513245291847E-2</v>
      </c>
      <c r="K558" s="16">
        <v>-1.749999999999996E-2</v>
      </c>
      <c r="L558" s="16">
        <v>-6.131659767659281E-3</v>
      </c>
    </row>
    <row r="559" spans="2:12" x14ac:dyDescent="0.2">
      <c r="B559" s="16">
        <v>-4.7443331576172421E-3</v>
      </c>
      <c r="C559" s="16">
        <v>8.1279496591506462E-3</v>
      </c>
      <c r="D559" s="16">
        <v>1.0000000000000009E-2</v>
      </c>
      <c r="E559" s="16">
        <v>1.4842603164247237E-2</v>
      </c>
      <c r="F559" s="16">
        <v>3.6015896671635073E-3</v>
      </c>
      <c r="G559" s="16">
        <v>1.728730941449852E-2</v>
      </c>
      <c r="H559" s="16">
        <v>1.8334771354616031E-2</v>
      </c>
      <c r="I559" s="16">
        <v>1.3715207745058411E-2</v>
      </c>
      <c r="J559" s="16">
        <v>-3.9644782746595109E-4</v>
      </c>
      <c r="K559" s="16">
        <v>-3.8167938931298329E-3</v>
      </c>
      <c r="L559" s="16">
        <v>6.0405101114056059E-3</v>
      </c>
    </row>
    <row r="560" spans="2:12" x14ac:dyDescent="0.2">
      <c r="B560" s="16">
        <v>7.9449152542374613E-3</v>
      </c>
      <c r="C560" s="16">
        <v>-2.6007802340710651E-4</v>
      </c>
      <c r="D560" s="16">
        <v>-4.2904290429042868E-2</v>
      </c>
      <c r="E560" s="16">
        <v>6.1073609771777893E-3</v>
      </c>
      <c r="F560" s="16">
        <v>-5.6923648063359478E-3</v>
      </c>
      <c r="G560" s="16">
        <v>-6.5745486962334176E-3</v>
      </c>
      <c r="H560" s="16">
        <v>-6.3545858928194532E-3</v>
      </c>
      <c r="I560" s="16">
        <v>9.5503382411461502E-3</v>
      </c>
      <c r="J560" s="16">
        <v>5.1558657888475246E-3</v>
      </c>
      <c r="K560" s="16">
        <v>-2.5542784163473886E-2</v>
      </c>
      <c r="L560" s="16">
        <v>-2.996778863360694E-3</v>
      </c>
    </row>
    <row r="561" spans="2:12" x14ac:dyDescent="0.2">
      <c r="B561" s="16">
        <v>1.2086179716237488E-2</v>
      </c>
      <c r="C561" s="16">
        <v>-1.0405827263266776E-3</v>
      </c>
      <c r="D561" s="16">
        <v>-6.7241379310344795E-2</v>
      </c>
      <c r="E561" s="16">
        <v>-7.0287539936102483E-3</v>
      </c>
      <c r="F561" s="16">
        <v>-1.0703173615432493E-2</v>
      </c>
      <c r="G561" s="16">
        <v>8.4688726864834418E-3</v>
      </c>
      <c r="H561" s="16">
        <v>2.1317416329140748E-3</v>
      </c>
      <c r="I561" s="16">
        <v>8.6716594402838076E-3</v>
      </c>
      <c r="J561" s="16">
        <v>3.9457070707071829E-4</v>
      </c>
      <c r="K561" s="16">
        <v>-3.8007863695937116E-2</v>
      </c>
      <c r="L561" s="16">
        <v>-4.800685812258898E-3</v>
      </c>
    </row>
    <row r="562" spans="2:12" x14ac:dyDescent="0.2">
      <c r="B562" s="16">
        <v>1.038421599169248E-2</v>
      </c>
      <c r="C562" s="16">
        <v>5.729166666666563E-3</v>
      </c>
      <c r="D562" s="16">
        <v>-2.0332717190388205E-2</v>
      </c>
      <c r="E562" s="16">
        <v>1.2065637065636903E-3</v>
      </c>
      <c r="F562" s="16">
        <v>7.5481192602855351E-4</v>
      </c>
      <c r="G562" s="16">
        <v>3.6093654412991505E-2</v>
      </c>
      <c r="H562" s="16">
        <v>4.4671346522016098E-3</v>
      </c>
      <c r="I562" s="16">
        <v>1.1723329425556983E-3</v>
      </c>
      <c r="J562" s="16">
        <v>1.1438037390549827E-2</v>
      </c>
      <c r="K562" s="16">
        <v>1.3623978201635634E-3</v>
      </c>
      <c r="L562" s="16">
        <v>4.403910758893792E-3</v>
      </c>
    </row>
    <row r="563" spans="2:12" x14ac:dyDescent="0.2">
      <c r="B563" s="16">
        <v>-9.2497430626926613E-3</v>
      </c>
      <c r="C563" s="16">
        <v>-2.5893319523562219E-4</v>
      </c>
      <c r="D563" s="16">
        <v>3.7735849056603765E-3</v>
      </c>
      <c r="E563" s="16">
        <v>-1.1729734072467246E-2</v>
      </c>
      <c r="F563" s="16">
        <v>-1.169076052796969E-2</v>
      </c>
      <c r="G563" s="16">
        <v>-1.2453032742887893E-2</v>
      </c>
      <c r="H563" s="16">
        <v>-4.4472681067344588E-3</v>
      </c>
      <c r="I563" s="16">
        <v>-8.1967213114754189E-3</v>
      </c>
      <c r="J563" s="16">
        <v>-3.1196381219779079E-3</v>
      </c>
      <c r="K563" s="16">
        <v>-3.4013605442176909E-2</v>
      </c>
      <c r="L563" s="16">
        <v>-7.0003537697923557E-3</v>
      </c>
    </row>
    <row r="564" spans="2:12" x14ac:dyDescent="0.2">
      <c r="B564" s="16">
        <v>-4.1493775933610921E-3</v>
      </c>
      <c r="C564" s="16">
        <v>5.4390054390054399E-3</v>
      </c>
      <c r="D564" s="16">
        <v>-2.2556390977443663E-2</v>
      </c>
      <c r="E564" s="16">
        <v>3.7395333712706424E-3</v>
      </c>
      <c r="F564" s="16">
        <v>-1.7807173747138583E-3</v>
      </c>
      <c r="G564" s="16">
        <v>-1.4458093271007666E-2</v>
      </c>
      <c r="H564" s="16">
        <v>1.4465007445224387E-2</v>
      </c>
      <c r="I564" s="16">
        <v>-1.1806375442739991E-3</v>
      </c>
      <c r="J564" s="16">
        <v>7.4323267094351664E-3</v>
      </c>
      <c r="K564" s="16">
        <v>-2.6760563380281654E-2</v>
      </c>
      <c r="L564" s="16">
        <v>-1.9000734119272167E-3</v>
      </c>
    </row>
    <row r="565" spans="2:12" x14ac:dyDescent="0.2">
      <c r="B565" s="16">
        <v>-1.5624999999999112E-3</v>
      </c>
      <c r="C565" s="16">
        <v>3.3487892838743871E-3</v>
      </c>
      <c r="D565" s="16">
        <v>-1.3461538461538525E-2</v>
      </c>
      <c r="E565" s="16">
        <v>4.859480035637187E-4</v>
      </c>
      <c r="F565" s="16">
        <v>6.4984709480120362E-3</v>
      </c>
      <c r="G565" s="16">
        <v>3.2539157290978338E-3</v>
      </c>
      <c r="H565" s="16">
        <v>-5.6615642692388057E-3</v>
      </c>
      <c r="I565" s="16">
        <v>-1.5760441292356209E-3</v>
      </c>
      <c r="J565" s="16">
        <v>2.6403665450027702E-3</v>
      </c>
      <c r="K565" s="16">
        <v>2.460202604920414E-2</v>
      </c>
      <c r="L565" s="16">
        <v>4.6402457491454552E-3</v>
      </c>
    </row>
    <row r="566" spans="2:12" x14ac:dyDescent="0.2">
      <c r="B566" s="16">
        <v>0</v>
      </c>
      <c r="C566" s="16">
        <v>-7.4454428754815449E-3</v>
      </c>
      <c r="D566" s="16">
        <v>-1.9493177387914118E-2</v>
      </c>
      <c r="E566" s="16">
        <v>1.1657087347203055E-2</v>
      </c>
      <c r="F566" s="16">
        <v>1.3672616786934988E-2</v>
      </c>
      <c r="G566" s="16">
        <v>1.0719586608762599E-2</v>
      </c>
      <c r="H566" s="16">
        <v>3.16322226908472E-3</v>
      </c>
      <c r="I566" s="16">
        <v>5.5248618784531356E-3</v>
      </c>
      <c r="J566" s="16">
        <v>3.8726667183008878E-4</v>
      </c>
      <c r="K566" s="16">
        <v>-1.836158192090398E-2</v>
      </c>
      <c r="L566" s="16">
        <v>7.9241179573863452E-3</v>
      </c>
    </row>
    <row r="567" spans="2:12" x14ac:dyDescent="0.2">
      <c r="B567" s="16">
        <v>8.8680229525299747E-3</v>
      </c>
      <c r="C567" s="16">
        <v>-6.4666321779617286E-3</v>
      </c>
      <c r="D567" s="16">
        <v>3.5785288270377746E-2</v>
      </c>
      <c r="E567" s="16">
        <v>-7.2017284148195859E-4</v>
      </c>
      <c r="F567" s="16">
        <v>1.8733608092918796E-2</v>
      </c>
      <c r="G567" s="16">
        <v>1.0442728162732395E-2</v>
      </c>
      <c r="H567" s="16">
        <v>3.7838974143367121E-3</v>
      </c>
      <c r="I567" s="16">
        <v>4.3171114599684923E-3</v>
      </c>
      <c r="J567" s="16">
        <v>-7.7423350882621644E-4</v>
      </c>
      <c r="K567" s="16">
        <v>4.0287769784172589E-2</v>
      </c>
      <c r="L567" s="16">
        <v>7.0393197816636111E-3</v>
      </c>
    </row>
    <row r="568" spans="2:12" x14ac:dyDescent="0.2">
      <c r="B568" s="16">
        <v>2.0682523267838704E-3</v>
      </c>
      <c r="C568" s="16">
        <v>-2.0827909398594135E-3</v>
      </c>
      <c r="D568" s="16">
        <v>-5.7581573896353655E-3</v>
      </c>
      <c r="E568" s="16">
        <v>-3.2831518257526726E-3</v>
      </c>
      <c r="F568" s="16">
        <v>1.2259409096482266E-3</v>
      </c>
      <c r="G568" s="16">
        <v>-4.8982667671438884E-3</v>
      </c>
      <c r="H568" s="16">
        <v>1.4659685863873673E-3</v>
      </c>
      <c r="I568" s="16">
        <v>5.4708870652599995E-3</v>
      </c>
      <c r="J568" s="16">
        <v>6.5860839919416048E-3</v>
      </c>
      <c r="K568" s="16">
        <v>6.1549100968188108E-2</v>
      </c>
      <c r="L568" s="16">
        <v>2.8533242818957749E-3</v>
      </c>
    </row>
    <row r="569" spans="2:12" x14ac:dyDescent="0.2">
      <c r="B569" s="16">
        <v>-7.2239422084623417E-3</v>
      </c>
      <c r="C569" s="16">
        <v>-6.7831985390033323E-3</v>
      </c>
      <c r="D569" s="16">
        <v>-2.1235521235521082E-2</v>
      </c>
      <c r="E569" s="16">
        <v>-1.2854503093114866E-3</v>
      </c>
      <c r="F569" s="16">
        <v>2.4488796375643496E-4</v>
      </c>
      <c r="G569" s="16">
        <v>-4.4355493049169636E-3</v>
      </c>
      <c r="H569" s="16">
        <v>6.273525721455453E-3</v>
      </c>
      <c r="I569" s="16">
        <v>3.497862417411568E-3</v>
      </c>
      <c r="J569" s="16">
        <v>7.3127549842200157E-3</v>
      </c>
      <c r="K569" s="16">
        <v>-2.084690553745927E-2</v>
      </c>
      <c r="L569" s="16">
        <v>-1.1264477233063896E-3</v>
      </c>
    </row>
    <row r="570" spans="2:12" x14ac:dyDescent="0.2">
      <c r="B570" s="16">
        <v>-1.2993762993762981E-2</v>
      </c>
      <c r="C570" s="16">
        <v>3.9401103230889412E-3</v>
      </c>
      <c r="D570" s="16">
        <v>-4.9309664694280109E-2</v>
      </c>
      <c r="E570" s="16">
        <v>-3.2982060976590732E-3</v>
      </c>
      <c r="F570" s="16">
        <v>-1.5424164524421524E-2</v>
      </c>
      <c r="G570" s="16">
        <v>-4.7813094267863399E-3</v>
      </c>
      <c r="H570" s="16">
        <v>-1.6625103906898753E-3</v>
      </c>
      <c r="I570" s="16">
        <v>-1.9364833462433007E-3</v>
      </c>
      <c r="J570" s="16">
        <v>-8.023842274186288E-3</v>
      </c>
      <c r="K570" s="16">
        <v>-5.8549567531603341E-2</v>
      </c>
      <c r="L570" s="16">
        <v>-1.2537259698110481E-2</v>
      </c>
    </row>
    <row r="571" spans="2:12" x14ac:dyDescent="0.2">
      <c r="B571" s="16">
        <v>-1.5271195365982093E-2</v>
      </c>
      <c r="C571" s="16">
        <v>1.0465724751439032E-2</v>
      </c>
      <c r="D571" s="16">
        <v>2.0746887966804906E-3</v>
      </c>
      <c r="E571" s="16">
        <v>-6.2953995157385423E-3</v>
      </c>
      <c r="F571" s="16">
        <v>-1.6163123212731723E-2</v>
      </c>
      <c r="G571" s="16">
        <v>1.4358246437735644E-2</v>
      </c>
      <c r="H571" s="16">
        <v>1.6652789342215257E-3</v>
      </c>
      <c r="I571" s="16">
        <v>0</v>
      </c>
      <c r="J571" s="16">
        <v>-6.5480317386950038E-3</v>
      </c>
      <c r="K571" s="16">
        <v>-2.2614840989399365E-2</v>
      </c>
      <c r="L571" s="16">
        <v>-1.0750151467221358E-2</v>
      </c>
    </row>
    <row r="572" spans="2:12" x14ac:dyDescent="0.2">
      <c r="B572" s="16">
        <v>-5.3475935828861676E-4</v>
      </c>
      <c r="C572" s="16">
        <v>7.2501294665976435E-3</v>
      </c>
      <c r="D572" s="16">
        <v>3.1055900621118182E-2</v>
      </c>
      <c r="E572" s="16">
        <v>8.1221572449496904E-5</v>
      </c>
      <c r="F572" s="16">
        <v>5.5604701124731815E-3</v>
      </c>
      <c r="G572" s="16">
        <v>-6.3509149623250938E-3</v>
      </c>
      <c r="H572" s="16">
        <v>1.8703241895261513E-3</v>
      </c>
      <c r="I572" s="16">
        <v>1.1253395421032097E-2</v>
      </c>
      <c r="J572" s="16">
        <v>-3.799627791563398E-3</v>
      </c>
      <c r="K572" s="16">
        <v>3.8322487346348577E-2</v>
      </c>
      <c r="L572" s="16">
        <v>3.7505961930364151E-3</v>
      </c>
    </row>
    <row r="573" spans="2:12" x14ac:dyDescent="0.2">
      <c r="B573" s="16">
        <v>1.3376136971642527E-2</v>
      </c>
      <c r="C573" s="16">
        <v>2.3136246786632508E-3</v>
      </c>
      <c r="D573" s="16">
        <v>1.2048192771084265E-2</v>
      </c>
      <c r="E573" s="16">
        <v>7.1469178916592213E-3</v>
      </c>
      <c r="F573" s="16">
        <v>1.1310795525952155E-2</v>
      </c>
      <c r="G573" s="16">
        <v>1.7332900010833097E-2</v>
      </c>
      <c r="H573" s="16">
        <v>-4.7707944409873804E-3</v>
      </c>
      <c r="I573" s="16">
        <v>-2.6861089792785675E-3</v>
      </c>
      <c r="J573" s="16">
        <v>7.7060792402896539E-3</v>
      </c>
      <c r="K573" s="16">
        <v>6.9637883008357715E-3</v>
      </c>
      <c r="L573" s="16">
        <v>1.0918162379317087E-2</v>
      </c>
    </row>
    <row r="574" spans="2:12" x14ac:dyDescent="0.2">
      <c r="B574" s="16">
        <v>-1.2671594508975814E-2</v>
      </c>
      <c r="C574" s="16">
        <v>-2.5647601949218002E-3</v>
      </c>
      <c r="D574" s="16">
        <v>-5.1587301587301515E-2</v>
      </c>
      <c r="E574" s="16">
        <v>-1.4031126522054738E-2</v>
      </c>
      <c r="F574" s="16">
        <v>-3.6783894619112689E-2</v>
      </c>
      <c r="G574" s="16">
        <v>-4.8450644233840601E-3</v>
      </c>
      <c r="H574" s="16">
        <v>-1.0629428928720208E-2</v>
      </c>
      <c r="I574" s="16">
        <v>-1.3851481338976512E-2</v>
      </c>
      <c r="J574" s="16">
        <v>-1.4212884288583361E-2</v>
      </c>
      <c r="K574" s="16">
        <v>-5.8782849239280899E-2</v>
      </c>
      <c r="L574" s="16">
        <v>-2.0884743988291765E-2</v>
      </c>
    </row>
    <row r="575" spans="2:12" x14ac:dyDescent="0.2">
      <c r="B575" s="16">
        <v>-7.4866310160428551E-3</v>
      </c>
      <c r="C575" s="16">
        <v>-6.6855232707636603E-3</v>
      </c>
      <c r="D575" s="16">
        <v>-2.3012552301255318E-2</v>
      </c>
      <c r="E575" s="16">
        <v>-4.6618140181564627E-3</v>
      </c>
      <c r="F575" s="16">
        <v>-6.4507805444459221E-3</v>
      </c>
      <c r="G575" s="16">
        <v>-2.514579209245138E-3</v>
      </c>
      <c r="H575" s="16">
        <v>-8.4263745523488476E-3</v>
      </c>
      <c r="I575" s="16">
        <v>-5.0721810378462351E-3</v>
      </c>
      <c r="J575" s="16">
        <v>-5.8768218147625673E-3</v>
      </c>
      <c r="K575" s="16">
        <v>-1.4695077149154967E-3</v>
      </c>
      <c r="L575" s="16">
        <v>-9.4867654439522164E-3</v>
      </c>
    </row>
    <row r="576" spans="2:12" x14ac:dyDescent="0.2">
      <c r="B576" s="16">
        <v>3.7715517241379004E-3</v>
      </c>
      <c r="C576" s="16">
        <v>2.5886616619206215E-3</v>
      </c>
      <c r="D576" s="16">
        <v>1.4989293361884481E-2</v>
      </c>
      <c r="E576" s="16">
        <v>4.8479868529169856E-3</v>
      </c>
      <c r="F576" s="16">
        <v>7.9210492143877431E-3</v>
      </c>
      <c r="G576" s="16">
        <v>1.319459343488516E-2</v>
      </c>
      <c r="H576" s="16">
        <v>4.2489908646696772E-3</v>
      </c>
      <c r="I576" s="16">
        <v>1.1372549019607714E-2</v>
      </c>
      <c r="J576" s="16">
        <v>1.1034917632221974E-2</v>
      </c>
      <c r="K576" s="16">
        <v>-2.7961736571007978E-2</v>
      </c>
      <c r="L576" s="16">
        <v>8.2172617572382478E-3</v>
      </c>
    </row>
    <row r="577" spans="2:12" x14ac:dyDescent="0.2">
      <c r="B577" s="16">
        <v>-6.977992485238782E-3</v>
      </c>
      <c r="C577" s="16">
        <v>3.7438678027368999E-2</v>
      </c>
      <c r="D577" s="16">
        <v>-1.6877637130801704E-2</v>
      </c>
      <c r="E577" s="16">
        <v>1.2102379589500334E-2</v>
      </c>
      <c r="F577" s="16">
        <v>5.1533110023171957E-4</v>
      </c>
      <c r="G577" s="16">
        <v>-3.7586024351509151E-3</v>
      </c>
      <c r="H577" s="16">
        <v>-7.4042733234610525E-3</v>
      </c>
      <c r="I577" s="16">
        <v>-6.2039550213260908E-3</v>
      </c>
      <c r="J577" s="16">
        <v>4.2878303578388621E-3</v>
      </c>
      <c r="K577" s="16">
        <v>-2.1196063588190817E-2</v>
      </c>
      <c r="L577" s="16">
        <v>6.7573104047284893E-3</v>
      </c>
    </row>
    <row r="578" spans="2:12" x14ac:dyDescent="0.2">
      <c r="B578" s="16">
        <v>2.1621621621621401E-3</v>
      </c>
      <c r="C578" s="16">
        <v>1.0204081632653184E-2</v>
      </c>
      <c r="D578" s="16">
        <v>1.5021459227467782E-2</v>
      </c>
      <c r="E578" s="16">
        <v>1.801729013492781E-2</v>
      </c>
      <c r="F578" s="16">
        <v>1.6610867885655578E-2</v>
      </c>
      <c r="G578" s="16">
        <v>-3.1882671767894388E-3</v>
      </c>
      <c r="H578" s="16">
        <v>3.8363171355497716E-3</v>
      </c>
      <c r="I578" s="16">
        <v>4.2918454935623185E-3</v>
      </c>
      <c r="J578" s="16">
        <v>1.1566526936811039E-2</v>
      </c>
      <c r="K578" s="16">
        <v>2.6295436968290842E-2</v>
      </c>
      <c r="L578" s="16">
        <v>1.048844805695115E-2</v>
      </c>
    </row>
    <row r="579" spans="2:12" x14ac:dyDescent="0.2">
      <c r="B579" s="16">
        <v>1.1326860841424091E-2</v>
      </c>
      <c r="C579" s="16">
        <v>3.2027593003201016E-3</v>
      </c>
      <c r="D579" s="16">
        <v>4.4397463002114224E-2</v>
      </c>
      <c r="E579" s="16">
        <v>9.365079365079465E-3</v>
      </c>
      <c r="F579" s="16">
        <v>1.3172894236858745E-2</v>
      </c>
      <c r="G579" s="16">
        <v>-3.2517724825417149E-2</v>
      </c>
      <c r="H579" s="16">
        <v>1.0615711252653925E-2</v>
      </c>
      <c r="I579" s="16">
        <v>5.8275058275059077E-3</v>
      </c>
      <c r="J579" s="16">
        <v>1.6882817895786939E-2</v>
      </c>
      <c r="K579" s="16">
        <v>-4.5214770158250595E-3</v>
      </c>
      <c r="L579" s="16">
        <v>1.3638975251166752E-3</v>
      </c>
    </row>
    <row r="580" spans="2:12" x14ac:dyDescent="0.2">
      <c r="B580" s="16">
        <v>1.1733333333333373E-2</v>
      </c>
      <c r="C580" s="16">
        <v>7.3673870333990088E-4</v>
      </c>
      <c r="D580" s="16">
        <v>8.0971659919029104E-3</v>
      </c>
      <c r="E580" s="16">
        <v>-5.3467526340620353E-3</v>
      </c>
      <c r="F580" s="16">
        <v>-1.1001375171896477E-2</v>
      </c>
      <c r="G580" s="16">
        <v>1.1901482175326494E-2</v>
      </c>
      <c r="H580" s="16">
        <v>7.983193277310896E-3</v>
      </c>
      <c r="I580" s="16">
        <v>-7.7249903437615064E-4</v>
      </c>
      <c r="J580" s="16">
        <v>1.1319900384876291E-3</v>
      </c>
      <c r="K580" s="16">
        <v>3.1794095382286169E-2</v>
      </c>
      <c r="L580" s="16">
        <v>3.7751025551653328E-3</v>
      </c>
    </row>
    <row r="581" spans="2:12" x14ac:dyDescent="0.2">
      <c r="B581" s="16">
        <v>1.0542962572481773E-3</v>
      </c>
      <c r="C581" s="16">
        <v>-9.8159509202455641E-4</v>
      </c>
      <c r="D581" s="16">
        <v>7.0281124497991954E-2</v>
      </c>
      <c r="E581" s="16">
        <v>5.1383399209485869E-3</v>
      </c>
      <c r="F581" s="16">
        <v>4.2978131715334378E-3</v>
      </c>
      <c r="G581" s="16">
        <v>-6.5341682548325508E-4</v>
      </c>
      <c r="H581" s="16">
        <v>-1.2505210504375475E-3</v>
      </c>
      <c r="I581" s="16">
        <v>-7.7309625048316288E-4</v>
      </c>
      <c r="J581" s="16">
        <v>-3.7690336197782059E-4</v>
      </c>
      <c r="K581" s="16">
        <v>6.9699192956713008E-2</v>
      </c>
      <c r="L581" s="16">
        <v>4.0921207976962748E-3</v>
      </c>
    </row>
    <row r="582" spans="2:12" x14ac:dyDescent="0.2">
      <c r="B582" s="16">
        <v>-1.3164823591363839E-2</v>
      </c>
      <c r="C582" s="16">
        <v>4.9127978383678439E-4</v>
      </c>
      <c r="D582" s="16">
        <v>-5.2532833020637937E-2</v>
      </c>
      <c r="E582" s="16">
        <v>3.9323633503740574E-4</v>
      </c>
      <c r="F582" s="16">
        <v>8.8105726872234058E-4</v>
      </c>
      <c r="G582" s="16">
        <v>-2.1794801939737374E-3</v>
      </c>
      <c r="H582" s="16">
        <v>-1.022537562604342E-2</v>
      </c>
      <c r="I582" s="16">
        <v>6.1895551257253878E-3</v>
      </c>
      <c r="J582" s="16">
        <v>-6.0327275469422847E-3</v>
      </c>
      <c r="K582" s="16">
        <v>-4.8696844993141308E-2</v>
      </c>
      <c r="L582" s="16">
        <v>-2.2132957356812977E-3</v>
      </c>
    </row>
    <row r="583" spans="2:12" x14ac:dyDescent="0.2">
      <c r="B583" s="16">
        <v>8.2177161152614975E-2</v>
      </c>
      <c r="C583" s="16">
        <v>-7.3655781978865242E-4</v>
      </c>
      <c r="D583" s="16">
        <v>-2.5742574257425765E-2</v>
      </c>
      <c r="E583" s="16">
        <v>-1.9654088050314877E-3</v>
      </c>
      <c r="F583" s="16">
        <v>8.8028169014098268E-4</v>
      </c>
      <c r="G583" s="16">
        <v>-7.8632665319717798E-3</v>
      </c>
      <c r="H583" s="16">
        <v>-2.4246257642842051E-2</v>
      </c>
      <c r="I583" s="16">
        <v>3.4602076124568004E-3</v>
      </c>
      <c r="J583" s="16">
        <v>1.51733555875877E-3</v>
      </c>
      <c r="K583" s="16">
        <v>-7.2098053352553926E-4</v>
      </c>
      <c r="L583" s="16">
        <v>1.7169762022830604E-3</v>
      </c>
    </row>
    <row r="584" spans="2:12" x14ac:dyDescent="0.2">
      <c r="B584" s="16">
        <v>7.3964497041418831E-3</v>
      </c>
      <c r="C584" s="16">
        <v>7.6167076167075187E-3</v>
      </c>
      <c r="D584" s="16">
        <v>-6.5040650406504086E-2</v>
      </c>
      <c r="E584" s="16">
        <v>2.4419062623080023E-3</v>
      </c>
      <c r="F584" s="16">
        <v>-1.7087573815805945E-2</v>
      </c>
      <c r="G584" s="16">
        <v>-3.0821729319170377E-3</v>
      </c>
      <c r="H584" s="16">
        <v>-7.3465859982714266E-3</v>
      </c>
      <c r="I584" s="16">
        <v>4.2145593869731268E-3</v>
      </c>
      <c r="J584" s="16">
        <v>5.3026285887434188E-3</v>
      </c>
      <c r="K584" s="16">
        <v>-3.8961038961038863E-2</v>
      </c>
      <c r="L584" s="16">
        <v>-8.0964117086568255E-3</v>
      </c>
    </row>
    <row r="585" spans="2:12" x14ac:dyDescent="0.2">
      <c r="B585" s="16">
        <v>3.8668624571708277E-2</v>
      </c>
      <c r="C585" s="16">
        <v>4.8768593026093932E-4</v>
      </c>
      <c r="D585" s="16">
        <v>-2.3913043478260732E-2</v>
      </c>
      <c r="E585" s="16">
        <v>3.4574886060034782E-3</v>
      </c>
      <c r="F585" s="16">
        <v>-5.7522689505304925E-3</v>
      </c>
      <c r="G585" s="16">
        <v>1.8495003588582692E-2</v>
      </c>
      <c r="H585" s="16">
        <v>1.4366565084893423E-2</v>
      </c>
      <c r="I585" s="16">
        <v>1.4498283098054232E-2</v>
      </c>
      <c r="J585" s="16">
        <v>6.7063521965187167E-3</v>
      </c>
      <c r="K585" s="16">
        <v>-6.7567567567567988E-3</v>
      </c>
      <c r="L585" s="16">
        <v>3.2360201781689302E-3</v>
      </c>
    </row>
    <row r="586" spans="2:12" x14ac:dyDescent="0.2">
      <c r="B586" s="16">
        <v>-3.2987747408105283E-3</v>
      </c>
      <c r="C586" s="16">
        <v>-1.1211308798440234E-2</v>
      </c>
      <c r="D586" s="16">
        <v>1.7817371937639104E-2</v>
      </c>
      <c r="E586" s="16">
        <v>6.1863743148002914E-3</v>
      </c>
      <c r="F586" s="16">
        <v>1.1056826947801524E-2</v>
      </c>
      <c r="G586" s="16">
        <v>1.0190806591500623E-2</v>
      </c>
      <c r="H586" s="16">
        <v>3.6480686695279374E-3</v>
      </c>
      <c r="I586" s="16">
        <v>-1.1282437006393531E-3</v>
      </c>
      <c r="J586" s="16">
        <v>-7.4850299401196807E-4</v>
      </c>
      <c r="K586" s="16">
        <v>4.2328042328042326E-2</v>
      </c>
      <c r="L586" s="16">
        <v>4.7608094445898974E-3</v>
      </c>
    </row>
    <row r="587" spans="2:12" x14ac:dyDescent="0.2">
      <c r="B587" s="16">
        <v>-3.7825059101653791E-3</v>
      </c>
      <c r="C587" s="16">
        <v>5.4227261523291936E-3</v>
      </c>
      <c r="D587" s="16">
        <v>6.5645514223193757E-3</v>
      </c>
      <c r="E587" s="16">
        <v>2.8017744571560144E-3</v>
      </c>
      <c r="F587" s="16">
        <v>8.9013224821974379E-3</v>
      </c>
      <c r="G587" s="16">
        <v>6.9757458682120355E-3</v>
      </c>
      <c r="H587" s="16">
        <v>-8.5524909129797155E-4</v>
      </c>
      <c r="I587" s="16">
        <v>3.7650602409633471E-4</v>
      </c>
      <c r="J587" s="16">
        <v>4.8689138576778479E-3</v>
      </c>
      <c r="K587" s="16">
        <v>5.0761421319798217E-3</v>
      </c>
      <c r="L587" s="16">
        <v>2.9920195066894806E-3</v>
      </c>
    </row>
    <row r="588" spans="2:12" x14ac:dyDescent="0.2">
      <c r="B588" s="16">
        <v>2.3730422401520013E-3</v>
      </c>
      <c r="C588" s="16">
        <v>-2.4515812699188455E-4</v>
      </c>
      <c r="D588" s="16">
        <v>4.5652173913043548E-2</v>
      </c>
      <c r="E588" s="16">
        <v>1.6298020954599313E-3</v>
      </c>
      <c r="F588" s="16">
        <v>2.7728762288883324E-3</v>
      </c>
      <c r="G588" s="16">
        <v>-1.4973888948097591E-2</v>
      </c>
      <c r="H588" s="16">
        <v>1.04857693130751E-2</v>
      </c>
      <c r="I588" s="16">
        <v>0</v>
      </c>
      <c r="J588" s="16">
        <v>-4.4726052925828652E-3</v>
      </c>
      <c r="K588" s="16">
        <v>-7.2150072150067857E-4</v>
      </c>
      <c r="L588" s="16">
        <v>-1.4331590541150074E-4</v>
      </c>
    </row>
    <row r="589" spans="2:12" x14ac:dyDescent="0.2">
      <c r="B589" s="16">
        <v>1.8939393939394478E-3</v>
      </c>
      <c r="C589" s="16">
        <v>4.1687101520353487E-3</v>
      </c>
      <c r="D589" s="16">
        <v>1.2474012474012586E-2</v>
      </c>
      <c r="E589" s="16">
        <v>-7.5158840849217645E-3</v>
      </c>
      <c r="F589" s="16">
        <v>9.4268476621417463E-3</v>
      </c>
      <c r="G589" s="16">
        <v>-1.0765485528807073E-2</v>
      </c>
      <c r="H589" s="16">
        <v>-2.1177467174926523E-3</v>
      </c>
      <c r="I589" s="16">
        <v>-7.5272864132479578E-3</v>
      </c>
      <c r="J589" s="16">
        <v>-3.2946461999251442E-3</v>
      </c>
      <c r="K589" s="16">
        <v>1.5162454873646203E-2</v>
      </c>
      <c r="L589" s="16">
        <v>-1.3484243608256063E-3</v>
      </c>
    </row>
    <row r="590" spans="2:12" x14ac:dyDescent="0.2">
      <c r="B590" s="16">
        <v>1.4177693761814769E-2</v>
      </c>
      <c r="C590" s="16">
        <v>-4.6398046398047343E-3</v>
      </c>
      <c r="D590" s="16">
        <v>1.0266940451745254E-2</v>
      </c>
      <c r="E590" s="16">
        <v>-1.1554375829494923E-2</v>
      </c>
      <c r="F590" s="16">
        <v>1.1331092018428635E-2</v>
      </c>
      <c r="G590" s="16">
        <v>-9.8435961938103667E-4</v>
      </c>
      <c r="H590" s="16">
        <v>5.7300509337860905E-3</v>
      </c>
      <c r="I590" s="16">
        <v>-6.0675009480469777E-3</v>
      </c>
      <c r="J590" s="16">
        <v>-3.7562917887461467E-3</v>
      </c>
      <c r="K590" s="16">
        <v>2.7027027027026973E-2</v>
      </c>
      <c r="L590" s="16">
        <v>1.8712057582104258E-3</v>
      </c>
    </row>
    <row r="591" spans="2:12" x14ac:dyDescent="0.2">
      <c r="B591" s="16">
        <v>-1.071761416589001E-2</v>
      </c>
      <c r="C591" s="16">
        <v>-6.6241413150146533E-3</v>
      </c>
      <c r="D591" s="16">
        <v>-5.2845528455284563E-2</v>
      </c>
      <c r="E591" s="16">
        <v>-1.5322644340889369E-2</v>
      </c>
      <c r="F591" s="16">
        <v>-2.3393252893375571E-3</v>
      </c>
      <c r="G591" s="16">
        <v>-6.4046419969345791E-3</v>
      </c>
      <c r="H591" s="16">
        <v>1.6881198565097399E-3</v>
      </c>
      <c r="I591" s="16">
        <v>-8.0122090805037072E-3</v>
      </c>
      <c r="J591" s="16">
        <v>-1.4704773395671666E-2</v>
      </c>
      <c r="K591" s="16">
        <v>-4.2936288088642582E-2</v>
      </c>
      <c r="L591" s="16">
        <v>-8.9883586429382323E-3</v>
      </c>
    </row>
    <row r="592" spans="2:12" x14ac:dyDescent="0.2">
      <c r="B592" s="16">
        <v>-3.7682524729157896E-3</v>
      </c>
      <c r="C592" s="16">
        <v>1.0372931588046308E-2</v>
      </c>
      <c r="D592" s="16">
        <v>-1.7167381974248941E-2</v>
      </c>
      <c r="E592" s="16">
        <v>2.229886901419742E-2</v>
      </c>
      <c r="F592" s="16">
        <v>-9.1324200913240894E-3</v>
      </c>
      <c r="G592" s="16">
        <v>-3.8565368299267044E-3</v>
      </c>
      <c r="H592" s="16">
        <v>1.3271539919949449E-2</v>
      </c>
      <c r="I592" s="16">
        <v>-3.8461538461542766E-4</v>
      </c>
      <c r="J592" s="16">
        <v>1.3010867901423584E-2</v>
      </c>
      <c r="K592" s="16">
        <v>-2.8943560057887119E-2</v>
      </c>
      <c r="L592" s="16">
        <v>5.6164735613475347E-3</v>
      </c>
    </row>
    <row r="593" spans="2:12" x14ac:dyDescent="0.2">
      <c r="B593" s="16">
        <v>-7.0921985815601829E-3</v>
      </c>
      <c r="C593" s="16">
        <v>-4.3999022243950137E-3</v>
      </c>
      <c r="D593" s="16">
        <v>4.366812227074135E-3</v>
      </c>
      <c r="E593" s="16">
        <v>-6.1200470772851956E-3</v>
      </c>
      <c r="F593" s="16">
        <v>1.6315855025532233E-2</v>
      </c>
      <c r="G593" s="16">
        <v>-2.0463469940822376E-3</v>
      </c>
      <c r="H593" s="16">
        <v>8.1081081081080253E-3</v>
      </c>
      <c r="I593" s="16">
        <v>9.2343208926510822E-3</v>
      </c>
      <c r="J593" s="16">
        <v>-3.3998186763374294E-3</v>
      </c>
      <c r="K593" s="16">
        <v>-0.11251862891207154</v>
      </c>
      <c r="L593" s="16">
        <v>-1.3736483140862621E-3</v>
      </c>
    </row>
    <row r="594" spans="2:12" x14ac:dyDescent="0.2">
      <c r="B594" s="16">
        <v>-4.2857142857142261E-3</v>
      </c>
      <c r="C594" s="16">
        <v>3.4372698256812662E-3</v>
      </c>
      <c r="D594" s="16">
        <v>1.9565217391304568E-2</v>
      </c>
      <c r="E594" s="16">
        <v>5.289334491197506E-3</v>
      </c>
      <c r="F594" s="16">
        <v>4.2892156862746056E-3</v>
      </c>
      <c r="G594" s="16">
        <v>6.2070494347150618E-3</v>
      </c>
      <c r="H594" s="16">
        <v>-2.0622808826575856E-4</v>
      </c>
      <c r="I594" s="16">
        <v>6.4811284788408585E-3</v>
      </c>
      <c r="J594" s="16">
        <v>-7.5809263892046008E-4</v>
      </c>
      <c r="K594" s="16">
        <v>2.0151133501259411E-2</v>
      </c>
      <c r="L594" s="16">
        <v>1.5194894515442314E-3</v>
      </c>
    </row>
    <row r="595" spans="2:12" x14ac:dyDescent="0.2">
      <c r="B595" s="16">
        <v>1.2434241989478734E-2</v>
      </c>
      <c r="C595" s="16">
        <v>-1.2233912405186231E-3</v>
      </c>
      <c r="D595" s="16">
        <v>5.1172707889125757E-2</v>
      </c>
      <c r="E595" s="16">
        <v>-3.9264959949736333E-4</v>
      </c>
      <c r="F595" s="16">
        <v>5.7352043929224106E-3</v>
      </c>
      <c r="G595" s="16">
        <v>1.3108614232209659E-2</v>
      </c>
      <c r="H595" s="16">
        <v>-6.6006600660065695E-3</v>
      </c>
      <c r="I595" s="16">
        <v>-7.575757575757347E-4</v>
      </c>
      <c r="J595" s="16">
        <v>1.6235490478719194E-2</v>
      </c>
      <c r="K595" s="16">
        <v>1.3168724279835509E-2</v>
      </c>
      <c r="L595" s="16">
        <v>9.6727141092798341E-3</v>
      </c>
    </row>
    <row r="596" spans="2:12" x14ac:dyDescent="0.2">
      <c r="B596" s="16">
        <v>1.8894662257911143E-3</v>
      </c>
      <c r="C596" s="16">
        <v>7.1043606075453791E-3</v>
      </c>
      <c r="D596" s="16">
        <v>6.0851926977687487E-3</v>
      </c>
      <c r="E596" s="16">
        <v>4.7136460051848683E-3</v>
      </c>
      <c r="F596" s="16">
        <v>-4.1252123271051655E-3</v>
      </c>
      <c r="G596" s="16">
        <v>-2.0115254974448771E-3</v>
      </c>
      <c r="H596" s="16">
        <v>-6.4368770764118288E-3</v>
      </c>
      <c r="I596" s="16">
        <v>0</v>
      </c>
      <c r="J596" s="16">
        <v>2.6129152668907807E-3</v>
      </c>
      <c r="K596" s="16">
        <v>3.005686433793664E-2</v>
      </c>
      <c r="L596" s="16">
        <v>4.2179632509942167E-4</v>
      </c>
    </row>
    <row r="597" spans="2:12" x14ac:dyDescent="0.2">
      <c r="B597" s="16">
        <v>0</v>
      </c>
      <c r="C597" s="16">
        <v>-5.3514959863779632E-3</v>
      </c>
      <c r="D597" s="16">
        <v>1.4112903225806495E-2</v>
      </c>
      <c r="E597" s="16">
        <v>-2.8149190710766714E-3</v>
      </c>
      <c r="F597" s="16">
        <v>-1.4132553606237774E-2</v>
      </c>
      <c r="G597" s="16">
        <v>-1.8031268725826721E-2</v>
      </c>
      <c r="H597" s="16">
        <v>3.3437826541273807E-3</v>
      </c>
      <c r="I597" s="16">
        <v>-4.9279757391963441E-3</v>
      </c>
      <c r="J597" s="16">
        <v>-5.9568131049889672E-3</v>
      </c>
      <c r="K597" s="16">
        <v>2.3659305993690705E-3</v>
      </c>
      <c r="L597" s="16">
        <v>-4.7010461408732995E-3</v>
      </c>
    </row>
    <row r="598" spans="2:12" x14ac:dyDescent="0.2">
      <c r="B598" s="16">
        <v>-8.4865629420084465E-3</v>
      </c>
      <c r="C598" s="16">
        <v>-9.048667155783785E-3</v>
      </c>
      <c r="D598" s="16">
        <v>-2.1868787276342005E-2</v>
      </c>
      <c r="E598" s="16">
        <v>-9.1743119266055606E-3</v>
      </c>
      <c r="F598" s="16">
        <v>-9.5155709342560346E-3</v>
      </c>
      <c r="G598" s="16">
        <v>-1.198269166759125E-2</v>
      </c>
      <c r="H598" s="16">
        <v>-1.0414496979794796E-3</v>
      </c>
      <c r="I598" s="16">
        <v>-2.4380952380952392E-2</v>
      </c>
      <c r="J598" s="16">
        <v>-5.9176029962546561E-3</v>
      </c>
      <c r="K598" s="16">
        <v>-1.1014948859166096E-2</v>
      </c>
      <c r="L598" s="16">
        <v>-9.3617787379602913E-3</v>
      </c>
    </row>
    <row r="599" spans="2:12" x14ac:dyDescent="0.2">
      <c r="B599" s="16">
        <v>1.4740846409890596E-2</v>
      </c>
      <c r="C599" s="16">
        <v>9.1312931885487725E-3</v>
      </c>
      <c r="D599" s="16">
        <v>1.6260162601626105E-2</v>
      </c>
      <c r="E599" s="16">
        <v>3.9569484013928236E-3</v>
      </c>
      <c r="F599" s="16">
        <v>2.9943855271366004E-3</v>
      </c>
      <c r="G599" s="16">
        <v>3.2004491858506068E-3</v>
      </c>
      <c r="H599" s="16">
        <v>2.3144286905754763E-2</v>
      </c>
      <c r="I599" s="16">
        <v>2.3428348301446356E-3</v>
      </c>
      <c r="J599" s="16">
        <v>2.6373295154848986E-3</v>
      </c>
      <c r="K599" s="16">
        <v>1.5910898965791453E-2</v>
      </c>
      <c r="L599" s="16">
        <v>3.7469599379960083E-3</v>
      </c>
    </row>
    <row r="600" spans="2:12" x14ac:dyDescent="0.2">
      <c r="B600" s="16">
        <v>1.1715089034676662E-2</v>
      </c>
      <c r="C600" s="16">
        <v>-4.4020542920029104E-3</v>
      </c>
      <c r="D600" s="16">
        <v>4.2000000000000037E-2</v>
      </c>
      <c r="E600" s="16">
        <v>2.1283304430079752E-3</v>
      </c>
      <c r="F600" s="16">
        <v>8.2099763652194735E-3</v>
      </c>
      <c r="G600" s="16">
        <v>-2.7984552526993944E-4</v>
      </c>
      <c r="H600" s="16">
        <v>1.6303240269002206E-3</v>
      </c>
      <c r="I600" s="16">
        <v>-5.0642773665758867E-3</v>
      </c>
      <c r="J600" s="16">
        <v>-2.2546219750488872E-3</v>
      </c>
      <c r="K600" s="16">
        <v>2.3492560689115205E-2</v>
      </c>
      <c r="L600" s="16">
        <v>3.844802061921504E-3</v>
      </c>
    </row>
    <row r="601" spans="2:12" x14ac:dyDescent="0.2">
      <c r="B601" s="16">
        <v>4.631773969430153E-4</v>
      </c>
      <c r="C601" s="16">
        <v>-3.1933185949398757E-3</v>
      </c>
      <c r="D601" s="16">
        <v>1.9193857965450922E-2</v>
      </c>
      <c r="E601" s="16">
        <v>-8.416581452056926E-3</v>
      </c>
      <c r="F601" s="16">
        <v>4.9352251696488381E-4</v>
      </c>
      <c r="G601" s="16">
        <v>-1.1308923972679463E-2</v>
      </c>
      <c r="H601" s="16">
        <v>-1.0172939979654072E-2</v>
      </c>
      <c r="I601" s="16">
        <v>-1.2137823022709382E-2</v>
      </c>
      <c r="J601" s="16">
        <v>-1.1675203374510223E-2</v>
      </c>
      <c r="K601" s="16">
        <v>-3.8255547054323324E-3</v>
      </c>
      <c r="L601" s="16">
        <v>-6.4983979459757313E-3</v>
      </c>
    </row>
    <row r="602" spans="2:12" x14ac:dyDescent="0.2">
      <c r="B602" s="16">
        <v>2.3148148148146586E-3</v>
      </c>
      <c r="C602" s="16">
        <v>7.1463775258748807E-3</v>
      </c>
      <c r="D602" s="16">
        <v>5.0847457627118731E-2</v>
      </c>
      <c r="E602" s="16">
        <v>4.7596382674917059E-3</v>
      </c>
      <c r="F602" s="16">
        <v>1.3565174497471855E-2</v>
      </c>
      <c r="G602" s="16">
        <v>8.0973952434881813E-3</v>
      </c>
      <c r="H602" s="16">
        <v>1.0688591983555984E-2</v>
      </c>
      <c r="I602" s="16">
        <v>-3.9635354736433648E-4</v>
      </c>
      <c r="J602" s="16">
        <v>7.2403018062647817E-3</v>
      </c>
      <c r="K602" s="16">
        <v>2.1505376344086002E-2</v>
      </c>
      <c r="L602" s="16">
        <v>8.1160596530385209E-3</v>
      </c>
    </row>
    <row r="603" spans="2:12" x14ac:dyDescent="0.2">
      <c r="B603" s="16">
        <v>1.8475750577369165E-3</v>
      </c>
      <c r="C603" s="16">
        <v>-7.0956691950085915E-3</v>
      </c>
      <c r="D603" s="16">
        <v>3.5842293906809264E-3</v>
      </c>
      <c r="E603" s="16">
        <v>2.5264487604610419E-3</v>
      </c>
      <c r="F603" s="16">
        <v>1.9467088453581916E-3</v>
      </c>
      <c r="G603" s="16">
        <v>-3.8195809694995253E-3</v>
      </c>
      <c r="H603" s="16">
        <v>5.694529184462116E-3</v>
      </c>
      <c r="I603" s="16">
        <v>-3.5685963521014941E-3</v>
      </c>
      <c r="J603" s="16">
        <v>7.5665859564155724E-4</v>
      </c>
      <c r="K603" s="16">
        <v>2.7067669172932352E-2</v>
      </c>
      <c r="L603" s="16">
        <v>2.362250599831528E-3</v>
      </c>
    </row>
    <row r="604" spans="2:12" x14ac:dyDescent="0.2">
      <c r="B604" s="16">
        <v>1.1065006915629283E-2</v>
      </c>
      <c r="C604" s="16">
        <v>0</v>
      </c>
      <c r="D604" s="16">
        <v>2.6785714285714413E-2</v>
      </c>
      <c r="E604" s="16">
        <v>-1.4175460702473552E-3</v>
      </c>
      <c r="F604" s="16">
        <v>1.1778992106860953E-2</v>
      </c>
      <c r="G604" s="16">
        <v>1.4096419509443958E-3</v>
      </c>
      <c r="H604" s="16">
        <v>5.8645096056622048E-3</v>
      </c>
      <c r="I604" s="16">
        <v>2.7855153203342198E-3</v>
      </c>
      <c r="J604" s="16">
        <v>0</v>
      </c>
      <c r="K604" s="16">
        <v>1.171303074670571E-2</v>
      </c>
      <c r="L604" s="16">
        <v>4.2483711935068502E-3</v>
      </c>
    </row>
    <row r="605" spans="2:12" x14ac:dyDescent="0.2">
      <c r="B605" s="16">
        <v>1.8695850433196437E-2</v>
      </c>
      <c r="C605" s="16">
        <v>4.6821094135043317E-3</v>
      </c>
      <c r="D605" s="16">
        <v>-8.6956521739129933E-3</v>
      </c>
      <c r="E605" s="16">
        <v>5.6782334384857247E-3</v>
      </c>
      <c r="F605" s="16">
        <v>5.0408065290445947E-3</v>
      </c>
      <c r="G605" s="16">
        <v>-6.1936936936937137E-3</v>
      </c>
      <c r="H605" s="16">
        <v>-2.4125452352232735E-3</v>
      </c>
      <c r="I605" s="16">
        <v>0</v>
      </c>
      <c r="J605" s="16">
        <v>2.2682594888856489E-3</v>
      </c>
      <c r="K605" s="16">
        <v>2.0260492040520939E-2</v>
      </c>
      <c r="L605" s="16">
        <v>5.9878034022089466E-3</v>
      </c>
    </row>
    <row r="606" spans="2:12" x14ac:dyDescent="0.2">
      <c r="B606" s="16">
        <v>-2.2381378692928333E-3</v>
      </c>
      <c r="C606" s="16">
        <v>-4.6602894285014962E-3</v>
      </c>
      <c r="D606" s="16">
        <v>5.2631578947368585E-3</v>
      </c>
      <c r="E606" s="16">
        <v>-4.7051442910917007E-4</v>
      </c>
      <c r="F606" s="16">
        <v>-1.6718414139001991E-3</v>
      </c>
      <c r="G606" s="16">
        <v>-9.2351274787535464E-3</v>
      </c>
      <c r="H606" s="16">
        <v>2.4183796856107609E-3</v>
      </c>
      <c r="I606" s="16">
        <v>-7.9365079365079083E-4</v>
      </c>
      <c r="J606" s="16">
        <v>3.3946891973444249E-3</v>
      </c>
      <c r="K606" s="16">
        <v>-5.6737588652482351E-3</v>
      </c>
      <c r="L606" s="16">
        <v>-1.1140691768964928E-3</v>
      </c>
    </row>
    <row r="607" spans="2:12" x14ac:dyDescent="0.2">
      <c r="B607" s="16">
        <v>1.794526693584575E-2</v>
      </c>
      <c r="C607" s="16">
        <v>1.9714144898963504E-3</v>
      </c>
      <c r="D607" s="16">
        <v>3.4904013961605473E-2</v>
      </c>
      <c r="E607" s="16">
        <v>5.0996391024635823E-3</v>
      </c>
      <c r="F607" s="16">
        <v>5.1435406698565611E-3</v>
      </c>
      <c r="G607" s="16">
        <v>3.7170469491623059E-3</v>
      </c>
      <c r="H607" s="16">
        <v>-4.0209087253728626E-4</v>
      </c>
      <c r="I607" s="16">
        <v>5.9571088165208952E-3</v>
      </c>
      <c r="J607" s="16">
        <v>3.0072926847606318E-3</v>
      </c>
      <c r="K607" s="16">
        <v>0</v>
      </c>
      <c r="L607" s="16">
        <v>5.367110347788806E-3</v>
      </c>
    </row>
    <row r="608" spans="2:12" x14ac:dyDescent="0.2">
      <c r="B608" s="16">
        <v>-3.5257822829440899E-3</v>
      </c>
      <c r="C608" s="16">
        <v>6.1485489424495388E-3</v>
      </c>
      <c r="D608" s="16">
        <v>6.7453625632378778E-3</v>
      </c>
      <c r="E608" s="16">
        <v>1.7953321364452268E-3</v>
      </c>
      <c r="F608" s="16">
        <v>-2.3801023444003366E-4</v>
      </c>
      <c r="G608" s="16">
        <v>3.2474931631722992E-3</v>
      </c>
      <c r="H608" s="16">
        <v>4.8270313757039496E-3</v>
      </c>
      <c r="I608" s="16">
        <v>1.0264508487958901E-2</v>
      </c>
      <c r="J608" s="16">
        <v>1.7989655947829863E-3</v>
      </c>
      <c r="K608" s="16">
        <v>-1.2125534950071293E-2</v>
      </c>
      <c r="L608" s="16">
        <v>1.8437211918562735E-3</v>
      </c>
    </row>
    <row r="609" spans="2:12" x14ac:dyDescent="0.2">
      <c r="B609" s="16">
        <v>-7.0765148164528835E-3</v>
      </c>
      <c r="C609" s="16">
        <v>-1.2221950623318989E-3</v>
      </c>
      <c r="D609" s="16">
        <v>1.0050251256281451E-2</v>
      </c>
      <c r="E609" s="16">
        <v>-3.5842293906810374E-3</v>
      </c>
      <c r="F609" s="16">
        <v>3.094869658373911E-3</v>
      </c>
      <c r="G609" s="16">
        <v>7.2122210233402928E-3</v>
      </c>
      <c r="H609" s="16">
        <v>1.8014411529223562E-3</v>
      </c>
      <c r="I609" s="16">
        <v>0</v>
      </c>
      <c r="J609" s="16">
        <v>1.4964459408903785E-3</v>
      </c>
      <c r="K609" s="16">
        <v>-1.4440433212996373E-2</v>
      </c>
      <c r="L609" s="16">
        <v>7.2781338864724709E-4</v>
      </c>
    </row>
    <row r="610" spans="2:12" x14ac:dyDescent="0.2">
      <c r="B610" s="16">
        <v>1.4253897550111416E-2</v>
      </c>
      <c r="C610" s="16">
        <v>4.8947626040152237E-4</v>
      </c>
      <c r="D610" s="16">
        <v>-9.9502487562189712E-3</v>
      </c>
      <c r="E610" s="16">
        <v>-7.4288395370658566E-3</v>
      </c>
      <c r="F610" s="16">
        <v>-4.6279814880740844E-3</v>
      </c>
      <c r="G610" s="16">
        <v>-7.1041948579162462E-3</v>
      </c>
      <c r="H610" s="16">
        <v>-1.5184815184815181E-2</v>
      </c>
      <c r="I610" s="16">
        <v>-7.815552950370952E-4</v>
      </c>
      <c r="J610" s="16">
        <v>-1.4942099364959605E-3</v>
      </c>
      <c r="K610" s="16">
        <v>7.3260073260073E-4</v>
      </c>
      <c r="L610" s="16">
        <v>-3.7922668924716962E-4</v>
      </c>
    </row>
    <row r="611" spans="2:12" x14ac:dyDescent="0.2">
      <c r="B611" s="16">
        <v>1.1418533157663724E-2</v>
      </c>
      <c r="C611" s="16">
        <v>-2.2015655577299897E-3</v>
      </c>
      <c r="D611" s="16">
        <v>1.3400335008375119E-2</v>
      </c>
      <c r="E611" s="16">
        <v>2.3635074450483184E-3</v>
      </c>
      <c r="F611" s="16">
        <v>4.2918454935623185E-3</v>
      </c>
      <c r="G611" s="16">
        <v>7.9500283929601068E-4</v>
      </c>
      <c r="H611" s="16">
        <v>-2.8403327246906418E-3</v>
      </c>
      <c r="I611" s="16">
        <v>5.4751662104028931E-3</v>
      </c>
      <c r="J611" s="16">
        <v>-8.9038533482977966E-3</v>
      </c>
      <c r="K611" s="16">
        <v>-4.3923865300147247E-3</v>
      </c>
      <c r="L611" s="16">
        <v>1.8916559264956501E-3</v>
      </c>
    </row>
    <row r="612" spans="2:12" x14ac:dyDescent="0.2">
      <c r="B612" s="16">
        <v>3.9079461571862595E-3</v>
      </c>
      <c r="C612" s="16">
        <v>2.4515812699190676E-3</v>
      </c>
      <c r="D612" s="16">
        <v>1.1570247933884392E-2</v>
      </c>
      <c r="E612" s="16">
        <v>7.6239880531319137E-3</v>
      </c>
      <c r="F612" s="16">
        <v>6.4102564102563875E-3</v>
      </c>
      <c r="G612" s="16">
        <v>7.9437131184747489E-3</v>
      </c>
      <c r="H612" s="16">
        <v>2.6449643947101809E-3</v>
      </c>
      <c r="I612" s="16">
        <v>2.333722287047868E-3</v>
      </c>
      <c r="J612" s="16">
        <v>8.2288992903518654E-3</v>
      </c>
      <c r="K612" s="16">
        <v>1.3970588235294068E-2</v>
      </c>
      <c r="L612" s="16">
        <v>6.5253024047140507E-3</v>
      </c>
    </row>
    <row r="613" spans="2:12" x14ac:dyDescent="0.2">
      <c r="B613" s="16">
        <v>-2.5951557093426558E-3</v>
      </c>
      <c r="C613" s="16">
        <v>2.4455857177794194E-3</v>
      </c>
      <c r="D613" s="16">
        <v>3.2679738562091387E-3</v>
      </c>
      <c r="E613" s="16">
        <v>3.5101404056163688E-3</v>
      </c>
      <c r="F613" s="16">
        <v>-2.0051899032791365E-3</v>
      </c>
      <c r="G613" s="16">
        <v>2.0828642197703306E-3</v>
      </c>
      <c r="H613" s="16">
        <v>2.8409090909091717E-3</v>
      </c>
      <c r="I613" s="16">
        <v>-1.1641443538998875E-3</v>
      </c>
      <c r="J613" s="16">
        <v>1.5350056158741854E-2</v>
      </c>
      <c r="K613" s="16">
        <v>6.526468455402501E-3</v>
      </c>
      <c r="L613" s="16">
        <v>4.6277686734073065E-3</v>
      </c>
    </row>
    <row r="614" spans="2:12" x14ac:dyDescent="0.2">
      <c r="B614" s="16">
        <v>1.6045099739809165E-2</v>
      </c>
      <c r="C614" s="16">
        <v>-1.951695535496567E-3</v>
      </c>
      <c r="D614" s="16">
        <v>-1.6286644951139961E-2</v>
      </c>
      <c r="E614" s="16">
        <v>-5.1301982122037293E-3</v>
      </c>
      <c r="F614" s="16">
        <v>1.0282472520978692E-2</v>
      </c>
      <c r="G614" s="16">
        <v>-7.8647267007458943E-4</v>
      </c>
      <c r="H614" s="16">
        <v>3.035208417644597E-3</v>
      </c>
      <c r="I614" s="16">
        <v>-2.7195027195026089E-3</v>
      </c>
      <c r="J614" s="16">
        <v>9.587020648967659E-3</v>
      </c>
      <c r="K614" s="16">
        <v>-1.36887608069165E-2</v>
      </c>
      <c r="L614" s="16">
        <v>9.3873112278397564E-4</v>
      </c>
    </row>
    <row r="615" spans="2:12" x14ac:dyDescent="0.2">
      <c r="B615" s="16">
        <v>5.5484421681604168E-3</v>
      </c>
      <c r="C615" s="16">
        <v>3.9110241994624317E-3</v>
      </c>
      <c r="D615" s="16">
        <v>1.3245033112582849E-2</v>
      </c>
      <c r="E615" s="16">
        <v>2.0314087038049156E-3</v>
      </c>
      <c r="F615" s="16">
        <v>-8.5400093589144133E-3</v>
      </c>
      <c r="G615" s="16">
        <v>-1.0344633721257157E-2</v>
      </c>
      <c r="H615" s="16">
        <v>-1.0086746015735004E-3</v>
      </c>
      <c r="I615" s="16">
        <v>-5.0642773665758867E-3</v>
      </c>
      <c r="J615" s="16">
        <v>-1.0956902848795469E-3</v>
      </c>
      <c r="K615" s="16">
        <v>-1.4609203798392922E-2</v>
      </c>
      <c r="L615" s="16">
        <v>-2.4599363491473181E-4</v>
      </c>
    </row>
    <row r="616" spans="2:12" x14ac:dyDescent="0.2">
      <c r="B616" s="16">
        <v>-3.8200339558573937E-3</v>
      </c>
      <c r="C616" s="16">
        <v>-5.1132213294375894E-3</v>
      </c>
      <c r="D616" s="16">
        <v>3.2679738562091387E-3</v>
      </c>
      <c r="E616" s="16">
        <v>-2.339181286550307E-4</v>
      </c>
      <c r="F616" s="16">
        <v>-5.1917404129793177E-3</v>
      </c>
      <c r="G616" s="16">
        <v>-1.1077657217519632E-2</v>
      </c>
      <c r="H616" s="16">
        <v>-3.0290791599354439E-3</v>
      </c>
      <c r="I616" s="16">
        <v>-5.8731401722786902E-3</v>
      </c>
      <c r="J616" s="16">
        <v>-9.5063985374772564E-3</v>
      </c>
      <c r="K616" s="16">
        <v>1.0378057820607856E-2</v>
      </c>
      <c r="L616" s="16">
        <v>-3.5370285884179786E-3</v>
      </c>
    </row>
    <row r="617" spans="2:12" x14ac:dyDescent="0.2">
      <c r="B617" s="16">
        <v>-1.704303365999138E-2</v>
      </c>
      <c r="C617" s="16">
        <v>-1.076847772883005E-2</v>
      </c>
      <c r="D617" s="16">
        <v>-1.6286644951139961E-2</v>
      </c>
      <c r="E617" s="16">
        <v>-7.3311495866479337E-3</v>
      </c>
      <c r="F617" s="16">
        <v>-1.7910093701814844E-2</v>
      </c>
      <c r="G617" s="16">
        <v>-5.6870404411765163E-3</v>
      </c>
      <c r="H617" s="16">
        <v>-6.6842211869555523E-3</v>
      </c>
      <c r="I617" s="16">
        <v>-5.9078377313903641E-3</v>
      </c>
      <c r="J617" s="16">
        <v>-7.0136581764488337E-3</v>
      </c>
      <c r="K617" s="16">
        <v>-4.4020542920030215E-3</v>
      </c>
      <c r="L617" s="16">
        <v>-7.0888784859226561E-3</v>
      </c>
    </row>
    <row r="618" spans="2:12" x14ac:dyDescent="0.2">
      <c r="B618" s="16">
        <v>-1.0836584308625885E-2</v>
      </c>
      <c r="C618" s="16">
        <v>-1.2370113805048044E-3</v>
      </c>
      <c r="D618" s="16">
        <v>1.1589403973510048E-2</v>
      </c>
      <c r="E618" s="16">
        <v>-5.8139534883721034E-3</v>
      </c>
      <c r="F618" s="16">
        <v>0</v>
      </c>
      <c r="G618" s="16">
        <v>7.394996822462252E-3</v>
      </c>
      <c r="H618" s="16">
        <v>2.8548123980425277E-3</v>
      </c>
      <c r="I618" s="16">
        <v>-5.942947702060164E-3</v>
      </c>
      <c r="J618" s="16">
        <v>2.9739776951673846E-3</v>
      </c>
      <c r="K618" s="16">
        <v>1.4001473839351464E-2</v>
      </c>
      <c r="L618" s="16">
        <v>3.1345363735746368E-3</v>
      </c>
    </row>
    <row r="619" spans="2:12" x14ac:dyDescent="0.2">
      <c r="B619" s="16">
        <v>1.0078878177037787E-2</v>
      </c>
      <c r="C619" s="16">
        <v>7.1835521426801829E-3</v>
      </c>
      <c r="D619" s="16">
        <v>6.5466448445172798E-3</v>
      </c>
      <c r="E619" s="16">
        <v>-3.0820293978188751E-3</v>
      </c>
      <c r="F619" s="16">
        <v>6.0386473429951959E-3</v>
      </c>
      <c r="G619" s="16">
        <v>-1.1469862935138408E-3</v>
      </c>
      <c r="H619" s="16">
        <v>2.6433509556731405E-3</v>
      </c>
      <c r="I619" s="16">
        <v>7.9713033080897056E-4</v>
      </c>
      <c r="J619" s="16">
        <v>-8.1541882876203786E-3</v>
      </c>
      <c r="K619" s="16">
        <v>8.7936046511627897E-2</v>
      </c>
      <c r="L619" s="16">
        <v>8.3670771010657674E-4</v>
      </c>
    </row>
    <row r="620" spans="2:12" x14ac:dyDescent="0.2">
      <c r="B620" s="16">
        <v>-1.3015184381779399E-3</v>
      </c>
      <c r="C620" s="16">
        <v>6.3944909001476535E-3</v>
      </c>
      <c r="D620" s="16">
        <v>3.089430894308931E-2</v>
      </c>
      <c r="E620" s="16">
        <v>-9.5124851367422991E-4</v>
      </c>
      <c r="F620" s="16">
        <v>-1.6806722689075571E-3</v>
      </c>
      <c r="G620" s="16">
        <v>-4.5932135270132513E-4</v>
      </c>
      <c r="H620" s="16">
        <v>-2.0279862096937995E-3</v>
      </c>
      <c r="I620" s="16">
        <v>-4.3807248108322927E-3</v>
      </c>
      <c r="J620" s="16">
        <v>1.8684603886398587E-3</v>
      </c>
      <c r="K620" s="16">
        <v>3.1396125584502332E-2</v>
      </c>
      <c r="L620" s="16">
        <v>2.1725892516177847E-3</v>
      </c>
    </row>
    <row r="621" spans="2:12" x14ac:dyDescent="0.2">
      <c r="B621" s="16">
        <v>1.3032145960034658E-3</v>
      </c>
      <c r="C621" s="16">
        <v>1.564027370478982E-2</v>
      </c>
      <c r="D621" s="16">
        <v>1.1041009463722551E-2</v>
      </c>
      <c r="E621" s="16">
        <v>9.0454653653893047E-3</v>
      </c>
      <c r="F621" s="16">
        <v>5.050505050504972E-3</v>
      </c>
      <c r="G621" s="16">
        <v>7.3525188121086327E-3</v>
      </c>
      <c r="H621" s="16">
        <v>4.2674253200569723E-3</v>
      </c>
      <c r="I621" s="16">
        <v>9.200000000000097E-3</v>
      </c>
      <c r="J621" s="16">
        <v>7.4599030212607609E-4</v>
      </c>
      <c r="K621" s="16">
        <v>-1.9430051813471461E-2</v>
      </c>
      <c r="L621" s="16">
        <v>7.7188862970458683E-3</v>
      </c>
    </row>
    <row r="622" spans="2:12" x14ac:dyDescent="0.2">
      <c r="B622" s="16">
        <v>-3.470715835141025E-3</v>
      </c>
      <c r="C622" s="16">
        <v>5.5341674687199305E-3</v>
      </c>
      <c r="D622" s="16">
        <v>-1.5600624024961096E-2</v>
      </c>
      <c r="E622" s="16">
        <v>6.2907918534249596E-4</v>
      </c>
      <c r="F622" s="16">
        <v>2.2732711174922038E-3</v>
      </c>
      <c r="G622" s="16">
        <v>-4.2766721788218831E-3</v>
      </c>
      <c r="H622" s="16">
        <v>1.0117361392147917E-3</v>
      </c>
      <c r="I622" s="16">
        <v>2.3781212841853527E-3</v>
      </c>
      <c r="J622" s="16">
        <v>1.4908684308609921E-3</v>
      </c>
      <c r="K622" s="16">
        <v>3.3025099075296716E-3</v>
      </c>
      <c r="L622" s="16">
        <v>1.2774785639098063E-3</v>
      </c>
    </row>
    <row r="623" spans="2:12" x14ac:dyDescent="0.2">
      <c r="B623" s="16">
        <v>-1.044841097083149E-2</v>
      </c>
      <c r="C623" s="16">
        <v>-2.3929169657813665E-3</v>
      </c>
      <c r="D623" s="16">
        <v>-3.1695721077653616E-3</v>
      </c>
      <c r="E623" s="16">
        <v>-4.0078585461690297E-3</v>
      </c>
      <c r="F623" s="16">
        <v>-1.1340575384982676E-2</v>
      </c>
      <c r="G623" s="16">
        <v>-6.9293322643454447E-3</v>
      </c>
      <c r="H623" s="16">
        <v>-1.6171417020416357E-3</v>
      </c>
      <c r="I623" s="16">
        <v>-2.3724792408066353E-3</v>
      </c>
      <c r="J623" s="16">
        <v>1.4886490509864458E-3</v>
      </c>
      <c r="K623" s="16">
        <v>7.899934167215239E-3</v>
      </c>
      <c r="L623" s="16">
        <v>1.7300508298119244E-3</v>
      </c>
    </row>
    <row r="624" spans="2:12" x14ac:dyDescent="0.2">
      <c r="B624" s="16">
        <v>-8.7989441267044555E-4</v>
      </c>
      <c r="C624" s="16">
        <v>9.5946270088753671E-4</v>
      </c>
      <c r="D624" s="16">
        <v>-1.5898251192368873E-3</v>
      </c>
      <c r="E624" s="16">
        <v>-5.5231181947290597E-4</v>
      </c>
      <c r="F624" s="16">
        <v>-7.2446269017134579E-4</v>
      </c>
      <c r="G624" s="16">
        <v>3.2293408684620495E-3</v>
      </c>
      <c r="H624" s="16">
        <v>6.8839846122696891E-3</v>
      </c>
      <c r="I624" s="16">
        <v>1.1890606420927874E-3</v>
      </c>
      <c r="J624" s="16">
        <v>-1.0702341137123761E-2</v>
      </c>
      <c r="K624" s="16">
        <v>3.2658393207054104E-2</v>
      </c>
      <c r="L624" s="16">
        <v>-1.3245910325188071E-4</v>
      </c>
    </row>
    <row r="625" spans="2:12" x14ac:dyDescent="0.2">
      <c r="B625" s="16">
        <v>-6.1646851607222164E-3</v>
      </c>
      <c r="C625" s="16">
        <v>2.8756290438534116E-3</v>
      </c>
      <c r="D625" s="16">
        <v>-7.9617834394903886E-3</v>
      </c>
      <c r="E625" s="16">
        <v>8.6839820004747104E-4</v>
      </c>
      <c r="F625" s="16">
        <v>-9.6665055582401127E-4</v>
      </c>
      <c r="G625" s="16">
        <v>-6.8977409898257624E-3</v>
      </c>
      <c r="H625" s="16">
        <v>-9.0488638648702491E-3</v>
      </c>
      <c r="I625" s="16">
        <v>2.3752969121140222E-3</v>
      </c>
      <c r="J625" s="16">
        <v>-3.7562917887461467E-3</v>
      </c>
      <c r="K625" s="16">
        <v>-1.9607843137254943E-2</v>
      </c>
      <c r="L625" s="16">
        <v>-6.4353080846423216E-3</v>
      </c>
    </row>
    <row r="626" spans="2:12" x14ac:dyDescent="0.2">
      <c r="B626" s="16">
        <v>8.8613203367304827E-4</v>
      </c>
      <c r="C626" s="16">
        <v>2.6284348864993312E-3</v>
      </c>
      <c r="D626" s="16">
        <v>1.9261637239165186E-2</v>
      </c>
      <c r="E626" s="16">
        <v>2.7606878056476436E-3</v>
      </c>
      <c r="F626" s="16">
        <v>1.4755684567005378E-2</v>
      </c>
      <c r="G626" s="16">
        <v>-8.6820628581352199E-4</v>
      </c>
      <c r="H626" s="16">
        <v>2.6379870129868976E-3</v>
      </c>
      <c r="I626" s="16">
        <v>-4.3443917851500036E-3</v>
      </c>
      <c r="J626" s="16">
        <v>-6.0327275469422847E-3</v>
      </c>
      <c r="K626" s="16">
        <v>1.8709677419354698E-2</v>
      </c>
      <c r="L626" s="16">
        <v>4.8974861280628446E-3</v>
      </c>
    </row>
    <row r="627" spans="2:12" x14ac:dyDescent="0.2">
      <c r="B627" s="16">
        <v>6.1974324922531299E-3</v>
      </c>
      <c r="C627" s="16">
        <v>1.6682554814109185E-3</v>
      </c>
      <c r="D627" s="16">
        <v>-1.1023622047244053E-2</v>
      </c>
      <c r="E627" s="16">
        <v>-2.3597891921656178E-4</v>
      </c>
      <c r="F627" s="16">
        <v>6.5554231227651361E-3</v>
      </c>
      <c r="G627" s="16">
        <v>-1.9696443054108004E-3</v>
      </c>
      <c r="H627" s="16">
        <v>-4.047763610605104E-3</v>
      </c>
      <c r="I627" s="16">
        <v>-9.5200317334391826E-3</v>
      </c>
      <c r="J627" s="16">
        <v>-4.9313405659662246E-3</v>
      </c>
      <c r="K627" s="16">
        <v>-5.0664977834070646E-3</v>
      </c>
      <c r="L627" s="16">
        <v>-1.1788541129760244E-3</v>
      </c>
    </row>
    <row r="628" spans="2:12" x14ac:dyDescent="0.2">
      <c r="B628" s="16">
        <v>1.1878574571051459E-2</v>
      </c>
      <c r="C628" s="16">
        <v>3.8068046633357167E-3</v>
      </c>
      <c r="D628" s="16">
        <v>6.3694267515923553E-3</v>
      </c>
      <c r="E628" s="16">
        <v>1.7309205350117818E-3</v>
      </c>
      <c r="F628" s="16">
        <v>1.0065127294256904E-2</v>
      </c>
      <c r="G628" s="16">
        <v>7.4297654980264305E-3</v>
      </c>
      <c r="H628" s="16">
        <v>2.2353180247915994E-3</v>
      </c>
      <c r="I628" s="16">
        <v>5.6067280736884495E-3</v>
      </c>
      <c r="J628" s="16">
        <v>5.3369929856665888E-3</v>
      </c>
      <c r="K628" s="16">
        <v>1.4640356460852821E-2</v>
      </c>
      <c r="L628" s="16">
        <v>1.9108735860047243E-3</v>
      </c>
    </row>
    <row r="629" spans="2:12" x14ac:dyDescent="0.2">
      <c r="B629" s="16">
        <v>1.0000000000000009E-2</v>
      </c>
      <c r="C629" s="16">
        <v>4.0293908509125842E-3</v>
      </c>
      <c r="D629" s="16">
        <v>-4.746835443038E-3</v>
      </c>
      <c r="E629" s="16">
        <v>-5.9692114357523529E-3</v>
      </c>
      <c r="F629" s="16">
        <v>5.1582649472450282E-3</v>
      </c>
      <c r="G629" s="16">
        <v>-2.4199124222171742E-3</v>
      </c>
      <c r="H629" s="16">
        <v>-7.9075425790754439E-3</v>
      </c>
      <c r="I629" s="16">
        <v>-3.5842293906810374E-3</v>
      </c>
      <c r="J629" s="16">
        <v>-5.6878507507962528E-3</v>
      </c>
      <c r="K629" s="16">
        <v>3.7641154328733606E-3</v>
      </c>
      <c r="L629" s="16">
        <v>-3.7226664490863648E-4</v>
      </c>
    </row>
    <row r="630" spans="2:12" x14ac:dyDescent="0.2">
      <c r="B630" s="16">
        <v>6.4571674558759895E-3</v>
      </c>
      <c r="C630" s="16">
        <v>-1.6525023607176781E-3</v>
      </c>
      <c r="D630" s="16">
        <v>7.4721780604133592E-2</v>
      </c>
      <c r="E630" s="16">
        <v>5.3729456384323804E-3</v>
      </c>
      <c r="F630" s="16">
        <v>8.5141124329368711E-3</v>
      </c>
      <c r="G630" s="16">
        <v>2.8012013399561164E-2</v>
      </c>
      <c r="H630" s="16">
        <v>8.9924381769874717E-3</v>
      </c>
      <c r="I630" s="16">
        <v>2.7977617905674546E-3</v>
      </c>
      <c r="J630" s="16">
        <v>4.576309968728598E-3</v>
      </c>
      <c r="K630" s="16">
        <v>-1.2499999999999734E-3</v>
      </c>
      <c r="L630" s="16">
        <v>6.677787810614122E-3</v>
      </c>
    </row>
    <row r="631" spans="2:12" x14ac:dyDescent="0.2">
      <c r="B631" s="16">
        <v>-4.2771599657820403E-4</v>
      </c>
      <c r="C631" s="16">
        <v>0</v>
      </c>
      <c r="D631" s="16">
        <v>-1.3313609467455634E-2</v>
      </c>
      <c r="E631" s="16">
        <v>3.8509902546370878E-3</v>
      </c>
      <c r="F631" s="16">
        <v>-3.4694113565403306E-4</v>
      </c>
      <c r="G631" s="16">
        <v>1.0955671666947442E-2</v>
      </c>
      <c r="H631" s="16">
        <v>5.874012558233721E-3</v>
      </c>
      <c r="I631" s="16">
        <v>4.7827819848544895E-3</v>
      </c>
      <c r="J631" s="16">
        <v>7.9720598284107602E-3</v>
      </c>
      <c r="K631" s="16">
        <v>-4.2553191489361653E-2</v>
      </c>
      <c r="L631" s="16">
        <v>6.5878823505571837E-4</v>
      </c>
    </row>
    <row r="632" spans="2:12" x14ac:dyDescent="0.2">
      <c r="B632" s="16">
        <v>5.9905862216516059E-3</v>
      </c>
      <c r="C632" s="16">
        <v>-1.4187751241429014E-3</v>
      </c>
      <c r="D632" s="16">
        <v>1.1994002998500841E-2</v>
      </c>
      <c r="E632" s="16">
        <v>1.2291552493541191E-2</v>
      </c>
      <c r="F632" s="16">
        <v>4.6274872744100914E-3</v>
      </c>
      <c r="G632" s="16">
        <v>7.7803712348578635E-4</v>
      </c>
      <c r="H632" s="16">
        <v>1.006846556584895E-3</v>
      </c>
      <c r="I632" s="16">
        <v>1.5866719555730491E-3</v>
      </c>
      <c r="J632" s="16">
        <v>9.3401626996083564E-3</v>
      </c>
      <c r="K632" s="16">
        <v>-1.3071895424837665E-3</v>
      </c>
      <c r="L632" s="16">
        <v>5.4795353029950533E-3</v>
      </c>
    </row>
    <row r="633" spans="2:12" x14ac:dyDescent="0.2">
      <c r="B633" s="16">
        <v>2.0416843896214232E-2</v>
      </c>
      <c r="C633" s="16">
        <v>-2.1311863604072112E-3</v>
      </c>
      <c r="D633" s="16">
        <v>-2.5185185185185199E-2</v>
      </c>
      <c r="E633" s="16">
        <v>-4.6403712296985145E-3</v>
      </c>
      <c r="F633" s="16">
        <v>-2.8788576692768686E-3</v>
      </c>
      <c r="G633" s="16">
        <v>-2.609951132829802E-3</v>
      </c>
      <c r="H633" s="16">
        <v>8.0466706900028662E-4</v>
      </c>
      <c r="I633" s="16">
        <v>4.3564356435643603E-3</v>
      </c>
      <c r="J633" s="16">
        <v>-4.104477611940438E-3</v>
      </c>
      <c r="K633" s="16">
        <v>-2.8795811518324554E-2</v>
      </c>
      <c r="L633" s="16">
        <v>-3.9235635425900472E-3</v>
      </c>
    </row>
    <row r="634" spans="2:12" x14ac:dyDescent="0.2">
      <c r="B634" s="16">
        <v>-6.2526052521884035E-3</v>
      </c>
      <c r="C634" s="16">
        <v>-4.7460844803037805E-3</v>
      </c>
      <c r="D634" s="16">
        <v>-3.3434650455926973E-2</v>
      </c>
      <c r="E634" s="16">
        <v>-3.7296037296036255E-3</v>
      </c>
      <c r="F634" s="16">
        <v>-8.4305347037764156E-3</v>
      </c>
      <c r="G634" s="16">
        <v>-4.3427426089861498E-3</v>
      </c>
      <c r="H634" s="16">
        <v>-1.9899497487437245E-2</v>
      </c>
      <c r="I634" s="16">
        <v>7.4921135646688342E-3</v>
      </c>
      <c r="J634" s="16">
        <v>-1.4162607718246401E-2</v>
      </c>
      <c r="K634" s="16">
        <v>-1.6172506738544534E-2</v>
      </c>
      <c r="L634" s="16">
        <v>-7.0487700048037505E-3</v>
      </c>
    </row>
    <row r="635" spans="2:12" x14ac:dyDescent="0.2">
      <c r="B635" s="16">
        <v>4.1946308724849501E-4</v>
      </c>
      <c r="C635" s="16">
        <v>2.3843586075367185E-4</v>
      </c>
      <c r="D635" s="16">
        <v>-4.7169811320755262E-3</v>
      </c>
      <c r="E635" s="16">
        <v>4.1335205116206364E-3</v>
      </c>
      <c r="F635" s="16">
        <v>1.583973911017944E-2</v>
      </c>
      <c r="G635" s="16">
        <v>6.3747693340043821E-3</v>
      </c>
      <c r="H635" s="16">
        <v>2.8712059064808226E-3</v>
      </c>
      <c r="I635" s="16">
        <v>7.4363992172210569E-3</v>
      </c>
      <c r="J635" s="16">
        <v>-1.9002736394040376E-3</v>
      </c>
      <c r="K635" s="16">
        <v>1.8493150684931514E-2</v>
      </c>
      <c r="L635" s="16">
        <v>4.6442702843088046E-3</v>
      </c>
    </row>
    <row r="636" spans="2:12" x14ac:dyDescent="0.2">
      <c r="B636" s="16">
        <v>-3.7735849056603765E-3</v>
      </c>
      <c r="C636" s="16">
        <v>7.3897497020261049E-3</v>
      </c>
      <c r="D636" s="16">
        <v>-9.4786729857820884E-3</v>
      </c>
      <c r="E636" s="16">
        <v>-2.3300970873787463E-3</v>
      </c>
      <c r="F636" s="16">
        <v>-4.1274936941068097E-3</v>
      </c>
      <c r="G636" s="16">
        <v>-3.8339723287214023E-3</v>
      </c>
      <c r="H636" s="16">
        <v>1.5132924335378384E-2</v>
      </c>
      <c r="I636" s="16">
        <v>-1.9425019425017842E-3</v>
      </c>
      <c r="J636" s="16">
        <v>-4.5693397304089611E-3</v>
      </c>
      <c r="K636" s="16">
        <v>-1.6139878950907738E-2</v>
      </c>
      <c r="L636" s="16">
        <v>-4.1311212826243837E-3</v>
      </c>
    </row>
    <row r="637" spans="2:12" x14ac:dyDescent="0.2">
      <c r="B637" s="16">
        <v>2.1043771043769421E-3</v>
      </c>
      <c r="C637" s="16">
        <v>-6.8622811168953524E-3</v>
      </c>
      <c r="D637" s="16">
        <v>3.1897926634769647E-3</v>
      </c>
      <c r="E637" s="16">
        <v>1.4013234721681478E-3</v>
      </c>
      <c r="F637" s="16">
        <v>3.4538337554690379E-4</v>
      </c>
      <c r="G637" s="16">
        <v>1.6175814368584174E-3</v>
      </c>
      <c r="H637" s="16">
        <v>1.3698630136986356E-2</v>
      </c>
      <c r="I637" s="16">
        <v>-3.1140521603737481E-3</v>
      </c>
      <c r="J637" s="16">
        <v>1.3388417106571904E-2</v>
      </c>
      <c r="K637" s="16">
        <v>-6.1517429938483525E-3</v>
      </c>
      <c r="L637" s="16">
        <v>1.4709774619785509E-3</v>
      </c>
    </row>
    <row r="638" spans="2:12" x14ac:dyDescent="0.2">
      <c r="B638" s="16">
        <v>1.2599748005039935E-2</v>
      </c>
      <c r="C638" s="16">
        <v>9.7688825351442965E-3</v>
      </c>
      <c r="D638" s="16">
        <v>2.8616852146263971E-2</v>
      </c>
      <c r="E638" s="16">
        <v>2.7209826634533307E-3</v>
      </c>
      <c r="F638" s="16">
        <v>-1.4961445505811133E-3</v>
      </c>
      <c r="G638" s="16">
        <v>9.9125689146293272E-3</v>
      </c>
      <c r="H638" s="16">
        <v>4.1732909379967875E-3</v>
      </c>
      <c r="I638" s="16">
        <v>-3.5142522452167313E-3</v>
      </c>
      <c r="J638" s="16">
        <v>4.1521968896269801E-3</v>
      </c>
      <c r="K638" s="16">
        <v>3.9202200825309452E-2</v>
      </c>
      <c r="L638" s="16">
        <v>4.8435379681535107E-3</v>
      </c>
    </row>
    <row r="639" spans="2:12" x14ac:dyDescent="0.2">
      <c r="B639" s="16">
        <v>-1.1613438407299892E-2</v>
      </c>
      <c r="C639" s="16">
        <v>-6.606890042472946E-3</v>
      </c>
      <c r="D639" s="16">
        <v>-7.7279752704790816E-3</v>
      </c>
      <c r="E639" s="16">
        <v>-3.7990386106371288E-3</v>
      </c>
      <c r="F639" s="16">
        <v>-7.0308898109727735E-3</v>
      </c>
      <c r="G639" s="16">
        <v>-7.2236007719879147E-3</v>
      </c>
      <c r="H639" s="16">
        <v>3.5622402533148634E-3</v>
      </c>
      <c r="I639" s="16">
        <v>3.5266457680249719E-3</v>
      </c>
      <c r="J639" s="16">
        <v>-1.8795579279753394E-3</v>
      </c>
      <c r="K639" s="16">
        <v>-3.1105228325612133E-2</v>
      </c>
      <c r="L639" s="16">
        <v>-1.9321228061301987E-3</v>
      </c>
    </row>
    <row r="640" spans="2:12" x14ac:dyDescent="0.2">
      <c r="B640" s="16">
        <v>-5.4553084347460645E-3</v>
      </c>
      <c r="C640" s="16">
        <v>4.7505938242276002E-4</v>
      </c>
      <c r="D640" s="16">
        <v>-1.0903426791277315E-2</v>
      </c>
      <c r="E640" s="16">
        <v>-2.9574285936648792E-3</v>
      </c>
      <c r="F640" s="16">
        <v>-9.2861288450378776E-3</v>
      </c>
      <c r="G640" s="16">
        <v>2.0550988669184811E-2</v>
      </c>
      <c r="H640" s="16">
        <v>4.9299940840070722E-3</v>
      </c>
      <c r="I640" s="16">
        <v>3.9047247169077259E-4</v>
      </c>
      <c r="J640" s="16">
        <v>1.5366074118710715E-2</v>
      </c>
      <c r="K640" s="16">
        <v>-1.0928961748633892E-2</v>
      </c>
      <c r="L640" s="16">
        <v>4.2011270574879855E-3</v>
      </c>
    </row>
    <row r="641" spans="2:12" x14ac:dyDescent="0.2">
      <c r="B641" s="16">
        <v>-1.8143459915611837E-2</v>
      </c>
      <c r="C641" s="16">
        <v>-2.3741690408355387E-3</v>
      </c>
      <c r="D641" s="16">
        <v>-1.1023622047244053E-2</v>
      </c>
      <c r="E641" s="16">
        <v>-1.241120911716509E-2</v>
      </c>
      <c r="F641" s="16">
        <v>-3.7492677211481418E-3</v>
      </c>
      <c r="G641" s="16">
        <v>6.5309676717095755E-4</v>
      </c>
      <c r="H641" s="16">
        <v>-1.2558869701726816E-2</v>
      </c>
      <c r="I641" s="16">
        <v>-3.1225604996097944E-3</v>
      </c>
      <c r="J641" s="16">
        <v>-1.513353115727023E-2</v>
      </c>
      <c r="K641" s="16">
        <v>-8.2872928176795924E-3</v>
      </c>
      <c r="L641" s="16">
        <v>-1.1834050777918548E-2</v>
      </c>
    </row>
    <row r="642" spans="2:12" x14ac:dyDescent="0.2">
      <c r="B642" s="16">
        <v>1.4611087236785503E-2</v>
      </c>
      <c r="C642" s="16">
        <v>9.7572584483578417E-3</v>
      </c>
      <c r="D642" s="16">
        <v>1.1146496815286566E-2</v>
      </c>
      <c r="E642" s="16">
        <v>1.3910844135314626E-2</v>
      </c>
      <c r="F642" s="16">
        <v>9.173232976596557E-3</v>
      </c>
      <c r="G642" s="16">
        <v>5.4389209180882858E-5</v>
      </c>
      <c r="H642" s="16">
        <v>8.5453100158983109E-3</v>
      </c>
      <c r="I642" s="16">
        <v>6.2646828504306917E-3</v>
      </c>
      <c r="J642" s="16">
        <v>-5.6492919554083088E-3</v>
      </c>
      <c r="K642" s="16">
        <v>2.1587743732590647E-2</v>
      </c>
      <c r="L642" s="16">
        <v>1.0264948011357911E-2</v>
      </c>
    </row>
    <row r="643" spans="2:12" x14ac:dyDescent="0.2">
      <c r="B643" s="16">
        <v>-5.506141465480674E-3</v>
      </c>
      <c r="C643" s="16">
        <v>-7.0704690077783017E-4</v>
      </c>
      <c r="D643" s="16">
        <v>1.7322834645669305E-2</v>
      </c>
      <c r="E643" s="16">
        <v>2.3386342376052749E-3</v>
      </c>
      <c r="F643" s="16">
        <v>-8.1575573942438417E-4</v>
      </c>
      <c r="G643" s="16">
        <v>-8.5930276826019503E-3</v>
      </c>
      <c r="H643" s="16">
        <v>-9.8522167487680168E-4</v>
      </c>
      <c r="I643" s="16">
        <v>-4.2801556420233311E-3</v>
      </c>
      <c r="J643" s="16">
        <v>-1.818044087569104E-2</v>
      </c>
      <c r="K643" s="16">
        <v>2.044989775051187E-3</v>
      </c>
      <c r="L643" s="16">
        <v>-2.3202677154209317E-3</v>
      </c>
    </row>
    <row r="644" spans="2:12" x14ac:dyDescent="0.2">
      <c r="B644" s="16">
        <v>8.5178875638840523E-3</v>
      </c>
      <c r="C644" s="16">
        <v>-2.8537735849056611E-2</v>
      </c>
      <c r="D644" s="16">
        <v>-4.6439628482972117E-2</v>
      </c>
      <c r="E644" s="16">
        <v>-1.2443614870121245E-3</v>
      </c>
      <c r="F644" s="16">
        <v>5.4816888266853159E-3</v>
      </c>
      <c r="G644" s="16">
        <v>1.7005869767952042E-2</v>
      </c>
      <c r="H644" s="16">
        <v>5.5226824457592638E-3</v>
      </c>
      <c r="I644" s="16">
        <v>-1.5631105900741904E-3</v>
      </c>
      <c r="J644" s="16">
        <v>1.5430908108942099E-3</v>
      </c>
      <c r="K644" s="16">
        <v>-4.0816326530611624E-3</v>
      </c>
      <c r="L644" s="16">
        <v>5.016137776584273E-3</v>
      </c>
    </row>
    <row r="645" spans="2:12" x14ac:dyDescent="0.2">
      <c r="B645" s="16">
        <v>2.6182432432432456E-2</v>
      </c>
      <c r="C645" s="16">
        <v>-9.2255401796551562E-3</v>
      </c>
      <c r="D645" s="16">
        <v>-8.116883116883078E-3</v>
      </c>
      <c r="E645" s="16">
        <v>-2.2582152312723425E-3</v>
      </c>
      <c r="F645" s="16">
        <v>-1.9719290105554288E-3</v>
      </c>
      <c r="G645" s="16">
        <v>-2.3733750471978121E-3</v>
      </c>
      <c r="H645" s="16">
        <v>-1.3730874852883046E-3</v>
      </c>
      <c r="I645" s="16">
        <v>4.3052837573385183E-3</v>
      </c>
      <c r="J645" s="16">
        <v>-4.2369617132733683E-3</v>
      </c>
      <c r="K645" s="16">
        <v>1.2978142076502719E-2</v>
      </c>
      <c r="L645" s="16">
        <v>1.7544478782776096E-3</v>
      </c>
    </row>
    <row r="646" spans="2:12" x14ac:dyDescent="0.2">
      <c r="B646" s="16">
        <v>-1.6460905349794386E-3</v>
      </c>
      <c r="C646" s="16">
        <v>3.9206076941924461E-3</v>
      </c>
      <c r="D646" s="16">
        <v>-4.9099836333879043E-3</v>
      </c>
      <c r="E646" s="16">
        <v>1.7170061656130997E-3</v>
      </c>
      <c r="F646" s="16">
        <v>8.8331008833100189E-3</v>
      </c>
      <c r="G646" s="16">
        <v>8.3265747499325915E-3</v>
      </c>
      <c r="H646" s="16">
        <v>2.7499508937340877E-3</v>
      </c>
      <c r="I646" s="16">
        <v>-8.1839438815276555E-3</v>
      </c>
      <c r="J646" s="16">
        <v>1.1604518025685184E-3</v>
      </c>
      <c r="K646" s="16">
        <v>4.7201618341199403E-3</v>
      </c>
      <c r="L646" s="16">
        <v>4.8817066849182744E-4</v>
      </c>
    </row>
    <row r="647" spans="2:12" x14ac:dyDescent="0.2">
      <c r="B647" s="16">
        <v>6.5952184666118185E-3</v>
      </c>
      <c r="C647" s="16">
        <v>7.3224310471076137E-4</v>
      </c>
      <c r="D647" s="16">
        <v>-8.2236842105263275E-3</v>
      </c>
      <c r="E647" s="16">
        <v>-6.2329567588624846E-3</v>
      </c>
      <c r="F647" s="16">
        <v>-6.5668202764975758E-3</v>
      </c>
      <c r="G647" s="16">
        <v>-4.3433964287629134E-3</v>
      </c>
      <c r="H647" s="16">
        <v>4.505386875612194E-3</v>
      </c>
      <c r="I647" s="16">
        <v>-5.1080550098231425E-3</v>
      </c>
      <c r="J647" s="16">
        <v>-5.718259794451841E-3</v>
      </c>
      <c r="K647" s="16">
        <v>0</v>
      </c>
      <c r="L647" s="16">
        <v>-4.8491433515428506E-3</v>
      </c>
    </row>
    <row r="648" spans="2:12" x14ac:dyDescent="0.2">
      <c r="B648" s="16">
        <v>1.3923013923013983E-2</v>
      </c>
      <c r="C648" s="16">
        <v>-7.8048780487804947E-3</v>
      </c>
      <c r="D648" s="16">
        <v>6.6334991708125735E-3</v>
      </c>
      <c r="E648" s="16">
        <v>6.4288514308115108E-3</v>
      </c>
      <c r="F648" s="16">
        <v>1.0669140670300337E-2</v>
      </c>
      <c r="G648" s="16">
        <v>7.1090047393365108E-3</v>
      </c>
      <c r="H648" s="16">
        <v>5.8502340093602445E-3</v>
      </c>
      <c r="I648" s="16">
        <v>-3.1595576619274368E-3</v>
      </c>
      <c r="J648" s="16">
        <v>-7.7718193829173776E-3</v>
      </c>
      <c r="K648" s="16">
        <v>6.0402684563758413E-3</v>
      </c>
      <c r="L648" s="16">
        <v>2.8812034331826553E-4</v>
      </c>
    </row>
    <row r="649" spans="2:12" x14ac:dyDescent="0.2">
      <c r="B649" s="16">
        <v>-6.4620355411955099E-3</v>
      </c>
      <c r="C649" s="16">
        <v>-8.1120943952801561E-3</v>
      </c>
      <c r="D649" s="16">
        <v>-1.6474464579901982E-3</v>
      </c>
      <c r="E649" s="16">
        <v>-7.8678819038716652E-3</v>
      </c>
      <c r="F649" s="16">
        <v>-1.0900745840504933E-2</v>
      </c>
      <c r="G649" s="16">
        <v>-6.1497326203209246E-3</v>
      </c>
      <c r="H649" s="16">
        <v>7.5610701822412807E-3</v>
      </c>
      <c r="I649" s="16">
        <v>-3.5657686212361428E-3</v>
      </c>
      <c r="J649" s="16">
        <v>-5.4828855643456187E-3</v>
      </c>
      <c r="K649" s="16">
        <v>6.6711140760511434E-4</v>
      </c>
      <c r="L649" s="16">
        <v>-4.5277450717819967E-3</v>
      </c>
    </row>
    <row r="650" spans="2:12" x14ac:dyDescent="0.2">
      <c r="B650" s="16">
        <v>-2.4390243902440156E-3</v>
      </c>
      <c r="C650" s="16">
        <v>-1.8091697645601035E-2</v>
      </c>
      <c r="D650" s="16">
        <v>2.4752475247524774E-2</v>
      </c>
      <c r="E650" s="16">
        <v>2.9836683417086007E-3</v>
      </c>
      <c r="F650" s="16">
        <v>1.1716937354988355E-2</v>
      </c>
      <c r="G650" s="16">
        <v>-2.9593758407316928E-3</v>
      </c>
      <c r="H650" s="16">
        <v>-4.0407927650567554E-3</v>
      </c>
      <c r="I650" s="16">
        <v>-8.7475149105367134E-3</v>
      </c>
      <c r="J650" s="16">
        <v>7.4820823816650339E-3</v>
      </c>
      <c r="K650" s="16">
        <v>1.7333333333333423E-2</v>
      </c>
      <c r="L650" s="16">
        <v>6.0915251655968561E-5</v>
      </c>
    </row>
    <row r="651" spans="2:12" x14ac:dyDescent="0.2">
      <c r="B651" s="16">
        <v>-2.6079869600652006E-2</v>
      </c>
      <c r="C651" s="16">
        <v>-8.3291267036850192E-3</v>
      </c>
      <c r="D651" s="16">
        <v>-2.7375201288244777E-2</v>
      </c>
      <c r="E651" s="16">
        <v>-1.8083607327383677E-2</v>
      </c>
      <c r="F651" s="16">
        <v>-1.5250544662309351E-2</v>
      </c>
      <c r="G651" s="16">
        <v>-1.1980572045331872E-2</v>
      </c>
      <c r="H651" s="16">
        <v>-2.5888717156105079E-2</v>
      </c>
      <c r="I651" s="16">
        <v>-1.6044925792218168E-2</v>
      </c>
      <c r="J651" s="16">
        <v>-1.9152595372107561E-2</v>
      </c>
      <c r="K651" s="16">
        <v>-2.4246395806028831E-2</v>
      </c>
      <c r="L651" s="16">
        <v>-1.9999289365352446E-2</v>
      </c>
    </row>
    <row r="652" spans="2:12" x14ac:dyDescent="0.2">
      <c r="B652" s="16">
        <v>5.4393305439330852E-3</v>
      </c>
      <c r="C652" s="16">
        <v>0</v>
      </c>
      <c r="D652" s="16">
        <v>6.6225165562914245E-3</v>
      </c>
      <c r="E652" s="16">
        <v>3.189029737702187E-3</v>
      </c>
      <c r="F652" s="16">
        <v>-5.8220773171867579E-3</v>
      </c>
      <c r="G652" s="16">
        <v>-1.3163644308499145E-2</v>
      </c>
      <c r="H652" s="16">
        <v>-1.1701705672352292E-2</v>
      </c>
      <c r="I652" s="16">
        <v>-8.1532816958829191E-4</v>
      </c>
      <c r="J652" s="16">
        <v>7.9700326771339203E-3</v>
      </c>
      <c r="K652" s="16">
        <v>4.4325050369375507E-2</v>
      </c>
      <c r="L652" s="16">
        <v>-2.8591110857888458E-3</v>
      </c>
    </row>
    <row r="653" spans="2:12" x14ac:dyDescent="0.2">
      <c r="B653" s="16">
        <v>-5.4099042863089419E-3</v>
      </c>
      <c r="C653" s="16">
        <v>2.7996945787731597E-3</v>
      </c>
      <c r="D653" s="16">
        <v>-6.5789473684210176E-3</v>
      </c>
      <c r="E653" s="16">
        <v>3.0914726217913024E-2</v>
      </c>
      <c r="F653" s="16">
        <v>2.1784961349262222E-2</v>
      </c>
      <c r="G653" s="16">
        <v>2.6014280179331717E-3</v>
      </c>
      <c r="H653" s="16">
        <v>7.6259281557295999E-3</v>
      </c>
      <c r="I653" s="16">
        <v>0</v>
      </c>
      <c r="J653" s="16">
        <v>-3.1628054083973067E-3</v>
      </c>
      <c r="K653" s="16">
        <v>2.2508038585209E-2</v>
      </c>
      <c r="L653" s="16">
        <v>7.1890502038802762E-3</v>
      </c>
    </row>
    <row r="654" spans="2:12" x14ac:dyDescent="0.2">
      <c r="B654" s="16">
        <v>-5.0209205020919079E-3</v>
      </c>
      <c r="C654" s="16">
        <v>-5.583756345177604E-3</v>
      </c>
      <c r="D654" s="16">
        <v>0</v>
      </c>
      <c r="E654" s="16">
        <v>-1.3336416897934078E-2</v>
      </c>
      <c r="F654" s="16">
        <v>-5.6166895919302906E-3</v>
      </c>
      <c r="G654" s="16">
        <v>-1.3415038092083331E-2</v>
      </c>
      <c r="H654" s="16">
        <v>-1.0953993228440595E-2</v>
      </c>
      <c r="I654" s="16">
        <v>-2.447980416156792E-3</v>
      </c>
      <c r="J654" s="16">
        <v>-9.9151265170143166E-3</v>
      </c>
      <c r="K654" s="16">
        <v>0</v>
      </c>
      <c r="L654" s="16">
        <v>-9.6854547986322537E-3</v>
      </c>
    </row>
    <row r="655" spans="2:12" x14ac:dyDescent="0.2">
      <c r="B655" s="16">
        <v>-1.682085786375187E-3</v>
      </c>
      <c r="C655" s="16">
        <v>1.8887187340479894E-2</v>
      </c>
      <c r="D655" s="16">
        <v>1.8211920529801473E-2</v>
      </c>
      <c r="E655" s="16">
        <v>8.7506836471600291E-3</v>
      </c>
      <c r="F655" s="16">
        <v>-1.8443804034581346E-3</v>
      </c>
      <c r="G655" s="16">
        <v>-6.0433103911365915E-3</v>
      </c>
      <c r="H655" s="16">
        <v>-1.0672573499798554E-2</v>
      </c>
      <c r="I655" s="16">
        <v>1.145194274028638E-2</v>
      </c>
      <c r="J655" s="16">
        <v>1.682422688671692E-2</v>
      </c>
      <c r="K655" s="16">
        <v>4.4025157232704393E-2</v>
      </c>
      <c r="L655" s="16">
        <v>1.5623291202526701E-5</v>
      </c>
    </row>
    <row r="656" spans="2:12" x14ac:dyDescent="0.2">
      <c r="B656" s="16">
        <v>-5.0547598989046927E-3</v>
      </c>
      <c r="C656" s="16">
        <v>-1.427855711422843E-2</v>
      </c>
      <c r="D656" s="16">
        <v>4.3902439024390283E-2</v>
      </c>
      <c r="E656" s="16">
        <v>-1.2392533498568614E-3</v>
      </c>
      <c r="F656" s="16">
        <v>-1.2472571890518536E-2</v>
      </c>
      <c r="G656" s="16">
        <v>-8.9511906772504757E-3</v>
      </c>
      <c r="H656" s="16">
        <v>-9.7699979645838875E-3</v>
      </c>
      <c r="I656" s="16">
        <v>-3.2349373230894374E-3</v>
      </c>
      <c r="J656" s="16">
        <v>2.36369366530087E-3</v>
      </c>
      <c r="K656" s="16">
        <v>1.3855421686746805E-2</v>
      </c>
      <c r="L656" s="16">
        <v>-5.5565970920301577E-3</v>
      </c>
    </row>
    <row r="657" spans="2:12" x14ac:dyDescent="0.2">
      <c r="B657" s="16">
        <v>2.963590177815334E-3</v>
      </c>
      <c r="C657" s="16">
        <v>2.5412960609911828E-3</v>
      </c>
      <c r="D657" s="16">
        <v>-7.7881619937694158E-3</v>
      </c>
      <c r="E657" s="16">
        <v>1.5122140364482561E-2</v>
      </c>
      <c r="F657" s="16">
        <v>1.5670681791603247E-2</v>
      </c>
      <c r="G657" s="16">
        <v>1.2610770279481986E-2</v>
      </c>
      <c r="H657" s="16">
        <v>1.0277492291881352E-3</v>
      </c>
      <c r="I657" s="16">
        <v>9.7363083164301312E-3</v>
      </c>
      <c r="J657" s="16">
        <v>6.288319446627888E-3</v>
      </c>
      <c r="K657" s="16">
        <v>-1.723113487819361E-2</v>
      </c>
      <c r="L657" s="16">
        <v>1.1531391884036735E-2</v>
      </c>
    </row>
    <row r="658" spans="2:12" x14ac:dyDescent="0.2">
      <c r="B658" s="16">
        <v>1.3085690164626351E-2</v>
      </c>
      <c r="C658" s="16">
        <v>3.0418250950570158E-3</v>
      </c>
      <c r="D658" s="16">
        <v>1.2558869701726927E-2</v>
      </c>
      <c r="E658" s="16">
        <v>8.0213903743313608E-3</v>
      </c>
      <c r="F658" s="16">
        <v>7.4841681059298892E-3</v>
      </c>
      <c r="G658" s="16">
        <v>4.4878267698866825E-3</v>
      </c>
      <c r="H658" s="16">
        <v>-6.1601642710473747E-4</v>
      </c>
      <c r="I658" s="16">
        <v>-4.0176777822419352E-3</v>
      </c>
      <c r="J658" s="16">
        <v>5.0773316669268098E-3</v>
      </c>
      <c r="K658" s="16">
        <v>4.5344619105199602E-2</v>
      </c>
      <c r="L658" s="16">
        <v>2.7593847555642537E-3</v>
      </c>
    </row>
    <row r="659" spans="2:12" x14ac:dyDescent="0.2">
      <c r="B659" s="16">
        <v>-4.166666666667318E-4</v>
      </c>
      <c r="C659" s="16">
        <v>2.7798837503159035E-3</v>
      </c>
      <c r="D659" s="16">
        <v>-1.0852713178294615E-2</v>
      </c>
      <c r="E659" s="16">
        <v>8.412277377794819E-3</v>
      </c>
      <c r="F659" s="16">
        <v>-3.3142857142858251E-3</v>
      </c>
      <c r="G659" s="16">
        <v>-6.7016642466211085E-4</v>
      </c>
      <c r="H659" s="16">
        <v>3.4929114444215426E-3</v>
      </c>
      <c r="I659" s="16">
        <v>-2.016942315449799E-3</v>
      </c>
      <c r="J659" s="16">
        <v>-6.9946374446256954E-3</v>
      </c>
      <c r="K659" s="16">
        <v>2.3134759976863872E-3</v>
      </c>
      <c r="L659" s="16">
        <v>-1.636618962063574E-3</v>
      </c>
    </row>
    <row r="660" spans="2:12" x14ac:dyDescent="0.2">
      <c r="B660" s="16">
        <v>1.3338891204668579E-2</v>
      </c>
      <c r="C660" s="16">
        <v>6.5524193548387455E-3</v>
      </c>
      <c r="D660" s="16">
        <v>1.0971786833855912E-2</v>
      </c>
      <c r="E660" s="16">
        <v>1.5030813167005164E-4</v>
      </c>
      <c r="F660" s="16">
        <v>4.4719642242863067E-3</v>
      </c>
      <c r="G660" s="16">
        <v>3.2413099362915698E-3</v>
      </c>
      <c r="H660" s="16">
        <v>1.6380016380015405E-3</v>
      </c>
      <c r="I660" s="16">
        <v>-2.4252223120452276E-3</v>
      </c>
      <c r="J660" s="16">
        <v>8.6092196916334185E-3</v>
      </c>
      <c r="K660" s="16">
        <v>1.1540680900175015E-3</v>
      </c>
      <c r="L660" s="16">
        <v>6.7071751777634248E-3</v>
      </c>
    </row>
    <row r="661" spans="2:12" x14ac:dyDescent="0.2">
      <c r="B661" s="16">
        <v>2.8794734677086709E-3</v>
      </c>
      <c r="C661" s="16">
        <v>6.0090135202803818E-3</v>
      </c>
      <c r="D661" s="16">
        <v>-1.5503875968991832E-3</v>
      </c>
      <c r="E661" s="16">
        <v>1.6681695220919668E-2</v>
      </c>
      <c r="F661" s="16">
        <v>1.152968036529689E-2</v>
      </c>
      <c r="G661" s="16">
        <v>-3.3422459893051037E-4</v>
      </c>
      <c r="H661" s="16">
        <v>1.6353229762877675E-3</v>
      </c>
      <c r="I661" s="16">
        <v>4.8622366288493257E-3</v>
      </c>
      <c r="J661" s="16">
        <v>1.8623418949328396E-3</v>
      </c>
      <c r="K661" s="16">
        <v>4.610951008645392E-3</v>
      </c>
      <c r="L661" s="16">
        <v>4.3457713487302652E-3</v>
      </c>
    </row>
    <row r="662" spans="2:12" x14ac:dyDescent="0.2">
      <c r="B662" s="16">
        <v>4.9220672682526168E-3</v>
      </c>
      <c r="C662" s="16">
        <v>1.7421602787456525E-2</v>
      </c>
      <c r="D662" s="16">
        <v>1.8633540372670732E-2</v>
      </c>
      <c r="E662" s="16">
        <v>-7.0953436807096315E-3</v>
      </c>
      <c r="F662" s="16">
        <v>7.5612233382236216E-3</v>
      </c>
      <c r="G662" s="16">
        <v>-2.6746907388833785E-3</v>
      </c>
      <c r="H662" s="16">
        <v>-4.0816326530612734E-3</v>
      </c>
      <c r="I662" s="16">
        <v>-6.8548387096775132E-3</v>
      </c>
      <c r="J662" s="16">
        <v>-9.2169467895594215E-3</v>
      </c>
      <c r="K662" s="16">
        <v>2.2948938611588865E-3</v>
      </c>
      <c r="L662" s="16">
        <v>-6.1375423234699689E-5</v>
      </c>
    </row>
    <row r="663" spans="2:12" x14ac:dyDescent="0.2">
      <c r="B663" s="16">
        <v>1.1836734693877471E-2</v>
      </c>
      <c r="C663" s="16">
        <v>1.1497064579256255E-2</v>
      </c>
      <c r="D663" s="16">
        <v>1.5243902439024515E-2</v>
      </c>
      <c r="E663" s="16">
        <v>5.1362215274675105E-3</v>
      </c>
      <c r="F663" s="16">
        <v>7.7284946236559904E-3</v>
      </c>
      <c r="G663" s="16">
        <v>1.0559839088166267E-2</v>
      </c>
      <c r="H663" s="16">
        <v>-4.0983606557365437E-4</v>
      </c>
      <c r="I663" s="16">
        <v>8.1201786439302204E-3</v>
      </c>
      <c r="J663" s="16">
        <v>1.6729205753595933E-2</v>
      </c>
      <c r="K663" s="16">
        <v>-8.0137378362907796E-3</v>
      </c>
      <c r="L663" s="16">
        <v>8.5317074667785597E-3</v>
      </c>
    </row>
    <row r="664" spans="2:12" x14ac:dyDescent="0.2">
      <c r="B664" s="16">
        <v>1.3715207745058411E-2</v>
      </c>
      <c r="C664" s="16">
        <v>-2.1765417170496182E-3</v>
      </c>
      <c r="D664" s="16">
        <v>4.5045045045044585E-3</v>
      </c>
      <c r="E664" s="16">
        <v>-9.6274901873649732E-4</v>
      </c>
      <c r="F664" s="16">
        <v>1.3337779259754434E-3</v>
      </c>
      <c r="G664" s="16">
        <v>3.7596063471001528E-3</v>
      </c>
      <c r="H664" s="16">
        <v>-1.6400164001639794E-3</v>
      </c>
      <c r="I664" s="16">
        <v>5.2356020942410098E-3</v>
      </c>
      <c r="J664" s="16">
        <v>-7.688759034291115E-4</v>
      </c>
      <c r="K664" s="16">
        <v>-1.2117714945181657E-2</v>
      </c>
      <c r="L664" s="16">
        <v>5.0006593161369128E-3</v>
      </c>
    </row>
    <row r="665" spans="2:12" x14ac:dyDescent="0.2">
      <c r="B665" s="16">
        <v>3.9793076004790429E-4</v>
      </c>
      <c r="C665" s="16">
        <v>-2.4236548715461659E-4</v>
      </c>
      <c r="D665" s="16">
        <v>8.9686098654708779E-3</v>
      </c>
      <c r="E665" s="16">
        <v>7.4128984432819678E-5</v>
      </c>
      <c r="F665" s="16">
        <v>-2.7750027750027551E-3</v>
      </c>
      <c r="G665" s="16">
        <v>1.6524373450832464E-4</v>
      </c>
      <c r="H665" s="16">
        <v>2.4640657084187279E-3</v>
      </c>
      <c r="I665" s="16">
        <v>1.2019230769229061E-3</v>
      </c>
      <c r="J665" s="16">
        <v>1.1926746691289569E-2</v>
      </c>
      <c r="K665" s="16">
        <v>-4.0887850467289377E-3</v>
      </c>
      <c r="L665" s="16">
        <v>2.4777957206298939E-3</v>
      </c>
    </row>
    <row r="666" spans="2:12" x14ac:dyDescent="0.2">
      <c r="B666" s="16">
        <v>3.9777247414463091E-4</v>
      </c>
      <c r="C666" s="16">
        <v>3.8787878787878149E-3</v>
      </c>
      <c r="D666" s="16">
        <v>-1.481481481481417E-3</v>
      </c>
      <c r="E666" s="16">
        <v>1.4083463049440414E-2</v>
      </c>
      <c r="F666" s="16">
        <v>6.0106856634014605E-3</v>
      </c>
      <c r="G666" s="16">
        <v>5.9477916070049819E-3</v>
      </c>
      <c r="H666" s="16">
        <v>1.024170421958237E-3</v>
      </c>
      <c r="I666" s="16">
        <v>7.6030412164866945E-3</v>
      </c>
      <c r="J666" s="16">
        <v>2.6613945707552045E-3</v>
      </c>
      <c r="K666" s="16">
        <v>-5.278592375366542E-3</v>
      </c>
      <c r="L666" s="16">
        <v>2.9498970556403048E-3</v>
      </c>
    </row>
    <row r="667" spans="2:12" x14ac:dyDescent="0.2">
      <c r="B667" s="16">
        <v>7.1570576540755937E-3</v>
      </c>
      <c r="C667" s="16">
        <v>-7.0031393383240825E-3</v>
      </c>
      <c r="D667" s="16">
        <v>1.6320474777447913E-2</v>
      </c>
      <c r="E667" s="16">
        <v>-7.7479716395000287E-3</v>
      </c>
      <c r="F667" s="16">
        <v>1.2170834255367247E-3</v>
      </c>
      <c r="G667" s="16">
        <v>-4.3249753640642874E-3</v>
      </c>
      <c r="H667" s="16">
        <v>-4.7063638223858728E-3</v>
      </c>
      <c r="I667" s="16">
        <v>2.3828435266084469E-3</v>
      </c>
      <c r="J667" s="16">
        <v>-1.0617321401486413E-2</v>
      </c>
      <c r="K667" s="16">
        <v>9.4339622641510523E-3</v>
      </c>
      <c r="L667" s="16">
        <v>-1.9926017757744274E-3</v>
      </c>
    </row>
    <row r="668" spans="2:12" x14ac:dyDescent="0.2">
      <c r="B668" s="16">
        <v>2.3687327279906523E-3</v>
      </c>
      <c r="C668" s="16">
        <v>7.0525291828793524E-3</v>
      </c>
      <c r="D668" s="16">
        <v>2.9197080291971655E-3</v>
      </c>
      <c r="E668" s="16">
        <v>3.5359116022097847E-3</v>
      </c>
      <c r="F668" s="16">
        <v>-1.2156039341363334E-3</v>
      </c>
      <c r="G668" s="16">
        <v>3.9588717215592872E-3</v>
      </c>
      <c r="H668" s="16">
        <v>1.0485197368421018E-2</v>
      </c>
      <c r="I668" s="16">
        <v>-3.9619651347055918E-4</v>
      </c>
      <c r="J668" s="16">
        <v>1.9162961827379199E-3</v>
      </c>
      <c r="K668" s="16">
        <v>2.2196261682242868E-2</v>
      </c>
      <c r="L668" s="16">
        <v>4.787769060551117E-3</v>
      </c>
    </row>
    <row r="669" spans="2:12" x14ac:dyDescent="0.2">
      <c r="B669" s="16">
        <v>-6.6955494289090423E-3</v>
      </c>
      <c r="C669" s="16">
        <v>4.5882637044194485E-3</v>
      </c>
      <c r="D669" s="16">
        <v>-2.9112081513829047E-3</v>
      </c>
      <c r="E669" s="16">
        <v>1.4681054099696667E-4</v>
      </c>
      <c r="F669" s="16">
        <v>-3.983182119937978E-3</v>
      </c>
      <c r="G669" s="16">
        <v>9.5843145845884159E-3</v>
      </c>
      <c r="H669" s="16">
        <v>2.0345879959309254E-3</v>
      </c>
      <c r="I669" s="16">
        <v>-2.3781212841854638E-3</v>
      </c>
      <c r="J669" s="16">
        <v>-7.2679978578533699E-3</v>
      </c>
      <c r="K669" s="16">
        <v>-2.8571428571428914E-3</v>
      </c>
      <c r="L669" s="16">
        <v>1.0510931368623577E-3</v>
      </c>
    </row>
    <row r="670" spans="2:12" x14ac:dyDescent="0.2">
      <c r="B670" s="16">
        <v>1.2291831879460924E-2</v>
      </c>
      <c r="C670" s="16">
        <v>0</v>
      </c>
      <c r="D670" s="16">
        <v>-1.0218978102189746E-2</v>
      </c>
      <c r="E670" s="16">
        <v>1.9816513761468091E-3</v>
      </c>
      <c r="F670" s="16">
        <v>3.8880248833592645E-3</v>
      </c>
      <c r="G670" s="16">
        <v>-3.8515786047521594E-3</v>
      </c>
      <c r="H670" s="16">
        <v>3.6548223350254538E-3</v>
      </c>
      <c r="I670" s="16">
        <v>4.370282081843424E-3</v>
      </c>
      <c r="J670" s="16">
        <v>4.6239210850802515E-3</v>
      </c>
      <c r="K670" s="16">
        <v>5.7306590257879542E-3</v>
      </c>
      <c r="L670" s="16">
        <v>4.9999500004949127E-5</v>
      </c>
    </row>
    <row r="671" spans="2:12" x14ac:dyDescent="0.2">
      <c r="B671" s="16">
        <v>1.1750881316097139E-3</v>
      </c>
      <c r="C671" s="16">
        <v>7.2115384615378808E-4</v>
      </c>
      <c r="D671" s="16">
        <v>1.4749262536872809E-3</v>
      </c>
      <c r="E671" s="16">
        <v>-3.0032229709932023E-3</v>
      </c>
      <c r="F671" s="16">
        <v>-1.5491866769945517E-3</v>
      </c>
      <c r="G671" s="16">
        <v>-1.3069759843162831E-3</v>
      </c>
      <c r="H671" s="16">
        <v>-4.0461258345136919E-4</v>
      </c>
      <c r="I671" s="16">
        <v>7.9113924050622231E-4</v>
      </c>
      <c r="J671" s="16">
        <v>-4.6026388462719892E-3</v>
      </c>
      <c r="K671" s="16">
        <v>2.2792022792021971E-3</v>
      </c>
      <c r="L671" s="16">
        <v>-1.6898986060835952E-3</v>
      </c>
    </row>
    <row r="672" spans="2:12" x14ac:dyDescent="0.2">
      <c r="B672" s="16">
        <v>2.7386541471048353E-3</v>
      </c>
      <c r="C672" s="16">
        <v>2.1619024741772463E-3</v>
      </c>
      <c r="D672" s="16">
        <v>4.4182621502208974E-3</v>
      </c>
      <c r="E672" s="16">
        <v>8.3755785761514545E-3</v>
      </c>
      <c r="F672" s="16">
        <v>-3.8789759503492505E-3</v>
      </c>
      <c r="G672" s="16">
        <v>1.581329407274179E-3</v>
      </c>
      <c r="H672" s="16">
        <v>8.2979154017406298E-3</v>
      </c>
      <c r="I672" s="16">
        <v>-5.1383399209485869E-3</v>
      </c>
      <c r="J672" s="16">
        <v>-1.1559802712698408E-3</v>
      </c>
      <c r="K672" s="16">
        <v>2.2171688459351913E-2</v>
      </c>
      <c r="L672" s="16">
        <v>3.3204122720034146E-3</v>
      </c>
    </row>
    <row r="673" spans="2:12" x14ac:dyDescent="0.2">
      <c r="B673" s="16">
        <v>7.8033554428404983E-3</v>
      </c>
      <c r="C673" s="16">
        <v>-1.9175455417065335E-3</v>
      </c>
      <c r="D673" s="16">
        <v>-1.4662756598241566E-3</v>
      </c>
      <c r="E673" s="16">
        <v>5.173041894353414E-3</v>
      </c>
      <c r="F673" s="16">
        <v>1.023587004895421E-2</v>
      </c>
      <c r="G673" s="16">
        <v>-3.8654181184669678E-3</v>
      </c>
      <c r="H673" s="16">
        <v>-1.0036130068244997E-3</v>
      </c>
      <c r="I673" s="16">
        <v>3.1783869686132782E-3</v>
      </c>
      <c r="J673" s="16">
        <v>-5.015045135406293E-3</v>
      </c>
      <c r="K673" s="16">
        <v>5.3392658509455071E-2</v>
      </c>
      <c r="L673" s="16">
        <v>-5.4408321977461593E-4</v>
      </c>
    </row>
    <row r="674" spans="2:12" x14ac:dyDescent="0.2">
      <c r="B674" s="16">
        <v>-4.2198993418505637E-2</v>
      </c>
      <c r="C674" s="16">
        <v>3.3621517771373899E-3</v>
      </c>
      <c r="D674" s="16">
        <v>1.468428781204123E-3</v>
      </c>
      <c r="E674" s="16">
        <v>-1.6671498985214583E-3</v>
      </c>
      <c r="F674" s="16">
        <v>1.5418502202644291E-3</v>
      </c>
      <c r="G674" s="16">
        <v>2.0221894299612408E-3</v>
      </c>
      <c r="H674" s="16">
        <v>2.2101667671288183E-3</v>
      </c>
      <c r="I674" s="16">
        <v>3.5643564356435675E-3</v>
      </c>
      <c r="J674" s="16">
        <v>3.8771712158809368E-3</v>
      </c>
      <c r="K674" s="16">
        <v>-1.0031678986272552E-2</v>
      </c>
      <c r="L674" s="16">
        <v>-7.7911181253365047E-4</v>
      </c>
    </row>
    <row r="675" spans="2:12" x14ac:dyDescent="0.2">
      <c r="B675" s="16">
        <v>-8.4882780921583523E-3</v>
      </c>
      <c r="C675" s="16">
        <v>2.1541407371947763E-3</v>
      </c>
      <c r="D675" s="16">
        <v>-1.0263929618768319E-2</v>
      </c>
      <c r="E675" s="16">
        <v>1.5973281057140021E-3</v>
      </c>
      <c r="F675" s="16">
        <v>-8.7970090169342541E-3</v>
      </c>
      <c r="G675" s="16">
        <v>-6.5997600087269737E-3</v>
      </c>
      <c r="H675" s="16">
        <v>-3.2076984763432792E-3</v>
      </c>
      <c r="I675" s="16">
        <v>7.1033938437252697E-3</v>
      </c>
      <c r="J675" s="16">
        <v>3.8621968175478472E-4</v>
      </c>
      <c r="K675" s="16">
        <v>1.7066666666666785E-2</v>
      </c>
      <c r="L675" s="16">
        <v>-1.5344475988643413E-3</v>
      </c>
    </row>
    <row r="676" spans="2:12" x14ac:dyDescent="0.2">
      <c r="B676" s="16">
        <v>8.5609457806765654E-3</v>
      </c>
      <c r="C676" s="16">
        <v>-7.1650346309992674E-4</v>
      </c>
      <c r="D676" s="16">
        <v>7.4074074074073071E-3</v>
      </c>
      <c r="E676" s="16">
        <v>8.6988039144619833E-4</v>
      </c>
      <c r="F676" s="16">
        <v>8.8750832039050653E-3</v>
      </c>
      <c r="G676" s="16">
        <v>2.7452918245209901E-3</v>
      </c>
      <c r="H676" s="16">
        <v>4.4247787610618428E-3</v>
      </c>
      <c r="I676" s="16">
        <v>1.2539184952978122E-2</v>
      </c>
      <c r="J676" s="16">
        <v>5.40498803181233E-3</v>
      </c>
      <c r="K676" s="16">
        <v>-3.0414263240692296E-2</v>
      </c>
      <c r="L676" s="16">
        <v>5.035917202713236E-3</v>
      </c>
    </row>
    <row r="677" spans="2:12" x14ac:dyDescent="0.2">
      <c r="B677" s="16">
        <v>-6.0630557801131246E-3</v>
      </c>
      <c r="C677" s="16">
        <v>-1.4340344168261021E-3</v>
      </c>
      <c r="D677" s="16">
        <v>7.3529411764705621E-3</v>
      </c>
      <c r="E677" s="16">
        <v>1.5209676251177751E-3</v>
      </c>
      <c r="F677" s="16">
        <v>-4.1785792830437707E-3</v>
      </c>
      <c r="G677" s="16">
        <v>-5.5850626950664228E-3</v>
      </c>
      <c r="H677" s="16">
        <v>-8.2098518221865868E-3</v>
      </c>
      <c r="I677" s="16">
        <v>-1.2770897832817263E-2</v>
      </c>
      <c r="J677" s="16">
        <v>-7.6799016972572964E-4</v>
      </c>
      <c r="K677" s="16">
        <v>1.7306652244456489E-2</v>
      </c>
      <c r="L677" s="16">
        <v>-3.0731529952034986E-3</v>
      </c>
    </row>
    <row r="678" spans="2:12" x14ac:dyDescent="0.2">
      <c r="B678" s="16">
        <v>-3.6600244001626647E-3</v>
      </c>
      <c r="C678" s="16">
        <v>3.8295835327908367E-3</v>
      </c>
      <c r="D678" s="16">
        <v>-1.4598540145984717E-3</v>
      </c>
      <c r="E678" s="16">
        <v>-1.0052068267283887E-2</v>
      </c>
      <c r="F678" s="16">
        <v>-1.0600706713780994E-2</v>
      </c>
      <c r="G678" s="16">
        <v>-7.7088266064651023E-4</v>
      </c>
      <c r="H678" s="16">
        <v>-1.2719563900666309E-2</v>
      </c>
      <c r="I678" s="16">
        <v>2.7440219521754905E-3</v>
      </c>
      <c r="J678" s="16">
        <v>-6.9172238874798397E-3</v>
      </c>
      <c r="K678" s="16">
        <v>-1.2759170653907415E-2</v>
      </c>
      <c r="L678" s="16">
        <v>-6.5449603805070034E-3</v>
      </c>
    </row>
    <row r="679" spans="2:12" x14ac:dyDescent="0.2">
      <c r="B679" s="16">
        <v>3.0612244897959107E-2</v>
      </c>
      <c r="C679" s="16">
        <v>5.4840247973295675E-3</v>
      </c>
      <c r="D679" s="16">
        <v>1.1695906432748648E-2</v>
      </c>
      <c r="E679" s="16">
        <v>6.063262473519071E-3</v>
      </c>
      <c r="F679" s="16">
        <v>-8.9285714285713969E-4</v>
      </c>
      <c r="G679" s="16">
        <v>8.1556180084862984E-3</v>
      </c>
      <c r="H679" s="16">
        <v>-3.0674846625766694E-3</v>
      </c>
      <c r="I679" s="16">
        <v>-3.1274433150898506E-3</v>
      </c>
      <c r="J679" s="16">
        <v>1.9348347651111375E-3</v>
      </c>
      <c r="K679" s="16">
        <v>9.1545503500267689E-3</v>
      </c>
      <c r="L679" s="16">
        <v>3.6460743095090287E-3</v>
      </c>
    </row>
    <row r="680" spans="2:12" x14ac:dyDescent="0.2">
      <c r="B680" s="16">
        <v>4.3564356435643603E-3</v>
      </c>
      <c r="C680" s="16">
        <v>-5.216978894948987E-3</v>
      </c>
      <c r="D680" s="16">
        <v>-5.7803468208093012E-3</v>
      </c>
      <c r="E680" s="16">
        <v>1.452221899506112E-3</v>
      </c>
      <c r="F680" s="16">
        <v>5.0268096514745064E-3</v>
      </c>
      <c r="G680" s="16">
        <v>9.2921563268655305E-4</v>
      </c>
      <c r="H680" s="16">
        <v>5.33333333333319E-3</v>
      </c>
      <c r="I680" s="16">
        <v>-5.0980392156861898E-3</v>
      </c>
      <c r="J680" s="16">
        <v>2.7035377722848253E-3</v>
      </c>
      <c r="K680" s="16">
        <v>-2.6680896478120664E-3</v>
      </c>
      <c r="L680" s="16">
        <v>8.8190049556802208E-4</v>
      </c>
    </row>
    <row r="681" spans="2:12" x14ac:dyDescent="0.2">
      <c r="B681" s="16">
        <v>2.3659305993690705E-3</v>
      </c>
      <c r="C681" s="16">
        <v>-1.1680572109654452E-2</v>
      </c>
      <c r="D681" s="16">
        <v>-1.0174418604651181E-2</v>
      </c>
      <c r="E681" s="16">
        <v>-6.0179814385149522E-3</v>
      </c>
      <c r="F681" s="16">
        <v>-3.3344448149382755E-3</v>
      </c>
      <c r="G681" s="16">
        <v>-2.2935779816514179E-3</v>
      </c>
      <c r="H681" s="16">
        <v>-1.2446439502142415E-2</v>
      </c>
      <c r="I681" s="16">
        <v>-4.3358297201419038E-3</v>
      </c>
      <c r="J681" s="16">
        <v>-5.7776750635544216E-3</v>
      </c>
      <c r="K681" s="16">
        <v>-4.2803638309257819E-3</v>
      </c>
      <c r="L681" s="16">
        <v>-5.9626023179554233E-3</v>
      </c>
    </row>
    <row r="682" spans="2:12" x14ac:dyDescent="0.2">
      <c r="B682" s="16">
        <v>-3.933910306845867E-4</v>
      </c>
      <c r="C682" s="16">
        <v>9.6478533526278554E-4</v>
      </c>
      <c r="D682" s="16">
        <v>-3.9647577092510988E-2</v>
      </c>
      <c r="E682" s="16">
        <v>6.9297541760886538E-3</v>
      </c>
      <c r="F682" s="16">
        <v>4.5723207315713221E-3</v>
      </c>
      <c r="G682" s="16">
        <v>2.7914614121511416E-3</v>
      </c>
      <c r="H682" s="16">
        <v>3.3057851239670644E-3</v>
      </c>
      <c r="I682" s="16">
        <v>3.9588281868563335E-4</v>
      </c>
      <c r="J682" s="16">
        <v>1.9370835270415832E-3</v>
      </c>
      <c r="K682" s="16">
        <v>-9.0811391724878954E-2</v>
      </c>
      <c r="L682" s="16">
        <v>-7.1013427077759594E-4</v>
      </c>
    </row>
    <row r="683" spans="2:12" x14ac:dyDescent="0.2">
      <c r="B683" s="16">
        <v>-7.4773711137348098E-3</v>
      </c>
      <c r="C683" s="16">
        <v>3.3734939759035854E-3</v>
      </c>
      <c r="D683" s="16">
        <v>-1.5290519877675379E-3</v>
      </c>
      <c r="E683" s="16">
        <v>4.7087800637497512E-3</v>
      </c>
      <c r="F683" s="16">
        <v>2.1092362344581339E-3</v>
      </c>
      <c r="G683" s="16">
        <v>6.0040390808362432E-3</v>
      </c>
      <c r="H683" s="16">
        <v>8.2372322899506578E-3</v>
      </c>
      <c r="I683" s="16">
        <v>6.7273446774831491E-3</v>
      </c>
      <c r="J683" s="16">
        <v>1.1213363235635265E-2</v>
      </c>
      <c r="K683" s="16">
        <v>2.7186761229314182E-2</v>
      </c>
      <c r="L683" s="16">
        <v>7.4843886237292434E-3</v>
      </c>
    </row>
    <row r="684" spans="2:12" x14ac:dyDescent="0.2">
      <c r="B684" s="16">
        <v>7.1371927042029881E-3</v>
      </c>
      <c r="C684" s="16">
        <v>-7.204610951009327E-4</v>
      </c>
      <c r="D684" s="16">
        <v>-6.1255742725880857E-3</v>
      </c>
      <c r="E684" s="16">
        <v>6.6334991708127955E-3</v>
      </c>
      <c r="F684" s="16">
        <v>6.6467264872049903E-4</v>
      </c>
      <c r="G684" s="16">
        <v>-8.1384623731761696E-4</v>
      </c>
      <c r="H684" s="16">
        <v>5.1062091503268903E-3</v>
      </c>
      <c r="I684" s="16">
        <v>-1.1792452830189371E-3</v>
      </c>
      <c r="J684" s="16">
        <v>2.2942795962068718E-3</v>
      </c>
      <c r="K684" s="16">
        <v>2.8768699654775354E-3</v>
      </c>
      <c r="L684" s="16">
        <v>1.2956607870013848E-3</v>
      </c>
    </row>
    <row r="685" spans="2:12" x14ac:dyDescent="0.2">
      <c r="B685" s="16">
        <v>1.9685039370078705E-3</v>
      </c>
      <c r="C685" s="16">
        <v>4.3258832011534576E-3</v>
      </c>
      <c r="D685" s="16">
        <v>1.0785824345146189E-2</v>
      </c>
      <c r="E685" s="16">
        <v>1.1961893847145522E-2</v>
      </c>
      <c r="F685" s="16">
        <v>1.1070519207345697E-4</v>
      </c>
      <c r="G685" s="16">
        <v>4.8870547350130522E-3</v>
      </c>
      <c r="H685" s="16">
        <v>9.7541150172728575E-3</v>
      </c>
      <c r="I685" s="16">
        <v>0</v>
      </c>
      <c r="J685" s="16">
        <v>-2.2890279261408297E-3</v>
      </c>
      <c r="K685" s="16">
        <v>9.179575444635768E-3</v>
      </c>
      <c r="L685" s="16">
        <v>4.8911604390553531E-3</v>
      </c>
    </row>
    <row r="686" spans="2:12" x14ac:dyDescent="0.2">
      <c r="B686" s="16">
        <v>-8.2514734774067344E-3</v>
      </c>
      <c r="C686" s="16">
        <v>6.221584111031353E-3</v>
      </c>
      <c r="D686" s="16">
        <v>-3.0487804878047697E-3</v>
      </c>
      <c r="E686" s="16">
        <v>-5.0962627406568872E-3</v>
      </c>
      <c r="F686" s="16">
        <v>1.6603940668584727E-3</v>
      </c>
      <c r="G686" s="16">
        <v>1.2968766886416461E-3</v>
      </c>
      <c r="H686" s="16">
        <v>1.3282350573556201E-2</v>
      </c>
      <c r="I686" s="16">
        <v>7.8709169618260688E-3</v>
      </c>
      <c r="J686" s="16">
        <v>3.0590394616090144E-3</v>
      </c>
      <c r="K686" s="16">
        <v>-1.7055144968732283E-2</v>
      </c>
      <c r="L686" s="16">
        <v>-4.7728899848853423E-4</v>
      </c>
    </row>
    <row r="687" spans="2:12" x14ac:dyDescent="0.2">
      <c r="B687" s="16">
        <v>1.1885895404120106E-3</v>
      </c>
      <c r="C687" s="16">
        <v>4.0428061831154771E-3</v>
      </c>
      <c r="D687" s="16">
        <v>-3.2110091743119296E-2</v>
      </c>
      <c r="E687" s="16">
        <v>-9.248719408082029E-3</v>
      </c>
      <c r="F687" s="16">
        <v>-1.3261133826942051E-2</v>
      </c>
      <c r="G687" s="16">
        <v>-4.5871559633028358E-3</v>
      </c>
      <c r="H687" s="16">
        <v>-3.3763654419066702E-3</v>
      </c>
      <c r="I687" s="16">
        <v>-6.638032018742579E-3</v>
      </c>
      <c r="J687" s="16">
        <v>-8.005489478499439E-3</v>
      </c>
      <c r="K687" s="16">
        <v>-3.5858877964141E-2</v>
      </c>
      <c r="L687" s="16">
        <v>-8.0133306804616167E-3</v>
      </c>
    </row>
    <row r="688" spans="2:12" x14ac:dyDescent="0.2">
      <c r="B688" s="16">
        <v>1.543332014246146E-2</v>
      </c>
      <c r="C688" s="16">
        <v>-7.8162008526764248E-3</v>
      </c>
      <c r="D688" s="16">
        <v>1.5797788309637184E-3</v>
      </c>
      <c r="E688" s="16">
        <v>-3.4467901766479514E-3</v>
      </c>
      <c r="F688" s="16">
        <v>-1.0975473177287531E-2</v>
      </c>
      <c r="G688" s="16">
        <v>-7.6985632962861539E-3</v>
      </c>
      <c r="H688" s="16">
        <v>-5.3806297329613839E-3</v>
      </c>
      <c r="I688" s="16">
        <v>-9.4339622641510523E-3</v>
      </c>
      <c r="J688" s="16">
        <v>-2.3057412958267243E-3</v>
      </c>
      <c r="K688" s="16">
        <v>1.1997600479902726E-3</v>
      </c>
      <c r="L688" s="16">
        <v>-5.7764918843297153E-3</v>
      </c>
    </row>
    <row r="689" spans="2:12" x14ac:dyDescent="0.2">
      <c r="B689" s="16">
        <v>-8.5736554949337185E-3</v>
      </c>
      <c r="C689" s="16">
        <v>9.0713774170447792E-3</v>
      </c>
      <c r="D689" s="16">
        <v>1.5772870662460692E-2</v>
      </c>
      <c r="E689" s="16">
        <v>8.4306095979247431E-3</v>
      </c>
      <c r="F689" s="16">
        <v>1.2909070320461957E-2</v>
      </c>
      <c r="G689" s="16">
        <v>3.6059662350433896E-3</v>
      </c>
      <c r="H689" s="16">
        <v>3.2057703866961162E-3</v>
      </c>
      <c r="I689" s="16">
        <v>1.9444444444444597E-2</v>
      </c>
      <c r="J689" s="16">
        <v>-3.4666050381325642E-3</v>
      </c>
      <c r="K689" s="16">
        <v>7.1899340922707555E-3</v>
      </c>
      <c r="L689" s="16">
        <v>7.8324767875244117E-3</v>
      </c>
    </row>
    <row r="690" spans="2:12" x14ac:dyDescent="0.2">
      <c r="B690" s="16">
        <v>-3.8128930817610152E-2</v>
      </c>
      <c r="C690" s="16">
        <v>-1.1592145729832026E-2</v>
      </c>
      <c r="D690" s="16">
        <v>-1.5527950310559091E-2</v>
      </c>
      <c r="E690" s="16">
        <v>-2.0435869953554731E-2</v>
      </c>
      <c r="F690" s="16">
        <v>-1.5427613191727363E-2</v>
      </c>
      <c r="G690" s="16">
        <v>-1.7148456638902521E-2</v>
      </c>
      <c r="H690" s="16">
        <v>-9.1871380067904962E-3</v>
      </c>
      <c r="I690" s="16">
        <v>-1.245620864149477E-2</v>
      </c>
      <c r="J690" s="16">
        <v>-1.461038961038974E-2</v>
      </c>
      <c r="K690" s="16">
        <v>-2.0820939916716075E-2</v>
      </c>
      <c r="L690" s="16">
        <v>-1.6168743431917099E-2</v>
      </c>
    </row>
    <row r="691" spans="2:12" x14ac:dyDescent="0.2">
      <c r="B691" s="16">
        <v>2.942378422558245E-2</v>
      </c>
      <c r="C691" s="16">
        <v>1.0052656773575919E-2</v>
      </c>
      <c r="D691" s="16">
        <v>1.1041009463722551E-2</v>
      </c>
      <c r="E691" s="16">
        <v>1.159822014734857E-2</v>
      </c>
      <c r="F691" s="16">
        <v>7.6075848756671505E-3</v>
      </c>
      <c r="G691" s="16">
        <v>5.5389387393376399E-3</v>
      </c>
      <c r="H691" s="16">
        <v>3.2251562185043881E-3</v>
      </c>
      <c r="I691" s="16">
        <v>5.1241623965312399E-3</v>
      </c>
      <c r="J691" s="16">
        <v>3.1379932533146526E-3</v>
      </c>
      <c r="K691" s="16">
        <v>-1.2150668286755595E-3</v>
      </c>
      <c r="L691" s="16">
        <v>8.5758320235604923E-3</v>
      </c>
    </row>
    <row r="692" spans="2:12" x14ac:dyDescent="0.2">
      <c r="B692" s="16">
        <v>-6.3517268757443679E-3</v>
      </c>
      <c r="C692" s="16">
        <v>1.1848341232227888E-3</v>
      </c>
      <c r="D692" s="16">
        <v>1.5600624024960652E-3</v>
      </c>
      <c r="E692" s="16">
        <v>-2.523795788866412E-3</v>
      </c>
      <c r="F692" s="16">
        <v>1.0141987829614951E-3</v>
      </c>
      <c r="G692" s="16">
        <v>-2.2033711578716142E-3</v>
      </c>
      <c r="H692" s="16">
        <v>-4.0184850311442144E-4</v>
      </c>
      <c r="I692" s="16">
        <v>-5.4901960784313752E-3</v>
      </c>
      <c r="J692" s="16">
        <v>-8.2114647689059961E-3</v>
      </c>
      <c r="K692" s="16">
        <v>-5.4744525547445466E-3</v>
      </c>
      <c r="L692" s="16">
        <v>-2.5468391456741069E-3</v>
      </c>
    </row>
    <row r="693" spans="2:12" x14ac:dyDescent="0.2">
      <c r="B693" s="16">
        <v>6.3923292049541391E-3</v>
      </c>
      <c r="C693" s="16">
        <v>9.704142011834227E-3</v>
      </c>
      <c r="D693" s="16">
        <v>4.6728971962617383E-3</v>
      </c>
      <c r="E693" s="16">
        <v>-1.3735270729416937E-3</v>
      </c>
      <c r="F693" s="16">
        <v>2.2514916131937124E-3</v>
      </c>
      <c r="G693" s="16">
        <v>9.9370652533958825E-4</v>
      </c>
      <c r="H693" s="16">
        <v>4.8241206030150696E-3</v>
      </c>
      <c r="I693" s="16">
        <v>5.1261829652995416E-3</v>
      </c>
      <c r="J693" s="16">
        <v>7.8851916101561059E-3</v>
      </c>
      <c r="K693" s="16">
        <v>-1.0397553516819702E-2</v>
      </c>
      <c r="L693" s="16">
        <v>-2.7859237536657089E-3</v>
      </c>
    </row>
    <row r="694" spans="2:12" x14ac:dyDescent="0.2">
      <c r="B694" s="16">
        <v>-1.5482334259626862E-2</v>
      </c>
      <c r="C694" s="16">
        <v>1.8752930145335966E-3</v>
      </c>
      <c r="D694" s="16">
        <v>-2.7906976744186185E-2</v>
      </c>
      <c r="E694" s="16">
        <v>-1.100332995511788E-2</v>
      </c>
      <c r="F694" s="16">
        <v>-1.7297540155003954E-2</v>
      </c>
      <c r="G694" s="16">
        <v>-1.4008382969335931E-2</v>
      </c>
      <c r="H694" s="16">
        <v>-1.1202240448089706E-2</v>
      </c>
      <c r="I694" s="16">
        <v>-4.7077285209885522E-3</v>
      </c>
      <c r="J694" s="16">
        <v>-1.799405413863242E-2</v>
      </c>
      <c r="K694" s="16">
        <v>-9.8887515451174801E-3</v>
      </c>
      <c r="L694" s="16">
        <v>-1.3248558781923436E-2</v>
      </c>
    </row>
    <row r="695" spans="2:12" x14ac:dyDescent="0.2">
      <c r="B695" s="16">
        <v>7.2580645161290924E-3</v>
      </c>
      <c r="C695" s="16">
        <v>-1.8717828731867892E-3</v>
      </c>
      <c r="D695" s="16">
        <v>2.5518341307815051E-2</v>
      </c>
      <c r="E695" s="16">
        <v>7.4659639877030504E-3</v>
      </c>
      <c r="F695" s="16">
        <v>-8.0009143902158852E-3</v>
      </c>
      <c r="G695" s="16">
        <v>-1.39836670768545E-3</v>
      </c>
      <c r="H695" s="16">
        <v>-2.8322880841594733E-3</v>
      </c>
      <c r="I695" s="16">
        <v>1.5766653527788943E-3</v>
      </c>
      <c r="J695" s="16">
        <v>-1.5933715742511012E-3</v>
      </c>
      <c r="K695" s="16">
        <v>4.6192259675405856E-2</v>
      </c>
      <c r="L695" s="16">
        <v>5.138323673214984E-6</v>
      </c>
    </row>
    <row r="696" spans="2:12" x14ac:dyDescent="0.2">
      <c r="B696" s="16">
        <v>-2.802241793434801E-3</v>
      </c>
      <c r="C696" s="16">
        <v>7.9699953117675637E-3</v>
      </c>
      <c r="D696" s="16">
        <v>2.0217729393467998E-2</v>
      </c>
      <c r="E696" s="16">
        <v>1.3513513513513598E-2</v>
      </c>
      <c r="F696" s="16">
        <v>1.9126627491646397E-2</v>
      </c>
      <c r="G696" s="16">
        <v>9.4101831624937571E-3</v>
      </c>
      <c r="H696" s="16">
        <v>8.5209981740719254E-3</v>
      </c>
      <c r="I696" s="16">
        <v>1.4167650531286879E-2</v>
      </c>
      <c r="J696" s="16">
        <v>1.1171401212894949E-2</v>
      </c>
      <c r="K696" s="16">
        <v>1.4916467780429654E-2</v>
      </c>
      <c r="L696" s="16">
        <v>1.1165519969992266E-2</v>
      </c>
    </row>
    <row r="697" spans="2:12" x14ac:dyDescent="0.2">
      <c r="B697" s="16">
        <v>0</v>
      </c>
      <c r="C697" s="16">
        <v>1.3953488372093092E-2</v>
      </c>
      <c r="D697" s="16">
        <v>9.1463414634147533E-3</v>
      </c>
      <c r="E697" s="16">
        <v>-2.4372759856631232E-3</v>
      </c>
      <c r="F697" s="16">
        <v>1.2436404748445984E-3</v>
      </c>
      <c r="G697" s="16">
        <v>1.9421785694466731E-3</v>
      </c>
      <c r="H697" s="16">
        <v>7.4431703882518185E-3</v>
      </c>
      <c r="I697" s="16">
        <v>3.8804811796677718E-4</v>
      </c>
      <c r="J697" s="16">
        <v>-7.1022727272728181E-3</v>
      </c>
      <c r="K697" s="16">
        <v>2.1164021164021163E-2</v>
      </c>
      <c r="L697" s="16">
        <v>-1.5651201788710045E-3</v>
      </c>
    </row>
    <row r="698" spans="2:12" x14ac:dyDescent="0.2">
      <c r="B698" s="16">
        <v>-8.8317944600561082E-3</v>
      </c>
      <c r="C698" s="16">
        <v>7.3394495412844041E-3</v>
      </c>
      <c r="D698" s="16">
        <v>-1.5105740181268978E-2</v>
      </c>
      <c r="E698" s="16">
        <v>-1.7533774073009489E-2</v>
      </c>
      <c r="F698" s="16">
        <v>-1.6373080397470652E-2</v>
      </c>
      <c r="G698" s="16">
        <v>-1.7611874169251251E-2</v>
      </c>
      <c r="H698" s="16">
        <v>-7.9872204472842823E-3</v>
      </c>
      <c r="I698" s="16">
        <v>-3.8789759503499166E-4</v>
      </c>
      <c r="J698" s="16">
        <v>-1.6213638531235031E-2</v>
      </c>
      <c r="K698" s="16">
        <v>-4.029936672423684E-3</v>
      </c>
      <c r="L698" s="16">
        <v>-1.5126067527814313E-2</v>
      </c>
    </row>
    <row r="699" spans="2:12" x14ac:dyDescent="0.2">
      <c r="B699" s="16">
        <v>2.0656136087484622E-2</v>
      </c>
      <c r="C699" s="16">
        <v>1.4344262295081789E-2</v>
      </c>
      <c r="D699" s="16">
        <v>2.3006134969325132E-2</v>
      </c>
      <c r="E699" s="16">
        <v>2.3551784669397335E-2</v>
      </c>
      <c r="F699" s="16">
        <v>1.1479738261967576E-2</v>
      </c>
      <c r="G699" s="16">
        <v>1.9675273424286877E-2</v>
      </c>
      <c r="H699" s="16">
        <v>3.824476650563513E-3</v>
      </c>
      <c r="I699" s="16">
        <v>1.202949165696543E-2</v>
      </c>
      <c r="J699" s="16">
        <v>1.7692680562287899E-2</v>
      </c>
      <c r="K699" s="16">
        <v>-5.7803468208106334E-4</v>
      </c>
      <c r="L699" s="16">
        <v>1.7461629889928165E-2</v>
      </c>
    </row>
    <row r="700" spans="2:12" x14ac:dyDescent="0.2">
      <c r="B700" s="16">
        <v>2.3809523809523725E-3</v>
      </c>
      <c r="C700" s="16">
        <v>-1.5263748597081905E-2</v>
      </c>
      <c r="D700" s="16">
        <v>-1.199400299850073E-2</v>
      </c>
      <c r="E700" s="16">
        <v>-2.03658710876089E-2</v>
      </c>
      <c r="F700" s="16">
        <v>-2.7238678924072279E-2</v>
      </c>
      <c r="G700" s="16">
        <v>-1.5536020346104906E-2</v>
      </c>
      <c r="H700" s="16">
        <v>-1.8849007419290076E-2</v>
      </c>
      <c r="I700" s="16">
        <v>-4.98466257668706E-3</v>
      </c>
      <c r="J700" s="16">
        <v>-1.8575851393188847E-2</v>
      </c>
      <c r="K700" s="16">
        <v>-9.253903990746104E-3</v>
      </c>
      <c r="L700" s="16">
        <v>-2.0661387888607274E-2</v>
      </c>
    </row>
    <row r="701" spans="2:12" x14ac:dyDescent="0.2">
      <c r="B701" s="16">
        <v>-3.1670625494853999E-3</v>
      </c>
      <c r="C701" s="16">
        <v>1.3676772281741467E-2</v>
      </c>
      <c r="D701" s="16">
        <v>-1.9726858877086473E-2</v>
      </c>
      <c r="E701" s="16">
        <v>-2.4071777664309568E-3</v>
      </c>
      <c r="F701" s="16">
        <v>6.5336600163341529E-3</v>
      </c>
      <c r="G701" s="16">
        <v>-2.6395596989778891E-3</v>
      </c>
      <c r="H701" s="16">
        <v>2.043735949315284E-4</v>
      </c>
      <c r="I701" s="16">
        <v>5.7803468208093012E-3</v>
      </c>
      <c r="J701" s="16">
        <v>-2.0626061635525383E-2</v>
      </c>
      <c r="K701" s="16">
        <v>-7.8225335668417939E-2</v>
      </c>
      <c r="L701" s="16">
        <v>-1.1451034897651202E-2</v>
      </c>
    </row>
    <row r="702" spans="2:12" x14ac:dyDescent="0.2">
      <c r="B702" s="16">
        <v>-9.1342335186656021E-3</v>
      </c>
      <c r="C702" s="16">
        <v>-8.9948279739149317E-3</v>
      </c>
      <c r="D702" s="16">
        <v>-2.9411764705882359E-2</v>
      </c>
      <c r="E702" s="16">
        <v>-2.7785902310616395E-3</v>
      </c>
      <c r="F702" s="16">
        <v>-2.7355975425988222E-2</v>
      </c>
      <c r="G702" s="16">
        <v>-1.2951179683540759E-2</v>
      </c>
      <c r="H702" s="16">
        <v>-1.1646914589293011E-2</v>
      </c>
      <c r="I702" s="16">
        <v>-9.5785440613026518E-3</v>
      </c>
      <c r="J702" s="16">
        <v>-1.3131813676907855E-2</v>
      </c>
      <c r="K702" s="16">
        <v>-5.1931602279923883E-2</v>
      </c>
      <c r="L702" s="16">
        <v>-1.6467921915084505E-2</v>
      </c>
    </row>
    <row r="703" spans="2:12" x14ac:dyDescent="0.2">
      <c r="B703" s="16">
        <v>-1.0420841683366655E-2</v>
      </c>
      <c r="C703" s="16">
        <v>-9.7572044474699693E-3</v>
      </c>
      <c r="D703" s="16">
        <v>2.3923444976076569E-2</v>
      </c>
      <c r="E703" s="16">
        <v>7.4057779733098794E-3</v>
      </c>
      <c r="F703" s="16">
        <v>2.7410320581575665E-3</v>
      </c>
      <c r="G703" s="16">
        <v>1.5403046380284557E-3</v>
      </c>
      <c r="H703" s="16">
        <v>-3.1010957204878897E-3</v>
      </c>
      <c r="I703" s="16">
        <v>5.4158607350096588E-3</v>
      </c>
      <c r="J703" s="16">
        <v>6.1929868608252558E-3</v>
      </c>
      <c r="K703" s="16">
        <v>1.1356045424181671E-2</v>
      </c>
      <c r="L703" s="16">
        <v>1.5788856054705924E-3</v>
      </c>
    </row>
    <row r="704" spans="2:12" x14ac:dyDescent="0.2">
      <c r="B704" s="16">
        <v>-1.2150668286755817E-2</v>
      </c>
      <c r="C704" s="16">
        <v>-9.3950504124656886E-3</v>
      </c>
      <c r="D704" s="16">
        <v>-1.5576323987538387E-3</v>
      </c>
      <c r="E704" s="16">
        <v>-1.2737462697430701E-2</v>
      </c>
      <c r="F704" s="16">
        <v>-2.4483004516282381E-2</v>
      </c>
      <c r="G704" s="16">
        <v>-1.1164274322169154E-2</v>
      </c>
      <c r="H704" s="16">
        <v>-6.2214848610534501E-3</v>
      </c>
      <c r="I704" s="16">
        <v>-3.5398230088495519E-2</v>
      </c>
      <c r="J704" s="16">
        <v>7.4856524993760498E-3</v>
      </c>
      <c r="K704" s="16">
        <v>1.1228533685601061E-2</v>
      </c>
      <c r="L704" s="16">
        <v>-8.1003355168557389E-3</v>
      </c>
    </row>
    <row r="705" spans="2:12" x14ac:dyDescent="0.2">
      <c r="B705" s="16">
        <v>-1.3120131201312057E-2</v>
      </c>
      <c r="C705" s="16">
        <v>-1.549849641452683E-2</v>
      </c>
      <c r="D705" s="16">
        <v>-0.19344773790951642</v>
      </c>
      <c r="E705" s="16">
        <v>-6.930109112356253E-3</v>
      </c>
      <c r="F705" s="16">
        <v>-4.1423001949317806E-3</v>
      </c>
      <c r="G705" s="16">
        <v>-1.0483870967741948E-2</v>
      </c>
      <c r="H705" s="16">
        <v>-5.2170283806344253E-3</v>
      </c>
      <c r="I705" s="16">
        <v>-1.834862385321101E-2</v>
      </c>
      <c r="J705" s="16">
        <v>-1.2383389746553064E-3</v>
      </c>
      <c r="K705" s="16">
        <v>-1.4369693011103912E-2</v>
      </c>
      <c r="L705" s="16">
        <v>1.449672213005293E-4</v>
      </c>
    </row>
    <row r="706" spans="2:12" x14ac:dyDescent="0.2">
      <c r="B706" s="16">
        <v>1.4540922309929538E-2</v>
      </c>
      <c r="C706" s="16">
        <v>7.5187969924812581E-3</v>
      </c>
      <c r="D706" s="16">
        <v>-1.3539651837524258E-2</v>
      </c>
      <c r="E706" s="16">
        <v>1.7743132887899193E-2</v>
      </c>
      <c r="F706" s="16">
        <v>2.5568876926841178E-2</v>
      </c>
      <c r="G706" s="16">
        <v>1.2283152869949854E-2</v>
      </c>
      <c r="H706" s="16">
        <v>8.3910216068805443E-3</v>
      </c>
      <c r="I706" s="16">
        <v>3.6570499796830802E-3</v>
      </c>
      <c r="J706" s="16">
        <v>2.355761282856661E-2</v>
      </c>
      <c r="K706" s="16">
        <v>5.3015241882041764E-3</v>
      </c>
      <c r="L706" s="16">
        <v>1.2884107453456251E-2</v>
      </c>
    </row>
    <row r="707" spans="2:12" x14ac:dyDescent="0.2">
      <c r="B707" s="16">
        <v>2.1294021294021359E-2</v>
      </c>
      <c r="C707" s="16">
        <v>9.5615671641791078E-3</v>
      </c>
      <c r="D707" s="16">
        <v>5.8823529411764497E-3</v>
      </c>
      <c r="E707" s="16">
        <v>1.0212269312128708E-3</v>
      </c>
      <c r="F707" s="16">
        <v>2.0159847310032175E-2</v>
      </c>
      <c r="G707" s="16">
        <v>-7.1136925642647508E-2</v>
      </c>
      <c r="H707" s="16">
        <v>8.5292282088620386E-3</v>
      </c>
      <c r="I707" s="16">
        <v>1.4170040485830038E-2</v>
      </c>
      <c r="J707" s="16">
        <v>8.3986109989502289E-3</v>
      </c>
      <c r="K707" s="16">
        <v>1.2524719841793042E-2</v>
      </c>
      <c r="L707" s="16">
        <v>9.1426572537047779E-3</v>
      </c>
    </row>
    <row r="708" spans="2:12" x14ac:dyDescent="0.2">
      <c r="B708" s="16">
        <v>2.7265437048917374E-2</v>
      </c>
      <c r="C708" s="16">
        <v>-6.0291060291060239E-2</v>
      </c>
      <c r="D708" s="16">
        <v>1.949317738791434E-2</v>
      </c>
      <c r="E708" s="16">
        <v>1.2679443270422031E-2</v>
      </c>
      <c r="F708" s="16">
        <v>2.3620205799812943E-2</v>
      </c>
      <c r="G708" s="16">
        <v>-3.4732540861812877E-2</v>
      </c>
      <c r="H708" s="16">
        <v>4.331683168316891E-3</v>
      </c>
      <c r="I708" s="16">
        <v>1.1576846307385091E-2</v>
      </c>
      <c r="J708" s="16">
        <v>1.6817490189797279E-2</v>
      </c>
      <c r="K708" s="16">
        <v>2.1484375E-2</v>
      </c>
      <c r="L708" s="16">
        <v>1.9574477024805637E-2</v>
      </c>
    </row>
    <row r="709" spans="2:12" x14ac:dyDescent="0.2">
      <c r="B709" s="16">
        <v>5.0741608118656245E-3</v>
      </c>
      <c r="C709" s="16">
        <v>-1.4749262536873919E-3</v>
      </c>
      <c r="D709" s="16">
        <v>2.2944550669215857E-2</v>
      </c>
      <c r="E709" s="16">
        <v>-9.498452903504262E-3</v>
      </c>
      <c r="F709" s="16">
        <v>-5.0262737034499905E-3</v>
      </c>
      <c r="G709" s="16">
        <v>-8.7871207748060343E-3</v>
      </c>
      <c r="H709" s="16">
        <v>-7.8044773054014582E-3</v>
      </c>
      <c r="I709" s="16">
        <v>0</v>
      </c>
      <c r="J709" s="16">
        <v>-1.0238639048594123E-2</v>
      </c>
      <c r="K709" s="16">
        <v>-1.7845761631612445E-2</v>
      </c>
      <c r="L709" s="16">
        <v>-7.2993076732877915E-3</v>
      </c>
    </row>
    <row r="710" spans="2:12" x14ac:dyDescent="0.2">
      <c r="B710" s="16">
        <v>1.7864077669903056E-2</v>
      </c>
      <c r="C710" s="16">
        <v>5.9084194977843119E-3</v>
      </c>
      <c r="D710" s="16">
        <v>2.2429906542056122E-2</v>
      </c>
      <c r="E710" s="16">
        <v>7.4827460951689684E-3</v>
      </c>
      <c r="F710" s="16">
        <v>1.0218140068886328E-2</v>
      </c>
      <c r="G710" s="16">
        <v>2.3942021483112086E-3</v>
      </c>
      <c r="H710" s="16">
        <v>-1.8629683295384725E-3</v>
      </c>
      <c r="I710" s="16">
        <v>3.1570639305447123E-3</v>
      </c>
      <c r="J710" s="16">
        <v>9.9466857643033535E-3</v>
      </c>
      <c r="K710" s="16">
        <v>1.8170019467877996E-2</v>
      </c>
      <c r="L710" s="16">
        <v>1.2303397315150733E-2</v>
      </c>
    </row>
    <row r="711" spans="2:12" x14ac:dyDescent="0.2">
      <c r="B711" s="16">
        <v>3.8153376573826225E-3</v>
      </c>
      <c r="C711" s="16">
        <v>4.1605482134117189E-3</v>
      </c>
      <c r="D711" s="16">
        <v>5.4844606946984342E-3</v>
      </c>
      <c r="E711" s="16">
        <v>5.1918084799538189E-3</v>
      </c>
      <c r="F711" s="16">
        <v>7.0462552562791103E-3</v>
      </c>
      <c r="G711" s="16">
        <v>-6.455361177457597E-4</v>
      </c>
      <c r="H711" s="16">
        <v>1.1406055578598195E-2</v>
      </c>
      <c r="I711" s="16">
        <v>1.5735641227379027E-3</v>
      </c>
      <c r="J711" s="16">
        <v>7.8789788843365294E-3</v>
      </c>
      <c r="K711" s="16">
        <v>-6.3734862970044048E-4</v>
      </c>
      <c r="L711" s="16">
        <v>7.0534441926983771E-3</v>
      </c>
    </row>
    <row r="712" spans="2:12" x14ac:dyDescent="0.2">
      <c r="B712" s="16">
        <v>-1.1402508551880963E-3</v>
      </c>
      <c r="C712" s="16">
        <v>-6.5805508164757942E-3</v>
      </c>
      <c r="D712" s="16">
        <v>-1.4545454545454528E-2</v>
      </c>
      <c r="E712" s="16">
        <v>9.3256814921094389E-4</v>
      </c>
      <c r="F712" s="16">
        <v>-1.8056652747996393E-3</v>
      </c>
      <c r="G712" s="16">
        <v>-1.2919062076092169E-3</v>
      </c>
      <c r="H712" s="16">
        <v>1.3327865491080448E-2</v>
      </c>
      <c r="I712" s="16">
        <v>2.74941084053415E-3</v>
      </c>
      <c r="J712" s="16">
        <v>-4.6904315196998336E-3</v>
      </c>
      <c r="K712" s="16">
        <v>-5.7397959183673519E-2</v>
      </c>
      <c r="L712" s="16">
        <v>-1.5015932158526368E-3</v>
      </c>
    </row>
    <row r="713" spans="2:12" x14ac:dyDescent="0.2">
      <c r="B713" s="16">
        <v>1.5601217656012079E-2</v>
      </c>
      <c r="C713" s="16">
        <v>-4.9067713444552741E-3</v>
      </c>
      <c r="D713" s="16">
        <v>1.8450184501844991E-2</v>
      </c>
      <c r="E713" s="16">
        <v>6.6652332831649286E-3</v>
      </c>
      <c r="F713" s="16">
        <v>1.6732617297908536E-2</v>
      </c>
      <c r="G713" s="16">
        <v>1.0672013453204787E-2</v>
      </c>
      <c r="H713" s="16">
        <v>1.092675030352086E-2</v>
      </c>
      <c r="I713" s="16">
        <v>-3.1335683509596812E-3</v>
      </c>
      <c r="J713" s="16">
        <v>1.4059063776311831E-2</v>
      </c>
      <c r="K713" s="16">
        <v>9.4722598105548172E-2</v>
      </c>
      <c r="L713" s="16">
        <v>1.1939050687438391E-2</v>
      </c>
    </row>
    <row r="714" spans="2:12" x14ac:dyDescent="0.2">
      <c r="B714" s="16">
        <v>5.6200824278755945E-3</v>
      </c>
      <c r="C714" s="16">
        <v>9.8619329388560661E-3</v>
      </c>
      <c r="D714" s="16">
        <v>-2.1739130434782483E-2</v>
      </c>
      <c r="E714" s="16">
        <v>-3.3461483696426431E-3</v>
      </c>
      <c r="F714" s="16">
        <v>-4.4479039252752761E-3</v>
      </c>
      <c r="G714" s="16">
        <v>-8.3194675540765317E-4</v>
      </c>
      <c r="H714" s="16">
        <v>-2.6020816653322676E-3</v>
      </c>
      <c r="I714" s="16">
        <v>3.9292730844797674E-4</v>
      </c>
      <c r="J714" s="16">
        <v>-8.4424134458989109E-3</v>
      </c>
      <c r="K714" s="16">
        <v>-1.9159456118665097E-2</v>
      </c>
      <c r="L714" s="16">
        <v>-1.3853555326062139E-3</v>
      </c>
    </row>
    <row r="715" spans="2:12" x14ac:dyDescent="0.2">
      <c r="B715" s="16">
        <v>-3.3532041728763229E-3</v>
      </c>
      <c r="C715" s="16">
        <v>1.07421875E-2</v>
      </c>
      <c r="D715" s="16">
        <v>1.8518518518517713E-3</v>
      </c>
      <c r="E715" s="16">
        <v>-3.2145153225231482E-3</v>
      </c>
      <c r="F715" s="16">
        <v>7.7069138836143303E-3</v>
      </c>
      <c r="G715" s="16">
        <v>5.4441811311085608E-3</v>
      </c>
      <c r="H715" s="16">
        <v>1.4047762392133123E-3</v>
      </c>
      <c r="I715" s="16">
        <v>7.8554595443836028E-4</v>
      </c>
      <c r="J715" s="16">
        <v>3.9056397437886581E-4</v>
      </c>
      <c r="K715" s="16">
        <v>2.520478890989386E-3</v>
      </c>
      <c r="L715" s="16">
        <v>6.2301367098824834E-3</v>
      </c>
    </row>
    <row r="716" spans="2:12" x14ac:dyDescent="0.2">
      <c r="B716" s="16">
        <v>9.3457943925232545E-3</v>
      </c>
      <c r="C716" s="16">
        <v>1.1594202898550732E-2</v>
      </c>
      <c r="D716" s="16">
        <v>3.6968576709796697E-2</v>
      </c>
      <c r="E716" s="16">
        <v>4.4431704170846409E-3</v>
      </c>
      <c r="F716" s="16">
        <v>1.285745954333839E-2</v>
      </c>
      <c r="G716" s="16">
        <v>3.1851191234566478E-4</v>
      </c>
      <c r="H716" s="16">
        <v>7.0140280561121759E-3</v>
      </c>
      <c r="I716" s="16">
        <v>-2.3547880690737433E-3</v>
      </c>
      <c r="J716" s="16">
        <v>5.4657609120014605E-3</v>
      </c>
      <c r="K716" s="16">
        <v>1.2570710245128902E-2</v>
      </c>
      <c r="L716" s="16">
        <v>1.173138144536634E-2</v>
      </c>
    </row>
    <row r="717" spans="2:12" x14ac:dyDescent="0.2">
      <c r="B717" s="16">
        <v>1.2962962962963065E-2</v>
      </c>
      <c r="C717" s="16">
        <v>-1.6714422158548015E-3</v>
      </c>
      <c r="D717" s="16">
        <v>-1.0695187165775444E-2</v>
      </c>
      <c r="E717" s="16">
        <v>4.637557077625587E-3</v>
      </c>
      <c r="F717" s="16">
        <v>3.6112934996717083E-3</v>
      </c>
      <c r="G717" s="16">
        <v>-2.5472839584783635E-4</v>
      </c>
      <c r="H717" s="16">
        <v>2.7860696517412187E-3</v>
      </c>
      <c r="I717" s="16">
        <v>3.9339103068436465E-4</v>
      </c>
      <c r="J717" s="16">
        <v>-4.2711811757397689E-3</v>
      </c>
      <c r="K717" s="16">
        <v>3.7243947858474069E-3</v>
      </c>
      <c r="L717" s="16">
        <v>-1.1892668665292039E-4</v>
      </c>
    </row>
    <row r="718" spans="2:12" x14ac:dyDescent="0.2">
      <c r="B718" s="16">
        <v>-7.3126142595979493E-3</v>
      </c>
      <c r="C718" s="16">
        <v>2.3917723032762517E-4</v>
      </c>
      <c r="D718" s="16">
        <v>-1.4414414414414378E-2</v>
      </c>
      <c r="E718" s="16">
        <v>9.7294226262338857E-3</v>
      </c>
      <c r="F718" s="16">
        <v>-1.4829353396576206E-2</v>
      </c>
      <c r="G718" s="16">
        <v>-1.0382826931651712E-2</v>
      </c>
      <c r="H718" s="16">
        <v>-1.1907124429451077E-3</v>
      </c>
      <c r="I718" s="16">
        <v>1.2583562721195429E-2</v>
      </c>
      <c r="J718" s="16">
        <v>0</v>
      </c>
      <c r="K718" s="16">
        <v>-1.4842300556586419E-2</v>
      </c>
      <c r="L718" s="16">
        <v>-2.8298006254305896E-3</v>
      </c>
    </row>
    <row r="719" spans="2:12" x14ac:dyDescent="0.2">
      <c r="B719" s="16">
        <v>2.5782688766113893E-3</v>
      </c>
      <c r="C719" s="16">
        <v>1.1716881874701102E-2</v>
      </c>
      <c r="D719" s="16">
        <v>-7.3126142595978383E-3</v>
      </c>
      <c r="E719" s="16">
        <v>5.2046701364465431E-3</v>
      </c>
      <c r="F719" s="16">
        <v>7.194244604316502E-3</v>
      </c>
      <c r="G719" s="16">
        <v>-5.1493305870237149E-3</v>
      </c>
      <c r="H719" s="16">
        <v>1.9868865487793208E-4</v>
      </c>
      <c r="I719" s="16">
        <v>5.8252427184466438E-3</v>
      </c>
      <c r="J719" s="16">
        <v>4.6794571829666953E-3</v>
      </c>
      <c r="K719" s="16">
        <v>-3.3270558694287522E-2</v>
      </c>
      <c r="L719" s="16">
        <v>5.7005119029869267E-3</v>
      </c>
    </row>
    <row r="720" spans="2:12" x14ac:dyDescent="0.2">
      <c r="B720" s="16">
        <v>-1.4695077149154967E-3</v>
      </c>
      <c r="C720" s="16">
        <v>-4.7270148900979692E-4</v>
      </c>
      <c r="D720" s="16">
        <v>9.208103130755152E-3</v>
      </c>
      <c r="E720" s="16">
        <v>2.5888609012034713E-3</v>
      </c>
      <c r="F720" s="16">
        <v>1.098901098901095E-2</v>
      </c>
      <c r="G720" s="16">
        <v>-2.1997929606625277E-3</v>
      </c>
      <c r="H720" s="16">
        <v>-1.1918951132300348E-3</v>
      </c>
      <c r="I720" s="16">
        <v>1.544401544401719E-3</v>
      </c>
      <c r="J720" s="16">
        <v>2.0881850644309807E-2</v>
      </c>
      <c r="K720" s="16">
        <v>4.415584415584406E-2</v>
      </c>
      <c r="L720" s="16">
        <v>3.7755056657293729E-3</v>
      </c>
    </row>
    <row r="721" spans="2:12" x14ac:dyDescent="0.2">
      <c r="B721" s="16">
        <v>2.5754231052244059E-3</v>
      </c>
      <c r="C721" s="16">
        <v>7.0938756207139519E-4</v>
      </c>
      <c r="D721" s="16">
        <v>1.8248175182480342E-3</v>
      </c>
      <c r="E721" s="16">
        <v>2.2332333030918861E-3</v>
      </c>
      <c r="F721" s="16">
        <v>-2.1739130434782594E-2</v>
      </c>
      <c r="G721" s="16">
        <v>3.7608611075088394E-3</v>
      </c>
      <c r="H721" s="16">
        <v>1.1535401750198959E-2</v>
      </c>
      <c r="I721" s="16">
        <v>1.2336160370084892E-2</v>
      </c>
      <c r="J721" s="16">
        <v>1.9009961219678129E-3</v>
      </c>
      <c r="K721" s="16">
        <v>-4.3532338308455154E-3</v>
      </c>
      <c r="L721" s="16">
        <v>3.4954534489295419E-4</v>
      </c>
    </row>
    <row r="722" spans="2:12" x14ac:dyDescent="0.2">
      <c r="B722" s="16">
        <v>-1.4678899082568586E-3</v>
      </c>
      <c r="C722" s="16">
        <v>1.6540642722118193E-3</v>
      </c>
      <c r="D722" s="16">
        <v>7.2859744990891873E-3</v>
      </c>
      <c r="E722" s="16">
        <v>1.0027156883225308E-2</v>
      </c>
      <c r="F722" s="16">
        <v>-2.4444444444444713E-3</v>
      </c>
      <c r="G722" s="16">
        <v>8.7855297157621859E-3</v>
      </c>
      <c r="H722" s="16">
        <v>-2.7526543452615071E-3</v>
      </c>
      <c r="I722" s="16">
        <v>8.3777608530082315E-3</v>
      </c>
      <c r="J722" s="16">
        <v>2.2768670309654127E-3</v>
      </c>
      <c r="K722" s="16">
        <v>7.4953154278574186E-3</v>
      </c>
      <c r="L722" s="16">
        <v>3.1202015827394014E-3</v>
      </c>
    </row>
    <row r="723" spans="2:12" x14ac:dyDescent="0.2">
      <c r="B723" s="16">
        <v>8.0852627710399361E-3</v>
      </c>
      <c r="C723" s="16">
        <v>2.8308563340408988E-3</v>
      </c>
      <c r="D723" s="16">
        <v>-1.0849909584086936E-2</v>
      </c>
      <c r="E723" s="16">
        <v>-6.8941744226147517E-4</v>
      </c>
      <c r="F723" s="16">
        <v>2.2276676319894495E-3</v>
      </c>
      <c r="G723" s="16">
        <v>-1.1526639344262568E-3</v>
      </c>
      <c r="H723" s="16">
        <v>-2.1687697160883701E-3</v>
      </c>
      <c r="I723" s="16">
        <v>-5.287009063444148E-3</v>
      </c>
      <c r="J723" s="16">
        <v>-3.4075420263515177E-3</v>
      </c>
      <c r="K723" s="16">
        <v>3.7817730936143823E-2</v>
      </c>
      <c r="L723" s="16">
        <v>6.9667265216422081E-4</v>
      </c>
    </row>
    <row r="724" spans="2:12" x14ac:dyDescent="0.2">
      <c r="B724" s="16">
        <v>1.3853445133065856E-2</v>
      </c>
      <c r="C724" s="16">
        <v>4.7047753469773301E-3</v>
      </c>
      <c r="D724" s="16">
        <v>1.8281535648996261E-3</v>
      </c>
      <c r="E724" s="16">
        <v>3.9323904794759112E-3</v>
      </c>
      <c r="F724" s="16">
        <v>-8.8908646365859489E-4</v>
      </c>
      <c r="G724" s="16">
        <v>-8.4626234132580969E-3</v>
      </c>
      <c r="H724" s="16">
        <v>4.1493775933609811E-3</v>
      </c>
      <c r="I724" s="16">
        <v>2.2779043280181099E-3</v>
      </c>
      <c r="J724" s="16">
        <v>5.3187447762326201E-3</v>
      </c>
      <c r="K724" s="16">
        <v>-7.7658303464754885E-3</v>
      </c>
      <c r="L724" s="16">
        <v>-7.0109036711640815E-4</v>
      </c>
    </row>
    <row r="725" spans="2:12" x14ac:dyDescent="0.2">
      <c r="B725" s="16">
        <v>1.4383315354189241E-2</v>
      </c>
      <c r="C725" s="16">
        <v>1.8730976352141493E-3</v>
      </c>
      <c r="D725" s="16">
        <v>-1.0948905109489093E-2</v>
      </c>
      <c r="E725" s="16">
        <v>5.2913688840021678E-3</v>
      </c>
      <c r="F725" s="16">
        <v>6.5628476084538256E-3</v>
      </c>
      <c r="G725" s="16">
        <v>5.366610629768509E-3</v>
      </c>
      <c r="H725" s="16">
        <v>7.4773711137348098E-3</v>
      </c>
      <c r="I725" s="16">
        <v>4.7348484848484862E-2</v>
      </c>
      <c r="J725" s="16">
        <v>-3.7790038545839622E-3</v>
      </c>
      <c r="K725" s="16">
        <v>1.0234798314268545E-2</v>
      </c>
      <c r="L725" s="16">
        <v>5.2986630688089953E-4</v>
      </c>
    </row>
    <row r="726" spans="2:12" x14ac:dyDescent="0.2">
      <c r="B726" s="16">
        <v>1.2052463665366941E-2</v>
      </c>
      <c r="C726" s="16">
        <v>-1.4021967749474618E-3</v>
      </c>
      <c r="D726" s="16">
        <v>1.6605166051660403E-2</v>
      </c>
      <c r="E726" s="16">
        <v>-5.2635176703805797E-3</v>
      </c>
      <c r="F726" s="16">
        <v>3.4257929052934344E-3</v>
      </c>
      <c r="G726" s="16">
        <v>8.4249790983343953E-3</v>
      </c>
      <c r="H726" s="16">
        <v>5.859375E-3</v>
      </c>
      <c r="I726" s="16">
        <v>0</v>
      </c>
      <c r="J726" s="16">
        <v>1.51733555875877E-3</v>
      </c>
      <c r="K726" s="16">
        <v>2.8009535160905763E-2</v>
      </c>
      <c r="L726" s="16">
        <v>2.4027499227696758E-4</v>
      </c>
    </row>
    <row r="727" spans="2:12" x14ac:dyDescent="0.2">
      <c r="B727" s="16">
        <v>-1.7513134851138146E-3</v>
      </c>
      <c r="C727" s="16">
        <v>4.4465246899134669E-3</v>
      </c>
      <c r="D727" s="16">
        <v>-1.270417422867498E-2</v>
      </c>
      <c r="E727" s="16">
        <v>-1.0307861462341972E-3</v>
      </c>
      <c r="F727" s="16">
        <v>-4.295154185022021E-3</v>
      </c>
      <c r="G727" s="16">
        <v>0</v>
      </c>
      <c r="H727" s="16">
        <v>-1.9417475728155109E-3</v>
      </c>
      <c r="I727" s="16">
        <v>7.5949367088608E-3</v>
      </c>
      <c r="J727" s="16">
        <v>5.6813877736534568E-3</v>
      </c>
      <c r="K727" s="16">
        <v>-1.8550724637681149E-2</v>
      </c>
      <c r="L727" s="16">
        <v>7.3535900226495698E-4</v>
      </c>
    </row>
    <row r="728" spans="2:12" x14ac:dyDescent="0.2">
      <c r="B728" s="16">
        <v>1.2982456140350873E-2</v>
      </c>
      <c r="C728" s="16">
        <v>1.4212488350419328E-2</v>
      </c>
      <c r="D728" s="16">
        <v>0</v>
      </c>
      <c r="E728" s="16">
        <v>3.0267593038453278E-3</v>
      </c>
      <c r="F728" s="16">
        <v>-1.4378940382701044E-3</v>
      </c>
      <c r="G728" s="16">
        <v>-1.3839285714285832E-2</v>
      </c>
      <c r="H728" s="16">
        <v>-3.5019455252918164E-3</v>
      </c>
      <c r="I728" s="16">
        <v>2.5125628140703071E-3</v>
      </c>
      <c r="J728" s="16">
        <v>1.4989454655016665E-2</v>
      </c>
      <c r="K728" s="16">
        <v>1.476668635558176E-2</v>
      </c>
      <c r="L728" s="16">
        <v>5.133932945349251E-3</v>
      </c>
    </row>
    <row r="729" spans="2:12" x14ac:dyDescent="0.2">
      <c r="B729" s="16">
        <v>-6.927606511950124E-3</v>
      </c>
      <c r="C729" s="16">
        <v>1.5851137146795313E-2</v>
      </c>
      <c r="D729" s="16">
        <v>-4.5955882352941124E-2</v>
      </c>
      <c r="E729" s="16">
        <v>-1.0973184280913539E-3</v>
      </c>
      <c r="F729" s="16">
        <v>-5.095259193619972E-3</v>
      </c>
      <c r="G729" s="16">
        <v>-2.8455021664618441E-3</v>
      </c>
      <c r="H729" s="16">
        <v>-1.42522452167122E-2</v>
      </c>
      <c r="I729" s="16">
        <v>1.4321518080916418E-2</v>
      </c>
      <c r="J729" s="16">
        <v>-3.3395176252318803E-3</v>
      </c>
      <c r="K729" s="16">
        <v>-3.8416763678696175E-2</v>
      </c>
      <c r="L729" s="16">
        <v>-1.5011209669559822E-3</v>
      </c>
    </row>
    <row r="730" spans="2:12" x14ac:dyDescent="0.2">
      <c r="B730" s="16">
        <v>1.4300662713637724E-2</v>
      </c>
      <c r="C730" s="16">
        <v>6.7842605156043234E-4</v>
      </c>
      <c r="D730" s="16">
        <v>1.3487475915221481E-2</v>
      </c>
      <c r="E730" s="16">
        <v>4.806041881222356E-4</v>
      </c>
      <c r="F730" s="16">
        <v>-1.0242707637497128E-2</v>
      </c>
      <c r="G730" s="16">
        <v>-4.8641286724171451E-3</v>
      </c>
      <c r="H730" s="16">
        <v>-5.9417706476531107E-3</v>
      </c>
      <c r="I730" s="16">
        <v>-4.9417578538650808E-3</v>
      </c>
      <c r="J730" s="16">
        <v>-2.6061057334327842E-3</v>
      </c>
      <c r="K730" s="16">
        <v>3.63196125907983E-3</v>
      </c>
      <c r="L730" s="16">
        <v>1.9670818852748351E-3</v>
      </c>
    </row>
    <row r="731" spans="2:12" x14ac:dyDescent="0.2">
      <c r="B731" s="16">
        <v>1.3755158184320937E-3</v>
      </c>
      <c r="C731" s="16">
        <v>5.6497175141243527E-3</v>
      </c>
      <c r="D731" s="16">
        <v>-2.0912547528517011E-2</v>
      </c>
      <c r="E731" s="16">
        <v>6.7252264617072566E-3</v>
      </c>
      <c r="F731" s="16">
        <v>6.7491563554544776E-4</v>
      </c>
      <c r="G731" s="16">
        <v>1.6944734098018888E-3</v>
      </c>
      <c r="H731" s="16">
        <v>3.9848575413437004E-4</v>
      </c>
      <c r="I731" s="16">
        <v>1.0642071656614682E-3</v>
      </c>
      <c r="J731" s="16">
        <v>5.2258305337813393E-3</v>
      </c>
      <c r="K731" s="16">
        <v>-2.3522316043425584E-2</v>
      </c>
      <c r="L731" s="16">
        <v>5.2368773596394025E-3</v>
      </c>
    </row>
    <row r="732" spans="2:12" x14ac:dyDescent="0.2">
      <c r="B732" s="16">
        <v>1.8543956043955978E-2</v>
      </c>
      <c r="C732" s="16">
        <v>-5.1685393258426027E-3</v>
      </c>
      <c r="D732" s="16">
        <v>-1.1650485436893288E-2</v>
      </c>
      <c r="E732" s="16">
        <v>3.8854805725971886E-3</v>
      </c>
      <c r="F732" s="16">
        <v>1.8210431654676285E-2</v>
      </c>
      <c r="G732" s="16">
        <v>7.6772934287574479E-3</v>
      </c>
      <c r="H732" s="16">
        <v>-1.414060944035056E-2</v>
      </c>
      <c r="I732" s="16">
        <v>8.858965272856123E-3</v>
      </c>
      <c r="J732" s="16">
        <v>3.7133308577774748E-4</v>
      </c>
      <c r="K732" s="16">
        <v>1.6059295861642786E-2</v>
      </c>
      <c r="L732" s="16">
        <v>2.8640659074388175E-3</v>
      </c>
    </row>
    <row r="733" spans="2:12" x14ac:dyDescent="0.2">
      <c r="B733" s="16">
        <v>-8.7660148347943334E-3</v>
      </c>
      <c r="C733" s="16">
        <v>3.614185678789239E-3</v>
      </c>
      <c r="D733" s="16">
        <v>-1.9646365422396839E-2</v>
      </c>
      <c r="E733" s="16">
        <v>3.6667345691585584E-3</v>
      </c>
      <c r="F733" s="16">
        <v>1.1812762199161053E-2</v>
      </c>
      <c r="G733" s="16">
        <v>-2.3889462809917328E-3</v>
      </c>
      <c r="H733" s="16">
        <v>-3.2323232323231421E-3</v>
      </c>
      <c r="I733" s="16">
        <v>-5.2687038988408208E-3</v>
      </c>
      <c r="J733" s="16">
        <v>-5.1967334818113775E-3</v>
      </c>
      <c r="K733" s="16">
        <v>5.4711246200607189E-3</v>
      </c>
      <c r="L733" s="16">
        <v>-1.1500862564690628E-3</v>
      </c>
    </row>
    <row r="734" spans="2:12" x14ac:dyDescent="0.2">
      <c r="B734" s="16">
        <v>1.1904761904761862E-2</v>
      </c>
      <c r="C734" s="16">
        <v>-3.1510240828269698E-3</v>
      </c>
      <c r="D734" s="16">
        <v>6.0120240480960874E-3</v>
      </c>
      <c r="E734" s="16">
        <v>2.5708680062241918E-3</v>
      </c>
      <c r="F734" s="16">
        <v>2.9459901800326094E-3</v>
      </c>
      <c r="G734" s="16">
        <v>1.1649731408971409E-3</v>
      </c>
      <c r="H734" s="16">
        <v>1.4187271990271588E-2</v>
      </c>
      <c r="I734" s="16">
        <v>3.5310734463278592E-4</v>
      </c>
      <c r="J734" s="16">
        <v>3.7313432835839322E-4</v>
      </c>
      <c r="K734" s="16">
        <v>1.2091898428052694E-3</v>
      </c>
      <c r="L734" s="16">
        <v>2.805958307329659E-3</v>
      </c>
    </row>
    <row r="735" spans="2:12" x14ac:dyDescent="0.2">
      <c r="B735" s="16">
        <v>-6.7226890756300062E-4</v>
      </c>
      <c r="C735" s="16">
        <v>1.2192368480469673E-2</v>
      </c>
      <c r="D735" s="16">
        <v>-1.3944223107569598E-2</v>
      </c>
      <c r="E735" s="16">
        <v>3.3740468317700056E-3</v>
      </c>
      <c r="F735" s="16">
        <v>6.418624891209701E-3</v>
      </c>
      <c r="G735" s="16">
        <v>1.3575538173120627E-3</v>
      </c>
      <c r="H735" s="16">
        <v>1.0991207034372508E-2</v>
      </c>
      <c r="I735" s="16">
        <v>3.0003529827038466E-2</v>
      </c>
      <c r="J735" s="16">
        <v>-1.4099216710182882E-2</v>
      </c>
      <c r="K735" s="16">
        <v>-1.5700483091787287E-2</v>
      </c>
      <c r="L735" s="16">
        <v>-2.5424178538520081E-3</v>
      </c>
    </row>
    <row r="736" spans="2:12" x14ac:dyDescent="0.2">
      <c r="B736" s="16">
        <v>-3.2290615539858791E-2</v>
      </c>
      <c r="C736" s="16">
        <v>-6.2458175329020982E-3</v>
      </c>
      <c r="D736" s="16">
        <v>-1.4141414141414232E-2</v>
      </c>
      <c r="E736" s="16">
        <v>-1.1433183132690816E-3</v>
      </c>
      <c r="F736" s="16">
        <v>2.0538320181602288E-3</v>
      </c>
      <c r="G736" s="16">
        <v>-3.8734667527436928E-3</v>
      </c>
      <c r="H736" s="16">
        <v>-1.1069381300652381E-2</v>
      </c>
      <c r="I736" s="16">
        <v>-1.5078821110349638E-2</v>
      </c>
      <c r="J736" s="16">
        <v>-1.7781476997578705E-2</v>
      </c>
      <c r="K736" s="16">
        <v>-5.2760736196319047E-2</v>
      </c>
      <c r="L736" s="16">
        <v>-6.8293060419044593E-3</v>
      </c>
    </row>
    <row r="737" spans="2:12" x14ac:dyDescent="0.2">
      <c r="B737" s="16">
        <v>-3.82342718109141E-3</v>
      </c>
      <c r="C737" s="16">
        <v>-2.2446689113353457E-4</v>
      </c>
      <c r="D737" s="16">
        <v>3.0737704918032849E-2</v>
      </c>
      <c r="E737" s="16">
        <v>9.0896848909236549E-3</v>
      </c>
      <c r="F737" s="16">
        <v>8.3063646170442595E-3</v>
      </c>
      <c r="G737" s="16">
        <v>6.9993519118598524E-3</v>
      </c>
      <c r="H737" s="16">
        <v>-1.838896662002798E-2</v>
      </c>
      <c r="I737" s="16">
        <v>2.0876826722338038E-3</v>
      </c>
      <c r="J737" s="16">
        <v>1.1555350127110398E-3</v>
      </c>
      <c r="K737" s="16">
        <v>-6.4766839378238572E-4</v>
      </c>
      <c r="L737" s="16">
        <v>6.3844086021505042E-3</v>
      </c>
    </row>
    <row r="738" spans="2:12" x14ac:dyDescent="0.2">
      <c r="B738" s="16">
        <v>1.1165387299371998E-2</v>
      </c>
      <c r="C738" s="16">
        <v>-1.6614279299506096E-2</v>
      </c>
      <c r="D738" s="16">
        <v>7.9522862823062646E-3</v>
      </c>
      <c r="E738" s="16">
        <v>-9.3414292386739817E-4</v>
      </c>
      <c r="F738" s="16">
        <v>-3.8515031560928392E-3</v>
      </c>
      <c r="G738" s="16">
        <v>1.1327069120864897E-2</v>
      </c>
      <c r="H738" s="16">
        <v>-6.5159845245367221E-3</v>
      </c>
      <c r="I738" s="16">
        <v>-1.7013888888888995E-2</v>
      </c>
      <c r="J738" s="16">
        <v>1.2696214219759971E-2</v>
      </c>
      <c r="K738" s="16">
        <v>-9.0732339598186273E-3</v>
      </c>
      <c r="L738" s="16">
        <v>3.7647286540367642E-3</v>
      </c>
    </row>
    <row r="739" spans="2:12" x14ac:dyDescent="0.2">
      <c r="B739" s="16">
        <v>-3.7957211870255358E-3</v>
      </c>
      <c r="C739" s="16">
        <v>-6.849315068493067E-3</v>
      </c>
      <c r="D739" s="16">
        <v>-1.1834319526627279E-2</v>
      </c>
      <c r="E739" s="16">
        <v>2.1371802577974108E-3</v>
      </c>
      <c r="F739" s="16">
        <v>1.2887981956826167E-3</v>
      </c>
      <c r="G739" s="16">
        <v>-2.8636884306986188E-3</v>
      </c>
      <c r="H739" s="16">
        <v>-2.0496003279357744E-4</v>
      </c>
      <c r="I739" s="16">
        <v>-2.1193924408335896E-3</v>
      </c>
      <c r="J739" s="16">
        <v>-1.1017399893625268E-2</v>
      </c>
      <c r="K739" s="16">
        <v>-4.5781556572922488E-3</v>
      </c>
      <c r="L739" s="16">
        <v>-1.1618209253108081E-3</v>
      </c>
    </row>
    <row r="740" spans="2:12" x14ac:dyDescent="0.2">
      <c r="B740" s="16">
        <v>-4.1565639071701188E-3</v>
      </c>
      <c r="C740" s="16">
        <v>6.8965517241381669E-4</v>
      </c>
      <c r="D740" s="16">
        <v>0</v>
      </c>
      <c r="E740" s="16">
        <v>4.1986004665111043E-3</v>
      </c>
      <c r="F740" s="16">
        <v>5.6848653866781174E-3</v>
      </c>
      <c r="G740" s="16">
        <v>-4.722700874337904E-3</v>
      </c>
      <c r="H740" s="16">
        <v>-3.4850348503485673E-3</v>
      </c>
      <c r="I740" s="16">
        <v>-7.4336283185840735E-3</v>
      </c>
      <c r="J740" s="16">
        <v>-3.0731407498464369E-3</v>
      </c>
      <c r="K740" s="16">
        <v>-2.036793692509864E-2</v>
      </c>
      <c r="L740" s="16">
        <v>1.6651222054904213E-3</v>
      </c>
    </row>
    <row r="741" spans="2:12" x14ac:dyDescent="0.2">
      <c r="B741" s="16">
        <v>-2.2608695652173827E-2</v>
      </c>
      <c r="C741" s="16">
        <v>-8.9593383873191046E-3</v>
      </c>
      <c r="D741" s="16">
        <v>-3.1936127744511045E-2</v>
      </c>
      <c r="E741" s="16">
        <v>8.3620918502786967E-3</v>
      </c>
      <c r="F741" s="16">
        <v>4.2662116040936837E-4</v>
      </c>
      <c r="G741" s="16">
        <v>-8.6566207117665384E-3</v>
      </c>
      <c r="H741" s="16">
        <v>5.9658506480146922E-3</v>
      </c>
      <c r="I741" s="16">
        <v>1.4265335235377208E-3</v>
      </c>
      <c r="J741" s="16">
        <v>-1.22533908754624E-2</v>
      </c>
      <c r="K741" s="16">
        <v>-4.1582830315224695E-2</v>
      </c>
      <c r="L741" s="16">
        <v>-7.2565373885138396E-3</v>
      </c>
    </row>
    <row r="742" spans="2:12" x14ac:dyDescent="0.2">
      <c r="B742" s="16">
        <v>1.530249110320292E-2</v>
      </c>
      <c r="C742" s="16">
        <v>-2.5498377375985148E-2</v>
      </c>
      <c r="D742" s="16">
        <v>1.2371134020618735E-2</v>
      </c>
      <c r="E742" s="16">
        <v>-9.74068711333409E-3</v>
      </c>
      <c r="F742" s="16">
        <v>-9.1684434968016815E-3</v>
      </c>
      <c r="G742" s="16">
        <v>6.9857697283313147E-3</v>
      </c>
      <c r="H742" s="16">
        <v>-4.0490797546012258E-2</v>
      </c>
      <c r="I742" s="16">
        <v>-8.1908831908831248E-3</v>
      </c>
      <c r="J742" s="16">
        <v>-4.2911757821642027E-3</v>
      </c>
      <c r="K742" s="16">
        <v>1.1896431070678837E-2</v>
      </c>
      <c r="L742" s="16">
        <v>-2.378282879760274E-4</v>
      </c>
    </row>
    <row r="743" spans="2:12" x14ac:dyDescent="0.2">
      <c r="B743" s="16">
        <v>-1.8927444794952786E-2</v>
      </c>
      <c r="C743" s="16">
        <v>-1.0466222645099887E-2</v>
      </c>
      <c r="D743" s="16">
        <v>-2.6476578411405272E-2</v>
      </c>
      <c r="E743" s="16">
        <v>-9.1718729230360063E-3</v>
      </c>
      <c r="F743" s="16">
        <v>-1.4095115128039626E-2</v>
      </c>
      <c r="G743" s="16">
        <v>-1.5223535457348447E-2</v>
      </c>
      <c r="H743" s="16">
        <v>-1.5771526001705061E-2</v>
      </c>
      <c r="I743" s="16">
        <v>-6.8222621184920174E-3</v>
      </c>
      <c r="J743" s="16">
        <v>-1.2145431750509417E-2</v>
      </c>
      <c r="K743" s="16">
        <v>-3.250345781466113E-2</v>
      </c>
      <c r="L743" s="16">
        <v>-1.6350943286306596E-2</v>
      </c>
    </row>
    <row r="744" spans="2:12" x14ac:dyDescent="0.2">
      <c r="B744" s="16">
        <v>-2.8581636298677937E-3</v>
      </c>
      <c r="C744" s="16">
        <v>-1.6826923076923572E-3</v>
      </c>
      <c r="D744" s="16">
        <v>0</v>
      </c>
      <c r="E744" s="16">
        <v>7.0431982828009776E-3</v>
      </c>
      <c r="F744" s="16">
        <v>1.309614754992916E-3</v>
      </c>
      <c r="G744" s="16">
        <v>3.5222751288239706E-3</v>
      </c>
      <c r="H744" s="16">
        <v>3.8977912516240387E-3</v>
      </c>
      <c r="I744" s="16">
        <v>1.0122921185828027E-2</v>
      </c>
      <c r="J744" s="16">
        <v>5.552470849528035E-3</v>
      </c>
      <c r="K744" s="16">
        <v>-4.2887776983560055E-3</v>
      </c>
      <c r="L744" s="16">
        <v>4.5357181636016541E-3</v>
      </c>
    </row>
    <row r="745" spans="2:12" x14ac:dyDescent="0.2">
      <c r="B745" s="16">
        <v>-1.7198136868505909E-2</v>
      </c>
      <c r="C745" s="16">
        <v>-1.4928967011798799E-2</v>
      </c>
      <c r="D745" s="16">
        <v>0</v>
      </c>
      <c r="E745" s="16">
        <v>-2.4445480583494272E-2</v>
      </c>
      <c r="F745" s="16">
        <v>-2.8337874659400963E-3</v>
      </c>
      <c r="G745" s="16">
        <v>-3.5359116022099402E-2</v>
      </c>
      <c r="H745" s="16">
        <v>-1.6824849007765375E-2</v>
      </c>
      <c r="I745" s="16">
        <v>0</v>
      </c>
      <c r="J745" s="16">
        <v>-2.0430701270016449E-2</v>
      </c>
      <c r="K745" s="16">
        <v>-9.3323761665469185E-3</v>
      </c>
      <c r="L745" s="16">
        <v>-1.6213586985894146E-2</v>
      </c>
    </row>
    <row r="746" spans="2:12" x14ac:dyDescent="0.2">
      <c r="B746" s="16">
        <v>-1.3488880787459023E-2</v>
      </c>
      <c r="C746" s="16">
        <v>-8.3109264238571123E-3</v>
      </c>
      <c r="D746" s="16">
        <v>-2.3012552301255318E-2</v>
      </c>
      <c r="E746" s="16">
        <v>-2.3214529564385966E-3</v>
      </c>
      <c r="F746" s="16">
        <v>-6.4487922177286494E-3</v>
      </c>
      <c r="G746" s="16">
        <v>-1.4891179839633506E-2</v>
      </c>
      <c r="H746" s="16">
        <v>-3.5103115401491358E-3</v>
      </c>
      <c r="I746" s="16">
        <v>1.4316392269146938E-3</v>
      </c>
      <c r="J746" s="16">
        <v>-1.2079239813174381E-2</v>
      </c>
      <c r="K746" s="16">
        <v>-1.449275362318847E-2</v>
      </c>
      <c r="L746" s="16">
        <v>-6.342610858349973E-3</v>
      </c>
    </row>
    <row r="747" spans="2:12" x14ac:dyDescent="0.2">
      <c r="B747" s="16">
        <v>-1.367331855136722E-2</v>
      </c>
      <c r="C747" s="16">
        <v>-4.4367759428148856E-3</v>
      </c>
      <c r="D747" s="16">
        <v>-3.2119914346895206E-2</v>
      </c>
      <c r="E747" s="16">
        <v>-5.7486996988777017E-3</v>
      </c>
      <c r="F747" s="16">
        <v>-8.0308030803081243E-3</v>
      </c>
      <c r="G747" s="16">
        <v>-1.0807113543091496E-2</v>
      </c>
      <c r="H747" s="16">
        <v>2.4218405988551961E-3</v>
      </c>
      <c r="I747" s="16">
        <v>-1.179413867047896E-2</v>
      </c>
      <c r="J747" s="16">
        <v>-4.0756439517444232E-3</v>
      </c>
      <c r="K747" s="16">
        <v>-3.0147058823529416E-2</v>
      </c>
      <c r="L747" s="16">
        <v>-8.4890155456039951E-3</v>
      </c>
    </row>
    <row r="748" spans="2:12" x14ac:dyDescent="0.2">
      <c r="B748" s="16">
        <v>2.472836268265266E-2</v>
      </c>
      <c r="C748" s="16">
        <v>2.8719980193117056E-2</v>
      </c>
      <c r="D748" s="16">
        <v>5.5309734513274256E-2</v>
      </c>
      <c r="E748" s="16">
        <v>2.1819933920704804E-2</v>
      </c>
      <c r="F748" s="16">
        <v>1.3419097260729762E-2</v>
      </c>
      <c r="G748" s="16">
        <v>3.4573364679850727E-3</v>
      </c>
      <c r="H748" s="16">
        <v>1.9986821875686234E-2</v>
      </c>
      <c r="I748" s="16">
        <v>1.5551537070524368E-2</v>
      </c>
      <c r="J748" s="16">
        <v>6.9569487641185646E-3</v>
      </c>
      <c r="K748" s="16">
        <v>4.0181956027293575E-2</v>
      </c>
      <c r="L748" s="16">
        <v>2.0352403256384655E-2</v>
      </c>
    </row>
    <row r="749" spans="2:12" x14ac:dyDescent="0.2">
      <c r="B749" s="16">
        <v>2.9616087751371145E-2</v>
      </c>
      <c r="C749" s="16">
        <v>2.0216606498195011E-2</v>
      </c>
      <c r="D749" s="16">
        <v>2.0964360587003572E-3</v>
      </c>
      <c r="E749" s="16">
        <v>2.8427079824856927E-2</v>
      </c>
      <c r="F749" s="16">
        <v>1.346027577150366E-2</v>
      </c>
      <c r="G749" s="16">
        <v>3.7830760749724357E-2</v>
      </c>
      <c r="H749" s="16">
        <v>1.3135228251507369E-2</v>
      </c>
      <c r="I749" s="16">
        <v>2.0299145299145227E-2</v>
      </c>
      <c r="J749" s="16">
        <v>1.9426156222059676E-2</v>
      </c>
      <c r="K749" s="16">
        <v>6.0495626822157478E-2</v>
      </c>
      <c r="L749" s="16">
        <v>2.4015221894887473E-2</v>
      </c>
    </row>
    <row r="750" spans="2:12" x14ac:dyDescent="0.2">
      <c r="B750" s="16">
        <v>-7.4573863636363535E-3</v>
      </c>
      <c r="C750" s="16">
        <v>-1.0379806558150406E-2</v>
      </c>
      <c r="D750" s="16">
        <v>1.6736401673640211E-2</v>
      </c>
      <c r="E750" s="16">
        <v>-7.2705836117114009E-3</v>
      </c>
      <c r="F750" s="16">
        <v>3.023431594860071E-3</v>
      </c>
      <c r="G750" s="16">
        <v>5.245335635083892E-3</v>
      </c>
      <c r="H750" s="16">
        <v>-6.3761955366614664E-4</v>
      </c>
      <c r="I750" s="16">
        <v>-9.075043630017432E-3</v>
      </c>
      <c r="J750" s="16">
        <v>1.9135704034444201E-2</v>
      </c>
      <c r="K750" s="16">
        <v>4.8109965635738661E-3</v>
      </c>
      <c r="L750" s="16">
        <v>4.5700867928373246E-3</v>
      </c>
    </row>
    <row r="751" spans="2:12" x14ac:dyDescent="0.2">
      <c r="B751" s="16">
        <v>1.0375670840787166E-2</v>
      </c>
      <c r="C751" s="16">
        <v>9.5351609058402786E-3</v>
      </c>
      <c r="D751" s="16">
        <v>-1.0288065843621519E-2</v>
      </c>
      <c r="E751" s="16">
        <v>2.2433359725522184E-3</v>
      </c>
      <c r="F751" s="16">
        <v>1.4102702120788013E-2</v>
      </c>
      <c r="G751" s="16">
        <v>1.8494055482166427E-2</v>
      </c>
      <c r="H751" s="16">
        <v>1.0421097405359347E-2</v>
      </c>
      <c r="I751" s="16">
        <v>1.4089468122578275E-2</v>
      </c>
      <c r="J751" s="16">
        <v>3.520575809732529E-3</v>
      </c>
      <c r="K751" s="16">
        <v>1.5047879616963078E-2</v>
      </c>
      <c r="L751" s="16">
        <v>3.8103977012049484E-3</v>
      </c>
    </row>
    <row r="752" spans="2:12" x14ac:dyDescent="0.2">
      <c r="B752" s="16">
        <v>-3.5410764872521039E-3</v>
      </c>
      <c r="C752" s="16">
        <v>1.4639905548996301E-2</v>
      </c>
      <c r="D752" s="16">
        <v>0</v>
      </c>
      <c r="E752" s="16">
        <v>-9.8749177090196039E-4</v>
      </c>
      <c r="F752" s="16">
        <v>5.201698513800368E-3</v>
      </c>
      <c r="G752" s="16">
        <v>4.9935149156938863E-3</v>
      </c>
      <c r="H752" s="16">
        <v>3.3677120606188105E-3</v>
      </c>
      <c r="I752" s="16">
        <v>3.473428273706114E-3</v>
      </c>
      <c r="J752" s="16">
        <v>6.5486863646995186E-3</v>
      </c>
      <c r="K752" s="16">
        <v>-7.4123989218328745E-3</v>
      </c>
      <c r="L752" s="16">
        <v>1.7464181588999761E-3</v>
      </c>
    </row>
    <row r="753" spans="2:12" x14ac:dyDescent="0.2">
      <c r="B753" s="16">
        <v>-4.9751243781094301E-3</v>
      </c>
      <c r="C753" s="16">
        <v>-6.9816150802892718E-4</v>
      </c>
      <c r="D753" s="16">
        <v>1.6632016632016633E-2</v>
      </c>
      <c r="E753" s="16">
        <v>-1.3838550247117221E-3</v>
      </c>
      <c r="F753" s="16">
        <v>-2.8514098637659746E-3</v>
      </c>
      <c r="G753" s="16">
        <v>-2.6456733561334156E-3</v>
      </c>
      <c r="H753" s="16">
        <v>0</v>
      </c>
      <c r="I753" s="16">
        <v>-2.7691242644514169E-3</v>
      </c>
      <c r="J753" s="16">
        <v>-1.8588800247851811E-3</v>
      </c>
      <c r="K753" s="16">
        <v>6.109979633401208E-3</v>
      </c>
      <c r="L753" s="16">
        <v>-1.3927777270827946E-4</v>
      </c>
    </row>
    <row r="754" spans="2:12" x14ac:dyDescent="0.2">
      <c r="B754" s="16">
        <v>1.7857142857142794E-2</v>
      </c>
      <c r="C754" s="16">
        <v>4.6576618537508274E-4</v>
      </c>
      <c r="D754" s="16">
        <v>-6.1349693251532278E-3</v>
      </c>
      <c r="E754" s="16">
        <v>-1.2537943777219951E-3</v>
      </c>
      <c r="F754" s="16">
        <v>6.460495657699683E-3</v>
      </c>
      <c r="G754" s="16">
        <v>3.2349896480330376E-3</v>
      </c>
      <c r="H754" s="16">
        <v>3.9857352632681753E-3</v>
      </c>
      <c r="I754" s="16">
        <v>5.5536272127734154E-3</v>
      </c>
      <c r="J754" s="16">
        <v>-1.9399394738883746E-3</v>
      </c>
      <c r="K754" s="16">
        <v>2.496626180836703E-2</v>
      </c>
      <c r="L754" s="16">
        <v>3.3095087132783974E-3</v>
      </c>
    </row>
    <row r="755" spans="2:12" x14ac:dyDescent="0.2">
      <c r="B755" s="16">
        <v>-7.0175438596487005E-4</v>
      </c>
      <c r="C755" s="16">
        <v>-2.3277467411545461E-3</v>
      </c>
      <c r="D755" s="16">
        <v>4.1152263374484299E-3</v>
      </c>
      <c r="E755" s="16">
        <v>4.6250412950117337E-3</v>
      </c>
      <c r="F755" s="16">
        <v>4.9458065873935197E-3</v>
      </c>
      <c r="G755" s="16">
        <v>-1.1285953824326067E-2</v>
      </c>
      <c r="H755" s="16">
        <v>-6.4772252402841568E-3</v>
      </c>
      <c r="I755" s="16">
        <v>-3.1066620642042908E-3</v>
      </c>
      <c r="J755" s="16">
        <v>-3.1099362463069546E-3</v>
      </c>
      <c r="K755" s="16">
        <v>-9.2165898617511122E-3</v>
      </c>
      <c r="L755" s="16">
        <v>8.617511741360051E-4</v>
      </c>
    </row>
    <row r="756" spans="2:12" x14ac:dyDescent="0.2">
      <c r="B756" s="16">
        <v>-1.2289325842696708E-2</v>
      </c>
      <c r="C756" s="16">
        <v>-2.3331777881474558E-3</v>
      </c>
      <c r="D756" s="16">
        <v>4.098360655737876E-3</v>
      </c>
      <c r="E756" s="16">
        <v>2.6307135810577087E-4</v>
      </c>
      <c r="F756" s="16">
        <v>-8.3769633507853047E-3</v>
      </c>
      <c r="G756" s="16">
        <v>-2.8700019568195234E-3</v>
      </c>
      <c r="H756" s="16">
        <v>-4.6267087276550267E-3</v>
      </c>
      <c r="I756" s="16">
        <v>1.7313019390581275E-3</v>
      </c>
      <c r="J756" s="16">
        <v>-5.0694119482140865E-3</v>
      </c>
      <c r="K756" s="16">
        <v>-1.5282392026578107E-2</v>
      </c>
      <c r="L756" s="16">
        <v>-4.8886188934119668E-3</v>
      </c>
    </row>
    <row r="757" spans="2:12" x14ac:dyDescent="0.2">
      <c r="B757" s="16">
        <v>-1.8841094916459245E-2</v>
      </c>
      <c r="C757" s="16">
        <v>-1.2628624883068262E-2</v>
      </c>
      <c r="D757" s="16">
        <v>-4.0816326530612734E-3</v>
      </c>
      <c r="E757" s="16">
        <v>-1.2755605233743195E-2</v>
      </c>
      <c r="F757" s="16">
        <v>-5.3854276663147793E-3</v>
      </c>
      <c r="G757" s="16">
        <v>2.4857722247662029E-3</v>
      </c>
      <c r="H757" s="16">
        <v>-1.162053665751106E-2</v>
      </c>
      <c r="I757" s="16">
        <v>-1.0369858278603594E-2</v>
      </c>
      <c r="J757" s="16">
        <v>-1.175825037234457E-2</v>
      </c>
      <c r="K757" s="16">
        <v>6.7476383265852036E-4</v>
      </c>
      <c r="L757" s="16">
        <v>-1.0310765015502099E-2</v>
      </c>
    </row>
    <row r="758" spans="2:12" x14ac:dyDescent="0.2">
      <c r="B758" s="16">
        <v>-9.782608695652284E-3</v>
      </c>
      <c r="C758" s="16">
        <v>-1.8948365703457259E-3</v>
      </c>
      <c r="D758" s="16">
        <v>2.0491803278688714E-2</v>
      </c>
      <c r="E758" s="16">
        <v>-6.5268065268065945E-3</v>
      </c>
      <c r="F758" s="16">
        <v>-4.6714088544431709E-3</v>
      </c>
      <c r="G758" s="16">
        <v>1.00489396411092E-2</v>
      </c>
      <c r="H758" s="16">
        <v>3.8477982043607639E-3</v>
      </c>
      <c r="I758" s="16">
        <v>0</v>
      </c>
      <c r="J758" s="16">
        <v>-8.3287062742920526E-3</v>
      </c>
      <c r="K758" s="16">
        <v>-1.4160485502360154E-2</v>
      </c>
      <c r="L758" s="16">
        <v>-3.3998737189777639E-4</v>
      </c>
    </row>
    <row r="759" spans="2:12" x14ac:dyDescent="0.2">
      <c r="B759" s="16">
        <v>-2.8174167581412335E-2</v>
      </c>
      <c r="C759" s="16">
        <v>0</v>
      </c>
      <c r="D759" s="16">
        <v>-5.0200803212851364E-2</v>
      </c>
      <c r="E759" s="16">
        <v>-1.4547160957296912E-2</v>
      </c>
      <c r="F759" s="16">
        <v>-1.4613333333333367E-2</v>
      </c>
      <c r="G759" s="16">
        <v>-1.56986885457715E-2</v>
      </c>
      <c r="H759" s="16">
        <v>-8.3049403747870176E-3</v>
      </c>
      <c r="I759" s="16">
        <v>-2.7942717429269015E-3</v>
      </c>
      <c r="J759" s="16">
        <v>-1.8317069268916963E-2</v>
      </c>
      <c r="K759" s="16">
        <v>-4.1723666210670252E-2</v>
      </c>
      <c r="L759" s="16">
        <v>-1.8278107083859685E-2</v>
      </c>
    </row>
    <row r="760" spans="2:12" x14ac:dyDescent="0.2">
      <c r="B760" s="16">
        <v>3.7650602409633471E-4</v>
      </c>
      <c r="C760" s="16">
        <v>7.5937351684860488E-3</v>
      </c>
      <c r="D760" s="16">
        <v>-1.6913319238900604E-2</v>
      </c>
      <c r="E760" s="16">
        <v>-1.0884353741495989E-3</v>
      </c>
      <c r="F760" s="16">
        <v>-5.304178393591652E-3</v>
      </c>
      <c r="G760" s="16">
        <v>-2.1593594119191484E-2</v>
      </c>
      <c r="H760" s="16">
        <v>1.0092334120678448E-2</v>
      </c>
      <c r="I760" s="16">
        <v>7.7057793345007841E-3</v>
      </c>
      <c r="J760" s="16">
        <v>-2.1592112767864435E-2</v>
      </c>
      <c r="K760" s="16">
        <v>5.710206995003464E-3</v>
      </c>
      <c r="L760" s="16">
        <v>-8.8934860287640527E-3</v>
      </c>
    </row>
    <row r="761" spans="2:12" x14ac:dyDescent="0.2">
      <c r="B761" s="16">
        <v>1.3925479864508983E-2</v>
      </c>
      <c r="C761" s="16">
        <v>1.2482336316533171E-2</v>
      </c>
      <c r="D761" s="16">
        <v>4.3010752688170673E-3</v>
      </c>
      <c r="E761" s="16">
        <v>1.3892672296377029E-2</v>
      </c>
      <c r="F761" s="16">
        <v>1.0229622374578362E-2</v>
      </c>
      <c r="G761" s="16">
        <v>-6.5070101294694149E-3</v>
      </c>
      <c r="H761" s="16">
        <v>-1.8069727891156462E-2</v>
      </c>
      <c r="I761" s="16">
        <v>2.6416405978449742E-2</v>
      </c>
      <c r="J761" s="16">
        <v>4.1638907395058489E-4</v>
      </c>
      <c r="K761" s="16">
        <v>-2.1291696238466828E-3</v>
      </c>
      <c r="L761" s="16">
        <v>1.1629823080879564E-2</v>
      </c>
    </row>
    <row r="762" spans="2:12" x14ac:dyDescent="0.2">
      <c r="B762" s="16">
        <v>3.8233110616183952E-2</v>
      </c>
      <c r="C762" s="16">
        <v>1.2095836240986202E-2</v>
      </c>
      <c r="D762" s="16">
        <v>2.3554603854389899E-2</v>
      </c>
      <c r="E762" s="16">
        <v>1.6724879097259615E-2</v>
      </c>
      <c r="F762" s="16">
        <v>1.0341484433911585E-2</v>
      </c>
      <c r="G762" s="16">
        <v>2.1742066171505758E-2</v>
      </c>
      <c r="H762" s="16">
        <v>2.1433210651656154E-2</v>
      </c>
      <c r="I762" s="16">
        <v>2.133423636979348E-2</v>
      </c>
      <c r="J762" s="16">
        <v>1.2070257221343583E-2</v>
      </c>
      <c r="K762" s="16">
        <v>-1.4224751066856944E-3</v>
      </c>
      <c r="L762" s="16">
        <v>1.7888345920331616E-2</v>
      </c>
    </row>
    <row r="763" spans="2:12" x14ac:dyDescent="0.2">
      <c r="B763" s="16">
        <v>1.0725777618878496E-3</v>
      </c>
      <c r="C763" s="16">
        <v>-1.1031946678924265E-2</v>
      </c>
      <c r="D763" s="16">
        <v>-1.6736401673640211E-2</v>
      </c>
      <c r="E763" s="16">
        <v>-1.2552024839796561E-2</v>
      </c>
      <c r="F763" s="16">
        <v>4.9045740484059408E-3</v>
      </c>
      <c r="G763" s="16">
        <v>4.3616177636796039E-3</v>
      </c>
      <c r="H763" s="16">
        <v>-8.9020771513353969E-3</v>
      </c>
      <c r="I763" s="16">
        <v>-1.2599469496021198E-2</v>
      </c>
      <c r="J763" s="16">
        <v>-1.3982562921533215E-2</v>
      </c>
      <c r="K763" s="16">
        <v>-1.851851851851849E-2</v>
      </c>
      <c r="L763" s="16">
        <v>-8.4038911034167718E-3</v>
      </c>
    </row>
    <row r="764" spans="2:12" x14ac:dyDescent="0.2">
      <c r="B764" s="16">
        <v>-2.4642857142857189E-2</v>
      </c>
      <c r="C764" s="16">
        <v>-9.0634441087613649E-3</v>
      </c>
      <c r="D764" s="16">
        <v>-3.1914893617021378E-2</v>
      </c>
      <c r="E764" s="16">
        <v>-7.9614638388973979E-3</v>
      </c>
      <c r="F764" s="16">
        <v>2.2281167108753053E-3</v>
      </c>
      <c r="G764" s="16">
        <v>-1.6778523489932806E-2</v>
      </c>
      <c r="H764" s="16">
        <v>6.8434559452523747E-3</v>
      </c>
      <c r="I764" s="16">
        <v>7.7233042310276279E-3</v>
      </c>
      <c r="J764" s="16">
        <v>-2.0020020020019569E-3</v>
      </c>
      <c r="K764" s="16">
        <v>-2.1770682148040565E-2</v>
      </c>
      <c r="L764" s="16">
        <v>-8.0936615137836565E-3</v>
      </c>
    </row>
    <row r="765" spans="2:12" x14ac:dyDescent="0.2">
      <c r="B765" s="16">
        <v>9.1541559868180133E-3</v>
      </c>
      <c r="C765" s="16">
        <v>-2.3452157598491397E-4</v>
      </c>
      <c r="D765" s="16">
        <v>1.758241758241752E-2</v>
      </c>
      <c r="E765" s="16">
        <v>2.3603992446721289E-3</v>
      </c>
      <c r="F765" s="16">
        <v>7.7281388947703089E-3</v>
      </c>
      <c r="G765" s="16">
        <v>2.3422338218563876E-3</v>
      </c>
      <c r="H765" s="16">
        <v>2.1240441801189114E-3</v>
      </c>
      <c r="I765" s="16">
        <v>-7.9973342219260557E-3</v>
      </c>
      <c r="J765" s="16">
        <v>-5.015045135406182E-3</v>
      </c>
      <c r="K765" s="16">
        <v>1.0385756676557722E-2</v>
      </c>
      <c r="L765" s="16">
        <v>-2.5785648782700177E-3</v>
      </c>
    </row>
    <row r="766" spans="2:12" x14ac:dyDescent="0.2">
      <c r="B766" s="16">
        <v>-3.9912917271407444E-3</v>
      </c>
      <c r="C766" s="16">
        <v>-1.6420361247947435E-3</v>
      </c>
      <c r="D766" s="16">
        <v>0</v>
      </c>
      <c r="E766" s="16">
        <v>-5.4497746080872655E-3</v>
      </c>
      <c r="F766" s="16">
        <v>-1.0085092971950815E-2</v>
      </c>
      <c r="G766" s="16">
        <v>-6.4761650420617212E-3</v>
      </c>
      <c r="H766" s="16">
        <v>-4.4510385756676429E-3</v>
      </c>
      <c r="I766" s="16">
        <v>-3.0231776956667789E-2</v>
      </c>
      <c r="J766" s="16">
        <v>-3.3602150537634934E-3</v>
      </c>
      <c r="K766" s="16">
        <v>-5.6534508076358292E-2</v>
      </c>
      <c r="L766" s="16">
        <v>-5.8130625843413331E-3</v>
      </c>
    </row>
    <row r="767" spans="2:12" x14ac:dyDescent="0.2">
      <c r="B767" s="16">
        <v>-2.6958105646630148E-2</v>
      </c>
      <c r="C767" s="16">
        <v>-4.2293233082706383E-3</v>
      </c>
      <c r="D767" s="16">
        <v>0</v>
      </c>
      <c r="E767" s="16">
        <v>-1.6235962657284997E-3</v>
      </c>
      <c r="F767" s="16">
        <v>1.2734797835083356E-3</v>
      </c>
      <c r="G767" s="16">
        <v>-7.8623748404006433E-3</v>
      </c>
      <c r="H767" s="16">
        <v>2.7677240791994517E-3</v>
      </c>
      <c r="I767" s="16">
        <v>9.0058884655350724E-3</v>
      </c>
      <c r="J767" s="16">
        <v>-8.4288604180714488E-3</v>
      </c>
      <c r="K767" s="16">
        <v>-4.6692607003890885E-3</v>
      </c>
      <c r="L767" s="16">
        <v>-9.2478881502732202E-3</v>
      </c>
    </row>
    <row r="768" spans="2:12" x14ac:dyDescent="0.2">
      <c r="B768" s="16">
        <v>-7.8622238861849603E-3</v>
      </c>
      <c r="C768" s="16">
        <v>3.5394053798960545E-3</v>
      </c>
      <c r="D768" s="16">
        <v>4.103671706263512E-2</v>
      </c>
      <c r="E768" s="16">
        <v>1.1044857026697441E-2</v>
      </c>
      <c r="F768" s="16">
        <v>8.7970323264441319E-3</v>
      </c>
      <c r="G768" s="16">
        <v>1.659441885667845E-2</v>
      </c>
      <c r="H768" s="16">
        <v>1.8895966029724098E-2</v>
      </c>
      <c r="I768" s="16">
        <v>-7.2090628218330899E-3</v>
      </c>
      <c r="J768" s="16">
        <v>4.2502550153011853E-4</v>
      </c>
      <c r="K768" s="16">
        <v>6.2548866301799233E-3</v>
      </c>
      <c r="L768" s="16">
        <v>1.3424199691870697E-2</v>
      </c>
    </row>
    <row r="769" spans="2:12" x14ac:dyDescent="0.2">
      <c r="B769" s="16">
        <v>2.5660377358490472E-2</v>
      </c>
      <c r="C769" s="16">
        <v>1.4813073124853027E-2</v>
      </c>
      <c r="D769" s="16">
        <v>3.3195020746888071E-2</v>
      </c>
      <c r="E769" s="16">
        <v>-3.8871389317071126E-3</v>
      </c>
      <c r="F769" s="16">
        <v>-4.6228199201514553E-3</v>
      </c>
      <c r="G769" s="16">
        <v>-1.1992804317410011E-3</v>
      </c>
      <c r="H769" s="16">
        <v>3.9591581579494495E-3</v>
      </c>
      <c r="I769" s="16">
        <v>-6.9156293222694121E-4</v>
      </c>
      <c r="J769" s="16">
        <v>1.104596822159909E-2</v>
      </c>
      <c r="K769" s="16">
        <v>-5.4390054390053288E-3</v>
      </c>
      <c r="L769" s="16">
        <v>1.5499499856392873E-3</v>
      </c>
    </row>
    <row r="770" spans="2:12" x14ac:dyDescent="0.2">
      <c r="B770" s="16">
        <v>7.7262693156732176E-3</v>
      </c>
      <c r="C770" s="16">
        <v>4.6339202965710591E-3</v>
      </c>
      <c r="D770" s="16">
        <v>0.17469879518072262</v>
      </c>
      <c r="E770" s="16">
        <v>-9.7557693601559858E-3</v>
      </c>
      <c r="F770" s="16">
        <v>-6.0164661177960488E-3</v>
      </c>
      <c r="G770" s="16">
        <v>-3.095190447601881E-2</v>
      </c>
      <c r="H770" s="16">
        <v>1.4528850145287819E-3</v>
      </c>
      <c r="I770" s="16">
        <v>-6.9204152249136008E-4</v>
      </c>
      <c r="J770" s="16">
        <v>7.8998235145810725E-3</v>
      </c>
      <c r="K770" s="16">
        <v>2.34375E-2</v>
      </c>
      <c r="L770" s="16">
        <v>4.7316506390446822E-3</v>
      </c>
    </row>
    <row r="771" spans="2:12" x14ac:dyDescent="0.2">
      <c r="B771" s="16">
        <v>2.5921869295363331E-2</v>
      </c>
      <c r="C771" s="16">
        <v>9.6863468634686978E-3</v>
      </c>
      <c r="D771" s="16">
        <v>4.6153846153846212E-2</v>
      </c>
      <c r="E771" s="16">
        <v>2.0179372197309364E-2</v>
      </c>
      <c r="F771" s="16">
        <v>1.0406711266857771E-2</v>
      </c>
      <c r="G771" s="16">
        <v>2.1683761272113911E-2</v>
      </c>
      <c r="H771" s="16">
        <v>-9.326424870466421E-3</v>
      </c>
      <c r="I771" s="16">
        <v>1.9044321329639846E-2</v>
      </c>
      <c r="J771" s="16">
        <v>1.0005836738097074E-2</v>
      </c>
      <c r="K771" s="16">
        <v>2.5954198473282508E-2</v>
      </c>
      <c r="L771" s="16">
        <v>1.526976753341347E-2</v>
      </c>
    </row>
    <row r="772" spans="2:12" x14ac:dyDescent="0.2">
      <c r="B772" s="16">
        <v>5.3380782918148739E-3</v>
      </c>
      <c r="C772" s="16">
        <v>-1.0735495660118777E-2</v>
      </c>
      <c r="D772" s="16">
        <v>2.1241830065359402E-2</v>
      </c>
      <c r="E772" s="16">
        <v>-6.8598068598069162E-3</v>
      </c>
      <c r="F772" s="16">
        <v>-4.5191802417237081E-3</v>
      </c>
      <c r="G772" s="16">
        <v>3.0993127610834392E-3</v>
      </c>
      <c r="H772" s="16">
        <v>-1.3598326359832602E-2</v>
      </c>
      <c r="I772" s="16">
        <v>2.3785253143051577E-3</v>
      </c>
      <c r="J772" s="16">
        <v>8.2555931643688574E-3</v>
      </c>
      <c r="K772" s="16">
        <v>-1.4880952380952328E-3</v>
      </c>
      <c r="L772" s="16">
        <v>-5.4916026464386647E-3</v>
      </c>
    </row>
    <row r="773" spans="2:12" x14ac:dyDescent="0.2">
      <c r="B773" s="16">
        <v>1.0619469026549311E-3</v>
      </c>
      <c r="C773" s="16">
        <v>-7.1577003001617179E-3</v>
      </c>
      <c r="D773" s="16">
        <v>2.079999999999993E-2</v>
      </c>
      <c r="E773" s="16">
        <v>3.8894849785406915E-3</v>
      </c>
      <c r="F773" s="16">
        <v>2.6393581081081141E-3</v>
      </c>
      <c r="G773" s="16">
        <v>3.1569048898441032E-3</v>
      </c>
      <c r="H773" s="16">
        <v>-4.0296924708377313E-3</v>
      </c>
      <c r="I773" s="16">
        <v>1.3559322033898091E-3</v>
      </c>
      <c r="J773" s="16">
        <v>4.5033980185049671E-3</v>
      </c>
      <c r="K773" s="16">
        <v>2.608047690014903E-2</v>
      </c>
      <c r="L773" s="16">
        <v>2.5684514236141709E-3</v>
      </c>
    </row>
    <row r="774" spans="2:12" x14ac:dyDescent="0.2">
      <c r="B774" s="16">
        <v>-3.5007072135785022E-2</v>
      </c>
      <c r="C774" s="16">
        <v>-1.4186046511627914E-2</v>
      </c>
      <c r="D774" s="16">
        <v>1.7241379310344973E-2</v>
      </c>
      <c r="E774" s="16">
        <v>-1.3694054776218989E-2</v>
      </c>
      <c r="F774" s="16">
        <v>-1.0529640939244023E-2</v>
      </c>
      <c r="G774" s="16">
        <v>-1.7207900903916884E-2</v>
      </c>
      <c r="H774" s="16">
        <v>-1.2989778534923335E-2</v>
      </c>
      <c r="I774" s="16">
        <v>-1.2186865267433955E-2</v>
      </c>
      <c r="J774" s="16">
        <v>-8.5588522986632665E-3</v>
      </c>
      <c r="K774" s="16">
        <v>-2.9048656499636172E-3</v>
      </c>
      <c r="L774" s="16">
        <v>-1.3387843993213799E-2</v>
      </c>
    </row>
    <row r="775" spans="2:12" x14ac:dyDescent="0.2">
      <c r="B775" s="16">
        <v>5.6430927079516247E-2</v>
      </c>
      <c r="C775" s="16">
        <v>-1.1087520641660742E-2</v>
      </c>
      <c r="D775" s="16">
        <v>-2.6194144838212585E-2</v>
      </c>
      <c r="E775" s="16">
        <v>-1.9437859803589586E-2</v>
      </c>
      <c r="F775" s="16">
        <v>-1.3834202405022866E-2</v>
      </c>
      <c r="G775" s="16">
        <v>-1.3762092928191971E-2</v>
      </c>
      <c r="H775" s="16">
        <v>-6.4724919093852584E-3</v>
      </c>
      <c r="I775" s="16">
        <v>-8.2248115147360856E-3</v>
      </c>
      <c r="J775" s="16">
        <v>-2.2116254213598641E-2</v>
      </c>
      <c r="K775" s="16">
        <v>-3.2046613255644618E-2</v>
      </c>
      <c r="L775" s="16">
        <v>-1.3495602473454604E-2</v>
      </c>
    </row>
    <row r="776" spans="2:12" x14ac:dyDescent="0.2">
      <c r="B776" s="16">
        <v>3.1217481789802326E-2</v>
      </c>
      <c r="C776" s="16">
        <v>4.2938931297709093E-3</v>
      </c>
      <c r="D776" s="16">
        <v>3.1645569620253333E-3</v>
      </c>
      <c r="E776" s="16">
        <v>1.0429617350462772E-2</v>
      </c>
      <c r="F776" s="16">
        <v>5.9350383079745939E-3</v>
      </c>
      <c r="G776" s="16">
        <v>2.5904946117712102E-2</v>
      </c>
      <c r="H776" s="16">
        <v>1.3029315960912946E-3</v>
      </c>
      <c r="I776" s="16">
        <v>1.0366275051831186E-2</v>
      </c>
      <c r="J776" s="16">
        <v>1.0005044560282395E-2</v>
      </c>
      <c r="K776" s="16">
        <v>2.9345372460496622E-2</v>
      </c>
      <c r="L776" s="16">
        <v>9.5347025212770831E-3</v>
      </c>
    </row>
    <row r="777" spans="2:12" x14ac:dyDescent="0.2">
      <c r="B777" s="16">
        <v>-1.4799865455768613E-2</v>
      </c>
      <c r="C777" s="16">
        <v>-2.209026128266034E-2</v>
      </c>
      <c r="D777" s="16">
        <v>-4.731861198738252E-3</v>
      </c>
      <c r="E777" s="16">
        <v>-1.6269054617540468E-2</v>
      </c>
      <c r="F777" s="16">
        <v>-2.424372452263468E-2</v>
      </c>
      <c r="G777" s="16">
        <v>-1.3938455322873855E-2</v>
      </c>
      <c r="H777" s="16">
        <v>-8.6749078291042947E-3</v>
      </c>
      <c r="I777" s="16">
        <v>-3.1121751025991795E-2</v>
      </c>
      <c r="J777" s="16">
        <v>-7.8248564055606318E-3</v>
      </c>
      <c r="K777" s="16">
        <v>-8.0409356725146264E-3</v>
      </c>
      <c r="L777" s="16">
        <v>-1.2991960420531856E-2</v>
      </c>
    </row>
    <row r="778" spans="2:12" x14ac:dyDescent="0.2">
      <c r="B778" s="16">
        <v>1.2632297712529938E-2</v>
      </c>
      <c r="C778" s="16">
        <v>1.0201603109059931E-2</v>
      </c>
      <c r="D778" s="16">
        <v>-1.5847860538826808E-3</v>
      </c>
      <c r="E778" s="16">
        <v>1.9595580571190263E-2</v>
      </c>
      <c r="F778" s="16">
        <v>1.066402814423939E-2</v>
      </c>
      <c r="G778" s="16">
        <v>8.8090685605024532E-3</v>
      </c>
      <c r="H778" s="16">
        <v>2.7783854736381342E-2</v>
      </c>
      <c r="I778" s="16">
        <v>8.4715848923404558E-3</v>
      </c>
      <c r="J778" s="16">
        <v>1.3340045305814341E-2</v>
      </c>
      <c r="K778" s="16">
        <v>3.6109064112011868E-2</v>
      </c>
      <c r="L778" s="16">
        <v>1.29624709898295E-2</v>
      </c>
    </row>
    <row r="779" spans="2:12" x14ac:dyDescent="0.2">
      <c r="B779" s="16">
        <v>0</v>
      </c>
      <c r="C779" s="16">
        <v>9.6176965616723287E-4</v>
      </c>
      <c r="D779" s="16">
        <v>3.65079365079366E-2</v>
      </c>
      <c r="E779" s="16">
        <v>1.0631772643631132E-2</v>
      </c>
      <c r="F779" s="16">
        <v>2.3604916784509822E-2</v>
      </c>
      <c r="G779" s="16">
        <v>2.4571854058079046E-2</v>
      </c>
      <c r="H779" s="16">
        <v>1.8092805449127392E-2</v>
      </c>
      <c r="I779" s="16">
        <v>5.6002800140007025E-3</v>
      </c>
      <c r="J779" s="16">
        <v>1.0763371419109102E-2</v>
      </c>
      <c r="K779" s="16">
        <v>3.5561877667140918E-2</v>
      </c>
      <c r="L779" s="16">
        <v>1.443946854046585E-2</v>
      </c>
    </row>
    <row r="780" spans="2:12" x14ac:dyDescent="0.2">
      <c r="B780" s="16">
        <v>7.7545515846257906E-3</v>
      </c>
      <c r="C780" s="16">
        <v>1.2010569300984208E-3</v>
      </c>
      <c r="D780" s="16">
        <v>-1.8376722817764146E-2</v>
      </c>
      <c r="E780" s="16">
        <v>-5.125092723716973E-3</v>
      </c>
      <c r="F780" s="16">
        <v>7.6301806588735532E-2</v>
      </c>
      <c r="G780" s="16">
        <v>-9.5137420718818255E-3</v>
      </c>
      <c r="H780" s="16">
        <v>-6.272214091574968E-4</v>
      </c>
      <c r="I780" s="16">
        <v>5.2210233205707279E-3</v>
      </c>
      <c r="J780" s="16">
        <v>-1.2696592398427242E-2</v>
      </c>
      <c r="K780" s="16">
        <v>6.8681318681318437E-4</v>
      </c>
      <c r="L780" s="16">
        <v>-4.1560367409257948E-3</v>
      </c>
    </row>
    <row r="781" spans="2:12" x14ac:dyDescent="0.2">
      <c r="B781" s="16">
        <v>3.3456005352960894E-3</v>
      </c>
      <c r="C781" s="16">
        <v>2.6391554702493991E-3</v>
      </c>
      <c r="D781" s="16">
        <v>0</v>
      </c>
      <c r="E781" s="16">
        <v>1.4505524300142181E-2</v>
      </c>
      <c r="F781" s="16">
        <v>1.3428120063191162E-2</v>
      </c>
      <c r="G781" s="16">
        <v>6.0699039487728257E-3</v>
      </c>
      <c r="H781" s="16">
        <v>1.255230125523088E-3</v>
      </c>
      <c r="I781" s="16">
        <v>7.2714681440444462E-3</v>
      </c>
      <c r="J781" s="16">
        <v>1.4104372355430161E-2</v>
      </c>
      <c r="K781" s="16">
        <v>1.0981468771448233E-2</v>
      </c>
      <c r="L781" s="16">
        <v>1.0291401952476242E-2</v>
      </c>
    </row>
    <row r="782" spans="2:12" x14ac:dyDescent="0.2">
      <c r="B782" s="16">
        <v>-8.6695565188394941E-3</v>
      </c>
      <c r="C782" s="16">
        <v>-8.1359176836562908E-3</v>
      </c>
      <c r="D782" s="16">
        <v>-9.3603744149767243E-3</v>
      </c>
      <c r="E782" s="16">
        <v>3.407496492283224E-3</v>
      </c>
      <c r="F782" s="16">
        <v>-6.0405300077942536E-3</v>
      </c>
      <c r="G782" s="16">
        <v>-7.558178081283673E-3</v>
      </c>
      <c r="H782" s="16">
        <v>3.071458420392803E-2</v>
      </c>
      <c r="I782" s="16">
        <v>6.8752148504636068E-4</v>
      </c>
      <c r="J782" s="16">
        <v>8.1812975537909338E-4</v>
      </c>
      <c r="K782" s="16">
        <v>-1.6293279022403295E-2</v>
      </c>
      <c r="L782" s="16">
        <v>-3.4181486724977894E-3</v>
      </c>
    </row>
    <row r="783" spans="2:12" x14ac:dyDescent="0.2">
      <c r="B783" s="16">
        <v>6.7272115708039149E-3</v>
      </c>
      <c r="C783" s="16">
        <v>-5.3075995174910462E-3</v>
      </c>
      <c r="D783" s="16">
        <v>-3.1496062992125706E-3</v>
      </c>
      <c r="E783" s="16">
        <v>-6.9916100679185966E-3</v>
      </c>
      <c r="F783" s="16">
        <v>-2.8425798862967699E-3</v>
      </c>
      <c r="G783" s="16">
        <v>-6.1460351392877977E-3</v>
      </c>
      <c r="H783" s="16">
        <v>-4.8651935941617097E-3</v>
      </c>
      <c r="I783" s="16">
        <v>-1.6145654414290611E-2</v>
      </c>
      <c r="J783" s="16">
        <v>4.9047657974332637E-3</v>
      </c>
      <c r="K783" s="16">
        <v>6.9013112491367323E-4</v>
      </c>
      <c r="L783" s="16">
        <v>-4.2472038025365144E-3</v>
      </c>
    </row>
    <row r="784" spans="2:12" x14ac:dyDescent="0.2">
      <c r="B784" s="16">
        <v>1.9378549949883084E-2</v>
      </c>
      <c r="C784" s="16">
        <v>2.8377395100654956E-2</v>
      </c>
      <c r="D784" s="16">
        <v>2.5276461295418606E-2</v>
      </c>
      <c r="E784" s="16">
        <v>5.2973915375846836E-3</v>
      </c>
      <c r="F784" s="16">
        <v>1.8676889806350516E-3</v>
      </c>
      <c r="G784" s="16">
        <v>1.8014384620555157E-2</v>
      </c>
      <c r="H784" s="16">
        <v>8.5557139947034511E-3</v>
      </c>
      <c r="I784" s="16">
        <v>1.6061452513966401E-2</v>
      </c>
      <c r="J784" s="16">
        <v>3.253884324412093E-3</v>
      </c>
      <c r="K784" s="16">
        <v>-5.5172413793103114E-3</v>
      </c>
      <c r="L784" s="16">
        <v>1.0675513255225422E-2</v>
      </c>
    </row>
    <row r="785" spans="2:12" x14ac:dyDescent="0.2">
      <c r="B785" s="16">
        <v>2.327105866928858E-2</v>
      </c>
      <c r="C785" s="16">
        <v>-7.0754716981136223E-4</v>
      </c>
      <c r="D785" s="16">
        <v>1.5408320493066618E-3</v>
      </c>
      <c r="E785" s="16">
        <v>-1.6008537886871288E-3</v>
      </c>
      <c r="F785" s="16">
        <v>-4.9058084772368726E-4</v>
      </c>
      <c r="G785" s="16">
        <v>-2.2449653350938847E-3</v>
      </c>
      <c r="H785" s="16">
        <v>6.0593819430418971E-3</v>
      </c>
      <c r="I785" s="16">
        <v>-1.0996563573883122E-2</v>
      </c>
      <c r="J785" s="16">
        <v>2.0270818130219137E-3</v>
      </c>
      <c r="K785" s="16">
        <v>-1.5950069348127593E-2</v>
      </c>
      <c r="L785" s="16">
        <v>-2.9005264455483903E-5</v>
      </c>
    </row>
    <row r="786" spans="2:12" x14ac:dyDescent="0.2">
      <c r="B786" s="16">
        <v>1.2812299807815508E-2</v>
      </c>
      <c r="C786" s="16">
        <v>-4.7203209818266201E-3</v>
      </c>
      <c r="D786" s="16">
        <v>3.0769230769229772E-3</v>
      </c>
      <c r="E786" s="16">
        <v>7.3490112239427141E-4</v>
      </c>
      <c r="F786" s="16">
        <v>1.6786099931284992E-2</v>
      </c>
      <c r="G786" s="16">
        <v>1.985308715505063E-3</v>
      </c>
      <c r="H786" s="16">
        <v>-5.822124071471535E-3</v>
      </c>
      <c r="I786" s="16">
        <v>-5.2119527449618896E-3</v>
      </c>
      <c r="J786" s="16">
        <v>4.8551545557533604E-3</v>
      </c>
      <c r="K786" s="16">
        <v>-4.6511627906976716E-2</v>
      </c>
      <c r="L786" s="16">
        <v>9.644530173601451E-3</v>
      </c>
    </row>
    <row r="787" spans="2:12" x14ac:dyDescent="0.2">
      <c r="B787" s="16">
        <v>4.7438330170777032E-3</v>
      </c>
      <c r="C787" s="16">
        <v>-4.268437277685555E-3</v>
      </c>
      <c r="D787" s="16">
        <v>2.1472392638036908E-2</v>
      </c>
      <c r="E787" s="16">
        <v>-9.6802189732291266E-3</v>
      </c>
      <c r="F787" s="16">
        <v>5.696080324387065E-3</v>
      </c>
      <c r="G787" s="16">
        <v>1.1888250445809545E-2</v>
      </c>
      <c r="H787" s="16">
        <v>-4.2407108239095326E-3</v>
      </c>
      <c r="I787" s="16">
        <v>-1.0478519035975742E-3</v>
      </c>
      <c r="J787" s="16">
        <v>1.0388146239330043E-2</v>
      </c>
      <c r="K787" s="16">
        <v>3.6954915003695188E-3</v>
      </c>
      <c r="L787" s="16">
        <v>4.0747337776754211E-3</v>
      </c>
    </row>
    <row r="788" spans="2:12" x14ac:dyDescent="0.2">
      <c r="B788" s="16">
        <v>5.9804847340259037E-3</v>
      </c>
      <c r="C788" s="16">
        <v>-4.2867349368896912E-3</v>
      </c>
      <c r="D788" s="16">
        <v>7.5075075075075048E-3</v>
      </c>
      <c r="E788" s="16">
        <v>5.5952541458810234E-3</v>
      </c>
      <c r="F788" s="16">
        <v>-4.7998464049148204E-4</v>
      </c>
      <c r="G788" s="16">
        <v>3.4593042229620341E-3</v>
      </c>
      <c r="H788" s="16">
        <v>-2.6363820726019727E-3</v>
      </c>
      <c r="I788" s="16">
        <v>1.7482517482516613E-3</v>
      </c>
      <c r="J788" s="16">
        <v>7.9700326771336982E-4</v>
      </c>
      <c r="K788" s="16">
        <v>2.9455081001472649E-3</v>
      </c>
      <c r="L788" s="16">
        <v>1.5975278852071728E-3</v>
      </c>
    </row>
    <row r="789" spans="2:12" x14ac:dyDescent="0.2">
      <c r="B789" s="16">
        <v>6.8836045056319684E-3</v>
      </c>
      <c r="C789" s="16">
        <v>-1.9134178426215565E-3</v>
      </c>
      <c r="D789" s="16">
        <v>1.1922503725782407E-2</v>
      </c>
      <c r="E789" s="16">
        <v>-3.3518804049071926E-3</v>
      </c>
      <c r="F789" s="16">
        <v>-2.4971187091817892E-3</v>
      </c>
      <c r="G789" s="16">
        <v>7.6752959542083499E-3</v>
      </c>
      <c r="H789" s="16">
        <v>-4.8800325335502936E-3</v>
      </c>
      <c r="I789" s="16">
        <v>3.8394415357767553E-3</v>
      </c>
      <c r="J789" s="16">
        <v>3.1854742374770595E-3</v>
      </c>
      <c r="K789" s="16">
        <v>7.3421439060217253E-4</v>
      </c>
      <c r="L789" s="16">
        <v>-3.1423483816916953E-4</v>
      </c>
    </row>
    <row r="790" spans="2:12" x14ac:dyDescent="0.2">
      <c r="B790" s="16">
        <v>-2.1752641392168703E-3</v>
      </c>
      <c r="C790" s="16">
        <v>9.1061586388689886E-3</v>
      </c>
      <c r="D790" s="16">
        <v>-1.4727540500736325E-3</v>
      </c>
      <c r="E790" s="16">
        <v>-8.0043048362143931E-3</v>
      </c>
      <c r="F790" s="16">
        <v>2.8885037550541171E-4</v>
      </c>
      <c r="G790" s="16">
        <v>1.0457010069713446E-2</v>
      </c>
      <c r="H790" s="16">
        <v>-6.129955046996205E-4</v>
      </c>
      <c r="I790" s="16">
        <v>-3.1988873435326859E-2</v>
      </c>
      <c r="J790" s="16">
        <v>-9.5260776375327705E-3</v>
      </c>
      <c r="K790" s="16">
        <v>3.5216434336023283E-2</v>
      </c>
      <c r="L790" s="16">
        <v>-1.0620666006249113E-3</v>
      </c>
    </row>
    <row r="791" spans="2:12" x14ac:dyDescent="0.2">
      <c r="B791" s="16">
        <v>8.0971659919026884E-3</v>
      </c>
      <c r="C791" s="16">
        <v>-3.3246259795772781E-3</v>
      </c>
      <c r="D791" s="16">
        <v>7.3746312684366266E-3</v>
      </c>
      <c r="E791" s="16">
        <v>8.4079197179278697E-3</v>
      </c>
      <c r="F791" s="16">
        <v>6.3528732313022918E-3</v>
      </c>
      <c r="G791" s="16">
        <v>-1.4692730292575895E-3</v>
      </c>
      <c r="H791" s="16">
        <v>1.2267429973420452E-3</v>
      </c>
      <c r="I791" s="16">
        <v>9.339080459770166E-3</v>
      </c>
      <c r="J791" s="16">
        <v>8.0147471347278287E-3</v>
      </c>
      <c r="K791" s="16">
        <v>2.5513819985825803E-2</v>
      </c>
      <c r="L791" s="16">
        <v>6.1264869245991616E-3</v>
      </c>
    </row>
    <row r="792" spans="2:12" x14ac:dyDescent="0.2">
      <c r="B792" s="16">
        <v>2.7185665739882792E-2</v>
      </c>
      <c r="C792" s="16">
        <v>-2.859185132237263E-3</v>
      </c>
      <c r="D792" s="16">
        <v>-1.3177159590043952E-2</v>
      </c>
      <c r="E792" s="16">
        <v>-9.0774610005378564E-3</v>
      </c>
      <c r="F792" s="16">
        <v>4.2085126733619749E-3</v>
      </c>
      <c r="G792" s="16">
        <v>-4.4782803403492499E-3</v>
      </c>
      <c r="H792" s="16">
        <v>-4.0841331427403649E-3</v>
      </c>
      <c r="I792" s="16">
        <v>3.5587188612098419E-3</v>
      </c>
      <c r="J792" s="16">
        <v>-1.5902043412578948E-3</v>
      </c>
      <c r="K792" s="16">
        <v>-4.4920525224602659E-2</v>
      </c>
      <c r="L792" s="16">
        <v>-3.032744159600087E-4</v>
      </c>
    </row>
    <row r="793" spans="2:12" x14ac:dyDescent="0.2">
      <c r="B793" s="16">
        <v>-6.3157894736842746E-3</v>
      </c>
      <c r="C793" s="16">
        <v>6.6905615292711662E-3</v>
      </c>
      <c r="D793" s="16">
        <v>5.9347181008901906E-3</v>
      </c>
      <c r="E793" s="16">
        <v>1.0721313700210233E-2</v>
      </c>
      <c r="F793" s="16">
        <v>-3.0479093246975619E-3</v>
      </c>
      <c r="G793" s="16">
        <v>1.1760169654906338E-2</v>
      </c>
      <c r="H793" s="16">
        <v>9.2269838015173189E-3</v>
      </c>
      <c r="I793" s="16">
        <v>-3.5460992907798694E-4</v>
      </c>
      <c r="J793" s="16">
        <v>8.7600541530621356E-3</v>
      </c>
      <c r="K793" s="16">
        <v>-1.519536903039076E-2</v>
      </c>
      <c r="L793" s="16">
        <v>2.7587383749041461E-3</v>
      </c>
    </row>
    <row r="794" spans="2:12" x14ac:dyDescent="0.2">
      <c r="B794" s="16">
        <v>-2.5423728813559254E-2</v>
      </c>
      <c r="C794" s="16">
        <v>-1.8988844054119713E-3</v>
      </c>
      <c r="D794" s="16">
        <v>7.3746312684366266E-3</v>
      </c>
      <c r="E794" s="16">
        <v>-1.1413225914735925E-3</v>
      </c>
      <c r="F794" s="16">
        <v>8.5984522785897965E-3</v>
      </c>
      <c r="G794" s="16">
        <v>-1.2258638211382178E-2</v>
      </c>
      <c r="H794" s="16">
        <v>-4.0633888663133E-4</v>
      </c>
      <c r="I794" s="16">
        <v>-1.1706278822277483E-2</v>
      </c>
      <c r="J794" s="16">
        <v>2.0446830346569689E-2</v>
      </c>
      <c r="K794" s="16">
        <v>-2.2042615723731895E-3</v>
      </c>
      <c r="L794" s="16">
        <v>-7.6578365193713527E-4</v>
      </c>
    </row>
    <row r="795" spans="2:12" x14ac:dyDescent="0.2">
      <c r="B795" s="16">
        <v>1.2422360248447228E-2</v>
      </c>
      <c r="C795" s="16">
        <v>9.7502972651606346E-3</v>
      </c>
      <c r="D795" s="16">
        <v>1.024890190336758E-2</v>
      </c>
      <c r="E795" s="16">
        <v>-2.9573867455302549E-3</v>
      </c>
      <c r="F795" s="16">
        <v>-9.5671118689020229E-3</v>
      </c>
      <c r="G795" s="16">
        <v>-1.1896341071313654E-2</v>
      </c>
      <c r="H795" s="16">
        <v>3.4552845528454945E-3</v>
      </c>
      <c r="I795" s="16">
        <v>2.5125628140703071E-3</v>
      </c>
      <c r="J795" s="16">
        <v>-7.7363453504564195E-4</v>
      </c>
      <c r="K795" s="16">
        <v>1.6936671575846773E-2</v>
      </c>
      <c r="L795" s="16">
        <v>-1.4759728648067183E-3</v>
      </c>
    </row>
    <row r="796" spans="2:12" x14ac:dyDescent="0.2">
      <c r="B796" s="16">
        <v>-1.4723926380368235E-2</v>
      </c>
      <c r="C796" s="16">
        <v>1.9783325482807257E-2</v>
      </c>
      <c r="D796" s="16">
        <v>-1.7391304347826098E-2</v>
      </c>
      <c r="E796" s="16">
        <v>-6.2693811514089592E-3</v>
      </c>
      <c r="F796" s="16">
        <v>-4.5906656465187767E-3</v>
      </c>
      <c r="G796" s="16">
        <v>6.63803201874269E-3</v>
      </c>
      <c r="H796" s="16">
        <v>1.6204172574438847E-3</v>
      </c>
      <c r="I796" s="16">
        <v>1.790189760114691E-3</v>
      </c>
      <c r="J796" s="16">
        <v>3.8711675441314153E-3</v>
      </c>
      <c r="K796" s="16">
        <v>-1.8102824040550303E-2</v>
      </c>
      <c r="L796" s="16">
        <v>-2.9563091617157422E-3</v>
      </c>
    </row>
    <row r="797" spans="2:12" x14ac:dyDescent="0.2">
      <c r="B797" s="16">
        <v>4.6699875467000052E-3</v>
      </c>
      <c r="C797" s="16">
        <v>-2.3094688221707571E-3</v>
      </c>
      <c r="D797" s="16">
        <v>1.1799410029498469E-2</v>
      </c>
      <c r="E797" s="16">
        <v>-2.2386540940233512E-3</v>
      </c>
      <c r="F797" s="16">
        <v>1.7390468870099873E-2</v>
      </c>
      <c r="G797" s="16">
        <v>-9.050943884147955E-3</v>
      </c>
      <c r="H797" s="16">
        <v>4.0444893832147777E-4</v>
      </c>
      <c r="I797" s="16">
        <v>3.5739814152968563E-4</v>
      </c>
      <c r="J797" s="16">
        <v>4.6274872744098694E-3</v>
      </c>
      <c r="K797" s="16">
        <v>-2.9498525073746285E-2</v>
      </c>
      <c r="L797" s="16">
        <v>6.1249703017343116E-3</v>
      </c>
    </row>
    <row r="798" spans="2:12" x14ac:dyDescent="0.2">
      <c r="B798" s="16">
        <v>2.1691973969630851E-3</v>
      </c>
      <c r="C798" s="16">
        <v>-5.7870370370370905E-3</v>
      </c>
      <c r="D798" s="16">
        <v>-1.1661807580174988E-2</v>
      </c>
      <c r="E798" s="16">
        <v>-7.8188740821322211E-3</v>
      </c>
      <c r="F798" s="16">
        <v>4.3441307016713893E-3</v>
      </c>
      <c r="G798" s="16">
        <v>3.4577244258873208E-3</v>
      </c>
      <c r="H798" s="16">
        <v>1.6171417020416357E-3</v>
      </c>
      <c r="I798" s="16">
        <v>-7.1454090746695398E-3</v>
      </c>
      <c r="J798" s="16">
        <v>-9.5961922309227843E-3</v>
      </c>
      <c r="K798" s="16">
        <v>1.0638297872340496E-2</v>
      </c>
      <c r="L798" s="16">
        <v>-4.5386064919545888E-3</v>
      </c>
    </row>
    <row r="799" spans="2:12" x14ac:dyDescent="0.2">
      <c r="B799" s="16">
        <v>-6.1842918985777207E-3</v>
      </c>
      <c r="C799" s="16">
        <v>-1.0477299185098987E-2</v>
      </c>
      <c r="D799" s="16">
        <v>-1.03244837758113E-2</v>
      </c>
      <c r="E799" s="16">
        <v>-6.9211265675325206E-3</v>
      </c>
      <c r="F799" s="16">
        <v>-7.3342736248237506E-3</v>
      </c>
      <c r="G799" s="16">
        <v>-1.001235290293212E-2</v>
      </c>
      <c r="H799" s="16">
        <v>-9.6871846619575042E-3</v>
      </c>
      <c r="I799" s="16">
        <v>-9.3558834112990041E-3</v>
      </c>
      <c r="J799" s="16">
        <v>-7.6738237345940208E-3</v>
      </c>
      <c r="K799" s="16">
        <v>1.5037593984962294E-2</v>
      </c>
      <c r="L799" s="16">
        <v>-4.3885035440131004E-3</v>
      </c>
    </row>
    <row r="800" spans="2:12" x14ac:dyDescent="0.2">
      <c r="B800" s="16">
        <v>-1.6801493466085837E-2</v>
      </c>
      <c r="C800" s="16">
        <v>-2.3529411764706687E-3</v>
      </c>
      <c r="D800" s="16">
        <v>-4.4709388971684305E-3</v>
      </c>
      <c r="E800" s="16">
        <v>7.8664090532709618E-3</v>
      </c>
      <c r="F800" s="16">
        <v>-5.1150895140664732E-3</v>
      </c>
      <c r="G800" s="16">
        <v>1.1033033427464201E-2</v>
      </c>
      <c r="H800" s="16">
        <v>-3.0568575504381634E-3</v>
      </c>
      <c r="I800" s="16">
        <v>1.1986923356338552E-2</v>
      </c>
      <c r="J800" s="16">
        <v>6.2490235900638513E-3</v>
      </c>
      <c r="K800" s="16">
        <v>-8.8888888888888351E-3</v>
      </c>
      <c r="L800" s="16">
        <v>1.1960753479816066E-3</v>
      </c>
    </row>
    <row r="801" spans="2:12" x14ac:dyDescent="0.2">
      <c r="B801" s="16">
        <v>1.5822784810126667E-3</v>
      </c>
      <c r="C801" s="16">
        <v>-2.075471698113196E-2</v>
      </c>
      <c r="D801" s="16">
        <v>-2.8443113772455009E-2</v>
      </c>
      <c r="E801" s="16">
        <v>-5.3402711214569631E-3</v>
      </c>
      <c r="F801" s="16">
        <v>-1.1520517947253284E-2</v>
      </c>
      <c r="G801" s="16">
        <v>-1.6628775576485899E-2</v>
      </c>
      <c r="H801" s="16">
        <v>-1.2878168438266613E-2</v>
      </c>
      <c r="I801" s="16">
        <v>-1.1844938980617337E-2</v>
      </c>
      <c r="J801" s="16">
        <v>-1.5525539512498021E-2</v>
      </c>
      <c r="K801" s="16">
        <v>-3.3632286995515792E-2</v>
      </c>
      <c r="L801" s="16">
        <v>-1.4173932909416154E-2</v>
      </c>
    </row>
    <row r="802" spans="2:12" x14ac:dyDescent="0.2">
      <c r="B802" s="16">
        <v>4.4233807266982339E-3</v>
      </c>
      <c r="C802" s="16">
        <v>-3.1310211946050659E-3</v>
      </c>
      <c r="D802" s="16">
        <v>-1.8489984591679498E-2</v>
      </c>
      <c r="E802" s="16">
        <v>5.8507709251101048E-3</v>
      </c>
      <c r="F802" s="16">
        <v>1.3870159892121148E-2</v>
      </c>
      <c r="G802" s="16">
        <v>1.4333839751635047E-2</v>
      </c>
      <c r="H802" s="16">
        <v>-1.242493269828171E-3</v>
      </c>
      <c r="I802" s="16">
        <v>3.6324010170722953E-3</v>
      </c>
      <c r="J802" s="16">
        <v>8.6737107711718497E-3</v>
      </c>
      <c r="K802" s="16">
        <v>-1.5467904098994567E-2</v>
      </c>
      <c r="L802" s="16">
        <v>3.9444589283814668E-3</v>
      </c>
    </row>
    <row r="803" spans="2:12" x14ac:dyDescent="0.2">
      <c r="B803" s="16">
        <v>-2.0761245674740469E-2</v>
      </c>
      <c r="C803" s="16">
        <v>-1.6912297656438868E-2</v>
      </c>
      <c r="D803" s="16">
        <v>-2.3547880690737877E-2</v>
      </c>
      <c r="E803" s="16">
        <v>-2.0119072059125442E-2</v>
      </c>
      <c r="F803" s="16">
        <v>-2.0615618468554087E-2</v>
      </c>
      <c r="G803" s="16">
        <v>-1.8429278457931852E-2</v>
      </c>
      <c r="H803" s="16">
        <v>-1.4928467758656416E-2</v>
      </c>
      <c r="I803" s="16">
        <v>-9.7719869706840434E-3</v>
      </c>
      <c r="J803" s="16">
        <v>-1.8370856785490997E-2</v>
      </c>
      <c r="K803" s="16">
        <v>-3.1421838177534411E-3</v>
      </c>
      <c r="L803" s="16">
        <v>-1.6961378839393415E-2</v>
      </c>
    </row>
    <row r="804" spans="2:12" x14ac:dyDescent="0.2">
      <c r="B804" s="16">
        <v>-1.8310311596530737E-2</v>
      </c>
      <c r="C804" s="16">
        <v>-1.4499877119685367E-2</v>
      </c>
      <c r="D804" s="16">
        <v>1.12540192926045E-2</v>
      </c>
      <c r="E804" s="16">
        <v>1.7459319784900451E-3</v>
      </c>
      <c r="F804" s="16">
        <v>-1.94005238141437E-3</v>
      </c>
      <c r="G804" s="16">
        <v>-6.3690041796589103E-3</v>
      </c>
      <c r="H804" s="16">
        <v>3.5781940644075139E-3</v>
      </c>
      <c r="I804" s="16">
        <v>-1.6812865497076057E-2</v>
      </c>
      <c r="J804" s="16">
        <v>7.9636855936926487E-4</v>
      </c>
      <c r="K804" s="16">
        <v>1.8124507486209751E-2</v>
      </c>
      <c r="L804" s="16">
        <v>-1.9176581089542788E-3</v>
      </c>
    </row>
    <row r="805" spans="2:12" x14ac:dyDescent="0.2">
      <c r="B805" s="16">
        <v>1.7997382198952971E-2</v>
      </c>
      <c r="C805" s="16">
        <v>1.1720698254364059E-2</v>
      </c>
      <c r="D805" s="16">
        <v>1.7488076311605871E-2</v>
      </c>
      <c r="E805" s="16">
        <v>1.554656999442261E-2</v>
      </c>
      <c r="F805" s="16">
        <v>4.1597822917678995E-2</v>
      </c>
      <c r="G805" s="16">
        <v>7.5449021833478014E-3</v>
      </c>
      <c r="H805" s="16">
        <v>2.2021812080536884E-2</v>
      </c>
      <c r="I805" s="16">
        <v>1.4869888475836479E-2</v>
      </c>
      <c r="J805" s="16">
        <v>8.3552160420148347E-3</v>
      </c>
      <c r="K805" s="16">
        <v>-1.393188854489158E-2</v>
      </c>
      <c r="L805" s="16">
        <v>1.2601458651923192E-2</v>
      </c>
    </row>
    <row r="806" spans="2:12" x14ac:dyDescent="0.2">
      <c r="B806" s="16">
        <v>-6.7502410800386325E-3</v>
      </c>
      <c r="C806" s="16">
        <v>-1.6268178456988025E-2</v>
      </c>
      <c r="D806" s="16">
        <v>-2.1875000000000089E-2</v>
      </c>
      <c r="E806" s="16">
        <v>-1.167021349625863E-2</v>
      </c>
      <c r="F806" s="16">
        <v>-6.8116077260427232E-3</v>
      </c>
      <c r="G806" s="16">
        <v>-2.3459244532803125E-2</v>
      </c>
      <c r="H806" s="16">
        <v>2.2573363431153126E-3</v>
      </c>
      <c r="I806" s="16">
        <v>0</v>
      </c>
      <c r="J806" s="16">
        <v>-1.4204545454545414E-2</v>
      </c>
      <c r="K806" s="16">
        <v>-1.2558869701726816E-2</v>
      </c>
      <c r="L806" s="16">
        <v>-6.0746871899125532E-3</v>
      </c>
    </row>
    <row r="807" spans="2:12" x14ac:dyDescent="0.2">
      <c r="B807" s="16">
        <v>1.1003236245954673E-2</v>
      </c>
      <c r="C807" s="16">
        <v>9.5214232022049483E-3</v>
      </c>
      <c r="D807" s="16">
        <v>-3.6741214057507965E-2</v>
      </c>
      <c r="E807" s="16">
        <v>1.3961241925401158E-2</v>
      </c>
      <c r="F807" s="16">
        <v>8.7373167981963373E-3</v>
      </c>
      <c r="G807" s="16">
        <v>1.818675352877297E-2</v>
      </c>
      <c r="H807" s="16">
        <v>8.8042588042587244E-3</v>
      </c>
      <c r="I807" s="16">
        <v>1.684981684981679E-2</v>
      </c>
      <c r="J807" s="16">
        <v>1.6410502721741826E-2</v>
      </c>
      <c r="K807" s="16">
        <v>3.7360890302066796E-2</v>
      </c>
      <c r="L807" s="16">
        <v>1.353365150482122E-2</v>
      </c>
    </row>
    <row r="808" spans="2:12" x14ac:dyDescent="0.2">
      <c r="B808" s="16">
        <v>1.6645326504481472E-2</v>
      </c>
      <c r="C808" s="16">
        <v>5.4604120129064793E-3</v>
      </c>
      <c r="D808" s="16">
        <v>-8.2918739635157168E-3</v>
      </c>
      <c r="E808" s="16">
        <v>-8.4258117550348732E-3</v>
      </c>
      <c r="F808" s="16">
        <v>-3.8185712955202122E-3</v>
      </c>
      <c r="G808" s="16">
        <v>-7.997867235404188E-4</v>
      </c>
      <c r="H808" s="16">
        <v>-6.4948244367769581E-3</v>
      </c>
      <c r="I808" s="16">
        <v>-7.9250720461095936E-3</v>
      </c>
      <c r="J808" s="16">
        <v>-5.5131133338583993E-3</v>
      </c>
      <c r="K808" s="16">
        <v>-5.363984674329525E-3</v>
      </c>
      <c r="L808" s="16">
        <v>-3.3202158380540858E-3</v>
      </c>
    </row>
    <row r="809" spans="2:12" x14ac:dyDescent="0.2">
      <c r="B809" s="16">
        <v>1.1335012594458238E-2</v>
      </c>
      <c r="C809" s="16">
        <v>2.2216736608244858E-3</v>
      </c>
      <c r="D809" s="16">
        <v>1.0033444816053505E-2</v>
      </c>
      <c r="E809" s="16">
        <v>8.6355785837650689E-3</v>
      </c>
      <c r="F809" s="16">
        <v>9.4427823485414564E-3</v>
      </c>
      <c r="G809" s="16">
        <v>1.8143009605122717E-2</v>
      </c>
      <c r="H809" s="16">
        <v>1.2053115423901861E-2</v>
      </c>
      <c r="I809" s="16">
        <v>-1.0893246187363426E-3</v>
      </c>
      <c r="J809" s="16">
        <v>1.3067236873366639E-2</v>
      </c>
      <c r="K809" s="16">
        <v>3.0816640986132571E-2</v>
      </c>
      <c r="L809" s="16">
        <v>1.2158435698169878E-2</v>
      </c>
    </row>
    <row r="810" spans="2:12" x14ac:dyDescent="0.2">
      <c r="B810" s="16">
        <v>-7.7833125778330459E-3</v>
      </c>
      <c r="C810" s="16">
        <v>-1.4285714285714235E-2</v>
      </c>
      <c r="D810" s="16">
        <v>4.9668874172186239E-3</v>
      </c>
      <c r="E810" s="16">
        <v>-7.6712328767123417E-3</v>
      </c>
      <c r="F810" s="16">
        <v>-5.5570991942205383E-3</v>
      </c>
      <c r="G810" s="16">
        <v>0</v>
      </c>
      <c r="H810" s="16">
        <v>-4.8445700444086359E-3</v>
      </c>
      <c r="I810" s="16">
        <v>-1.2359142130134448E-2</v>
      </c>
      <c r="J810" s="16">
        <v>-1.2116948092557811E-2</v>
      </c>
      <c r="K810" s="16">
        <v>-2.5411061285500858E-2</v>
      </c>
      <c r="L810" s="16">
        <v>-4.8725887115980138E-3</v>
      </c>
    </row>
    <row r="811" spans="2:12" x14ac:dyDescent="0.2">
      <c r="B811" s="16">
        <v>-1.2237213680577397E-2</v>
      </c>
      <c r="C811" s="16">
        <v>1.5742128935532174E-2</v>
      </c>
      <c r="D811" s="16">
        <v>8.2372322899506578E-3</v>
      </c>
      <c r="E811" s="16">
        <v>4.4864715626726781E-3</v>
      </c>
      <c r="F811" s="16">
        <v>9.8724038371984513E-3</v>
      </c>
      <c r="G811" s="16">
        <v>1.926100628930838E-2</v>
      </c>
      <c r="H811" s="16">
        <v>5.2738336713997747E-3</v>
      </c>
      <c r="I811" s="16">
        <v>2.1347073978652764E-2</v>
      </c>
      <c r="J811" s="16">
        <v>2.7696446941520847E-3</v>
      </c>
      <c r="K811" s="16">
        <v>1.3036809815951012E-2</v>
      </c>
      <c r="L811" s="16">
        <v>9.0127173606091571E-3</v>
      </c>
    </row>
    <row r="812" spans="2:12" x14ac:dyDescent="0.2">
      <c r="B812" s="16">
        <v>1.0165184243964509E-2</v>
      </c>
      <c r="C812" s="16">
        <v>-7.3800738007379074E-4</v>
      </c>
      <c r="D812" s="16">
        <v>-8.1699346405228468E-3</v>
      </c>
      <c r="E812" s="16">
        <v>2.0614306328603504E-4</v>
      </c>
      <c r="F812" s="16">
        <v>-1.9367333763719019E-3</v>
      </c>
      <c r="G812" s="16">
        <v>1.0734027509962552E-2</v>
      </c>
      <c r="H812" s="16">
        <v>1.6142050040355294E-3</v>
      </c>
      <c r="I812" s="16">
        <v>7.2072072072071336E-4</v>
      </c>
      <c r="J812" s="16">
        <v>2.761994949494806E-3</v>
      </c>
      <c r="K812" s="16">
        <v>7.570022710068125E-3</v>
      </c>
      <c r="L812" s="16">
        <v>-1.7456477396706749E-3</v>
      </c>
    </row>
    <row r="813" spans="2:12" x14ac:dyDescent="0.2">
      <c r="B813" s="16">
        <v>-4.0880503144653524E-3</v>
      </c>
      <c r="C813" s="16">
        <v>-3.6927621861151394E-3</v>
      </c>
      <c r="D813" s="16">
        <v>3.13014827018121E-2</v>
      </c>
      <c r="E813" s="16">
        <v>-8.7249244297884498E-3</v>
      </c>
      <c r="F813" s="16">
        <v>-1.0256884124930643E-2</v>
      </c>
      <c r="G813" s="16">
        <v>-9.920508744038159E-3</v>
      </c>
      <c r="H813" s="16">
        <v>-4.633360193392555E-3</v>
      </c>
      <c r="I813" s="16">
        <v>-3.2409074540871163E-3</v>
      </c>
      <c r="J813" s="16">
        <v>-7.8696781301644814E-3</v>
      </c>
      <c r="K813" s="16">
        <v>1.0518407212622094E-2</v>
      </c>
      <c r="L813" s="16">
        <v>-6.1394588532707184E-3</v>
      </c>
    </row>
    <row r="814" spans="2:12" x14ac:dyDescent="0.2">
      <c r="B814" s="16">
        <v>-2.5892011367224521E-2</v>
      </c>
      <c r="C814" s="16">
        <v>-4.941932295526863E-4</v>
      </c>
      <c r="D814" s="16">
        <v>-3.6741214057507965E-2</v>
      </c>
      <c r="E814" s="16">
        <v>-5.0592556656732235E-3</v>
      </c>
      <c r="F814" s="16">
        <v>-1.9699374474838938E-2</v>
      </c>
      <c r="G814" s="16">
        <v>-2.331556297771209E-2</v>
      </c>
      <c r="H814" s="16">
        <v>-1.3762396276057465E-2</v>
      </c>
      <c r="I814" s="16">
        <v>-2.0592485549132955E-2</v>
      </c>
      <c r="J814" s="16">
        <v>-1.4198461172364452E-2</v>
      </c>
      <c r="K814" s="16">
        <v>-3.7174721189591087E-2</v>
      </c>
      <c r="L814" s="16">
        <v>-1.4558928998326448E-2</v>
      </c>
    </row>
    <row r="815" spans="2:12" x14ac:dyDescent="0.2">
      <c r="B815" s="16">
        <v>6.8071312803887896E-3</v>
      </c>
      <c r="C815" s="16">
        <v>-2.4721878862793423E-3</v>
      </c>
      <c r="D815" s="16">
        <v>-8.2918739635157168E-3</v>
      </c>
      <c r="E815" s="16">
        <v>-3.6918361660629451E-3</v>
      </c>
      <c r="F815" s="16">
        <v>2.2857142857142243E-3</v>
      </c>
      <c r="G815" s="16">
        <v>8.7465474154937439E-3</v>
      </c>
      <c r="H815" s="16">
        <v>-6.3615842396880229E-3</v>
      </c>
      <c r="I815" s="16">
        <v>7.0084839542605692E-3</v>
      </c>
      <c r="J815" s="16">
        <v>-4.4254908271644799E-3</v>
      </c>
      <c r="K815" s="16">
        <v>-2.0077220077220015E-2</v>
      </c>
      <c r="L815" s="16">
        <v>-2.3774289803740745E-3</v>
      </c>
    </row>
    <row r="816" spans="2:12" x14ac:dyDescent="0.2">
      <c r="B816" s="16">
        <v>-8.0489375402447161E-3</v>
      </c>
      <c r="C816" s="16">
        <v>-6.6914498141265044E-3</v>
      </c>
      <c r="D816" s="16">
        <v>-8.3612040133780319E-3</v>
      </c>
      <c r="E816" s="16">
        <v>6.0127246032299908E-3</v>
      </c>
      <c r="F816" s="16">
        <v>2.2805017103764147E-3</v>
      </c>
      <c r="G816" s="16">
        <v>-1.1734793663209508E-3</v>
      </c>
      <c r="H816" s="16">
        <v>2.8913672036348093E-3</v>
      </c>
      <c r="I816" s="16">
        <v>-6.59340659340657E-3</v>
      </c>
      <c r="J816" s="16">
        <v>2.4246342843288193E-3</v>
      </c>
      <c r="K816" s="16">
        <v>-2.8368794326241065E-2</v>
      </c>
      <c r="L816" s="16">
        <v>2.3685042433674308E-3</v>
      </c>
    </row>
    <row r="817" spans="2:12" x14ac:dyDescent="0.2">
      <c r="B817" s="16">
        <v>2.5316455696202667E-2</v>
      </c>
      <c r="C817" s="16">
        <v>1.072854291417169E-2</v>
      </c>
      <c r="D817" s="16">
        <v>1.8549747048903997E-2</v>
      </c>
      <c r="E817" s="16">
        <v>1.4524984363055049E-2</v>
      </c>
      <c r="F817" s="16">
        <v>6.0675009480470887E-3</v>
      </c>
      <c r="G817" s="16">
        <v>1.4163566346844014E-2</v>
      </c>
      <c r="H817" s="16">
        <v>1.153212520593061E-2</v>
      </c>
      <c r="I817" s="16">
        <v>1.4380530973451267E-2</v>
      </c>
      <c r="J817" s="16">
        <v>1.0400709505764771E-2</v>
      </c>
      <c r="K817" s="16">
        <v>3.0008110300081103E-2</v>
      </c>
      <c r="L817" s="16">
        <v>1.2236659518102488E-2</v>
      </c>
    </row>
    <row r="818" spans="2:12" x14ac:dyDescent="0.2">
      <c r="B818" s="16">
        <v>-1.5194681861348536E-2</v>
      </c>
      <c r="C818" s="16">
        <v>9.8741051592199369E-4</v>
      </c>
      <c r="D818" s="16">
        <v>-1.490066225165565E-2</v>
      </c>
      <c r="E818" s="16">
        <v>-1.1371420742567473E-2</v>
      </c>
      <c r="F818" s="16">
        <v>-1.159065209197141E-2</v>
      </c>
      <c r="G818" s="16">
        <v>-1.3386536233749413E-2</v>
      </c>
      <c r="H818" s="16">
        <v>-9.9755700325732111E-3</v>
      </c>
      <c r="I818" s="16">
        <v>-3.2715376226826187E-3</v>
      </c>
      <c r="J818" s="16">
        <v>-1.2288541334184444E-2</v>
      </c>
      <c r="K818" s="16">
        <v>-9.4488188976377119E-3</v>
      </c>
      <c r="L818" s="16">
        <v>-8.7957282000152848E-3</v>
      </c>
    </row>
    <row r="819" spans="2:12" x14ac:dyDescent="0.2">
      <c r="B819" s="16">
        <v>-1.6072002571521082E-3</v>
      </c>
      <c r="C819" s="16">
        <v>3.205918618989001E-3</v>
      </c>
      <c r="D819" s="16">
        <v>-8.4033613445377853E-3</v>
      </c>
      <c r="E819" s="16">
        <v>-6.0282705099778955E-3</v>
      </c>
      <c r="F819" s="16">
        <v>5.243588521308018E-3</v>
      </c>
      <c r="G819" s="16">
        <v>-8.2191780821918581E-3</v>
      </c>
      <c r="H819" s="16">
        <v>5.9633970799917169E-3</v>
      </c>
      <c r="I819" s="16">
        <v>-1.8964259664478567E-2</v>
      </c>
      <c r="J819" s="16">
        <v>1.2118274357730829E-3</v>
      </c>
      <c r="K819" s="16">
        <v>-5.564387917329161E-3</v>
      </c>
      <c r="L819" s="16">
        <v>-3.965394677666545E-3</v>
      </c>
    </row>
    <row r="820" spans="2:12" x14ac:dyDescent="0.2">
      <c r="B820" s="16">
        <v>8.6928525434641912E-3</v>
      </c>
      <c r="C820" s="16">
        <v>0</v>
      </c>
      <c r="D820" s="16">
        <v>3.3898305084745228E-3</v>
      </c>
      <c r="E820" s="16">
        <v>7.66817706518097E-4</v>
      </c>
      <c r="F820" s="16">
        <v>5.3110773899849306E-3</v>
      </c>
      <c r="G820" s="16">
        <v>8.0242041568008293E-3</v>
      </c>
      <c r="H820" s="16">
        <v>1.1242845461978623E-2</v>
      </c>
      <c r="I820" s="16">
        <v>3.717472118960341E-4</v>
      </c>
      <c r="J820" s="16">
        <v>3.9538449124505437E-3</v>
      </c>
      <c r="K820" s="16">
        <v>1.7585931254995968E-2</v>
      </c>
      <c r="L820" s="16">
        <v>3.5296573756244953E-3</v>
      </c>
    </row>
    <row r="821" spans="2:12" x14ac:dyDescent="0.2">
      <c r="B821" s="16">
        <v>1.6278327481646926E-2</v>
      </c>
      <c r="C821" s="16">
        <v>1.2045231071779794E-2</v>
      </c>
      <c r="D821" s="16">
        <v>1.8581081081081141E-2</v>
      </c>
      <c r="E821" s="16">
        <v>1.3931457230424993E-3</v>
      </c>
      <c r="F821" s="16">
        <v>-3.4905660377358982E-3</v>
      </c>
      <c r="G821" s="16">
        <v>9.8525381704295256E-3</v>
      </c>
      <c r="H821" s="16">
        <v>3.2342834040832713E-3</v>
      </c>
      <c r="I821" s="16">
        <v>3.3444816053511683E-3</v>
      </c>
      <c r="J821" s="16">
        <v>9.6447516476450001E-3</v>
      </c>
      <c r="K821" s="16">
        <v>6.3629222309504962E-2</v>
      </c>
      <c r="L821" s="16">
        <v>6.6087394047296133E-3</v>
      </c>
    </row>
    <row r="822" spans="2:12" x14ac:dyDescent="0.2">
      <c r="B822" s="16">
        <v>-1.0678391959799027E-2</v>
      </c>
      <c r="C822" s="16">
        <v>-3.8863249939277145E-3</v>
      </c>
      <c r="D822" s="16">
        <v>3.3167495854062867E-3</v>
      </c>
      <c r="E822" s="16">
        <v>-4.8692264885920045E-3</v>
      </c>
      <c r="F822" s="16">
        <v>-1.8934014957870948E-3</v>
      </c>
      <c r="G822" s="16">
        <v>1.938360147315521E-4</v>
      </c>
      <c r="H822" s="16">
        <v>-7.2536772113640513E-3</v>
      </c>
      <c r="I822" s="16">
        <v>-6.2962962962963553E-3</v>
      </c>
      <c r="J822" s="16">
        <v>-6.3684126731412549E-3</v>
      </c>
      <c r="K822" s="16">
        <v>7.3855243722320552E-4</v>
      </c>
      <c r="L822" s="16">
        <v>-2.0618853995443276E-3</v>
      </c>
    </row>
    <row r="823" spans="2:12" x14ac:dyDescent="0.2">
      <c r="B823" s="16">
        <v>-3.1746031746032743E-3</v>
      </c>
      <c r="C823" s="16">
        <v>-2.9261155815654138E-3</v>
      </c>
      <c r="D823" s="16">
        <v>4.2975206611570282E-2</v>
      </c>
      <c r="E823" s="16">
        <v>1.5378163008528123E-3</v>
      </c>
      <c r="F823" s="16">
        <v>8.8210186853836525E-3</v>
      </c>
      <c r="G823" s="16">
        <v>-1.3565891472868685E-3</v>
      </c>
      <c r="H823" s="16">
        <v>-2.8414856910898845E-3</v>
      </c>
      <c r="I823" s="16">
        <v>6.7089079388744643E-3</v>
      </c>
      <c r="J823" s="16">
        <v>-4.0057683063610128E-4</v>
      </c>
      <c r="K823" s="16">
        <v>2.1402214022140154E-2</v>
      </c>
      <c r="L823" s="16">
        <v>2.6826178882932705E-3</v>
      </c>
    </row>
    <row r="824" spans="2:12" x14ac:dyDescent="0.2">
      <c r="B824" s="16">
        <v>7.6433121019108263E-3</v>
      </c>
      <c r="C824" s="16">
        <v>3.9129371484469821E-3</v>
      </c>
      <c r="D824" s="16">
        <v>-4.7543581616480424E-3</v>
      </c>
      <c r="E824" s="16">
        <v>2.5823562255722354E-3</v>
      </c>
      <c r="F824" s="16">
        <v>3.8548326438510028E-3</v>
      </c>
      <c r="G824" s="16">
        <v>3.0403001487806502E-3</v>
      </c>
      <c r="H824" s="16">
        <v>-2.4424994911460551E-3</v>
      </c>
      <c r="I824" s="16">
        <v>-2.2213994816735472E-3</v>
      </c>
      <c r="J824" s="16">
        <v>2.8853089685020539E-2</v>
      </c>
      <c r="K824" s="16">
        <v>1.2283236994219626E-2</v>
      </c>
      <c r="L824" s="16">
        <v>4.4574667371151122E-3</v>
      </c>
    </row>
    <row r="825" spans="2:12" x14ac:dyDescent="0.2">
      <c r="B825" s="16">
        <v>4.4247787610620648E-3</v>
      </c>
      <c r="C825" s="16">
        <v>-4.1412911084042214E-3</v>
      </c>
      <c r="D825" s="16">
        <v>3.3439490445859921E-2</v>
      </c>
      <c r="E825" s="16">
        <v>-1.0442046641142566E-3</v>
      </c>
      <c r="F825" s="16">
        <v>1.6858668165216084E-3</v>
      </c>
      <c r="G825" s="16">
        <v>3.2245582355217017E-3</v>
      </c>
      <c r="H825" s="16">
        <v>4.2848398286063905E-3</v>
      </c>
      <c r="I825" s="16">
        <v>-2.5974025974025983E-3</v>
      </c>
      <c r="J825" s="16">
        <v>0.10804705149178151</v>
      </c>
      <c r="K825" s="16">
        <v>3.5688793718773315E-3</v>
      </c>
      <c r="L825" s="16">
        <v>5.2028041584177842E-3</v>
      </c>
    </row>
    <row r="826" spans="2:12" x14ac:dyDescent="0.2">
      <c r="B826" s="16">
        <v>-2.2026431718061845E-3</v>
      </c>
      <c r="C826" s="16">
        <v>-4.4031311154598685E-3</v>
      </c>
      <c r="D826" s="16">
        <v>4.4684129429892083E-2</v>
      </c>
      <c r="E826" s="16">
        <v>-2.7874564459928752E-4</v>
      </c>
      <c r="F826" s="16">
        <v>-4.1140719962599048E-3</v>
      </c>
      <c r="G826" s="16">
        <v>-2.957058369760901E-3</v>
      </c>
      <c r="H826" s="16">
        <v>-3.6570499796830802E-3</v>
      </c>
      <c r="I826" s="16">
        <v>-4.4642857142855874E-3</v>
      </c>
      <c r="J826" s="16">
        <v>-3.0863329583802113E-2</v>
      </c>
      <c r="K826" s="16">
        <v>-4.978662873399764E-3</v>
      </c>
      <c r="L826" s="16">
        <v>-4.5812203267271423E-3</v>
      </c>
    </row>
    <row r="827" spans="2:12" x14ac:dyDescent="0.2">
      <c r="B827" s="16">
        <v>-4.0996531062756913E-3</v>
      </c>
      <c r="C827" s="16">
        <v>-4.6683046683048124E-3</v>
      </c>
      <c r="D827" s="16">
        <v>8.8495575221239076E-3</v>
      </c>
      <c r="E827" s="16">
        <v>-4.9491147358149412E-3</v>
      </c>
      <c r="F827" s="16">
        <v>1.4083184677493588E-3</v>
      </c>
      <c r="G827" s="16">
        <v>-5.1579626047704163E-4</v>
      </c>
      <c r="H827" s="16">
        <v>2.8548123980425277E-3</v>
      </c>
      <c r="I827" s="16">
        <v>-1.494768310911887E-3</v>
      </c>
      <c r="J827" s="16">
        <v>3.5545883206384854E-3</v>
      </c>
      <c r="K827" s="16">
        <v>-1.1436740528949274E-2</v>
      </c>
      <c r="L827" s="16">
        <v>1.6296841471401535E-3</v>
      </c>
    </row>
    <row r="828" spans="2:12" x14ac:dyDescent="0.2">
      <c r="B828" s="16">
        <v>3.7998733375554927E-3</v>
      </c>
      <c r="C828" s="16">
        <v>-2.7153789187854827E-3</v>
      </c>
      <c r="D828" s="16">
        <v>-7.309941520467822E-3</v>
      </c>
      <c r="E828" s="16">
        <v>-2.8021015761814372E-4</v>
      </c>
      <c r="F828" s="16">
        <v>3.0001875117195986E-3</v>
      </c>
      <c r="G828" s="16">
        <v>1.1288865952780336E-2</v>
      </c>
      <c r="H828" s="16">
        <v>4.2700284668564237E-3</v>
      </c>
      <c r="I828" s="16">
        <v>-5.2395209580838875E-3</v>
      </c>
      <c r="J828" s="16">
        <v>-9.686280179268536E-3</v>
      </c>
      <c r="K828" s="16">
        <v>2.1691973969630851E-3</v>
      </c>
      <c r="L828" s="16">
        <v>5.1482937628826164E-3</v>
      </c>
    </row>
    <row r="829" spans="2:12" x14ac:dyDescent="0.2">
      <c r="B829" s="16">
        <v>-5.0473186119873725E-3</v>
      </c>
      <c r="C829" s="16">
        <v>4.9504950495049549E-3</v>
      </c>
      <c r="D829" s="16">
        <v>0.18262150220913087</v>
      </c>
      <c r="E829" s="16">
        <v>-4.274402634713903E-3</v>
      </c>
      <c r="F829" s="16">
        <v>1.0469246588147296E-2</v>
      </c>
      <c r="G829" s="16">
        <v>-6.0598328761881648E-3</v>
      </c>
      <c r="H829" s="16">
        <v>-2.4296416278598576E-3</v>
      </c>
      <c r="I829" s="16">
        <v>-6.3957863054927566E-3</v>
      </c>
      <c r="J829" s="16">
        <v>-6.5693430656934559E-3</v>
      </c>
      <c r="K829" s="16">
        <v>-5.7720057720057616E-3</v>
      </c>
      <c r="L829" s="16">
        <v>-7.784945624055295E-4</v>
      </c>
    </row>
    <row r="830" spans="2:12" x14ac:dyDescent="0.2">
      <c r="B830" s="16">
        <v>-1.1097019657577589E-2</v>
      </c>
      <c r="C830" s="16">
        <v>-7.3891625615765122E-3</v>
      </c>
      <c r="D830" s="16">
        <v>1.6189290161892966E-2</v>
      </c>
      <c r="E830" s="16">
        <v>-9.8522167487684609E-3</v>
      </c>
      <c r="F830" s="16">
        <v>-1.304347826086949E-2</v>
      </c>
      <c r="G830" s="16">
        <v>-1.5081504299833126E-2</v>
      </c>
      <c r="H830" s="16">
        <v>-7.5096407550234723E-3</v>
      </c>
      <c r="I830" s="16">
        <v>-1.7039000378644475E-2</v>
      </c>
      <c r="J830" s="16">
        <v>-1.1021307861867058E-3</v>
      </c>
      <c r="K830" s="16">
        <v>7.2568940493478173E-4</v>
      </c>
      <c r="L830" s="16">
        <v>-1.131121763048748E-2</v>
      </c>
    </row>
    <row r="831" spans="2:12" x14ac:dyDescent="0.2">
      <c r="B831" s="16">
        <v>2.2763706316126786E-2</v>
      </c>
      <c r="C831" s="16">
        <v>8.9330024813896181E-3</v>
      </c>
      <c r="D831" s="16">
        <v>-6.1274509803922461E-3</v>
      </c>
      <c r="E831" s="16">
        <v>9.8791755508174095E-3</v>
      </c>
      <c r="F831" s="16">
        <v>1.4340612990908275E-2</v>
      </c>
      <c r="G831" s="16">
        <v>3.4143480810581828E-2</v>
      </c>
      <c r="H831" s="16">
        <v>9.8159509202455641E-3</v>
      </c>
      <c r="I831" s="16">
        <v>3.4668721109398781E-3</v>
      </c>
      <c r="J831" s="16">
        <v>-8.4589922765720971E-3</v>
      </c>
      <c r="K831" s="16">
        <v>-7.9767947788251803E-3</v>
      </c>
      <c r="L831" s="16">
        <v>9.2351454463335259E-3</v>
      </c>
    </row>
    <row r="832" spans="2:12" x14ac:dyDescent="0.2">
      <c r="B832" s="16">
        <v>-5.3291536050156241E-3</v>
      </c>
      <c r="C832" s="16">
        <v>2.951303492375823E-3</v>
      </c>
      <c r="D832" s="16">
        <v>-1.2330456226880337E-2</v>
      </c>
      <c r="E832" s="16">
        <v>-6.685903300725049E-3</v>
      </c>
      <c r="F832" s="16">
        <v>-4.989835520236463E-3</v>
      </c>
      <c r="G832" s="16">
        <v>-1.1404448364942366E-2</v>
      </c>
      <c r="H832" s="16">
        <v>-4.2527339003645137E-3</v>
      </c>
      <c r="I832" s="16">
        <v>-1.5355086372360605E-3</v>
      </c>
      <c r="J832" s="16">
        <v>-1.4762611275964455E-2</v>
      </c>
      <c r="K832" s="16">
        <v>2.0467836257310079E-2</v>
      </c>
      <c r="L832" s="16">
        <v>-1.4806703485050754E-3</v>
      </c>
    </row>
    <row r="833" spans="2:12" x14ac:dyDescent="0.2">
      <c r="B833" s="16">
        <v>1.3551843681058884E-2</v>
      </c>
      <c r="C833" s="16">
        <v>1.2996566944580623E-2</v>
      </c>
      <c r="D833" s="16">
        <v>-4.993757802746579E-3</v>
      </c>
      <c r="E833" s="16">
        <v>6.0223891171886645E-3</v>
      </c>
      <c r="F833" s="16">
        <v>2.4145616641901846E-3</v>
      </c>
      <c r="G833" s="16">
        <v>6.6921606118546251E-3</v>
      </c>
      <c r="H833" s="16">
        <v>8.1350416920886737E-3</v>
      </c>
      <c r="I833" s="16">
        <v>4.9980776624374279E-3</v>
      </c>
      <c r="J833" s="16">
        <v>1.0842557036367717E-2</v>
      </c>
      <c r="K833" s="16">
        <v>4.7994269340974283E-2</v>
      </c>
      <c r="L833" s="16">
        <v>5.08751770141469E-3</v>
      </c>
    </row>
    <row r="834" spans="2:12" x14ac:dyDescent="0.2">
      <c r="B834" s="16">
        <v>8.0845771144280043E-3</v>
      </c>
      <c r="C834" s="16">
        <v>-8.7145969498910736E-3</v>
      </c>
      <c r="D834" s="16">
        <v>2.5094102885823144E-3</v>
      </c>
      <c r="E834" s="16">
        <v>3.0988097753361643E-3</v>
      </c>
      <c r="F834" s="16">
        <v>9.8202705206595908E-3</v>
      </c>
      <c r="G834" s="16">
        <v>2.9503007280785143E-2</v>
      </c>
      <c r="H834" s="16">
        <v>9.6832761751057816E-3</v>
      </c>
      <c r="I834" s="16">
        <v>9.5638867635807756E-3</v>
      </c>
      <c r="J834" s="16">
        <v>-2.2346368715084886E-3</v>
      </c>
      <c r="K834" s="16">
        <v>-4.1011619958988277E-3</v>
      </c>
      <c r="L834" s="16">
        <v>2.357729748192483E-3</v>
      </c>
    </row>
    <row r="835" spans="2:12" x14ac:dyDescent="0.2">
      <c r="B835" s="16">
        <v>4.6267735965452861E-3</v>
      </c>
      <c r="C835" s="16">
        <v>-1.465201465201571E-3</v>
      </c>
      <c r="D835" s="16">
        <v>-1.2515644555693983E-3</v>
      </c>
      <c r="E835" s="16">
        <v>-2.3871375412483076E-3</v>
      </c>
      <c r="F835" s="16">
        <v>4.8623853211009482E-3</v>
      </c>
      <c r="G835" s="16">
        <v>-2.7058606481767944E-3</v>
      </c>
      <c r="H835" s="16">
        <v>-3.9960039960029725E-4</v>
      </c>
      <c r="I835" s="16">
        <v>8.3364910951118087E-3</v>
      </c>
      <c r="J835" s="16">
        <v>-1.8663680477790656E-3</v>
      </c>
      <c r="K835" s="16">
        <v>-6.8634179821547292E-4</v>
      </c>
      <c r="L835" s="16">
        <v>2.2527958806020099E-3</v>
      </c>
    </row>
    <row r="836" spans="2:12" x14ac:dyDescent="0.2">
      <c r="B836" s="16">
        <v>1.8114829597789317E-2</v>
      </c>
      <c r="C836" s="16">
        <v>-1.4673514306676738E-3</v>
      </c>
      <c r="D836" s="16">
        <v>1.3784461152882121E-2</v>
      </c>
      <c r="E836" s="16">
        <v>-7.0377929481314494E-3</v>
      </c>
      <c r="F836" s="16">
        <v>5.7518488085455122E-3</v>
      </c>
      <c r="G836" s="16">
        <v>5.6113954492200691E-3</v>
      </c>
      <c r="H836" s="16">
        <v>9.9940035978396402E-4</v>
      </c>
      <c r="I836" s="16">
        <v>-5.636978579481311E-3</v>
      </c>
      <c r="J836" s="16">
        <v>2.9917726252806087E-3</v>
      </c>
      <c r="K836" s="16">
        <v>6.0439560439560447E-2</v>
      </c>
      <c r="L836" s="16">
        <v>-4.1413049124281454E-3</v>
      </c>
    </row>
    <row r="837" spans="2:12" x14ac:dyDescent="0.2">
      <c r="B837" s="16">
        <v>-1.5681544028950389E-2</v>
      </c>
      <c r="C837" s="16">
        <v>-1.4695077149153857E-3</v>
      </c>
      <c r="D837" s="16">
        <v>-6.1804697156985222E-3</v>
      </c>
      <c r="E837" s="16">
        <v>1.0135374583599255E-2</v>
      </c>
      <c r="F837" s="16">
        <v>-2.1786492374726851E-3</v>
      </c>
      <c r="G837" s="16">
        <v>1.8641157714005319E-2</v>
      </c>
      <c r="H837" s="16">
        <v>9.3849840255590955E-3</v>
      </c>
      <c r="I837" s="16">
        <v>-3.4013605442176909E-3</v>
      </c>
      <c r="J837" s="16">
        <v>8.9485458612976743E-3</v>
      </c>
      <c r="K837" s="16">
        <v>-4.5336787564767E-3</v>
      </c>
      <c r="L837" s="16">
        <v>2.7691899171140566E-3</v>
      </c>
    </row>
    <row r="838" spans="2:12" x14ac:dyDescent="0.2">
      <c r="B838" s="16">
        <v>-1.4705882352941346E-2</v>
      </c>
      <c r="C838" s="16">
        <v>-6.8677949472651934E-3</v>
      </c>
      <c r="D838" s="16">
        <v>0</v>
      </c>
      <c r="E838" s="16">
        <v>-7.7182149873711303E-4</v>
      </c>
      <c r="F838" s="16">
        <v>-1.0007278020378596E-3</v>
      </c>
      <c r="G838" s="16">
        <v>2.769082590898142E-3</v>
      </c>
      <c r="H838" s="16">
        <v>-1.5825914935706509E-3</v>
      </c>
      <c r="I838" s="16">
        <v>-1.5547971179370457E-2</v>
      </c>
      <c r="J838" s="16">
        <v>-1.1086474501108556E-3</v>
      </c>
      <c r="K838" s="16">
        <v>8.458035133376729E-3</v>
      </c>
      <c r="L838" s="16">
        <v>-3.740377158637509E-3</v>
      </c>
    </row>
    <row r="839" spans="2:12" x14ac:dyDescent="0.2">
      <c r="B839" s="16">
        <v>-2.7052238805970075E-2</v>
      </c>
      <c r="C839" s="16">
        <v>1.7288219313411624E-3</v>
      </c>
      <c r="D839" s="16">
        <v>-1.1194029850746134E-2</v>
      </c>
      <c r="E839" s="16">
        <v>-8.4263745523487366E-3</v>
      </c>
      <c r="F839" s="16">
        <v>-9.9262362262089177E-3</v>
      </c>
      <c r="G839" s="16">
        <v>-1.7829271221034948E-2</v>
      </c>
      <c r="H839" s="16">
        <v>-5.9441252229053276E-4</v>
      </c>
      <c r="I839" s="16">
        <v>2.3112480739599928E-3</v>
      </c>
      <c r="J839" s="16">
        <v>-3.6995930447658587E-4</v>
      </c>
      <c r="K839" s="16">
        <v>-2.7741935483870939E-2</v>
      </c>
      <c r="L839" s="16">
        <v>-1.0128865367728945E-2</v>
      </c>
    </row>
    <row r="840" spans="2:12" x14ac:dyDescent="0.2">
      <c r="B840" s="16">
        <v>3.0361137743688094E-2</v>
      </c>
      <c r="C840" s="16">
        <v>8.6291913214988636E-3</v>
      </c>
      <c r="D840" s="16">
        <v>1.2578616352201255E-3</v>
      </c>
      <c r="E840" s="16">
        <v>1.5225550598399584E-2</v>
      </c>
      <c r="F840" s="16">
        <v>1.655629139072845E-2</v>
      </c>
      <c r="G840" s="16">
        <v>1.387445755149419E-2</v>
      </c>
      <c r="H840" s="16">
        <v>-5.9476605868358234E-4</v>
      </c>
      <c r="I840" s="16">
        <v>6.9177555726365192E-3</v>
      </c>
      <c r="J840" s="16">
        <v>8.5122131754256092E-3</v>
      </c>
      <c r="K840" s="16">
        <v>0</v>
      </c>
      <c r="L840" s="16">
        <v>1.0922987662490113E-2</v>
      </c>
    </row>
    <row r="841" spans="2:12" x14ac:dyDescent="0.2">
      <c r="B841" s="16">
        <v>-2.1712158808933069E-3</v>
      </c>
      <c r="C841" s="16">
        <v>1.2221950623321209E-3</v>
      </c>
      <c r="D841" s="16">
        <v>-3.7688442211055717E-3</v>
      </c>
      <c r="E841" s="16">
        <v>1.9461495535714191E-2</v>
      </c>
      <c r="F841" s="16">
        <v>4.6145494028231315E-3</v>
      </c>
      <c r="G841" s="16">
        <v>1.7482517482516613E-3</v>
      </c>
      <c r="H841" s="16">
        <v>2.1821067248564141E-3</v>
      </c>
      <c r="I841" s="16">
        <v>7.2519083969466713E-3</v>
      </c>
      <c r="J841" s="16">
        <v>-1.4678899082567476E-3</v>
      </c>
      <c r="K841" s="16">
        <v>1.9907100199070937E-2</v>
      </c>
      <c r="L841" s="16">
        <v>2.9407719051932624E-3</v>
      </c>
    </row>
    <row r="842" spans="2:12" x14ac:dyDescent="0.2">
      <c r="B842" s="16">
        <v>-2.2381100404103238E-2</v>
      </c>
      <c r="C842" s="16">
        <v>-5.126953125E-3</v>
      </c>
      <c r="D842" s="16">
        <v>1.8915510718789497E-2</v>
      </c>
      <c r="E842" s="16">
        <v>-1.0879233664043864E-2</v>
      </c>
      <c r="F842" s="16">
        <v>-1.9814464559128053E-3</v>
      </c>
      <c r="G842" s="16">
        <v>-5.1152434254077006E-3</v>
      </c>
      <c r="H842" s="16">
        <v>-8.5114806017418942E-3</v>
      </c>
      <c r="I842" s="16">
        <v>-1.3262599469496039E-2</v>
      </c>
      <c r="J842" s="16">
        <v>-1.2862918044836413E-2</v>
      </c>
      <c r="K842" s="16">
        <v>1.0409889394925154E-2</v>
      </c>
      <c r="L842" s="16">
        <v>-1.1837369767650707E-2</v>
      </c>
    </row>
    <row r="843" spans="2:12" x14ac:dyDescent="0.2">
      <c r="B843" s="16">
        <v>-6.3593004769475492E-3</v>
      </c>
      <c r="C843" s="16">
        <v>-2.2085889570553352E-3</v>
      </c>
      <c r="D843" s="16">
        <v>-8.6633663366336711E-3</v>
      </c>
      <c r="E843" s="16">
        <v>-5.3956834532373765E-3</v>
      </c>
      <c r="F843" s="16">
        <v>-9.8366573413951608E-3</v>
      </c>
      <c r="G843" s="16">
        <v>-1.7481248487781209E-2</v>
      </c>
      <c r="H843" s="16">
        <v>-8.9838291076063115E-3</v>
      </c>
      <c r="I843" s="16">
        <v>-6.1443932411674451E-3</v>
      </c>
      <c r="J843" s="16">
        <v>-4.095309009679915E-3</v>
      </c>
      <c r="K843" s="16">
        <v>-1.0946555054732743E-2</v>
      </c>
      <c r="L843" s="16">
        <v>-4.4556966871822645E-3</v>
      </c>
    </row>
    <row r="844" spans="2:12" x14ac:dyDescent="0.2">
      <c r="B844" s="16">
        <v>2.2400000000000198E-3</v>
      </c>
      <c r="C844" s="16">
        <v>9.8376783079201502E-4</v>
      </c>
      <c r="D844" s="16">
        <v>7.4906367041198685E-3</v>
      </c>
      <c r="E844" s="16">
        <v>1.0641257476700527E-2</v>
      </c>
      <c r="F844" s="16">
        <v>-4.1924899744804067E-3</v>
      </c>
      <c r="G844" s="16">
        <v>5.4792833836112553E-3</v>
      </c>
      <c r="H844" s="16">
        <v>1.8130539887186714E-3</v>
      </c>
      <c r="I844" s="16">
        <v>5.0231839258114697E-3</v>
      </c>
      <c r="J844" s="16">
        <v>8.5981308411215984E-3</v>
      </c>
      <c r="K844" s="16">
        <v>2.7994791666666741E-2</v>
      </c>
      <c r="L844" s="16">
        <v>3.7737663149290945E-3</v>
      </c>
    </row>
    <row r="845" spans="2:12" x14ac:dyDescent="0.2">
      <c r="B845" s="16">
        <v>1.8837803320561841E-2</v>
      </c>
      <c r="C845" s="16">
        <v>6.8796068796066479E-3</v>
      </c>
      <c r="D845" s="16">
        <v>1.73482032218093E-2</v>
      </c>
      <c r="E845" s="16">
        <v>2.0645516482004078E-2</v>
      </c>
      <c r="F845" s="16">
        <v>7.7796082738421646E-3</v>
      </c>
      <c r="G845" s="16">
        <v>9.919177075679686E-3</v>
      </c>
      <c r="H845" s="16">
        <v>8.2445204102152836E-3</v>
      </c>
      <c r="I845" s="16">
        <v>6.5359477124182774E-3</v>
      </c>
      <c r="J845" s="16">
        <v>1.1860637509266025E-2</v>
      </c>
      <c r="K845" s="16">
        <v>-1.2666244458517939E-3</v>
      </c>
      <c r="L845" s="16">
        <v>1.3457854406130121E-2</v>
      </c>
    </row>
    <row r="846" spans="2:12" x14ac:dyDescent="0.2">
      <c r="B846" s="16">
        <v>-1.034158570980892E-2</v>
      </c>
      <c r="C846" s="16">
        <v>-9.7608589555875369E-4</v>
      </c>
      <c r="D846" s="16">
        <v>2.6796589524969328E-2</v>
      </c>
      <c r="E846" s="16">
        <v>-1.4429236059605E-2</v>
      </c>
      <c r="F846" s="16">
        <v>-1.3713559168104683E-2</v>
      </c>
      <c r="G846" s="16">
        <v>-9.0335879713835388E-3</v>
      </c>
      <c r="H846" s="16">
        <v>-6.7810131631432791E-3</v>
      </c>
      <c r="I846" s="16">
        <v>-5.7295645530939243E-3</v>
      </c>
      <c r="J846" s="16">
        <v>-1.611721611721606E-2</v>
      </c>
      <c r="K846" s="16">
        <v>1.2682308180088864E-2</v>
      </c>
      <c r="L846" s="16">
        <v>-5.0895515334814512E-3</v>
      </c>
    </row>
    <row r="847" spans="2:12" x14ac:dyDescent="0.2">
      <c r="B847" s="16">
        <v>-3.483217226092461E-3</v>
      </c>
      <c r="C847" s="16">
        <v>-6.1064973131411682E-3</v>
      </c>
      <c r="D847" s="16">
        <v>-1.0676156583629859E-2</v>
      </c>
      <c r="E847" s="16">
        <v>-9.4410617773824645E-3</v>
      </c>
      <c r="F847" s="16">
        <v>5.8931860036832706E-3</v>
      </c>
      <c r="G847" s="16">
        <v>-3.364943407769827E-3</v>
      </c>
      <c r="H847" s="16">
        <v>-3.6144578313253017E-3</v>
      </c>
      <c r="I847" s="16">
        <v>1.1140991164041436E-2</v>
      </c>
      <c r="J847" s="16">
        <v>4.0953090096798039E-3</v>
      </c>
      <c r="K847" s="16">
        <v>2.1916092673763377E-2</v>
      </c>
      <c r="L847" s="16">
        <v>-2.9496563484109339E-3</v>
      </c>
    </row>
    <row r="848" spans="2:12" x14ac:dyDescent="0.2">
      <c r="B848" s="16">
        <v>9.5328884652046142E-4</v>
      </c>
      <c r="C848" s="16">
        <v>8.8473826492996288E-3</v>
      </c>
      <c r="D848" s="16">
        <v>-5.9952038369305294E-3</v>
      </c>
      <c r="E848" s="16">
        <v>-3.6604737896264172E-3</v>
      </c>
      <c r="F848" s="16">
        <v>-4.5770779934084516E-4</v>
      </c>
      <c r="G848" s="16">
        <v>1.0190300798035512E-2</v>
      </c>
      <c r="H848" s="16">
        <v>2.2168480451429939E-3</v>
      </c>
      <c r="I848" s="16">
        <v>-1.0258358662613931E-2</v>
      </c>
      <c r="J848" s="16">
        <v>6.6740823136819394E-3</v>
      </c>
      <c r="K848" s="16">
        <v>-6.7401960784313486E-3</v>
      </c>
      <c r="L848" s="16">
        <v>-3.0488966805131135E-4</v>
      </c>
    </row>
    <row r="849" spans="2:12" x14ac:dyDescent="0.2">
      <c r="B849" s="16">
        <v>2.3492063492063453E-2</v>
      </c>
      <c r="C849" s="16">
        <v>1.0962241169305775E-2</v>
      </c>
      <c r="D849" s="16">
        <v>1.0856453558504509E-2</v>
      </c>
      <c r="E849" s="16">
        <v>1.0536531262997473E-2</v>
      </c>
      <c r="F849" s="16">
        <v>6.7771773971976312E-3</v>
      </c>
      <c r="G849" s="16">
        <v>1.0269810403500168E-2</v>
      </c>
      <c r="H849" s="16">
        <v>4.8260607279309031E-3</v>
      </c>
      <c r="I849" s="16">
        <v>7.2936660268712039E-3</v>
      </c>
      <c r="J849" s="16">
        <v>7.3664825046040328E-3</v>
      </c>
      <c r="K849" s="16">
        <v>3.7014188772361845E-3</v>
      </c>
      <c r="L849" s="16">
        <v>1.0779230681254859E-2</v>
      </c>
    </row>
    <row r="850" spans="2:12" x14ac:dyDescent="0.2">
      <c r="B850" s="16">
        <v>-1.5508684863524413E-3</v>
      </c>
      <c r="C850" s="16">
        <v>4.8192771084343278E-4</v>
      </c>
      <c r="D850" s="16">
        <v>4.5346062052505909E-2</v>
      </c>
      <c r="E850" s="16">
        <v>-3.5670187954452981E-3</v>
      </c>
      <c r="F850" s="16">
        <v>3.3657782225051669E-3</v>
      </c>
      <c r="G850" s="16">
        <v>-4.5714285714285596E-3</v>
      </c>
      <c r="H850" s="16">
        <v>-3.6021612967780392E-3</v>
      </c>
      <c r="I850" s="16">
        <v>6.4786585365854688E-3</v>
      </c>
      <c r="J850" s="16">
        <v>-5.1188299817184202E-3</v>
      </c>
      <c r="K850" s="16">
        <v>1.9668100799016708E-2</v>
      </c>
      <c r="L850" s="16">
        <v>7.6846919051432039E-4</v>
      </c>
    </row>
    <row r="851" spans="2:12" x14ac:dyDescent="0.2">
      <c r="B851" s="16">
        <v>1.1183597390493905E-2</v>
      </c>
      <c r="C851" s="16">
        <v>-4.816955684007751E-3</v>
      </c>
      <c r="D851" s="16">
        <v>7.9908675799087447E-3</v>
      </c>
      <c r="E851" s="16">
        <v>3.9239983477903362E-3</v>
      </c>
      <c r="F851" s="16">
        <v>2.7198549410689665E-4</v>
      </c>
      <c r="G851" s="16">
        <v>-1.1481056257175437E-3</v>
      </c>
      <c r="H851" s="16">
        <v>-3.8160273147217483E-3</v>
      </c>
      <c r="I851" s="16">
        <v>8.7088224157516603E-3</v>
      </c>
      <c r="J851" s="16">
        <v>1.4700477765525743E-3</v>
      </c>
      <c r="K851" s="16">
        <v>-6.0277275467157665E-4</v>
      </c>
      <c r="L851" s="16">
        <v>3.0479618227470251E-3</v>
      </c>
    </row>
    <row r="852" spans="2:12" x14ac:dyDescent="0.2">
      <c r="B852" s="16">
        <v>-9.2165898617491138E-4</v>
      </c>
      <c r="C852" s="16">
        <v>-2.4201355275887959E-4</v>
      </c>
      <c r="D852" s="16">
        <v>-2.2650056625140857E-3</v>
      </c>
      <c r="E852" s="16">
        <v>4.8686827127475407E-3</v>
      </c>
      <c r="F852" s="16">
        <v>2.0846551255324641E-3</v>
      </c>
      <c r="G852" s="16">
        <v>2.4198427102237741E-3</v>
      </c>
      <c r="H852" s="16">
        <v>-1.0080645161291146E-3</v>
      </c>
      <c r="I852" s="16">
        <v>-4.3543543543543506E-2</v>
      </c>
      <c r="J852" s="16">
        <v>1.4678899082567476E-3</v>
      </c>
      <c r="K852" s="16">
        <v>-6.0313630880577396E-3</v>
      </c>
      <c r="L852" s="16">
        <v>-6.4343415367273948E-4</v>
      </c>
    </row>
    <row r="853" spans="2:12" x14ac:dyDescent="0.2">
      <c r="B853" s="16">
        <v>0</v>
      </c>
      <c r="C853" s="16">
        <v>9.6828854998798342E-4</v>
      </c>
      <c r="D853" s="16">
        <v>7.9455164585697791E-3</v>
      </c>
      <c r="E853" s="16">
        <v>-4.09444520267499E-3</v>
      </c>
      <c r="F853" s="16">
        <v>-3.2561505065122898E-3</v>
      </c>
      <c r="G853" s="16">
        <v>1.6294508147254305E-3</v>
      </c>
      <c r="H853" s="16">
        <v>2.8254288597375776E-3</v>
      </c>
      <c r="I853" s="16">
        <v>-7.0643642072213408E-3</v>
      </c>
      <c r="J853" s="16">
        <v>1.0626603151337566E-2</v>
      </c>
      <c r="K853" s="16">
        <v>-1.1529126213592256E-2</v>
      </c>
      <c r="L853" s="16">
        <v>-9.305254649102368E-4</v>
      </c>
    </row>
    <row r="854" spans="2:12" x14ac:dyDescent="0.2">
      <c r="B854" s="16">
        <v>1.0147601476014678E-2</v>
      </c>
      <c r="C854" s="16">
        <v>-2.9020556227328242E-3</v>
      </c>
      <c r="D854" s="16">
        <v>2.2522522522521182E-3</v>
      </c>
      <c r="E854" s="16">
        <v>-4.590927778539089E-3</v>
      </c>
      <c r="F854" s="16">
        <v>1.7241379310344307E-3</v>
      </c>
      <c r="G854" s="16">
        <v>-2.4100741097788925E-3</v>
      </c>
      <c r="H854" s="16">
        <v>4.2262024552224275E-3</v>
      </c>
      <c r="I854" s="16">
        <v>2.766798418972316E-3</v>
      </c>
      <c r="J854" s="16">
        <v>2.8281363306743579E-3</v>
      </c>
      <c r="K854" s="16">
        <v>4.9109883364029105E-3</v>
      </c>
      <c r="L854" s="16">
        <v>2.3378883740623468E-3</v>
      </c>
    </row>
    <row r="855" spans="2:12" x14ac:dyDescent="0.2">
      <c r="B855" s="16">
        <v>8.8280060882799383E-3</v>
      </c>
      <c r="C855" s="16">
        <v>-4.8508367693422816E-4</v>
      </c>
      <c r="D855" s="16">
        <v>-2.2471910112359383E-3</v>
      </c>
      <c r="E855" s="16">
        <v>-4.6121016039101237E-3</v>
      </c>
      <c r="F855" s="16">
        <v>-1.1776429024368262E-3</v>
      </c>
      <c r="G855" s="16">
        <v>-6.4625234039982216E-3</v>
      </c>
      <c r="H855" s="16">
        <v>-5.8116232464929807E-3</v>
      </c>
      <c r="I855" s="16">
        <v>-3.1533307055577886E-3</v>
      </c>
      <c r="J855" s="16">
        <v>-1.4462361703665438E-3</v>
      </c>
      <c r="K855" s="16">
        <v>9.1631032376298105E-3</v>
      </c>
      <c r="L855" s="16">
        <v>-2.2338817919862475E-3</v>
      </c>
    </row>
    <row r="856" spans="2:12" x14ac:dyDescent="0.2">
      <c r="B856" s="16">
        <v>-2.2027761013880598E-2</v>
      </c>
      <c r="C856" s="16">
        <v>-5.3385100703712274E-3</v>
      </c>
      <c r="D856" s="16">
        <v>-9.009009009009028E-3</v>
      </c>
      <c r="E856" s="16">
        <v>-6.7081604426002528E-3</v>
      </c>
      <c r="F856" s="16">
        <v>-7.4369671685108329E-3</v>
      </c>
      <c r="G856" s="16">
        <v>-1.2158054711246202E-2</v>
      </c>
      <c r="H856" s="16">
        <v>-3.8298730094739053E-3</v>
      </c>
      <c r="I856" s="16">
        <v>-1.2653222617635462E-2</v>
      </c>
      <c r="J856" s="16">
        <v>-5.7209066550799603E-3</v>
      </c>
      <c r="K856" s="16">
        <v>-1.210653753026647E-3</v>
      </c>
      <c r="L856" s="16">
        <v>-1.028192995494015E-2</v>
      </c>
    </row>
    <row r="857" spans="2:12" x14ac:dyDescent="0.2">
      <c r="B857" s="16">
        <v>1.8512804689910567E-2</v>
      </c>
      <c r="C857" s="16">
        <v>3.1715052451817272E-3</v>
      </c>
      <c r="D857" s="16">
        <v>2.1590909090908994E-2</v>
      </c>
      <c r="E857" s="16">
        <v>7.7978138271947994E-3</v>
      </c>
      <c r="F857" s="16">
        <v>8.4978070175438791E-3</v>
      </c>
      <c r="G857" s="16">
        <v>1.1015384615384649E-2</v>
      </c>
      <c r="H857" s="16">
        <v>3.035208417644597E-3</v>
      </c>
      <c r="I857" s="16">
        <v>3.6043251902282414E-3</v>
      </c>
      <c r="J857" s="16">
        <v>0</v>
      </c>
      <c r="K857" s="16">
        <v>0</v>
      </c>
      <c r="L857" s="16">
        <v>9.1626271266991299E-3</v>
      </c>
    </row>
    <row r="858" spans="2:12" x14ac:dyDescent="0.2">
      <c r="B858" s="16">
        <v>-1.8176310209025992E-3</v>
      </c>
      <c r="C858" s="16">
        <v>4.8638132295719672E-4</v>
      </c>
      <c r="D858" s="16">
        <v>-4.4493882091213299E-3</v>
      </c>
      <c r="E858" s="16">
        <v>-6.9084628670057491E-5</v>
      </c>
      <c r="F858" s="16">
        <v>1.4496692941923239E-3</v>
      </c>
      <c r="G858" s="16">
        <v>-1.704303365999138E-3</v>
      </c>
      <c r="H858" s="16">
        <v>-6.0520476094416686E-4</v>
      </c>
      <c r="I858" s="16">
        <v>-4.3894652833199599E-3</v>
      </c>
      <c r="J858" s="16">
        <v>4.0058266569553691E-3</v>
      </c>
      <c r="K858" s="16">
        <v>1.5757575757575859E-2</v>
      </c>
      <c r="L858" s="16">
        <v>-1.2667884792887385E-3</v>
      </c>
    </row>
    <row r="859" spans="2:12" x14ac:dyDescent="0.2">
      <c r="B859" s="16">
        <v>-1.1532625189681456E-2</v>
      </c>
      <c r="C859" s="16">
        <v>-4.3753038405445199E-3</v>
      </c>
      <c r="D859" s="16">
        <v>-3.3519553072625108E-3</v>
      </c>
      <c r="E859" s="16">
        <v>-1.2021555893325986E-2</v>
      </c>
      <c r="F859" s="16">
        <v>-1.4475707952591454E-3</v>
      </c>
      <c r="G859" s="16">
        <v>-1.2011462715688093E-2</v>
      </c>
      <c r="H859" s="16">
        <v>-2.0185708518368761E-3</v>
      </c>
      <c r="I859" s="16">
        <v>-7.6152304609217181E-3</v>
      </c>
      <c r="J859" s="16">
        <v>-1.3057671381936808E-2</v>
      </c>
      <c r="K859" s="16">
        <v>-2.3866348448688957E-3</v>
      </c>
      <c r="L859" s="16">
        <v>-6.3184002187864907E-3</v>
      </c>
    </row>
    <row r="860" spans="2:12" x14ac:dyDescent="0.2">
      <c r="B860" s="16">
        <v>1.842186060792228E-3</v>
      </c>
      <c r="C860" s="16">
        <v>-4.8828125000011102E-4</v>
      </c>
      <c r="D860" s="16">
        <v>-2.2421524663677195E-3</v>
      </c>
      <c r="E860" s="16">
        <v>2.447552447552459E-3</v>
      </c>
      <c r="F860" s="16">
        <v>5.3456555223339031E-3</v>
      </c>
      <c r="G860" s="16">
        <v>3.1473710195015769E-3</v>
      </c>
      <c r="H860" s="16">
        <v>-4.4498381877022819E-3</v>
      </c>
      <c r="I860" s="16">
        <v>6.0581583198706657E-3</v>
      </c>
      <c r="J860" s="16">
        <v>3.6751194413797705E-4</v>
      </c>
      <c r="K860" s="16">
        <v>-5.3827751196172668E-3</v>
      </c>
      <c r="L860" s="16">
        <v>2.0594194714789182E-3</v>
      </c>
    </row>
    <row r="861" spans="2:12" x14ac:dyDescent="0.2">
      <c r="B861" s="16">
        <v>-4.2905301869445855E-3</v>
      </c>
      <c r="C861" s="16">
        <v>1.2212994626283891E-3</v>
      </c>
      <c r="D861" s="16">
        <v>1.1235955056179137E-3</v>
      </c>
      <c r="E861" s="16">
        <v>-2.2322985699336773E-3</v>
      </c>
      <c r="F861" s="16">
        <v>-1.8925739005046793E-3</v>
      </c>
      <c r="G861" s="16">
        <v>-3.1374961550293401E-3</v>
      </c>
      <c r="H861" s="16">
        <v>-1.6253555465257641E-3</v>
      </c>
      <c r="I861" s="16">
        <v>-2.8101164191087769E-3</v>
      </c>
      <c r="J861" s="16">
        <v>1.8368846436442876E-3</v>
      </c>
      <c r="K861" s="16">
        <v>-4.2092603728202116E-3</v>
      </c>
      <c r="L861" s="16">
        <v>-1.0086516742198182E-3</v>
      </c>
    </row>
    <row r="862" spans="2:12" x14ac:dyDescent="0.2">
      <c r="B862" s="16">
        <v>1.2311480455524659E-3</v>
      </c>
      <c r="C862" s="16">
        <v>-2.9275433032448506E-3</v>
      </c>
      <c r="D862" s="16">
        <v>-3.3670033670032407E-3</v>
      </c>
      <c r="E862" s="16">
        <v>1.1186464378101224E-3</v>
      </c>
      <c r="F862" s="16">
        <v>3.7923250564333433E-3</v>
      </c>
      <c r="G862" s="16">
        <v>1.6045420883734618E-3</v>
      </c>
      <c r="H862" s="16">
        <v>-1.2210012210012167E-3</v>
      </c>
      <c r="I862" s="16">
        <v>4.8309178743961567E-3</v>
      </c>
      <c r="J862" s="16">
        <v>7.3340667400072501E-3</v>
      </c>
      <c r="K862" s="16">
        <v>2.4154589371983004E-3</v>
      </c>
      <c r="L862" s="16">
        <v>2.1188850967008843E-3</v>
      </c>
    </row>
    <row r="863" spans="2:12" x14ac:dyDescent="0.2">
      <c r="B863" s="16">
        <v>-5.840762373193864E-3</v>
      </c>
      <c r="C863" s="16">
        <v>-6.850990946904667E-3</v>
      </c>
      <c r="D863" s="16">
        <v>5.6306306306304066E-3</v>
      </c>
      <c r="E863" s="16">
        <v>-1.2710384803408026E-2</v>
      </c>
      <c r="F863" s="16">
        <v>-7.8258522982819212E-3</v>
      </c>
      <c r="G863" s="16">
        <v>-9.057301293900144E-3</v>
      </c>
      <c r="H863" s="16">
        <v>-1.9967400162999138E-2</v>
      </c>
      <c r="I863" s="16">
        <v>-9.6153846153846922E-3</v>
      </c>
      <c r="J863" s="16">
        <v>-9.8289042591918063E-3</v>
      </c>
      <c r="K863" s="16">
        <v>-1.2650602409638556E-2</v>
      </c>
      <c r="L863" s="16">
        <v>-8.6231770944197317E-3</v>
      </c>
    </row>
    <row r="864" spans="2:12" x14ac:dyDescent="0.2">
      <c r="B864" s="16">
        <v>-5.5658627087200596E-3</v>
      </c>
      <c r="C864" s="16">
        <v>-1.207193890120728E-2</v>
      </c>
      <c r="D864" s="16">
        <v>1.3437849944009095E-2</v>
      </c>
      <c r="E864" s="16">
        <v>-4.3149182994978164E-3</v>
      </c>
      <c r="F864" s="16">
        <v>0</v>
      </c>
      <c r="G864" s="16">
        <v>-5.8446807187715333E-3</v>
      </c>
      <c r="H864" s="16">
        <v>-1.8087318087318227E-2</v>
      </c>
      <c r="I864" s="16">
        <v>-1.4967637540452938E-2</v>
      </c>
      <c r="J864" s="16">
        <v>1.1029411764706953E-3</v>
      </c>
      <c r="K864" s="16">
        <v>1.3422818791946289E-2</v>
      </c>
      <c r="L864" s="16">
        <v>-1.4361783342240475E-3</v>
      </c>
    </row>
    <row r="865" spans="2:12" x14ac:dyDescent="0.2">
      <c r="B865" s="16">
        <v>-6.5298507462685507E-3</v>
      </c>
      <c r="C865" s="16">
        <v>1.4962593516207878E-3</v>
      </c>
      <c r="D865" s="16">
        <v>-9.944751381215422E-3</v>
      </c>
      <c r="E865" s="16">
        <v>-8.809320829781031E-3</v>
      </c>
      <c r="F865" s="16">
        <v>-9.1568449682682962E-3</v>
      </c>
      <c r="G865" s="16">
        <v>-1.2258427669022298E-2</v>
      </c>
      <c r="H865" s="16">
        <v>4.4463264874021746E-3</v>
      </c>
      <c r="I865" s="16">
        <v>-6.1601642710472637E-3</v>
      </c>
      <c r="J865" s="16">
        <v>-1.8362100624311761E-3</v>
      </c>
      <c r="K865" s="16">
        <v>2.8898254063816964E-2</v>
      </c>
      <c r="L865" s="16">
        <v>-6.4744866998274198E-3</v>
      </c>
    </row>
    <row r="866" spans="2:12" x14ac:dyDescent="0.2">
      <c r="B866" s="16">
        <v>-2.8169014084507005E-3</v>
      </c>
      <c r="C866" s="16">
        <v>9.9601593625520124E-4</v>
      </c>
      <c r="D866" s="16">
        <v>3.125E-2</v>
      </c>
      <c r="E866" s="16">
        <v>7.8841743119251184E-4</v>
      </c>
      <c r="F866" s="16">
        <v>-7.0454753408364379E-3</v>
      </c>
      <c r="G866" s="16">
        <v>2.0262141455074101E-3</v>
      </c>
      <c r="H866" s="16">
        <v>-2.1079258010117119E-3</v>
      </c>
      <c r="I866" s="16">
        <v>-1.6528925619834212E-3</v>
      </c>
      <c r="J866" s="16">
        <v>3.3112582781456013E-3</v>
      </c>
      <c r="K866" s="16">
        <v>-1.170275014628408E-3</v>
      </c>
      <c r="L866" s="16">
        <v>4.1841406640763523E-4</v>
      </c>
    </row>
    <row r="867" spans="2:12" x14ac:dyDescent="0.2">
      <c r="B867" s="16">
        <v>1.1299435028248483E-2</v>
      </c>
      <c r="C867" s="16">
        <v>3.2338308457711129E-3</v>
      </c>
      <c r="D867" s="16">
        <v>3.7878787878787845E-2</v>
      </c>
      <c r="E867" s="16">
        <v>8.808995201604386E-3</v>
      </c>
      <c r="F867" s="16">
        <v>1.363803907113903E-2</v>
      </c>
      <c r="G867" s="16">
        <v>1.9589257503949353E-2</v>
      </c>
      <c r="H867" s="16">
        <v>2.7460920997042226E-3</v>
      </c>
      <c r="I867" s="16">
        <v>6.2086092715232244E-3</v>
      </c>
      <c r="J867" s="16">
        <v>1.1001100110010986E-2</v>
      </c>
      <c r="K867" s="16">
        <v>-2.1089630931458658E-2</v>
      </c>
      <c r="L867" s="16">
        <v>1.2042400788404573E-2</v>
      </c>
    </row>
    <row r="868" spans="2:12" x14ac:dyDescent="0.2">
      <c r="B868" s="16">
        <v>-2.1725636250775615E-3</v>
      </c>
      <c r="C868" s="16">
        <v>-5.7029506570790423E-3</v>
      </c>
      <c r="D868" s="16">
        <v>-8.3420229405630764E-3</v>
      </c>
      <c r="E868" s="16">
        <v>3.5496237398835451E-3</v>
      </c>
      <c r="F868" s="16">
        <v>5.6363636363636616E-3</v>
      </c>
      <c r="G868" s="16">
        <v>-8.6767895878514523E-4</v>
      </c>
      <c r="H868" s="16">
        <v>6.1091215504529561E-3</v>
      </c>
      <c r="I868" s="16">
        <v>0</v>
      </c>
      <c r="J868" s="16">
        <v>-4.3525571273123065E-3</v>
      </c>
      <c r="K868" s="16">
        <v>2.9922202274088594E-3</v>
      </c>
      <c r="L868" s="16">
        <v>1.738552156564932E-3</v>
      </c>
    </row>
    <row r="869" spans="2:12" x14ac:dyDescent="0.2">
      <c r="B869" s="16">
        <v>-1.1197511664074677E-2</v>
      </c>
      <c r="C869" s="16">
        <v>-3.491271820448838E-3</v>
      </c>
      <c r="D869" s="16">
        <v>-7.3606729758149969E-3</v>
      </c>
      <c r="E869" s="16">
        <v>-7.5693265421620248E-3</v>
      </c>
      <c r="F869" s="16">
        <v>-6.0567709274995662E-3</v>
      </c>
      <c r="G869" s="16">
        <v>-1.0607282426648545E-2</v>
      </c>
      <c r="H869" s="16">
        <v>-1.0678391959798916E-2</v>
      </c>
      <c r="I869" s="16">
        <v>-6.9930069930068672E-3</v>
      </c>
      <c r="J869" s="16">
        <v>-4.3715846994535346E-3</v>
      </c>
      <c r="K869" s="16">
        <v>-2.983293556085953E-3</v>
      </c>
      <c r="L869" s="16">
        <v>-6.9943002380432606E-3</v>
      </c>
    </row>
    <row r="870" spans="2:12" x14ac:dyDescent="0.2">
      <c r="B870" s="16">
        <v>-1.8873859704309215E-3</v>
      </c>
      <c r="C870" s="16">
        <v>-9.2592592592591894E-3</v>
      </c>
      <c r="D870" s="16">
        <v>-1.0593220338983023E-2</v>
      </c>
      <c r="E870" s="16">
        <v>-6.3440017107418978E-3</v>
      </c>
      <c r="F870" s="16">
        <v>2.0918599363346502E-3</v>
      </c>
      <c r="G870" s="16">
        <v>-4.3260188087773654E-3</v>
      </c>
      <c r="H870" s="16">
        <v>-5.2910052910053462E-3</v>
      </c>
      <c r="I870" s="16">
        <v>-6.6280033140017069E-3</v>
      </c>
      <c r="J870" s="16">
        <v>-6.5861690450055299E-3</v>
      </c>
      <c r="K870" s="16">
        <v>-1.1968880909635216E-3</v>
      </c>
      <c r="L870" s="16">
        <v>-4.622488789987278E-3</v>
      </c>
    </row>
    <row r="871" spans="2:12" x14ac:dyDescent="0.2">
      <c r="B871" s="16">
        <v>5.3577056413487423E-3</v>
      </c>
      <c r="C871" s="16">
        <v>1.2376862844152514E-2</v>
      </c>
      <c r="D871" s="16">
        <v>2.0342612419700146E-2</v>
      </c>
      <c r="E871" s="16">
        <v>2.2238163558105928E-3</v>
      </c>
      <c r="F871" s="16">
        <v>7.9869304774005112E-3</v>
      </c>
      <c r="G871" s="16">
        <v>3.4632579812354791E-3</v>
      </c>
      <c r="H871" s="16">
        <v>8.936170212765937E-3</v>
      </c>
      <c r="I871" s="16">
        <v>5.8381984987490032E-3</v>
      </c>
      <c r="J871" s="16">
        <v>3.6832412523035707E-4</v>
      </c>
      <c r="K871" s="16">
        <v>1.0784901138406244E-2</v>
      </c>
      <c r="L871" s="16">
        <v>5.6898048867077833E-3</v>
      </c>
    </row>
    <row r="872" spans="2:12" x14ac:dyDescent="0.2">
      <c r="B872" s="16">
        <v>-2.1943573667712046E-3</v>
      </c>
      <c r="C872" s="16">
        <v>4.7405189620759458E-3</v>
      </c>
      <c r="D872" s="16">
        <v>-1.0493179433368249E-2</v>
      </c>
      <c r="E872" s="16">
        <v>1.8609977811179235E-3</v>
      </c>
      <c r="F872" s="16">
        <v>3.8717810192687718E-3</v>
      </c>
      <c r="G872" s="16">
        <v>1.9452811244977664E-3</v>
      </c>
      <c r="H872" s="16">
        <v>-3.16322226908472E-3</v>
      </c>
      <c r="I872" s="16">
        <v>4.9751243781093191E-3</v>
      </c>
      <c r="J872" s="16">
        <v>1.8409425625920406E-3</v>
      </c>
      <c r="K872" s="16">
        <v>2.9045643153526868E-2</v>
      </c>
      <c r="L872" s="16">
        <v>1.9796879248576982E-3</v>
      </c>
    </row>
    <row r="873" spans="2:12" x14ac:dyDescent="0.2">
      <c r="B873" s="16">
        <v>4.3983663210807045E-3</v>
      </c>
      <c r="C873" s="16">
        <v>9.4363049416437139E-3</v>
      </c>
      <c r="D873" s="16">
        <v>4.2417815482502785E-3</v>
      </c>
      <c r="E873" s="16">
        <v>1.9289847824533801E-2</v>
      </c>
      <c r="F873" s="16">
        <v>1.5517086734236241E-2</v>
      </c>
      <c r="G873" s="16">
        <v>6.5134339575374511E-3</v>
      </c>
      <c r="H873" s="16">
        <v>1.0577533319229948E-2</v>
      </c>
      <c r="I873" s="16">
        <v>3.7128712871286051E-3</v>
      </c>
      <c r="J873" s="16">
        <v>3.6751194413817689E-3</v>
      </c>
      <c r="K873" s="16">
        <v>5.7603686635945284E-3</v>
      </c>
      <c r="L873" s="16">
        <v>9.9026870560452451E-3</v>
      </c>
    </row>
    <row r="874" spans="2:12" x14ac:dyDescent="0.2">
      <c r="B874" s="16">
        <v>-1.0009383797309979E-2</v>
      </c>
      <c r="C874" s="16">
        <v>-6.1500615006150339E-3</v>
      </c>
      <c r="D874" s="16">
        <v>-8.4477296726505058E-3</v>
      </c>
      <c r="E874" s="16">
        <v>-1.198570126866183E-2</v>
      </c>
      <c r="F874" s="16">
        <v>-5.2994170641228466E-3</v>
      </c>
      <c r="G874" s="16">
        <v>-7.5290896646132976E-3</v>
      </c>
      <c r="H874" s="16">
        <v>-6.4894285116182671E-3</v>
      </c>
      <c r="I874" s="16">
        <v>-3.2881216605014085E-3</v>
      </c>
      <c r="J874" s="16">
        <v>-4.7601611131453669E-3</v>
      </c>
      <c r="K874" s="16">
        <v>2.2909507445589838E-3</v>
      </c>
      <c r="L874" s="16">
        <v>-5.3035017254059458E-3</v>
      </c>
    </row>
    <row r="875" spans="2:12" x14ac:dyDescent="0.2">
      <c r="B875" s="16">
        <v>7.89889415481837E-3</v>
      </c>
      <c r="C875" s="16">
        <v>1.980198019801982E-3</v>
      </c>
      <c r="D875" s="16">
        <v>2.6624068157614422E-2</v>
      </c>
      <c r="E875" s="16">
        <v>4.0437003405220384E-3</v>
      </c>
      <c r="F875" s="16">
        <v>8.080269934292339E-3</v>
      </c>
      <c r="G875" s="16">
        <v>4.4514106583073421E-3</v>
      </c>
      <c r="H875" s="16">
        <v>1.4749262536872809E-3</v>
      </c>
      <c r="I875" s="16">
        <v>4.1237113402070591E-4</v>
      </c>
      <c r="J875" s="16">
        <v>6.6225165562914245E-3</v>
      </c>
      <c r="K875" s="16">
        <v>-1.0285714285714231E-2</v>
      </c>
      <c r="L875" s="16">
        <v>6.0948156152398347E-3</v>
      </c>
    </row>
    <row r="876" spans="2:12" x14ac:dyDescent="0.2">
      <c r="B876" s="16">
        <v>-4.3887147335421872E-3</v>
      </c>
      <c r="C876" s="16">
        <v>-2.4703557312251156E-3</v>
      </c>
      <c r="D876" s="16">
        <v>9.3360995850622075E-3</v>
      </c>
      <c r="E876" s="16">
        <v>-1.4131279587366041E-3</v>
      </c>
      <c r="F876" s="16">
        <v>7.751255174843541E-3</v>
      </c>
      <c r="G876" s="16">
        <v>5.3055364833656249E-3</v>
      </c>
      <c r="H876" s="16">
        <v>5.0494424573954699E-3</v>
      </c>
      <c r="I876" s="16">
        <v>-2.8854080791426151E-3</v>
      </c>
      <c r="J876" s="16">
        <v>4.7514619883040066E-3</v>
      </c>
      <c r="K876" s="16">
        <v>3.0023094688221619E-2</v>
      </c>
      <c r="L876" s="16">
        <v>6.3593753680191156E-4</v>
      </c>
    </row>
    <row r="877" spans="2:12" x14ac:dyDescent="0.2">
      <c r="B877" s="16">
        <v>8.5012594458437896E-3</v>
      </c>
      <c r="C877" s="16">
        <v>-4.7052996532938041E-3</v>
      </c>
      <c r="D877" s="16">
        <v>-4.1109969167524296E-3</v>
      </c>
      <c r="E877" s="16">
        <v>-8.7737918347131627E-3</v>
      </c>
      <c r="F877" s="16">
        <v>-5.5939166156804276E-3</v>
      </c>
      <c r="G877" s="16">
        <v>-9.810008692412886E-3</v>
      </c>
      <c r="H877" s="16">
        <v>-1.004814737282822E-2</v>
      </c>
      <c r="I877" s="16">
        <v>-2.4803637866888106E-3</v>
      </c>
      <c r="J877" s="16">
        <v>-1.0549290651145737E-2</v>
      </c>
      <c r="K877" s="16">
        <v>-8.9686098654708779E-3</v>
      </c>
      <c r="L877" s="16">
        <v>-7.3533565577629245E-3</v>
      </c>
    </row>
    <row r="878" spans="2:12" x14ac:dyDescent="0.2">
      <c r="B878" s="16">
        <v>-4.6831095847643667E-3</v>
      </c>
      <c r="C878" s="16">
        <v>-4.2299079372977166E-3</v>
      </c>
      <c r="D878" s="16">
        <v>-2.0639834881320929E-2</v>
      </c>
      <c r="E878" s="16">
        <v>-4.5684916839175971E-3</v>
      </c>
      <c r="F878" s="16">
        <v>5.976971082007676E-3</v>
      </c>
      <c r="G878" s="16">
        <v>-5.3298219212439824E-3</v>
      </c>
      <c r="H878" s="16">
        <v>3.171917953055603E-3</v>
      </c>
      <c r="I878" s="16">
        <v>-7.4595938665561468E-3</v>
      </c>
      <c r="J878" s="16">
        <v>-8.0882352941176183E-3</v>
      </c>
      <c r="K878" s="16">
        <v>1.3574660633484337E-2</v>
      </c>
      <c r="L878" s="16">
        <v>-2.9735651481090919E-3</v>
      </c>
    </row>
    <row r="879" spans="2:12" x14ac:dyDescent="0.2">
      <c r="B879" s="16">
        <v>-5.9598494353826359E-3</v>
      </c>
      <c r="C879" s="16">
        <v>-4.9975012493763682E-4</v>
      </c>
      <c r="D879" s="16">
        <v>-1.8967334035827177E-2</v>
      </c>
      <c r="E879" s="16">
        <v>2.3664395840803376E-3</v>
      </c>
      <c r="F879" s="16">
        <v>4.7182175622542122E-3</v>
      </c>
      <c r="G879" s="16">
        <v>-3.7193469078988795E-3</v>
      </c>
      <c r="H879" s="16">
        <v>3.7942664418213479E-3</v>
      </c>
      <c r="I879" s="16">
        <v>3.7578288100208468E-3</v>
      </c>
      <c r="J879" s="16">
        <v>1.8532246108229344E-3</v>
      </c>
      <c r="K879" s="16">
        <v>-6.1383928571430157E-3</v>
      </c>
      <c r="L879" s="16">
        <v>-3.900471386237836E-4</v>
      </c>
    </row>
    <row r="880" spans="2:12" x14ac:dyDescent="0.2">
      <c r="B880" s="16">
        <v>-1.76711896497318E-2</v>
      </c>
      <c r="C880" s="16">
        <v>-1.5000000000000013E-2</v>
      </c>
      <c r="D880" s="16">
        <v>-9.6670247046186653E-3</v>
      </c>
      <c r="E880" s="16">
        <v>-2.3393904707397439E-2</v>
      </c>
      <c r="F880" s="16">
        <v>-1.6871032263675034E-2</v>
      </c>
      <c r="G880" s="16">
        <v>-1.5059478613009381E-2</v>
      </c>
      <c r="H880" s="16">
        <v>-1.7849643007139759E-2</v>
      </c>
      <c r="I880" s="16">
        <v>-9.5673876871880115E-3</v>
      </c>
      <c r="J880" s="16">
        <v>-1.6574176840547628E-2</v>
      </c>
      <c r="K880" s="16">
        <v>-1.9090398652442442E-2</v>
      </c>
      <c r="L880" s="16">
        <v>-2.0866147352592623E-2</v>
      </c>
    </row>
    <row r="881" spans="2:12" x14ac:dyDescent="0.2">
      <c r="B881" s="16">
        <v>7.3883713459685918E-3</v>
      </c>
      <c r="C881" s="16">
        <v>-4.3147208121827596E-3</v>
      </c>
      <c r="D881" s="16">
        <v>1.7353579175704903E-2</v>
      </c>
      <c r="E881" s="16">
        <v>-2.93018826459579E-3</v>
      </c>
      <c r="F881" s="16">
        <v>9.6417514374171898E-3</v>
      </c>
      <c r="G881" s="16">
        <v>-1.8630348194782487E-3</v>
      </c>
      <c r="H881" s="16">
        <v>-3.4209963651914421E-3</v>
      </c>
      <c r="I881" s="16">
        <v>-7.1398572028558149E-3</v>
      </c>
      <c r="J881" s="16">
        <v>-2.6333609209239217E-3</v>
      </c>
      <c r="K881" s="16">
        <v>2.3468803663422966E-2</v>
      </c>
      <c r="L881" s="16">
        <v>2.6583853346553443E-3</v>
      </c>
    </row>
    <row r="882" spans="2:12" x14ac:dyDescent="0.2">
      <c r="B882" s="16">
        <v>9.2474489795917325E-3</v>
      </c>
      <c r="C882" s="16">
        <v>6.8824878919195864E-3</v>
      </c>
      <c r="D882" s="16">
        <v>-2.1321961620470731E-3</v>
      </c>
      <c r="E882" s="16">
        <v>1.0359268238924413E-2</v>
      </c>
      <c r="F882" s="16">
        <v>8.6735587874540165E-3</v>
      </c>
      <c r="G882" s="16">
        <v>1.1199073180150565E-2</v>
      </c>
      <c r="H882" s="16">
        <v>8.3673031538296083E-3</v>
      </c>
      <c r="I882" s="16">
        <v>1.3536379018612488E-2</v>
      </c>
      <c r="J882" s="16">
        <v>3.3946891973444249E-3</v>
      </c>
      <c r="K882" s="16">
        <v>3.3557046979866278E-3</v>
      </c>
      <c r="L882" s="16">
        <v>6.9361304050681305E-3</v>
      </c>
    </row>
    <row r="883" spans="2:12" x14ac:dyDescent="0.2">
      <c r="B883" s="16">
        <v>-1.2638230647709081E-3</v>
      </c>
      <c r="C883" s="16">
        <v>-2.5316455696200446E-4</v>
      </c>
      <c r="D883" s="16">
        <v>4.2735042735044804E-3</v>
      </c>
      <c r="E883" s="16">
        <v>-9.4531704479361434E-4</v>
      </c>
      <c r="F883" s="16">
        <v>-1.3897333449144345E-3</v>
      </c>
      <c r="G883" s="16">
        <v>3.6916809878428936E-3</v>
      </c>
      <c r="H883" s="16">
        <v>4.2553191489362874E-3</v>
      </c>
      <c r="I883" s="16">
        <v>-4.1736227045086061E-4</v>
      </c>
      <c r="J883" s="16">
        <v>4.435756710021721E-3</v>
      </c>
      <c r="K883" s="16">
        <v>4.0691192865105918E-2</v>
      </c>
      <c r="L883" s="16">
        <v>-3.0807443848612781E-4</v>
      </c>
    </row>
    <row r="884" spans="2:12" x14ac:dyDescent="0.2">
      <c r="B884" s="16">
        <v>-3.4799114204365766E-3</v>
      </c>
      <c r="C884" s="16">
        <v>-1.7726006583945741E-3</v>
      </c>
      <c r="D884" s="16">
        <v>6.382978723404209E-3</v>
      </c>
      <c r="E884" s="16">
        <v>-3.6392750564087084E-3</v>
      </c>
      <c r="F884" s="16">
        <v>6.3494824736887168E-3</v>
      </c>
      <c r="G884" s="16">
        <v>-2.2195446762635074E-3</v>
      </c>
      <c r="H884" s="16">
        <v>-3.3898305084746339E-3</v>
      </c>
      <c r="I884" s="16">
        <v>9.6033402922754973E-3</v>
      </c>
      <c r="J884" s="16">
        <v>-1.751497005988023E-2</v>
      </c>
      <c r="K884" s="16">
        <v>-1.0712372790574465E-3</v>
      </c>
      <c r="L884" s="16">
        <v>-3.8617475129768541E-3</v>
      </c>
    </row>
    <row r="885" spans="2:12" x14ac:dyDescent="0.2">
      <c r="B885" s="16">
        <v>-2.5396825396825085E-3</v>
      </c>
      <c r="C885" s="16">
        <v>2.1055301877219712E-2</v>
      </c>
      <c r="D885" s="16">
        <v>-5.2854122621565081E-3</v>
      </c>
      <c r="E885" s="16">
        <v>1.1322960040908825E-2</v>
      </c>
      <c r="F885" s="16">
        <v>1.2100259291270454E-2</v>
      </c>
      <c r="G885" s="16">
        <v>1.6524723528663632E-3</v>
      </c>
      <c r="H885" s="16">
        <v>4.4642857142858094E-3</v>
      </c>
      <c r="I885" s="16">
        <v>1.7369727047146455E-2</v>
      </c>
      <c r="J885" s="16">
        <v>6.0947737315253381E-3</v>
      </c>
      <c r="K885" s="16">
        <v>-4.2359249329758653E-2</v>
      </c>
      <c r="L885" s="16">
        <v>6.0809373731123273E-3</v>
      </c>
    </row>
    <row r="886" spans="2:12" x14ac:dyDescent="0.2">
      <c r="B886" s="16">
        <v>-2.4824952259707267E-2</v>
      </c>
      <c r="C886" s="16">
        <v>-9.6894409937888781E-3</v>
      </c>
      <c r="D886" s="16">
        <v>-6.3761955366631318E-3</v>
      </c>
      <c r="E886" s="16">
        <v>-1.1123952614851107E-2</v>
      </c>
      <c r="F886" s="16">
        <v>-1.6310845431255272E-2</v>
      </c>
      <c r="G886" s="16">
        <v>-1.1167512690355319E-2</v>
      </c>
      <c r="H886" s="16">
        <v>-1.4179894179894181E-2</v>
      </c>
      <c r="I886" s="16">
        <v>-1.0162601626016232E-2</v>
      </c>
      <c r="J886" s="16">
        <v>-2.195971528093299E-2</v>
      </c>
      <c r="K886" s="16">
        <v>-4.8152295632698738E-2</v>
      </c>
      <c r="L886" s="16">
        <v>-1.6652733335255188E-2</v>
      </c>
    </row>
    <row r="887" spans="2:12" x14ac:dyDescent="0.2">
      <c r="B887" s="16">
        <v>-2.0234986945169786E-2</v>
      </c>
      <c r="C887" s="16">
        <v>1.5052684395384652E-3</v>
      </c>
      <c r="D887" s="16">
        <v>2.3529411764706021E-2</v>
      </c>
      <c r="E887" s="16">
        <v>9.8612125639152559E-3</v>
      </c>
      <c r="F887" s="16">
        <v>3.5593367479815896E-3</v>
      </c>
      <c r="G887" s="16">
        <v>4.2351129363449314E-3</v>
      </c>
      <c r="H887" s="16">
        <v>-6.8699012451696184E-3</v>
      </c>
      <c r="I887" s="16">
        <v>-3.6960985626283138E-3</v>
      </c>
      <c r="J887" s="16">
        <v>5.0325178073706844E-3</v>
      </c>
      <c r="K887" s="16">
        <v>1.1176470588235343E-2</v>
      </c>
      <c r="L887" s="16">
        <v>2.2622002462524549E-3</v>
      </c>
    </row>
    <row r="888" spans="2:12" x14ac:dyDescent="0.2">
      <c r="B888" s="16">
        <v>2.664890073284476E-2</v>
      </c>
      <c r="C888" s="16">
        <v>1.177354709418843E-2</v>
      </c>
      <c r="D888" s="16">
        <v>1.5673981191222541E-2</v>
      </c>
      <c r="E888" s="16">
        <v>1.0705244122965585E-2</v>
      </c>
      <c r="F888" s="16">
        <v>7.2664359861591699E-3</v>
      </c>
      <c r="G888" s="16">
        <v>1.8913738019169291E-2</v>
      </c>
      <c r="H888" s="16">
        <v>1.5996541288370025E-2</v>
      </c>
      <c r="I888" s="16">
        <v>4.5342126957954587E-3</v>
      </c>
      <c r="J888" s="16">
        <v>9.6294584392573324E-3</v>
      </c>
      <c r="K888" s="16">
        <v>5.2356020942407877E-3</v>
      </c>
      <c r="L888" s="16">
        <v>1.2338456888524973E-2</v>
      </c>
    </row>
    <row r="889" spans="2:12" x14ac:dyDescent="0.2">
      <c r="B889" s="16">
        <v>1.9467878001298011E-2</v>
      </c>
      <c r="C889" s="16">
        <v>6.6848229759841615E-3</v>
      </c>
      <c r="D889" s="16">
        <v>4.0123456790123413E-2</v>
      </c>
      <c r="E889" s="16">
        <v>1.1880054390610351E-2</v>
      </c>
      <c r="F889" s="16">
        <v>1.3826863620748808E-2</v>
      </c>
      <c r="G889" s="16">
        <v>1.4611814875203688E-2</v>
      </c>
      <c r="H889" s="16">
        <v>4.2553191489362874E-3</v>
      </c>
      <c r="I889" s="16">
        <v>1.0668855149774226E-2</v>
      </c>
      <c r="J889" s="16">
        <v>7.630093087135581E-3</v>
      </c>
      <c r="K889" s="16">
        <v>1.1574074074073959E-2</v>
      </c>
      <c r="L889" s="16">
        <v>1.1066059269389639E-2</v>
      </c>
    </row>
    <row r="890" spans="2:12" x14ac:dyDescent="0.2">
      <c r="B890" s="16">
        <v>-6.3653723742851387E-4</v>
      </c>
      <c r="C890" s="16">
        <v>1.2543039842597192E-2</v>
      </c>
      <c r="D890" s="16">
        <v>-6.923837784371889E-3</v>
      </c>
      <c r="E890" s="16">
        <v>-1.9096117122849865E-3</v>
      </c>
      <c r="F890" s="16">
        <v>-1.6941973739941218E-3</v>
      </c>
      <c r="G890" s="16">
        <v>-4.573830273811641E-3</v>
      </c>
      <c r="H890" s="16">
        <v>4.4491525423726586E-3</v>
      </c>
      <c r="I890" s="16">
        <v>-1.2180267965894442E-3</v>
      </c>
      <c r="J890" s="16">
        <v>7.1936998334090063E-3</v>
      </c>
      <c r="K890" s="16">
        <v>1.3157894736842035E-2</v>
      </c>
      <c r="L890" s="16">
        <v>4.4532291865115869E-3</v>
      </c>
    </row>
    <row r="891" spans="2:12" x14ac:dyDescent="0.2">
      <c r="B891" s="16">
        <v>9.8726114649683172E-3</v>
      </c>
      <c r="C891" s="16">
        <v>-9.7158124848184535E-4</v>
      </c>
      <c r="D891" s="16">
        <v>-2.290836653386441E-2</v>
      </c>
      <c r="E891" s="16">
        <v>1.0558390022675779E-2</v>
      </c>
      <c r="F891" s="16">
        <v>3.8184132371659185E-3</v>
      </c>
      <c r="G891" s="16">
        <v>-4.9674014281286816E-4</v>
      </c>
      <c r="H891" s="16">
        <v>-1.6874077198902881E-3</v>
      </c>
      <c r="I891" s="16">
        <v>-2.0325203252032908E-3</v>
      </c>
      <c r="J891" s="16">
        <v>4.0598451244269196E-3</v>
      </c>
      <c r="K891" s="16">
        <v>-9.5990965556184138E-3</v>
      </c>
      <c r="L891" s="16">
        <v>-7.3496289622787536E-4</v>
      </c>
    </row>
    <row r="892" spans="2:12" x14ac:dyDescent="0.2">
      <c r="B892" s="16">
        <v>1.3245033112582849E-2</v>
      </c>
      <c r="C892" s="16">
        <v>8.5096036955991661E-3</v>
      </c>
      <c r="D892" s="16">
        <v>0.1804281345565748</v>
      </c>
      <c r="E892" s="16">
        <v>9.1858915924547535E-3</v>
      </c>
      <c r="F892" s="16">
        <v>6.5088757396449815E-3</v>
      </c>
      <c r="G892" s="16">
        <v>1.4661116978319066E-2</v>
      </c>
      <c r="H892" s="16">
        <v>1.0564124234101024E-2</v>
      </c>
      <c r="I892" s="16">
        <v>2.4439918533605276E-3</v>
      </c>
      <c r="J892" s="16">
        <v>1.0108573567952028E-2</v>
      </c>
      <c r="K892" s="16">
        <v>1.3683010262257822E-2</v>
      </c>
      <c r="L892" s="16">
        <v>8.0146151656068643E-3</v>
      </c>
    </row>
    <row r="893" spans="2:12" x14ac:dyDescent="0.2">
      <c r="B893" s="16">
        <v>8.7145969498909626E-3</v>
      </c>
      <c r="C893" s="16">
        <v>-5.5448408871744403E-3</v>
      </c>
      <c r="D893" s="16">
        <v>-8.6355785837650689E-3</v>
      </c>
      <c r="E893" s="16">
        <v>-2.7793218454696955E-4</v>
      </c>
      <c r="F893" s="16">
        <v>-1.7636684303350414E-3</v>
      </c>
      <c r="G893" s="16">
        <v>8.8777321986162061E-3</v>
      </c>
      <c r="H893" s="16">
        <v>-5.0177712732593083E-3</v>
      </c>
      <c r="I893" s="16">
        <v>-6.0950832994717263E-3</v>
      </c>
      <c r="J893" s="16">
        <v>7.4128984432912937E-3</v>
      </c>
      <c r="K893" s="16">
        <v>2.9808773903261976E-2</v>
      </c>
      <c r="L893" s="16">
        <v>1.1062519712468077E-3</v>
      </c>
    </row>
    <row r="894" spans="2:12" x14ac:dyDescent="0.2">
      <c r="B894" s="16">
        <v>1.8821351434742617E-2</v>
      </c>
      <c r="C894" s="16">
        <v>3.1515151515151274E-3</v>
      </c>
      <c r="D894" s="16">
        <v>-3.6585365853658569E-2</v>
      </c>
      <c r="E894" s="16">
        <v>4.3786488740615859E-3</v>
      </c>
      <c r="F894" s="16">
        <v>6.0575466935890443E-3</v>
      </c>
      <c r="G894" s="16">
        <v>4.0660274305133193E-3</v>
      </c>
      <c r="H894" s="16">
        <v>1.0716537087623434E-2</v>
      </c>
      <c r="I894" s="16">
        <v>-3.6794766966475878E-3</v>
      </c>
      <c r="J894" s="16">
        <v>-3.67917586460631E-3</v>
      </c>
      <c r="K894" s="16">
        <v>2.7853631895139452E-2</v>
      </c>
      <c r="L894" s="16">
        <v>7.7116954444589325E-4</v>
      </c>
    </row>
    <row r="895" spans="2:12" x14ac:dyDescent="0.2">
      <c r="B895" s="16">
        <v>-9.9939430648093852E-3</v>
      </c>
      <c r="C895" s="16">
        <v>-4.5915901401644144E-3</v>
      </c>
      <c r="D895" s="16">
        <v>1.7179023508137492E-2</v>
      </c>
      <c r="E895" s="16">
        <v>-6.2971420662929489E-3</v>
      </c>
      <c r="F895" s="16">
        <v>-2.2579026593075868E-3</v>
      </c>
      <c r="G895" s="16">
        <v>-5.8567543064369842E-2</v>
      </c>
      <c r="H895" s="16">
        <v>-2.3492723492723577E-2</v>
      </c>
      <c r="I895" s="16">
        <v>-4.9240869922035913E-3</v>
      </c>
      <c r="J895" s="16">
        <v>-1.070901033973426E-2</v>
      </c>
      <c r="K895" s="16">
        <v>-5.5260361317747031E-2</v>
      </c>
      <c r="L895" s="16">
        <v>-4.2616573007311365E-3</v>
      </c>
    </row>
    <row r="896" spans="2:12" x14ac:dyDescent="0.2">
      <c r="B896" s="16">
        <v>-4.221474457020491E-2</v>
      </c>
      <c r="C896" s="16">
        <v>-7.0405438213158034E-3</v>
      </c>
      <c r="D896" s="16">
        <v>-8.8888888888888351E-3</v>
      </c>
      <c r="E896" s="16">
        <v>-5.5710306406675514E-4</v>
      </c>
      <c r="F896" s="16">
        <v>1.6763054228485785E-4</v>
      </c>
      <c r="G896" s="16">
        <v>-1.6692347200821689E-2</v>
      </c>
      <c r="H896" s="16">
        <v>-1.1070896316797918E-2</v>
      </c>
      <c r="I896" s="16">
        <v>5.7731958762887725E-3</v>
      </c>
      <c r="J896" s="16">
        <v>-8.1373646883163842E-3</v>
      </c>
      <c r="K896" s="16">
        <v>4.4994375703035772E-3</v>
      </c>
      <c r="L896" s="16">
        <v>-2.3876822023300992E-3</v>
      </c>
    </row>
    <row r="897" spans="2:12" x14ac:dyDescent="0.2">
      <c r="B897" s="16">
        <v>-6.3877355477481856E-4</v>
      </c>
      <c r="C897" s="16">
        <v>-1.4669926650365817E-3</v>
      </c>
      <c r="D897" s="16">
        <v>-1.2556053811659251E-2</v>
      </c>
      <c r="E897" s="16">
        <v>-9.336677814938743E-3</v>
      </c>
      <c r="F897" s="16">
        <v>-4.4414648453867667E-3</v>
      </c>
      <c r="G897" s="16">
        <v>8.6184382345260158E-3</v>
      </c>
      <c r="H897" s="16">
        <v>-2.1528525296017342E-3</v>
      </c>
      <c r="I897" s="16">
        <v>-9.0200902009019979E-3</v>
      </c>
      <c r="J897" s="16">
        <v>-1.3924431732651121E-2</v>
      </c>
      <c r="K897" s="16">
        <v>-2.7995520716685984E-3</v>
      </c>
      <c r="L897" s="16">
        <v>-5.6760400160821289E-3</v>
      </c>
    </row>
    <row r="898" spans="2:12" x14ac:dyDescent="0.2">
      <c r="B898" s="16">
        <v>-5.1134547778842743E-3</v>
      </c>
      <c r="C898" s="16">
        <v>-9.7943192948091173E-3</v>
      </c>
      <c r="D898" s="16">
        <v>-7.2661217075385975E-3</v>
      </c>
      <c r="E898" s="16">
        <v>-6.5410043606696222E-3</v>
      </c>
      <c r="F898" s="16">
        <v>9.2592592592599665E-4</v>
      </c>
      <c r="G898" s="16">
        <v>-1.2234593474883426E-2</v>
      </c>
      <c r="H898" s="16">
        <v>-6.6882416396979449E-3</v>
      </c>
      <c r="I898" s="16">
        <v>-1.2825817128672035E-2</v>
      </c>
      <c r="J898" s="16">
        <v>-1.9387832989848031E-2</v>
      </c>
      <c r="K898" s="16">
        <v>-6.7377877596854763E-3</v>
      </c>
      <c r="L898" s="16">
        <v>-1.0703327545608099E-2</v>
      </c>
    </row>
    <row r="899" spans="2:12" x14ac:dyDescent="0.2">
      <c r="B899" s="16">
        <v>-1.4134275618374437E-2</v>
      </c>
      <c r="C899" s="16">
        <v>2.4727992087043571E-3</v>
      </c>
      <c r="D899" s="16">
        <v>-2.6532479414455579E-2</v>
      </c>
      <c r="E899" s="16">
        <v>-3.7522123893805048E-3</v>
      </c>
      <c r="F899" s="16">
        <v>-5.5504162812211044E-3</v>
      </c>
      <c r="G899" s="16">
        <v>-4.2597811127859098E-3</v>
      </c>
      <c r="H899" s="16">
        <v>-4.5612510860121303E-3</v>
      </c>
      <c r="I899" s="16">
        <v>-2.9337803855825628E-3</v>
      </c>
      <c r="J899" s="16">
        <v>7.7060792402896539E-3</v>
      </c>
      <c r="K899" s="16">
        <v>-4.6353872244205729E-2</v>
      </c>
      <c r="L899" s="16">
        <v>-5.7750102180655905E-3</v>
      </c>
    </row>
    <row r="900" spans="2:12" x14ac:dyDescent="0.2">
      <c r="B900" s="16">
        <v>5.2134245682633473E-3</v>
      </c>
      <c r="C900" s="16">
        <v>2.4666995559941007E-4</v>
      </c>
      <c r="D900" s="16">
        <v>4.6992481203007586E-3</v>
      </c>
      <c r="E900" s="16">
        <v>1.7765776009096124E-2</v>
      </c>
      <c r="F900" s="16">
        <v>1.775898520084418E-3</v>
      </c>
      <c r="G900" s="16">
        <v>6.120837172568061E-3</v>
      </c>
      <c r="H900" s="16">
        <v>1.3091861226270929E-3</v>
      </c>
      <c r="I900" s="16">
        <v>1.0088272383354413E-2</v>
      </c>
      <c r="J900" s="16">
        <v>5.7932952263246573E-3</v>
      </c>
      <c r="K900" s="16">
        <v>4.623592175459379E-2</v>
      </c>
      <c r="L900" s="16">
        <v>1.2386102029366963E-2</v>
      </c>
    </row>
    <row r="901" spans="2:12" x14ac:dyDescent="0.2">
      <c r="B901" s="16">
        <v>-3.2414910858995505E-3</v>
      </c>
      <c r="C901" s="16">
        <v>9.8643649815066681E-4</v>
      </c>
      <c r="D901" s="16">
        <v>1.8709073900842199E-3</v>
      </c>
      <c r="E901" s="16">
        <v>-2.0946795140344143E-3</v>
      </c>
      <c r="F901" s="16">
        <v>1.1649501941583651E-2</v>
      </c>
      <c r="G901" s="16">
        <v>6.5415058546476335E-3</v>
      </c>
      <c r="H901" s="16">
        <v>1.4600130747439488E-2</v>
      </c>
      <c r="I901" s="16">
        <v>2.0807324178109265E-3</v>
      </c>
      <c r="J901" s="16">
        <v>6.1439213578065033E-3</v>
      </c>
      <c r="K901" s="16">
        <v>-3.3994334277619442E-3</v>
      </c>
      <c r="L901" s="16">
        <v>7.3187626895976354E-3</v>
      </c>
    </row>
    <row r="902" spans="2:12" x14ac:dyDescent="0.2">
      <c r="B902" s="16">
        <v>-5.2032520325203668E-3</v>
      </c>
      <c r="C902" s="16">
        <v>-7.3909830007390376E-4</v>
      </c>
      <c r="D902" s="16">
        <v>4.2016806722688926E-2</v>
      </c>
      <c r="E902" s="16">
        <v>-4.8978449482217634E-4</v>
      </c>
      <c r="F902" s="16">
        <v>1.5854472630172367E-3</v>
      </c>
      <c r="G902" s="16">
        <v>-8.4486904529790241E-4</v>
      </c>
      <c r="H902" s="16">
        <v>2.3625429553264521E-3</v>
      </c>
      <c r="I902" s="16">
        <v>-1.245847176079673E-3</v>
      </c>
      <c r="J902" s="16">
        <v>-5.3431035798793269E-3</v>
      </c>
      <c r="K902" s="16">
        <v>1.1370096645821448E-2</v>
      </c>
      <c r="L902" s="16">
        <v>2.8455303831442791E-5</v>
      </c>
    </row>
    <row r="903" spans="2:12" x14ac:dyDescent="0.2">
      <c r="B903" s="16">
        <v>-8.4995096436744078E-3</v>
      </c>
      <c r="C903" s="16">
        <v>1.2820512820512775E-2</v>
      </c>
      <c r="D903" s="16">
        <v>2.4193548387096753E-2</v>
      </c>
      <c r="E903" s="16">
        <v>-7.7003850192502998E-4</v>
      </c>
      <c r="F903" s="16">
        <v>-2.4993751562107924E-4</v>
      </c>
      <c r="G903" s="16">
        <v>6.4394432158187964E-3</v>
      </c>
      <c r="H903" s="16">
        <v>2.5712449110777413E-3</v>
      </c>
      <c r="I903" s="16">
        <v>-2.494802494802606E-3</v>
      </c>
      <c r="J903" s="16">
        <v>-7.6740081344484068E-4</v>
      </c>
      <c r="K903" s="16">
        <v>-2.8105677346824676E-3</v>
      </c>
      <c r="L903" s="16">
        <v>-2.2716171163267296E-3</v>
      </c>
    </row>
    <row r="904" spans="2:12" x14ac:dyDescent="0.2">
      <c r="B904" s="16">
        <v>-2.3738872403560762E-2</v>
      </c>
      <c r="C904" s="16">
        <v>1.1197663096397248E-2</v>
      </c>
      <c r="D904" s="16">
        <v>-1.4873140857392775E-2</v>
      </c>
      <c r="E904" s="16">
        <v>-2.8723553313716454E-3</v>
      </c>
      <c r="F904" s="16">
        <v>9.3333333333334156E-3</v>
      </c>
      <c r="G904" s="16">
        <v>-2.0293414334647375E-2</v>
      </c>
      <c r="H904" s="16">
        <v>3.8469758495405237E-3</v>
      </c>
      <c r="I904" s="16">
        <v>2.9178824510212031E-3</v>
      </c>
      <c r="J904" s="16">
        <v>-8.8318869518471121E-3</v>
      </c>
      <c r="K904" s="16">
        <v>-2.3111612175873764E-2</v>
      </c>
      <c r="L904" s="16">
        <v>-2.7568636398206392E-3</v>
      </c>
    </row>
    <row r="905" spans="2:12" x14ac:dyDescent="0.2">
      <c r="B905" s="16">
        <v>-3.208375548801079E-2</v>
      </c>
      <c r="C905" s="16">
        <v>7.4626865671643117E-3</v>
      </c>
      <c r="D905" s="16">
        <v>7.6376554174067524E-2</v>
      </c>
      <c r="E905" s="16">
        <v>2.459073982997273E-3</v>
      </c>
      <c r="F905" s="16">
        <v>4.7060766182298597E-3</v>
      </c>
      <c r="G905" s="16">
        <v>-6.9925456824329046E-3</v>
      </c>
      <c r="H905" s="16">
        <v>-6.3870555673833929E-3</v>
      </c>
      <c r="I905" s="16">
        <v>8.3125519534488213E-4</v>
      </c>
      <c r="J905" s="16">
        <v>1.1622501162249499E-3</v>
      </c>
      <c r="K905" s="16">
        <v>2.4235429890363536E-2</v>
      </c>
      <c r="L905" s="16">
        <v>-2.2497187851517886E-3</v>
      </c>
    </row>
    <row r="906" spans="2:12" x14ac:dyDescent="0.2">
      <c r="B906" s="16">
        <v>6.6294487090021725E-3</v>
      </c>
      <c r="C906" s="16">
        <v>6.4516129032257119E-3</v>
      </c>
      <c r="D906" s="16">
        <v>2.0627062706270571E-2</v>
      </c>
      <c r="E906" s="16">
        <v>5.7471264367816577E-3</v>
      </c>
      <c r="F906" s="16">
        <v>-9.1708439477360515E-2</v>
      </c>
      <c r="G906" s="16">
        <v>1.9265262738323852E-3</v>
      </c>
      <c r="H906" s="16">
        <v>-6.4281122776943533E-4</v>
      </c>
      <c r="I906" s="16">
        <v>1.744186046511631E-2</v>
      </c>
      <c r="J906" s="16">
        <v>7.739339060444328E-3</v>
      </c>
      <c r="K906" s="16">
        <v>1.4647887323943731E-2</v>
      </c>
      <c r="L906" s="16">
        <v>3.1146695201880181E-3</v>
      </c>
    </row>
    <row r="907" spans="2:12" x14ac:dyDescent="0.2">
      <c r="B907" s="16">
        <v>-2.4263431542460578E-3</v>
      </c>
      <c r="C907" s="16">
        <v>-4.7483380816712994E-3</v>
      </c>
      <c r="D907" s="16">
        <v>2.263540824575605E-2</v>
      </c>
      <c r="E907" s="16">
        <v>-1.045296167247467E-3</v>
      </c>
      <c r="F907" s="16">
        <v>-1.7913688591332688E-2</v>
      </c>
      <c r="G907" s="16">
        <v>-1.001193475666351E-2</v>
      </c>
      <c r="H907" s="16">
        <v>-2.1440823327611991E-4</v>
      </c>
      <c r="I907" s="16">
        <v>-9.7959183673468342E-3</v>
      </c>
      <c r="J907" s="16">
        <v>-2.6879655940403868E-3</v>
      </c>
      <c r="K907" s="16">
        <v>-8.8839533592448672E-2</v>
      </c>
      <c r="L907" s="16">
        <v>-7.7529716549833427E-3</v>
      </c>
    </row>
    <row r="908" spans="2:12" x14ac:dyDescent="0.2">
      <c r="B908" s="16">
        <v>3.4746351633077044E-3</v>
      </c>
      <c r="C908" s="16">
        <v>-3.5782442748091281E-3</v>
      </c>
      <c r="D908" s="16">
        <v>-2.3715415019762931E-2</v>
      </c>
      <c r="E908" s="16">
        <v>1.3951866062087426E-3</v>
      </c>
      <c r="F908" s="16">
        <v>7.369875633348677E-3</v>
      </c>
      <c r="G908" s="16">
        <v>-7.635121559172342E-3</v>
      </c>
      <c r="H908" s="16">
        <v>-5.7902637786833022E-3</v>
      </c>
      <c r="I908" s="16">
        <v>-2.1022258862324894E-2</v>
      </c>
      <c r="J908" s="16">
        <v>-9.1637147697521959E-3</v>
      </c>
      <c r="K908" s="16">
        <v>-1.4625228519195566E-2</v>
      </c>
      <c r="L908" s="16">
        <v>-2.8748872122712488E-3</v>
      </c>
    </row>
    <row r="909" spans="2:12" x14ac:dyDescent="0.2">
      <c r="B909" s="16">
        <v>3.6357340720221565E-2</v>
      </c>
      <c r="C909" s="16">
        <v>-2.1546564519990818E-3</v>
      </c>
      <c r="D909" s="16">
        <v>-4.0485829959513442E-3</v>
      </c>
      <c r="E909" s="16">
        <v>-9.0560780215964698E-4</v>
      </c>
      <c r="F909" s="16">
        <v>1.5089163237311354E-2</v>
      </c>
      <c r="G909" s="16">
        <v>1.0460957008841199E-2</v>
      </c>
      <c r="H909" s="16">
        <v>1.8766177739430567E-2</v>
      </c>
      <c r="I909" s="16">
        <v>3.3684210526314651E-3</v>
      </c>
      <c r="J909" s="16">
        <v>1.7408875417735281E-2</v>
      </c>
      <c r="K909" s="16">
        <v>-5.5658627087200596E-3</v>
      </c>
      <c r="L909" s="16">
        <v>1.2808232694927035E-2</v>
      </c>
    </row>
    <row r="910" spans="2:12" x14ac:dyDescent="0.2">
      <c r="B910" s="16">
        <v>-5.212161710658203E-2</v>
      </c>
      <c r="C910" s="16">
        <v>-4.7984644913627861E-3</v>
      </c>
      <c r="D910" s="16">
        <v>-2.4390243902440156E-3</v>
      </c>
      <c r="E910" s="16">
        <v>-4.322967508018194E-3</v>
      </c>
      <c r="F910" s="16">
        <v>-2.7027027027026973E-2</v>
      </c>
      <c r="G910" s="16">
        <v>-7.8813785733369279E-3</v>
      </c>
      <c r="H910" s="16">
        <v>7.8340038111370802E-3</v>
      </c>
      <c r="I910" s="16">
        <v>6.2945866554764418E-3</v>
      </c>
      <c r="J910" s="16">
        <v>-2.0166526621342773E-2</v>
      </c>
      <c r="K910" s="16">
        <v>-1.6169154228855565E-2</v>
      </c>
      <c r="L910" s="16">
        <v>-9.557167162504987E-3</v>
      </c>
    </row>
    <row r="911" spans="2:12" x14ac:dyDescent="0.2">
      <c r="B911" s="16">
        <v>1.5509340853013587E-2</v>
      </c>
      <c r="C911" s="16">
        <v>-5.3037608486017351E-3</v>
      </c>
      <c r="D911" s="16">
        <v>-1.7929910350448108E-2</v>
      </c>
      <c r="E911" s="16">
        <v>-8.4033613445378963E-3</v>
      </c>
      <c r="F911" s="16">
        <v>-9.3518518518519445E-3</v>
      </c>
      <c r="G911" s="16">
        <v>4.1739598761276753E-3</v>
      </c>
      <c r="H911" s="16">
        <v>5.2521008403361158E-3</v>
      </c>
      <c r="I911" s="16">
        <v>8.7572977481233938E-3</v>
      </c>
      <c r="J911" s="16">
        <v>5.7690808450923114E-3</v>
      </c>
      <c r="K911" s="16">
        <v>3.7926675094817064E-3</v>
      </c>
      <c r="L911" s="16">
        <v>9.5006405734943122E-4</v>
      </c>
    </row>
    <row r="912" spans="2:12" x14ac:dyDescent="0.2">
      <c r="B912" s="16">
        <v>-6.9420340159664917E-4</v>
      </c>
      <c r="C912" s="16">
        <v>-3.8778477944739764E-3</v>
      </c>
      <c r="D912" s="16">
        <v>2.6556016597510279E-2</v>
      </c>
      <c r="E912" s="16">
        <v>2.4717514124292794E-3</v>
      </c>
      <c r="F912" s="16">
        <v>4.9537339938312552E-3</v>
      </c>
      <c r="G912" s="16">
        <v>-6.9723786537945198E-3</v>
      </c>
      <c r="H912" s="16">
        <v>-3.9707419017764867E-3</v>
      </c>
      <c r="I912" s="16">
        <v>-6.2009094667219156E-3</v>
      </c>
      <c r="J912" s="16">
        <v>-2.6354546159212955E-3</v>
      </c>
      <c r="K912" s="16">
        <v>1.8261964735516445E-2</v>
      </c>
      <c r="L912" s="16">
        <v>-1.2751372210638712E-3</v>
      </c>
    </row>
    <row r="913" spans="2:12" x14ac:dyDescent="0.2">
      <c r="B913" s="16">
        <v>6.9468565474122279E-3</v>
      </c>
      <c r="C913" s="16">
        <v>3.6496350364962904E-3</v>
      </c>
      <c r="D913" s="16">
        <v>-2.4252223120452276E-3</v>
      </c>
      <c r="E913" s="16">
        <v>4.3677351179993718E-3</v>
      </c>
      <c r="F913" s="16">
        <v>-3.3482142857143016E-3</v>
      </c>
      <c r="G913" s="16">
        <v>4.3883337834189629E-3</v>
      </c>
      <c r="H913" s="16">
        <v>-3.566932438103132E-3</v>
      </c>
      <c r="I913" s="16">
        <v>3.7437603993344393E-3</v>
      </c>
      <c r="J913" s="16">
        <v>1.1191419911401379E-2</v>
      </c>
      <c r="K913" s="16">
        <v>2.4737167594310883E-3</v>
      </c>
      <c r="L913" s="16">
        <v>3.9118935964941315E-3</v>
      </c>
    </row>
    <row r="914" spans="2:12" x14ac:dyDescent="0.2">
      <c r="B914" s="16">
        <v>1.0348395998620141E-2</v>
      </c>
      <c r="C914" s="16">
        <v>2.4242424242424399E-3</v>
      </c>
      <c r="D914" s="16">
        <v>1.620745542949753E-2</v>
      </c>
      <c r="E914" s="16">
        <v>-1.7535245844146896E-3</v>
      </c>
      <c r="F914" s="16">
        <v>1.7637178051511659E-2</v>
      </c>
      <c r="G914" s="16">
        <v>3.5625462122739204E-3</v>
      </c>
      <c r="H914" s="16">
        <v>6.317119393557391E-4</v>
      </c>
      <c r="I914" s="16">
        <v>-6.6307501036054761E-3</v>
      </c>
      <c r="J914" s="16">
        <v>4.9957728076241992E-3</v>
      </c>
      <c r="K914" s="16">
        <v>4.8735348550277502E-2</v>
      </c>
      <c r="L914" s="16">
        <v>5.2114709735411324E-3</v>
      </c>
    </row>
    <row r="915" spans="2:12" x14ac:dyDescent="0.2">
      <c r="B915" s="16">
        <v>-5.4626152270399464E-3</v>
      </c>
      <c r="C915" s="16">
        <v>-1.2091898428053804E-3</v>
      </c>
      <c r="D915" s="16">
        <v>-1.0366826156299802E-2</v>
      </c>
      <c r="E915" s="16">
        <v>-6.7453625632376557E-3</v>
      </c>
      <c r="F915" s="16">
        <v>-1.934892251260889E-2</v>
      </c>
      <c r="G915" s="16">
        <v>-1.8754186202277756E-3</v>
      </c>
      <c r="H915" s="16">
        <v>-1.2626262626262985E-3</v>
      </c>
      <c r="I915" s="16">
        <v>-3.379224030037542E-2</v>
      </c>
      <c r="J915" s="16">
        <v>-5.3533190578157752E-3</v>
      </c>
      <c r="K915" s="16">
        <v>2.2352941176470464E-2</v>
      </c>
      <c r="L915" s="16">
        <v>-2.6255208234241545E-3</v>
      </c>
    </row>
    <row r="916" spans="2:12" x14ac:dyDescent="0.2">
      <c r="B916" s="16">
        <v>-1.3044970820459967E-2</v>
      </c>
      <c r="C916" s="16">
        <v>-1.2590799031476863E-2</v>
      </c>
      <c r="D916" s="16">
        <v>-1.6116035455277955E-2</v>
      </c>
      <c r="E916" s="16">
        <v>-6.2959818902095233E-3</v>
      </c>
      <c r="F916" s="16">
        <v>-4.582008602954879E-3</v>
      </c>
      <c r="G916" s="16">
        <v>-1.3286807139981316E-2</v>
      </c>
      <c r="H916" s="16">
        <v>-4.2140750105357228E-4</v>
      </c>
      <c r="I916" s="16">
        <v>-1.2953367875647714E-2</v>
      </c>
      <c r="J916" s="16">
        <v>-1.2994002767953261E-2</v>
      </c>
      <c r="K916" s="16">
        <v>-2.0713463751438455E-2</v>
      </c>
      <c r="L916" s="16">
        <v>-8.254964424012301E-3</v>
      </c>
    </row>
    <row r="917" spans="2:12" x14ac:dyDescent="0.2">
      <c r="B917" s="16">
        <v>-2.0521739130434757E-2</v>
      </c>
      <c r="C917" s="16">
        <v>-5.6400196174596351E-3</v>
      </c>
      <c r="D917" s="16">
        <v>-7.8624078624078719E-2</v>
      </c>
      <c r="E917" s="16">
        <v>-1.480743219192715E-2</v>
      </c>
      <c r="F917" s="16">
        <v>-6.0403945514326041E-2</v>
      </c>
      <c r="G917" s="16">
        <v>-8.2970620239390946E-3</v>
      </c>
      <c r="H917" s="16">
        <v>-1.1804384485666009E-2</v>
      </c>
      <c r="I917" s="16">
        <v>-2.1872265966754734E-3</v>
      </c>
      <c r="J917" s="16">
        <v>-2.103295162421126E-2</v>
      </c>
      <c r="K917" s="16">
        <v>-5.1116333725029439E-2</v>
      </c>
      <c r="L917" s="16">
        <v>-2.1100110116800797E-2</v>
      </c>
    </row>
    <row r="918" spans="2:12" x14ac:dyDescent="0.2">
      <c r="B918" s="16">
        <v>-6.1079545454545414E-2</v>
      </c>
      <c r="C918" s="16">
        <v>-2.5154130702835897E-2</v>
      </c>
      <c r="D918" s="16">
        <v>-7.5555555555555487E-2</v>
      </c>
      <c r="E918" s="16">
        <v>-3.0132234988077045E-2</v>
      </c>
      <c r="F918" s="16">
        <v>-1.1797640471905568E-2</v>
      </c>
      <c r="G918" s="16">
        <v>-2.4962282265807101E-2</v>
      </c>
      <c r="H918" s="16">
        <v>-1.6638225255972694E-2</v>
      </c>
      <c r="I918" s="16">
        <v>-2.7619465146865418E-2</v>
      </c>
      <c r="J918" s="16">
        <v>-2.3792472348213578E-2</v>
      </c>
      <c r="K918" s="16">
        <v>-4.76780185758513E-2</v>
      </c>
      <c r="L918" s="16">
        <v>-3.1850982202944356E-2</v>
      </c>
    </row>
    <row r="919" spans="2:12" x14ac:dyDescent="0.2">
      <c r="B919" s="16">
        <v>-2.4962178517397904E-2</v>
      </c>
      <c r="C919" s="16">
        <v>-2.9091828990640001E-2</v>
      </c>
      <c r="D919" s="16">
        <v>-6.826923076923086E-2</v>
      </c>
      <c r="E919" s="16">
        <v>-3.4644613321412665E-2</v>
      </c>
      <c r="F919" s="16">
        <v>-3.5208417644678303E-2</v>
      </c>
      <c r="G919" s="16">
        <v>-3.6151357434238363E-2</v>
      </c>
      <c r="H919" s="16">
        <v>-2.950108459869849E-2</v>
      </c>
      <c r="I919" s="16">
        <v>-3.8773669972948621E-2</v>
      </c>
      <c r="J919" s="16">
        <v>-2.9263123573524674E-2</v>
      </c>
      <c r="K919" s="16">
        <v>-5.1365409622886937E-2</v>
      </c>
      <c r="L919" s="16">
        <v>-3.941366590728046E-2</v>
      </c>
    </row>
    <row r="920" spans="2:12" x14ac:dyDescent="0.2">
      <c r="B920" s="16">
        <v>6.2063615205585343E-3</v>
      </c>
      <c r="C920" s="16">
        <v>-1.0161542470036533E-2</v>
      </c>
      <c r="D920" s="16">
        <v>4.7471620227038214E-2</v>
      </c>
      <c r="E920" s="16">
        <v>-1.412363973141928E-2</v>
      </c>
      <c r="F920" s="16">
        <v>5.5578859060403385E-3</v>
      </c>
      <c r="G920" s="16">
        <v>-1.7513134851138368E-2</v>
      </c>
      <c r="H920" s="16">
        <v>-2.7715690657130088E-2</v>
      </c>
      <c r="I920" s="16">
        <v>-1.3602251407129451E-2</v>
      </c>
      <c r="J920" s="16">
        <v>-2.5191031992610635E-2</v>
      </c>
      <c r="K920" s="16">
        <v>5.4832076764907978E-3</v>
      </c>
      <c r="L920" s="16">
        <v>-1.3522007595565322E-2</v>
      </c>
    </row>
    <row r="921" spans="2:12" x14ac:dyDescent="0.2">
      <c r="B921" s="16">
        <v>5.7054741711642265E-2</v>
      </c>
      <c r="C921" s="16">
        <v>1.947881021321396E-2</v>
      </c>
      <c r="D921" s="16">
        <v>8.4729064039408719E-2</v>
      </c>
      <c r="E921" s="16">
        <v>3.8124315014874011E-2</v>
      </c>
      <c r="F921" s="16">
        <v>3.4831577849619322E-2</v>
      </c>
      <c r="G921" s="16">
        <v>4.0701128936423192E-2</v>
      </c>
      <c r="H921" s="16">
        <v>3.816091954022971E-2</v>
      </c>
      <c r="I921" s="16">
        <v>2.7579648121730749E-2</v>
      </c>
      <c r="J921" s="16">
        <v>3.1871823585149395E-2</v>
      </c>
      <c r="K921" s="16">
        <v>2.1813224267211995E-2</v>
      </c>
      <c r="L921" s="16">
        <v>3.9033845395987532E-2</v>
      </c>
    </row>
    <row r="922" spans="2:12" x14ac:dyDescent="0.2">
      <c r="B922" s="16">
        <v>2.9540481400437635E-2</v>
      </c>
      <c r="C922" s="16">
        <v>1.3942680092951409E-2</v>
      </c>
      <c r="D922" s="16">
        <v>6.9028156221616621E-2</v>
      </c>
      <c r="E922" s="16">
        <v>2.7298092149913078E-2</v>
      </c>
      <c r="F922" s="16">
        <v>2.9628136652222192E-2</v>
      </c>
      <c r="G922" s="16">
        <v>1.2560662289466062E-2</v>
      </c>
      <c r="H922" s="16">
        <v>2.2807794508414636E-2</v>
      </c>
      <c r="I922" s="16">
        <v>1.9435446552522162E-2</v>
      </c>
      <c r="J922" s="16">
        <v>4.1572752316553885E-2</v>
      </c>
      <c r="K922" s="16">
        <v>8.0720480320213506E-2</v>
      </c>
      <c r="L922" s="16">
        <v>2.4297736162143035E-2</v>
      </c>
    </row>
    <row r="923" spans="2:12" x14ac:dyDescent="0.2">
      <c r="B923" s="16">
        <v>3.1880977683316214E-3</v>
      </c>
      <c r="C923" s="16">
        <v>4.583651642475095E-3</v>
      </c>
      <c r="D923" s="16">
        <v>-8.4961767204760896E-4</v>
      </c>
      <c r="E923" s="16">
        <v>-3.5968582544225747E-3</v>
      </c>
      <c r="F923" s="16">
        <v>3.0341587550162252E-3</v>
      </c>
      <c r="G923" s="16">
        <v>-3.7355511700027932E-3</v>
      </c>
      <c r="H923" s="16">
        <v>-2.5979649274734395E-3</v>
      </c>
      <c r="I923" s="16">
        <v>-1.7249205628688258E-2</v>
      </c>
      <c r="J923" s="16">
        <v>6.0110603510459271E-3</v>
      </c>
      <c r="K923" s="16">
        <v>2.2839506172839474E-2</v>
      </c>
      <c r="L923" s="16">
        <v>6.0875602467214129E-4</v>
      </c>
    </row>
    <row r="924" spans="2:12" x14ac:dyDescent="0.2">
      <c r="B924" s="16">
        <v>-4.590395480225995E-3</v>
      </c>
      <c r="C924" s="16">
        <v>-3.295310519645156E-3</v>
      </c>
      <c r="D924" s="16">
        <v>-2.2108843537414935E-2</v>
      </c>
      <c r="E924" s="16">
        <v>-1.2523942831884627E-2</v>
      </c>
      <c r="F924" s="16">
        <v>-5.8548009367682674E-3</v>
      </c>
      <c r="G924" s="16">
        <v>-6.3671736823489589E-4</v>
      </c>
      <c r="H924" s="16">
        <v>-1.3023659648361274E-3</v>
      </c>
      <c r="I924" s="16">
        <v>-3.2332563510393264E-3</v>
      </c>
      <c r="J924" s="16">
        <v>-1.3463989802421916E-2</v>
      </c>
      <c r="K924" s="16">
        <v>1.8105009052504784E-3</v>
      </c>
      <c r="L924" s="16">
        <v>-8.3916998094394346E-3</v>
      </c>
    </row>
    <row r="925" spans="2:12" x14ac:dyDescent="0.2">
      <c r="B925" s="16">
        <v>-4.469670095778655E-2</v>
      </c>
      <c r="C925" s="16">
        <v>-1.4496439471007094E-2</v>
      </c>
      <c r="D925" s="16">
        <v>-7.999999999999996E-2</v>
      </c>
      <c r="E925" s="16">
        <v>-2.7081468218442262E-2</v>
      </c>
      <c r="F925" s="16">
        <v>-2.3262661955241404E-2</v>
      </c>
      <c r="G925" s="16">
        <v>-3.5254141299730923E-2</v>
      </c>
      <c r="H925" s="16">
        <v>-2.4125190176048639E-2</v>
      </c>
      <c r="I925" s="16">
        <v>-1.4365152919369684E-2</v>
      </c>
      <c r="J925" s="16">
        <v>-3.787450537026571E-2</v>
      </c>
      <c r="K925" s="16">
        <v>-4.1566265060241081E-2</v>
      </c>
      <c r="L925" s="16">
        <v>-2.9576407832956453E-2</v>
      </c>
    </row>
    <row r="926" spans="2:12" x14ac:dyDescent="0.2">
      <c r="B926" s="16">
        <v>4.3074637950241357E-2</v>
      </c>
      <c r="C926" s="16">
        <v>3.870967741935516E-3</v>
      </c>
      <c r="D926" s="16">
        <v>-3.780718336483968E-3</v>
      </c>
      <c r="E926" s="16">
        <v>1.3879303734376292E-2</v>
      </c>
      <c r="F926" s="16">
        <v>2.3917194251833918E-2</v>
      </c>
      <c r="G926" s="16">
        <v>1.6656882888171465E-2</v>
      </c>
      <c r="H926" s="16">
        <v>1.0022271714922093E-2</v>
      </c>
      <c r="I926" s="16">
        <v>9.873060648801113E-3</v>
      </c>
      <c r="J926" s="16">
        <v>2.8873594090985444E-2</v>
      </c>
      <c r="K926" s="16">
        <v>3.7712130735386706E-2</v>
      </c>
      <c r="L926" s="16">
        <v>1.8292969668469272E-2</v>
      </c>
    </row>
    <row r="927" spans="2:12" x14ac:dyDescent="0.2">
      <c r="B927" s="16">
        <v>-1.7799928800284803E-2</v>
      </c>
      <c r="C927" s="16">
        <v>6.6838046272492679E-3</v>
      </c>
      <c r="D927" s="16">
        <v>-4.0796963946869047E-2</v>
      </c>
      <c r="E927" s="16">
        <v>-5.2942066253214293E-4</v>
      </c>
      <c r="F927" s="16">
        <v>9.8145058396315044E-4</v>
      </c>
      <c r="G927" s="16">
        <v>1.1909058101768233E-2</v>
      </c>
      <c r="H927" s="16">
        <v>8.1587651598675759E-3</v>
      </c>
      <c r="I927" s="16">
        <v>6.5176908752329066E-3</v>
      </c>
      <c r="J927" s="16">
        <v>-2.4473813020068347E-3</v>
      </c>
      <c r="K927" s="16">
        <v>-8.4797092671108354E-3</v>
      </c>
      <c r="L927" s="16">
        <v>1.1647835144650287E-3</v>
      </c>
    </row>
    <row r="928" spans="2:12" x14ac:dyDescent="0.2">
      <c r="B928" s="16">
        <v>-9.7861544037695092E-3</v>
      </c>
      <c r="C928" s="16">
        <v>-1.6343207354443168E-2</v>
      </c>
      <c r="D928" s="16">
        <v>-2.2749752720078953E-2</v>
      </c>
      <c r="E928" s="16">
        <v>-1.8993567915247977E-2</v>
      </c>
      <c r="F928" s="16">
        <v>-1.0000980488283129E-2</v>
      </c>
      <c r="G928" s="16">
        <v>-2.0970042796005672E-2</v>
      </c>
      <c r="H928" s="16">
        <v>-1.9685039370078705E-2</v>
      </c>
      <c r="I928" s="16">
        <v>-1.4801110083256241E-2</v>
      </c>
      <c r="J928" s="16">
        <v>-2.0771998691527682E-2</v>
      </c>
      <c r="K928" s="16">
        <v>-1.4660965180207763E-2</v>
      </c>
      <c r="L928" s="16">
        <v>-1.5329578244401953E-2</v>
      </c>
    </row>
    <row r="929" spans="2:12" x14ac:dyDescent="0.2">
      <c r="B929" s="16">
        <v>2.7818448023426035E-2</v>
      </c>
      <c r="C929" s="16">
        <v>9.8650051921078674E-3</v>
      </c>
      <c r="D929" s="16">
        <v>-3.9473684210526327E-2</v>
      </c>
      <c r="E929" s="16">
        <v>2.5146559703795202E-2</v>
      </c>
      <c r="F929" s="16">
        <v>3.0107952857284515E-2</v>
      </c>
      <c r="G929" s="16">
        <v>2.4551945213463489E-2</v>
      </c>
      <c r="H929" s="16">
        <v>2.365015618027666E-2</v>
      </c>
      <c r="I929" s="16">
        <v>3.8967136150234616E-2</v>
      </c>
      <c r="J929" s="16">
        <v>3.9919826290295557E-2</v>
      </c>
      <c r="K929" s="16">
        <v>2.5418474891506504E-2</v>
      </c>
      <c r="L929" s="16">
        <v>2.5083020164270664E-2</v>
      </c>
    </row>
    <row r="930" spans="2:12" x14ac:dyDescent="0.2">
      <c r="B930" s="16">
        <v>-1.9230769230769162E-2</v>
      </c>
      <c r="C930" s="16">
        <v>-1.5424164524421635E-2</v>
      </c>
      <c r="D930" s="16">
        <v>4.5310853530031503E-2</v>
      </c>
      <c r="E930" s="16">
        <v>-1.7381489841986508E-2</v>
      </c>
      <c r="F930" s="16">
        <v>-2.019036631093174E-2</v>
      </c>
      <c r="G930" s="16">
        <v>-1.479058522363641E-2</v>
      </c>
      <c r="H930" s="16">
        <v>-1.0680034873583266E-2</v>
      </c>
      <c r="I930" s="16">
        <v>-1.897876186172609E-2</v>
      </c>
      <c r="J930" s="16">
        <v>-1.6382910375843163E-2</v>
      </c>
      <c r="K930" s="16">
        <v>3.0229746070133956E-3</v>
      </c>
      <c r="L930" s="16">
        <v>-1.3897563229596788E-2</v>
      </c>
    </row>
    <row r="931" spans="2:12" x14ac:dyDescent="0.2">
      <c r="B931" s="16">
        <v>2.1786492374727739E-2</v>
      </c>
      <c r="C931" s="16">
        <v>3.1331592689296528E-3</v>
      </c>
      <c r="D931" s="16">
        <v>3.0241935483870108E-3</v>
      </c>
      <c r="E931" s="16">
        <v>5.3602879240366441E-4</v>
      </c>
      <c r="F931" s="16">
        <v>6.7706800117750543E-3</v>
      </c>
      <c r="G931" s="16">
        <v>7.8671959581377848E-3</v>
      </c>
      <c r="H931" s="16">
        <v>1.5421899096716984E-3</v>
      </c>
      <c r="I931" s="16">
        <v>-1.5660985720865939E-2</v>
      </c>
      <c r="J931" s="16">
        <v>5.3069888961463363E-3</v>
      </c>
      <c r="K931" s="16">
        <v>-1.2055455093429313E-3</v>
      </c>
      <c r="L931" s="16">
        <v>5.2779551399559921E-3</v>
      </c>
    </row>
    <row r="932" spans="2:12" x14ac:dyDescent="0.2">
      <c r="B932" s="16">
        <v>1.4570007107320482E-2</v>
      </c>
      <c r="C932" s="16">
        <v>-7.5481520041644767E-3</v>
      </c>
      <c r="D932" s="16">
        <v>-2.010050251256279E-2</v>
      </c>
      <c r="E932" s="16">
        <v>5.4339507117711072E-3</v>
      </c>
      <c r="F932" s="16">
        <v>1.8323586744639409E-2</v>
      </c>
      <c r="G932" s="16">
        <v>8.0206244629046353E-3</v>
      </c>
      <c r="H932" s="16">
        <v>5.9392872855257295E-3</v>
      </c>
      <c r="I932" s="16">
        <v>8.4230229293402736E-3</v>
      </c>
      <c r="J932" s="16">
        <v>1.0882806789572097E-2</v>
      </c>
      <c r="K932" s="16">
        <v>6.6385033192515319E-3</v>
      </c>
      <c r="L932" s="16">
        <v>4.4870382986135215E-3</v>
      </c>
    </row>
    <row r="933" spans="2:12" x14ac:dyDescent="0.2">
      <c r="B933" s="16">
        <v>9.8073555166373616E-3</v>
      </c>
      <c r="C933" s="16">
        <v>-7.8678206136906237E-4</v>
      </c>
      <c r="D933" s="16">
        <v>-1.8461538461538418E-2</v>
      </c>
      <c r="E933" s="16">
        <v>-3.5776813579965205E-3</v>
      </c>
      <c r="F933" s="16">
        <v>-6.3169984686065606E-3</v>
      </c>
      <c r="G933" s="16">
        <v>-1.1651037226484751E-2</v>
      </c>
      <c r="H933" s="16">
        <v>-1.7493986442159715E-3</v>
      </c>
      <c r="I933" s="16">
        <v>-5.5684454756380619E-3</v>
      </c>
      <c r="J933" s="16">
        <v>-7.1503173455451652E-3</v>
      </c>
      <c r="K933" s="16">
        <v>1.1990407673860837E-2</v>
      </c>
      <c r="L933" s="16">
        <v>-4.0896458529868784E-3</v>
      </c>
    </row>
    <row r="934" spans="2:12" x14ac:dyDescent="0.2">
      <c r="B934" s="16">
        <v>8.3246618106140868E-3</v>
      </c>
      <c r="C934" s="16">
        <v>1.049868766404205E-2</v>
      </c>
      <c r="D934" s="16">
        <v>3.6572622779519337E-2</v>
      </c>
      <c r="E934" s="16">
        <v>1.0389610389610171E-2</v>
      </c>
      <c r="F934" s="16">
        <v>-3.7565016374493387E-3</v>
      </c>
      <c r="G934" s="16">
        <v>1.2938470385278844E-2</v>
      </c>
      <c r="H934" s="16">
        <v>1.5772179627601357E-2</v>
      </c>
      <c r="I934" s="16">
        <v>4.6663555762949116E-4</v>
      </c>
      <c r="J934" s="16">
        <v>2.136268004531483E-2</v>
      </c>
      <c r="K934" s="16">
        <v>1.1848341232227888E-3</v>
      </c>
      <c r="L934" s="16">
        <v>1.2831344116577714E-2</v>
      </c>
    </row>
    <row r="935" spans="2:12" x14ac:dyDescent="0.2">
      <c r="B935" s="16">
        <v>1.0319917440659854E-3</v>
      </c>
      <c r="C935" s="16">
        <v>1.6883116883116944E-2</v>
      </c>
      <c r="D935" s="16">
        <v>4.9395161290322509E-2</v>
      </c>
      <c r="E935" s="16">
        <v>2.4194767881446921E-3</v>
      </c>
      <c r="F935" s="16">
        <v>5.1242386154886077E-3</v>
      </c>
      <c r="G935" s="16">
        <v>5.9608288390575748E-3</v>
      </c>
      <c r="H935" s="16">
        <v>-3.8818201423334031E-3</v>
      </c>
      <c r="I935" s="16">
        <v>5.5970149253730117E-3</v>
      </c>
      <c r="J935" s="16">
        <v>2.487719854222803E-2</v>
      </c>
      <c r="K935" s="16">
        <v>3.4319526627219155E-2</v>
      </c>
      <c r="L935" s="16">
        <v>8.7053672987578157E-3</v>
      </c>
    </row>
    <row r="936" spans="2:12" x14ac:dyDescent="0.2">
      <c r="B936" s="16">
        <v>-2.1305841924398661E-2</v>
      </c>
      <c r="C936" s="16">
        <v>5.8748403575989983E-3</v>
      </c>
      <c r="D936" s="16">
        <v>9.6061479346776224E-4</v>
      </c>
      <c r="E936" s="16">
        <v>-8.3723035148590697E-3</v>
      </c>
      <c r="F936" s="16">
        <v>2.3085802231628261E-3</v>
      </c>
      <c r="G936" s="16">
        <v>-1.8340857787809695E-3</v>
      </c>
      <c r="H936" s="16">
        <v>-2.0783719419787849E-2</v>
      </c>
      <c r="I936" s="16">
        <v>-3.2467532467532756E-3</v>
      </c>
      <c r="J936" s="16">
        <v>-2.2340754483611724E-2</v>
      </c>
      <c r="K936" s="16">
        <v>-5.7208237986283716E-4</v>
      </c>
      <c r="L936" s="16">
        <v>-2.5610055580335134E-3</v>
      </c>
    </row>
    <row r="937" spans="2:12" x14ac:dyDescent="0.2">
      <c r="B937" s="16">
        <v>-4.2134831460673983E-3</v>
      </c>
      <c r="C937" s="16">
        <v>-1.0157440325038181E-2</v>
      </c>
      <c r="D937" s="16">
        <v>-1.5355086372360827E-2</v>
      </c>
      <c r="E937" s="16">
        <v>-1.8026926294972268E-2</v>
      </c>
      <c r="F937" s="16">
        <v>-1.305182341650668E-2</v>
      </c>
      <c r="G937" s="16">
        <v>-2.4522968197879802E-2</v>
      </c>
      <c r="H937" s="16">
        <v>-1.4592084899403002E-2</v>
      </c>
      <c r="I937" s="16">
        <v>-1.7682643089809158E-2</v>
      </c>
      <c r="J937" s="16">
        <v>-2.1665217047521113E-2</v>
      </c>
      <c r="K937" s="16">
        <v>-5.7240984544932871E-3</v>
      </c>
      <c r="L937" s="16">
        <v>-1.6164204602552523E-2</v>
      </c>
    </row>
    <row r="938" spans="2:12" x14ac:dyDescent="0.2">
      <c r="B938" s="16">
        <v>1.5514809590973178E-2</v>
      </c>
      <c r="C938" s="16">
        <v>5.3873781426372336E-3</v>
      </c>
      <c r="D938" s="16">
        <v>-2.2417153996101447E-2</v>
      </c>
      <c r="E938" s="16">
        <v>1.4562354763749008E-2</v>
      </c>
      <c r="F938" s="16">
        <v>5.5425904317385477E-3</v>
      </c>
      <c r="G938" s="16">
        <v>1.3620227486778269E-2</v>
      </c>
      <c r="H938" s="16">
        <v>5.1604218083911579E-3</v>
      </c>
      <c r="I938" s="16">
        <v>6.1582188536237759E-3</v>
      </c>
      <c r="J938" s="16">
        <v>1.1638244564778022E-2</v>
      </c>
      <c r="K938" s="16">
        <v>1.3816925734024155E-2</v>
      </c>
      <c r="L938" s="16">
        <v>4.5658135983617232E-3</v>
      </c>
    </row>
    <row r="939" spans="2:12" x14ac:dyDescent="0.2">
      <c r="B939" s="16">
        <v>-1.5625E-2</v>
      </c>
      <c r="C939" s="16">
        <v>-1.0206685378923108E-2</v>
      </c>
      <c r="D939" s="16">
        <v>-1.7946161515453585E-2</v>
      </c>
      <c r="E939" s="16">
        <v>-1.2826385707741528E-2</v>
      </c>
      <c r="F939" s="16">
        <v>-8.89662508461464E-3</v>
      </c>
      <c r="G939" s="16">
        <v>-1.4009005789436091E-2</v>
      </c>
      <c r="H939" s="16">
        <v>-8.2589285714285143E-3</v>
      </c>
      <c r="I939" s="16">
        <v>-1.8832391713746732E-3</v>
      </c>
      <c r="J939" s="16">
        <v>7.9891347767024889E-4</v>
      </c>
      <c r="K939" s="16">
        <v>-1.1925042589437829E-2</v>
      </c>
      <c r="L939" s="16">
        <v>-1.2318439020422289E-2</v>
      </c>
    </row>
    <row r="940" spans="2:12" x14ac:dyDescent="0.2">
      <c r="B940" s="16">
        <v>8.112874779541368E-3</v>
      </c>
      <c r="C940" s="16">
        <v>-7.7339520494978942E-4</v>
      </c>
      <c r="D940" s="16">
        <v>-4.0609137055837019E-3</v>
      </c>
      <c r="E940" s="16">
        <v>-1.0827532869297496E-3</v>
      </c>
      <c r="F940" s="16">
        <v>-8.9764855107815622E-3</v>
      </c>
      <c r="G940" s="16">
        <v>-5.2917723812975215E-3</v>
      </c>
      <c r="H940" s="16">
        <v>-1.0128291694800895E-2</v>
      </c>
      <c r="I940" s="16">
        <v>1.8867924528300772E-3</v>
      </c>
      <c r="J940" s="16">
        <v>1.1974135866528179E-3</v>
      </c>
      <c r="K940" s="16">
        <v>0</v>
      </c>
      <c r="L940" s="16">
        <v>-2.0486529334856618E-3</v>
      </c>
    </row>
    <row r="941" spans="2:12" x14ac:dyDescent="0.2">
      <c r="B941" s="16">
        <v>5.9482155353394184E-3</v>
      </c>
      <c r="C941" s="16">
        <v>1.0061919504644079E-2</v>
      </c>
      <c r="D941" s="16">
        <v>5.8103975535168217E-2</v>
      </c>
      <c r="E941" s="16">
        <v>-2.5549705791265698E-3</v>
      </c>
      <c r="F941" s="16">
        <v>-9.3531554592890531E-3</v>
      </c>
      <c r="G941" s="16">
        <v>5.2470485351989726E-3</v>
      </c>
      <c r="H941" s="16">
        <v>2.5011368804004341E-3</v>
      </c>
      <c r="I941" s="16">
        <v>1.8832391713747842E-3</v>
      </c>
      <c r="J941" s="16">
        <v>-9.0894594163610787E-3</v>
      </c>
      <c r="K941" s="16">
        <v>8.0459770114942319E-3</v>
      </c>
      <c r="L941" s="16">
        <v>-3.3629742722152134E-3</v>
      </c>
    </row>
    <row r="942" spans="2:12" x14ac:dyDescent="0.2">
      <c r="B942" s="16">
        <v>-2.4347826086956736E-3</v>
      </c>
      <c r="C942" s="16">
        <v>1.2005108556832678E-2</v>
      </c>
      <c r="D942" s="16">
        <v>-1.5414258188824692E-2</v>
      </c>
      <c r="E942" s="16">
        <v>6.2873554296356549E-3</v>
      </c>
      <c r="F942" s="16">
        <v>-3.1802822500497374E-3</v>
      </c>
      <c r="G942" s="16">
        <v>6.9595476294042058E-3</v>
      </c>
      <c r="H942" s="16">
        <v>2.9485144023586596E-3</v>
      </c>
      <c r="I942" s="16">
        <v>-9.3984962406012951E-4</v>
      </c>
      <c r="J942" s="16">
        <v>4.0231734792395279E-4</v>
      </c>
      <c r="K942" s="16">
        <v>-2.3375142531356863E-2</v>
      </c>
      <c r="L942" s="16">
        <v>-4.6578064836666488E-4</v>
      </c>
    </row>
    <row r="943" spans="2:12" x14ac:dyDescent="0.2">
      <c r="B943" s="16">
        <v>-1.9874476987447709E-2</v>
      </c>
      <c r="C943" s="16">
        <v>-2.2715800100958639E-3</v>
      </c>
      <c r="D943" s="16">
        <v>-2.6418786692759433E-2</v>
      </c>
      <c r="E943" s="16">
        <v>-7.8679419932118355E-3</v>
      </c>
      <c r="F943" s="16">
        <v>-1.8045862412761737E-2</v>
      </c>
      <c r="G943" s="16">
        <v>-1.9942404607631414E-2</v>
      </c>
      <c r="H943" s="16">
        <v>-1.0854816824966029E-2</v>
      </c>
      <c r="I943" s="16">
        <v>-1.8814675446849893E-3</v>
      </c>
      <c r="J943" s="16">
        <v>-2.453148877986E-2</v>
      </c>
      <c r="K943" s="16">
        <v>-3.3274956217162921E-2</v>
      </c>
      <c r="L943" s="16">
        <v>-2.5666117824929779E-2</v>
      </c>
    </row>
    <row r="944" spans="2:12" x14ac:dyDescent="0.2">
      <c r="B944" s="16">
        <v>-2.9882604055496254E-2</v>
      </c>
      <c r="C944" s="16">
        <v>3.288641538072179E-3</v>
      </c>
      <c r="D944" s="16">
        <v>-1.1055276381909507E-2</v>
      </c>
      <c r="E944" s="16">
        <v>1.4772197169958812E-3</v>
      </c>
      <c r="F944" s="16">
        <v>9.4425830033506575E-3</v>
      </c>
      <c r="G944" s="16">
        <v>-3.6729596709017542E-4</v>
      </c>
      <c r="H944" s="16">
        <v>-4.8010973936900569E-3</v>
      </c>
      <c r="I944" s="16">
        <v>1.8850141376061114E-3</v>
      </c>
      <c r="J944" s="16">
        <v>1.0718997361477633E-2</v>
      </c>
      <c r="K944" s="16">
        <v>-7.246376811594013E-3</v>
      </c>
      <c r="L944" s="16">
        <v>1.2328818080848958E-3</v>
      </c>
    </row>
    <row r="945" spans="2:12" x14ac:dyDescent="0.2">
      <c r="B945" s="16">
        <v>1.1367803447011271E-2</v>
      </c>
      <c r="C945" s="16">
        <v>1.1598587997982968E-2</v>
      </c>
      <c r="D945" s="16">
        <v>4.9796747967479682E-2</v>
      </c>
      <c r="E945" s="16">
        <v>1.2343762130269331E-2</v>
      </c>
      <c r="F945" s="16">
        <v>2.7962180647757018E-2</v>
      </c>
      <c r="G945" s="16">
        <v>1.756319811875362E-2</v>
      </c>
      <c r="H945" s="16">
        <v>-4.5945325063179165E-4</v>
      </c>
      <c r="I945" s="16">
        <v>1.646284101599238E-2</v>
      </c>
      <c r="J945" s="16">
        <v>2.6431718061673992E-2</v>
      </c>
      <c r="K945" s="16">
        <v>7.2992700729925808E-3</v>
      </c>
      <c r="L945" s="16">
        <v>1.9075521869974299E-2</v>
      </c>
    </row>
    <row r="946" spans="2:12" x14ac:dyDescent="0.2">
      <c r="B946" s="16">
        <v>-6.526468455402501E-3</v>
      </c>
      <c r="C946" s="16">
        <v>-7.9760717846460993E-3</v>
      </c>
      <c r="D946" s="16">
        <v>2.6137463697966989E-2</v>
      </c>
      <c r="E946" s="16">
        <v>-3.9877300613497813E-3</v>
      </c>
      <c r="F946" s="16">
        <v>4.5988258317024577E-3</v>
      </c>
      <c r="G946" s="16">
        <v>-9.5327507763414143E-3</v>
      </c>
      <c r="H946" s="16">
        <v>-1.2640772236267472E-2</v>
      </c>
      <c r="I946" s="16">
        <v>-8.7922258213788407E-3</v>
      </c>
      <c r="J946" s="16">
        <v>-1.192179303767249E-3</v>
      </c>
      <c r="K946" s="16">
        <v>-3.4420289855072395E-2</v>
      </c>
      <c r="L946" s="16">
        <v>1.9739274907162319E-3</v>
      </c>
    </row>
    <row r="947" spans="2:12" x14ac:dyDescent="0.2">
      <c r="B947" s="16">
        <v>7.2992700729928028E-3</v>
      </c>
      <c r="C947" s="16">
        <v>1.4824120603015079E-2</v>
      </c>
      <c r="D947" s="16">
        <v>9.4339622641514964E-4</v>
      </c>
      <c r="E947" s="16">
        <v>-3.8497074222343386E-4</v>
      </c>
      <c r="F947" s="16">
        <v>3.2141813577482026E-3</v>
      </c>
      <c r="G947" s="16">
        <v>6.9267225665328169E-3</v>
      </c>
      <c r="H947" s="16">
        <v>-2.7932960893853886E-3</v>
      </c>
      <c r="I947" s="16">
        <v>1.1204481792717047E-2</v>
      </c>
      <c r="J947" s="16">
        <v>1.1140288056019632E-2</v>
      </c>
      <c r="K947" s="16">
        <v>3.1894934333958735E-2</v>
      </c>
      <c r="L947" s="16">
        <v>1.4315268580220586E-2</v>
      </c>
    </row>
    <row r="948" spans="2:12" x14ac:dyDescent="0.2">
      <c r="B948" s="16">
        <v>3.6231884057971175E-3</v>
      </c>
      <c r="C948" s="16">
        <v>1.5350334241148733E-2</v>
      </c>
      <c r="D948" s="16">
        <v>4.9010367577756897E-2</v>
      </c>
      <c r="E948" s="16">
        <v>1.9641069090348795E-2</v>
      </c>
      <c r="F948" s="16">
        <v>8.2524271844659491E-3</v>
      </c>
      <c r="G948" s="16">
        <v>3.0847212165098004E-2</v>
      </c>
      <c r="H948" s="16">
        <v>2.7077497665732864E-2</v>
      </c>
      <c r="I948" s="16">
        <v>1.3850415512465464E-2</v>
      </c>
      <c r="J948" s="16">
        <v>5.2962933816007141E-2</v>
      </c>
      <c r="K948" s="16">
        <v>-5.4545454545454897E-3</v>
      </c>
      <c r="L948" s="16">
        <v>1.8289808133814311E-2</v>
      </c>
    </row>
    <row r="949" spans="2:12" x14ac:dyDescent="0.2">
      <c r="B949" s="16">
        <v>4.6931407942238934E-3</v>
      </c>
      <c r="C949" s="16">
        <v>-1.2192148256522373E-3</v>
      </c>
      <c r="D949" s="16">
        <v>-2.695417789757415E-2</v>
      </c>
      <c r="E949" s="16">
        <v>-8.9892733041244677E-3</v>
      </c>
      <c r="F949" s="16">
        <v>-7.7034183919111321E-4</v>
      </c>
      <c r="G949" s="16">
        <v>-1.75611126720987E-3</v>
      </c>
      <c r="H949" s="16">
        <v>1.3636363636364557E-3</v>
      </c>
      <c r="I949" s="16">
        <v>-3.1876138433515333E-3</v>
      </c>
      <c r="J949" s="16">
        <v>1.7563527653213784E-2</v>
      </c>
      <c r="K949" s="16">
        <v>-1.8890920170627545E-2</v>
      </c>
      <c r="L949" s="16">
        <v>-3.5882338139452408E-3</v>
      </c>
    </row>
    <row r="950" spans="2:12" x14ac:dyDescent="0.2">
      <c r="B950" s="16">
        <v>-4.6712181099533012E-3</v>
      </c>
      <c r="C950" s="16">
        <v>1.3671875E-2</v>
      </c>
      <c r="D950" s="16">
        <v>-1.8467220683286989E-3</v>
      </c>
      <c r="E950" s="16">
        <v>1.1357572985746023E-2</v>
      </c>
      <c r="F950" s="16">
        <v>-3.6619446853618509E-3</v>
      </c>
      <c r="G950" s="16">
        <v>8.7960030961931057E-3</v>
      </c>
      <c r="H950" s="16">
        <v>-4.7662278710849382E-3</v>
      </c>
      <c r="I950" s="16">
        <v>1.0507080858839668E-2</v>
      </c>
      <c r="J950" s="16">
        <v>1.7554168196841635E-2</v>
      </c>
      <c r="K950" s="16">
        <v>-3.9751552795031064E-2</v>
      </c>
      <c r="L950" s="16">
        <v>8.0356782092205759E-3</v>
      </c>
    </row>
    <row r="951" spans="2:12" x14ac:dyDescent="0.2">
      <c r="B951" s="16">
        <v>-1.1552346570397165E-2</v>
      </c>
      <c r="C951" s="16">
        <v>1.107899807321755E-2</v>
      </c>
      <c r="D951" s="16">
        <v>6.2904717853839109E-2</v>
      </c>
      <c r="E951" s="16">
        <v>8.0645161290322509E-3</v>
      </c>
      <c r="F951" s="16">
        <v>1.1799980655769371E-2</v>
      </c>
      <c r="G951" s="16">
        <v>1.4578683035714191E-2</v>
      </c>
      <c r="H951" s="16">
        <v>8.6659064994296653E-3</v>
      </c>
      <c r="I951" s="16">
        <v>7.6853526220614921E-3</v>
      </c>
      <c r="J951" s="16">
        <v>9.3835715316876733E-3</v>
      </c>
      <c r="K951" s="16">
        <v>-2.2639068564036302E-2</v>
      </c>
      <c r="L951" s="16">
        <v>8.818386335509576E-3</v>
      </c>
    </row>
    <row r="952" spans="2:12" x14ac:dyDescent="0.2">
      <c r="B952" s="16">
        <v>2.3739956172388776E-2</v>
      </c>
      <c r="C952" s="16">
        <v>9.5283468318263509E-4</v>
      </c>
      <c r="D952" s="16">
        <v>-1.3925152306353383E-2</v>
      </c>
      <c r="E952" s="16">
        <v>-5.3831775700934337E-3</v>
      </c>
      <c r="F952" s="16">
        <v>9.081349775356129E-3</v>
      </c>
      <c r="G952" s="16">
        <v>7.5627363355112998E-4</v>
      </c>
      <c r="H952" s="16">
        <v>-1.5826362197604027E-3</v>
      </c>
      <c r="I952" s="16">
        <v>-2.6917900403767847E-3</v>
      </c>
      <c r="J952" s="16">
        <v>1.4302059496567043E-3</v>
      </c>
      <c r="K952" s="16">
        <v>-2.6472534745201726E-2</v>
      </c>
      <c r="L952" s="16">
        <v>7.2513074703373093E-4</v>
      </c>
    </row>
    <row r="953" spans="2:12" x14ac:dyDescent="0.2">
      <c r="B953" s="16">
        <v>-4.6378879771674653E-3</v>
      </c>
      <c r="C953" s="16">
        <v>-4.759638267491928E-4</v>
      </c>
      <c r="D953" s="16">
        <v>1.765225066195919E-3</v>
      </c>
      <c r="E953" s="16">
        <v>2.7813275201082899E-3</v>
      </c>
      <c r="F953" s="16">
        <v>7.4838954149298864E-3</v>
      </c>
      <c r="G953" s="16">
        <v>-8.2440230832645511E-3</v>
      </c>
      <c r="H953" s="16">
        <v>3.1702898550725056E-3</v>
      </c>
      <c r="I953" s="16">
        <v>3.598740440845738E-3</v>
      </c>
      <c r="J953" s="16">
        <v>7.1408169094544505E-4</v>
      </c>
      <c r="K953" s="16">
        <v>-2.3113528212100776E-2</v>
      </c>
      <c r="L953" s="16">
        <v>1.2755038736604885E-3</v>
      </c>
    </row>
    <row r="954" spans="2:12" x14ac:dyDescent="0.2">
      <c r="B954" s="16">
        <v>1.7921146953405742E-3</v>
      </c>
      <c r="C954" s="16">
        <v>-8.3333333333334147E-3</v>
      </c>
      <c r="D954" s="16">
        <v>-3.3480176211453605E-2</v>
      </c>
      <c r="E954" s="16">
        <v>-9.0704647676163042E-3</v>
      </c>
      <c r="F954" s="16">
        <v>2.2566995768689146E-3</v>
      </c>
      <c r="G954" s="16">
        <v>-1.0044333610418565E-2</v>
      </c>
      <c r="H954" s="16">
        <v>1.3544018058690988E-3</v>
      </c>
      <c r="I954" s="16">
        <v>-3.1376064545046711E-3</v>
      </c>
      <c r="J954" s="16">
        <v>-7.8492935635792183E-3</v>
      </c>
      <c r="K954" s="16">
        <v>1.7397355601948439E-2</v>
      </c>
      <c r="L954" s="16">
        <v>-6.8254141346049124E-3</v>
      </c>
    </row>
    <row r="955" spans="2:12" x14ac:dyDescent="0.2">
      <c r="B955" s="16">
        <v>-1.4311270125223596E-2</v>
      </c>
      <c r="C955" s="16">
        <v>7.2028811524615932E-4</v>
      </c>
      <c r="D955" s="16">
        <v>4.5578851412944044E-3</v>
      </c>
      <c r="E955" s="16">
        <v>-7.6405174370224316E-3</v>
      </c>
      <c r="F955" s="16">
        <v>-8.0682990899708651E-3</v>
      </c>
      <c r="G955" s="16">
        <v>2.5890420544398829E-3</v>
      </c>
      <c r="H955" s="16">
        <v>-8.3408476104598339E-3</v>
      </c>
      <c r="I955" s="16">
        <v>-0.10026978417266175</v>
      </c>
      <c r="J955" s="16">
        <v>-9.6375143843498989E-3</v>
      </c>
      <c r="K955" s="16">
        <v>-1.0943912448700299E-2</v>
      </c>
      <c r="L955" s="16">
        <v>-4.7162984293978027E-3</v>
      </c>
    </row>
    <row r="956" spans="2:12" x14ac:dyDescent="0.2">
      <c r="B956" s="16">
        <v>1.5245009074410065E-2</v>
      </c>
      <c r="C956" s="16">
        <v>5.7581573896352545E-3</v>
      </c>
      <c r="D956" s="16">
        <v>-8.2577132486388427E-2</v>
      </c>
      <c r="E956" s="16">
        <v>1.9972556792194007E-2</v>
      </c>
      <c r="F956" s="16">
        <v>2.0429395630379155E-2</v>
      </c>
      <c r="G956" s="16">
        <v>5.5834729201564848E-4</v>
      </c>
      <c r="H956" s="16">
        <v>1.5458058649693074E-2</v>
      </c>
      <c r="I956" s="16">
        <v>-1.1494252873563204E-2</v>
      </c>
      <c r="J956" s="16">
        <v>1.5541031227305879E-2</v>
      </c>
      <c r="K956" s="16">
        <v>2.0055325034578075E-2</v>
      </c>
      <c r="L956" s="16">
        <v>1.4852775994865119E-2</v>
      </c>
    </row>
    <row r="957" spans="2:12" x14ac:dyDescent="0.2">
      <c r="B957" s="16">
        <v>-7.508044333214059E-3</v>
      </c>
      <c r="C957" s="16">
        <v>2.3854961832061594E-3</v>
      </c>
      <c r="D957" s="16">
        <v>-2.0771513353115667E-2</v>
      </c>
      <c r="E957" s="16">
        <v>7.4738415545505532E-5</v>
      </c>
      <c r="F957" s="16">
        <v>3.2440448605060013E-3</v>
      </c>
      <c r="G957" s="16">
        <v>2.0228794642855874E-3</v>
      </c>
      <c r="H957" s="16">
        <v>6.7159167226327199E-4</v>
      </c>
      <c r="I957" s="16">
        <v>-7.5834175935288739E-3</v>
      </c>
      <c r="J957" s="16">
        <v>3.3895881006865025E-2</v>
      </c>
      <c r="K957" s="16">
        <v>2.5762711864406818E-2</v>
      </c>
      <c r="L957" s="16">
        <v>4.5704742422894018E-3</v>
      </c>
    </row>
    <row r="958" spans="2:12" x14ac:dyDescent="0.2">
      <c r="B958" s="16">
        <v>6.1239193083573173E-3</v>
      </c>
      <c r="C958" s="16">
        <v>-7.1394574012373369E-4</v>
      </c>
      <c r="D958" s="16">
        <v>2.7272727272727337E-2</v>
      </c>
      <c r="E958" s="16">
        <v>-1.4199237725132097E-3</v>
      </c>
      <c r="F958" s="16">
        <v>1.1363636363636465E-2</v>
      </c>
      <c r="G958" s="16">
        <v>-7.7967281587191239E-3</v>
      </c>
      <c r="H958" s="16">
        <v>0</v>
      </c>
      <c r="I958" s="16">
        <v>-5.0942435048384471E-4</v>
      </c>
      <c r="J958" s="16">
        <v>3.4582929865800693E-4</v>
      </c>
      <c r="K958" s="16">
        <v>5.2875082617316327E-3</v>
      </c>
      <c r="L958" s="16">
        <v>2.7052151629769483E-4</v>
      </c>
    </row>
    <row r="959" spans="2:12" x14ac:dyDescent="0.2">
      <c r="B959" s="16">
        <v>1.8259935553168738E-2</v>
      </c>
      <c r="C959" s="16">
        <v>7.1445582281495223E-3</v>
      </c>
      <c r="D959" s="16">
        <v>-2.6548672566371612E-2</v>
      </c>
      <c r="E959" s="16">
        <v>4.0413111809609603E-3</v>
      </c>
      <c r="F959" s="16">
        <v>3.3799214396639243E-3</v>
      </c>
      <c r="G959" s="16">
        <v>-5.7531747702238012E-2</v>
      </c>
      <c r="H959" s="16">
        <v>1.2080536912751683E-2</v>
      </c>
      <c r="I959" s="16">
        <v>-2.0387359836901986E-3</v>
      </c>
      <c r="J959" s="16">
        <v>-7.2599045841110765E-3</v>
      </c>
      <c r="K959" s="16">
        <v>-6.6403681788297253E-2</v>
      </c>
      <c r="L959" s="16">
        <v>-1.4210831702448079E-3</v>
      </c>
    </row>
    <row r="960" spans="2:12" x14ac:dyDescent="0.2">
      <c r="B960" s="16">
        <v>0</v>
      </c>
      <c r="C960" s="16">
        <v>-2.3646252069047247E-3</v>
      </c>
      <c r="D960" s="16">
        <v>-1.0101010101010055E-2</v>
      </c>
      <c r="E960" s="16">
        <v>-7.0065593321406716E-3</v>
      </c>
      <c r="F960" s="16">
        <v>2.2760378732702424E-3</v>
      </c>
      <c r="G960" s="16">
        <v>2.0099754336333486E-3</v>
      </c>
      <c r="H960" s="16">
        <v>-8.3996463306809099E-3</v>
      </c>
      <c r="I960" s="16">
        <v>-1.5321756894789429E-3</v>
      </c>
      <c r="J960" s="16">
        <v>2.4376654130100484E-3</v>
      </c>
      <c r="K960" s="16">
        <v>-1.3380281690140827E-2</v>
      </c>
      <c r="L960" s="16">
        <v>-5.8253765812966707E-3</v>
      </c>
    </row>
    <row r="961" spans="2:12" x14ac:dyDescent="0.2">
      <c r="B961" s="16">
        <v>1.5471167369901506E-2</v>
      </c>
      <c r="C961" s="16">
        <v>2.4887414079165726E-2</v>
      </c>
      <c r="D961" s="16">
        <v>-7.1428571428571175E-3</v>
      </c>
      <c r="E961" s="16">
        <v>3.0550968323074468E-2</v>
      </c>
      <c r="F961" s="16">
        <v>2.8703787809973624E-2</v>
      </c>
      <c r="G961" s="16">
        <v>2.2511144130757721E-2</v>
      </c>
      <c r="H961" s="16">
        <v>2.2960320998662631E-2</v>
      </c>
      <c r="I961" s="16">
        <v>4.0920716112531341E-3</v>
      </c>
      <c r="J961" s="16">
        <v>2.529007156256502E-2</v>
      </c>
      <c r="K961" s="16">
        <v>7.137758743754441E-3</v>
      </c>
      <c r="L961" s="16">
        <v>1.6627537222502875E-2</v>
      </c>
    </row>
    <row r="962" spans="2:12" x14ac:dyDescent="0.2">
      <c r="B962" s="16">
        <v>3.0817174515235468E-2</v>
      </c>
      <c r="C962" s="16">
        <v>-1.040703052728964E-2</v>
      </c>
      <c r="D962" s="16">
        <v>2.7749229188078095E-2</v>
      </c>
      <c r="E962" s="16">
        <v>3.569087333382015E-3</v>
      </c>
      <c r="F962" s="16">
        <v>-1.4128035320087884E-3</v>
      </c>
      <c r="G962" s="16">
        <v>4.0688803313231325E-3</v>
      </c>
      <c r="H962" s="16">
        <v>5.8836347788189247E-3</v>
      </c>
      <c r="I962" s="16">
        <v>-1.0188487009679004E-2</v>
      </c>
      <c r="J962" s="16">
        <v>-2.3717557769193931E-3</v>
      </c>
      <c r="K962" s="16">
        <v>-1.2048192771084376E-2</v>
      </c>
      <c r="L962" s="16">
        <v>1.1030396928638497E-2</v>
      </c>
    </row>
    <row r="963" spans="2:12" x14ac:dyDescent="0.2">
      <c r="B963" s="16">
        <v>-3.1911320120927122E-2</v>
      </c>
      <c r="C963" s="16">
        <v>-4.6739892498246505E-3</v>
      </c>
      <c r="D963" s="16">
        <v>3.0000000000000027E-2</v>
      </c>
      <c r="E963" s="16">
        <v>-5.6611990129191714E-3</v>
      </c>
      <c r="F963" s="16">
        <v>3.8022813688212143E-3</v>
      </c>
      <c r="G963" s="16">
        <v>-7.0193212244011871E-3</v>
      </c>
      <c r="H963" s="16">
        <v>4.3327556325822858E-3</v>
      </c>
      <c r="I963" s="16">
        <v>-4.6320123520329215E-3</v>
      </c>
      <c r="J963" s="16">
        <v>1.3585110718652427E-3</v>
      </c>
      <c r="K963" s="16">
        <v>2.941176470588247E-2</v>
      </c>
      <c r="L963" s="16">
        <v>-1.9131147145990957E-3</v>
      </c>
    </row>
    <row r="964" spans="2:12" x14ac:dyDescent="0.2">
      <c r="B964" s="16">
        <v>-6.2456627342123427E-3</v>
      </c>
      <c r="C964" s="16">
        <v>4.695938013616896E-4</v>
      </c>
      <c r="D964" s="16">
        <v>9.7087378640781097E-4</v>
      </c>
      <c r="E964" s="16">
        <v>-1.0000000000000009E-2</v>
      </c>
      <c r="F964" s="16">
        <v>2.2022551092317766E-3</v>
      </c>
      <c r="G964" s="16">
        <v>-4.0373123451391879E-2</v>
      </c>
      <c r="H964" s="16">
        <v>-4.098360655737654E-3</v>
      </c>
      <c r="I964" s="16">
        <v>-9.3071354705274167E-3</v>
      </c>
      <c r="J964" s="16">
        <v>-2.9846696513362581E-3</v>
      </c>
      <c r="K964" s="16">
        <v>-2.2996515679442497E-2</v>
      </c>
      <c r="L964" s="16">
        <v>-2.5540995953997614E-3</v>
      </c>
    </row>
    <row r="965" spans="2:12" x14ac:dyDescent="0.2">
      <c r="B965" s="16">
        <v>4.1201117318435676E-2</v>
      </c>
      <c r="C965" s="16">
        <v>2.8162403191738239E-3</v>
      </c>
      <c r="D965" s="16">
        <v>2.6188166828321924E-2</v>
      </c>
      <c r="E965" s="16">
        <v>1.8653690186536842E-2</v>
      </c>
      <c r="F965" s="16">
        <v>5.0101081128592906E-3</v>
      </c>
      <c r="G965" s="16">
        <v>2.1567436208991486E-2</v>
      </c>
      <c r="H965" s="16">
        <v>6.7143166558369938E-3</v>
      </c>
      <c r="I965" s="16">
        <v>2.6096033402922547E-3</v>
      </c>
      <c r="J965" s="16">
        <v>-2.3812763641311019E-3</v>
      </c>
      <c r="K965" s="16">
        <v>1.2838801711840153E-2</v>
      </c>
      <c r="L965" s="16">
        <v>1.1839933394323987E-2</v>
      </c>
    </row>
    <row r="966" spans="2:12" x14ac:dyDescent="0.2">
      <c r="B966" s="16">
        <v>1.0395707578806146E-2</v>
      </c>
      <c r="C966" s="16">
        <v>1.404165691551551E-3</v>
      </c>
      <c r="D966" s="16">
        <v>-6.6162570888469441E-3</v>
      </c>
      <c r="E966" s="16">
        <v>-1.9542559351477529E-3</v>
      </c>
      <c r="F966" s="16">
        <v>6.1220920062969864E-3</v>
      </c>
      <c r="G966" s="16">
        <v>-2.007136485281058E-3</v>
      </c>
      <c r="H966" s="16">
        <v>-1.7211703958691649E-3</v>
      </c>
      <c r="I966" s="16">
        <v>5.7261842790212736E-3</v>
      </c>
      <c r="J966" s="16">
        <v>-1.7049716974698592E-3</v>
      </c>
      <c r="K966" s="16">
        <v>-6.3380281690140761E-3</v>
      </c>
      <c r="L966" s="16">
        <v>-4.4968545937285054E-4</v>
      </c>
    </row>
    <row r="967" spans="2:12" x14ac:dyDescent="0.2">
      <c r="B967" s="16">
        <v>-8.2973780285430232E-3</v>
      </c>
      <c r="C967" s="16">
        <v>-1.0282776349614386E-2</v>
      </c>
      <c r="D967" s="16">
        <v>3.1398667935299773E-2</v>
      </c>
      <c r="E967" s="16">
        <v>-1.3561534556530419E-2</v>
      </c>
      <c r="F967" s="16">
        <v>-1.1300417246175365E-2</v>
      </c>
      <c r="G967" s="16">
        <v>-3.3519553072625108E-3</v>
      </c>
      <c r="H967" s="16">
        <v>1.0344827586207028E-2</v>
      </c>
      <c r="I967" s="16">
        <v>-1.2422360248447339E-2</v>
      </c>
      <c r="J967" s="16">
        <v>-1.4346222161497391E-2</v>
      </c>
      <c r="K967" s="16">
        <v>-2.1970233876683065E-2</v>
      </c>
      <c r="L967" s="16">
        <v>-4.8099702786910115E-3</v>
      </c>
    </row>
    <row r="968" spans="2:12" x14ac:dyDescent="0.2">
      <c r="B968" s="16">
        <v>1.4056224899598346E-2</v>
      </c>
      <c r="C968" s="16">
        <v>-2.5974025974025983E-3</v>
      </c>
      <c r="D968" s="16">
        <v>-7.3800738007380184E-3</v>
      </c>
      <c r="E968" s="16">
        <v>1.7497426848992692E-2</v>
      </c>
      <c r="F968" s="16">
        <v>1.1429576226481553E-2</v>
      </c>
      <c r="G968" s="16">
        <v>2.0926756352765974E-3</v>
      </c>
      <c r="H968" s="16">
        <v>-2.1331058020478411E-3</v>
      </c>
      <c r="I968" s="16">
        <v>6.2893081761006275E-3</v>
      </c>
      <c r="J968" s="16">
        <v>1.6634322151372283E-2</v>
      </c>
      <c r="K968" s="16">
        <v>3.2608695652173836E-2</v>
      </c>
      <c r="L968" s="16">
        <v>1.1873845798707316E-2</v>
      </c>
    </row>
    <row r="969" spans="2:12" x14ac:dyDescent="0.2">
      <c r="B969" s="16">
        <v>1.1221122112211157E-2</v>
      </c>
      <c r="C969" s="16">
        <v>-1.8939393939395588E-3</v>
      </c>
      <c r="D969" s="16">
        <v>1.9516728624535462E-2</v>
      </c>
      <c r="E969" s="16">
        <v>-3.3236994219654203E-3</v>
      </c>
      <c r="F969" s="16">
        <v>4.346314325452072E-3</v>
      </c>
      <c r="G969" s="16">
        <v>1.0739856801909253E-2</v>
      </c>
      <c r="H969" s="16">
        <v>-7.0542967079948449E-3</v>
      </c>
      <c r="I969" s="16">
        <v>8.8541666666668295E-3</v>
      </c>
      <c r="J969" s="16">
        <v>6.4085083174256763E-3</v>
      </c>
      <c r="K969" s="16">
        <v>-2.5263157894736765E-2</v>
      </c>
      <c r="L969" s="16">
        <v>2.7280720515194812E-3</v>
      </c>
    </row>
    <row r="970" spans="2:12" x14ac:dyDescent="0.2">
      <c r="B970" s="16">
        <v>-4.5691906005221883E-3</v>
      </c>
      <c r="C970" s="16">
        <v>-4.506641366223807E-3</v>
      </c>
      <c r="D970" s="16">
        <v>4.0109389243391025E-2</v>
      </c>
      <c r="E970" s="16">
        <v>-3.6972596781208455E-3</v>
      </c>
      <c r="F970" s="16">
        <v>-1.9819975765968501E-2</v>
      </c>
      <c r="G970" s="16">
        <v>-1.7709563164108877E-3</v>
      </c>
      <c r="H970" s="16">
        <v>-6.6738428417654205E-3</v>
      </c>
      <c r="I970" s="16">
        <v>4.6463603510582541E-3</v>
      </c>
      <c r="J970" s="16">
        <v>-1.6935374610486109E-3</v>
      </c>
      <c r="K970" s="16">
        <v>0.11159107271418289</v>
      </c>
      <c r="L970" s="16">
        <v>-3.5453765540646165E-3</v>
      </c>
    </row>
    <row r="971" spans="2:12" x14ac:dyDescent="0.2">
      <c r="B971" s="16">
        <v>-8.8524590163934214E-3</v>
      </c>
      <c r="C971" s="16">
        <v>8.5775553967120111E-3</v>
      </c>
      <c r="D971" s="16">
        <v>-5.2585451358457824E-3</v>
      </c>
      <c r="E971" s="16">
        <v>-6.2577312086153913E-3</v>
      </c>
      <c r="F971" s="16">
        <v>-2.2075055187638082E-3</v>
      </c>
      <c r="G971" s="16">
        <v>-1.2270845653459483E-2</v>
      </c>
      <c r="H971" s="16">
        <v>1.3003901170351995E-3</v>
      </c>
      <c r="I971" s="16">
        <v>4.1109969167523186E-3</v>
      </c>
      <c r="J971" s="16">
        <v>3.3928207912057307E-3</v>
      </c>
      <c r="K971" s="16">
        <v>6.4766839378238572E-4</v>
      </c>
      <c r="L971" s="16">
        <v>-1.1320880364932284E-3</v>
      </c>
    </row>
    <row r="972" spans="2:12" x14ac:dyDescent="0.2">
      <c r="B972" s="16">
        <v>1.3231888852134333E-3</v>
      </c>
      <c r="C972" s="16">
        <v>-8.7408457358846281E-3</v>
      </c>
      <c r="D972" s="16">
        <v>5.2863436123349317E-3</v>
      </c>
      <c r="E972" s="16">
        <v>-1.7573405579555113E-3</v>
      </c>
      <c r="F972" s="16">
        <v>2.3628318584070884E-2</v>
      </c>
      <c r="G972" s="16">
        <v>-1.174973806316415E-2</v>
      </c>
      <c r="H972" s="16">
        <v>-9.0909090909091494E-3</v>
      </c>
      <c r="I972" s="16">
        <v>2.5588536335721113E-3</v>
      </c>
      <c r="J972" s="16">
        <v>9.467775748968732E-3</v>
      </c>
      <c r="K972" s="16">
        <v>2.5889967637540146E-3</v>
      </c>
      <c r="L972" s="16">
        <v>-3.4763063530685034E-4</v>
      </c>
    </row>
    <row r="973" spans="2:12" x14ac:dyDescent="0.2">
      <c r="B973" s="16">
        <v>-4.2946812025107528E-3</v>
      </c>
      <c r="C973" s="16">
        <v>-1.0009532888465289E-2</v>
      </c>
      <c r="D973" s="16">
        <v>-3.6809815950920255E-2</v>
      </c>
      <c r="E973" s="16">
        <v>-1.70908824176631E-2</v>
      </c>
      <c r="F973" s="16">
        <v>6.4839629981845448E-3</v>
      </c>
      <c r="G973" s="16">
        <v>-2.1279818250662608E-2</v>
      </c>
      <c r="H973" s="16">
        <v>-1.0484927916120657E-2</v>
      </c>
      <c r="I973" s="16">
        <v>-4.5941807044410643E-3</v>
      </c>
      <c r="J973" s="16">
        <v>-5.6943793126550402E-3</v>
      </c>
      <c r="K973" s="16">
        <v>-3.0342156229825723E-2</v>
      </c>
      <c r="L973" s="16">
        <v>-9.8227896341462895E-3</v>
      </c>
    </row>
    <row r="974" spans="2:12" x14ac:dyDescent="0.2">
      <c r="B974" s="16">
        <v>-3.151957531519578E-2</v>
      </c>
      <c r="C974" s="16">
        <v>5.5368319691864176E-3</v>
      </c>
      <c r="D974" s="16">
        <v>2.5477707006369421E-2</v>
      </c>
      <c r="E974" s="16">
        <v>5.4477611940297876E-3</v>
      </c>
      <c r="F974" s="16">
        <v>8.5895894176257759E-3</v>
      </c>
      <c r="G974" s="16">
        <v>1.2380068090374063E-3</v>
      </c>
      <c r="H974" s="16">
        <v>-4.4150110375275053E-3</v>
      </c>
      <c r="I974" s="16">
        <v>3.0769230769229772E-3</v>
      </c>
      <c r="J974" s="16">
        <v>1.2464627408705242E-2</v>
      </c>
      <c r="K974" s="16">
        <v>-3.928095872170434E-2</v>
      </c>
      <c r="L974" s="16">
        <v>1.5106466914911465E-3</v>
      </c>
    </row>
    <row r="975" spans="2:12" x14ac:dyDescent="0.2">
      <c r="B975" s="16">
        <v>-5.4813292223364618E-3</v>
      </c>
      <c r="C975" s="16">
        <v>6.4639693559971345E-3</v>
      </c>
      <c r="D975" s="16">
        <v>1.7746228926351915E-3</v>
      </c>
      <c r="E975" s="16">
        <v>1.7071179395831138E-3</v>
      </c>
      <c r="F975" s="16">
        <v>-7.6647930505876483E-3</v>
      </c>
      <c r="G975" s="16">
        <v>-3.3230293663061294E-3</v>
      </c>
      <c r="H975" s="16">
        <v>4.8780487804878092E-3</v>
      </c>
      <c r="I975" s="16">
        <v>-1.8916155419222758E-2</v>
      </c>
      <c r="J975" s="16">
        <v>1.8233845744326738E-2</v>
      </c>
      <c r="K975" s="16">
        <v>1.2474012474012364E-2</v>
      </c>
      <c r="L975" s="16">
        <v>-3.2280998405164185E-3</v>
      </c>
    </row>
    <row r="976" spans="2:12" x14ac:dyDescent="0.2">
      <c r="B976" s="16">
        <v>-3.4447123665174439E-3</v>
      </c>
      <c r="C976" s="16">
        <v>-1.0941960038059029E-2</v>
      </c>
      <c r="D976" s="16">
        <v>-3.5429583702391354E-2</v>
      </c>
      <c r="E976" s="16">
        <v>-1.6152934202726787E-2</v>
      </c>
      <c r="F976" s="16">
        <v>-2.6604874699622805E-3</v>
      </c>
      <c r="G976" s="16">
        <v>-1.4654570830425651E-2</v>
      </c>
      <c r="H976" s="16">
        <v>-1.0812003530450198E-2</v>
      </c>
      <c r="I976" s="16">
        <v>-1.0943199583116292E-2</v>
      </c>
      <c r="J976" s="16">
        <v>-1.6600222207698745E-2</v>
      </c>
      <c r="K976" s="16">
        <v>-2.8062970568104029E-2</v>
      </c>
      <c r="L976" s="16">
        <v>-1.3990361445783139E-2</v>
      </c>
    </row>
    <row r="977" spans="2:12" x14ac:dyDescent="0.2">
      <c r="B977" s="16">
        <v>-2.9035603180089908E-2</v>
      </c>
      <c r="C977" s="16">
        <v>-4.8100048100047088E-3</v>
      </c>
      <c r="D977" s="16">
        <v>-4.7750229568411462E-2</v>
      </c>
      <c r="E977" s="16">
        <v>-6.1756288597679676E-3</v>
      </c>
      <c r="F977" s="16">
        <v>-1.1789002667584425E-2</v>
      </c>
      <c r="G977" s="16">
        <v>-9.7576329870947554E-3</v>
      </c>
      <c r="H977" s="16">
        <v>-1.3383894713361655E-2</v>
      </c>
      <c r="I977" s="16">
        <v>-8.9567966280296174E-3</v>
      </c>
      <c r="J977" s="16">
        <v>3.9875058151126463E-3</v>
      </c>
      <c r="K977" s="16">
        <v>-2.746478873239433E-2</v>
      </c>
      <c r="L977" s="16">
        <v>-1.1207397957936904E-2</v>
      </c>
    </row>
    <row r="978" spans="2:12" x14ac:dyDescent="0.2">
      <c r="B978" s="16">
        <v>1.601993592025619E-2</v>
      </c>
      <c r="C978" s="16">
        <v>1.4016433059448996E-2</v>
      </c>
      <c r="D978" s="16">
        <v>7.4252651880424514E-2</v>
      </c>
      <c r="E978" s="16">
        <v>1.0154592300697152E-2</v>
      </c>
      <c r="F978" s="16">
        <v>9.4043887147334804E-3</v>
      </c>
      <c r="G978" s="16">
        <v>1.4860139860139787E-2</v>
      </c>
      <c r="H978" s="16">
        <v>1.8313361971512565E-2</v>
      </c>
      <c r="I978" s="16">
        <v>2.5518341307815051E-2</v>
      </c>
      <c r="J978" s="16">
        <v>2.6477791752168578E-3</v>
      </c>
      <c r="K978" s="16">
        <v>3.4757422157856599E-2</v>
      </c>
      <c r="L978" s="16">
        <v>1.4903313824738973E-2</v>
      </c>
    </row>
    <row r="979" spans="2:12" x14ac:dyDescent="0.2">
      <c r="B979" s="16">
        <v>-4.2046250875962254E-3</v>
      </c>
      <c r="C979" s="16">
        <v>-6.9113441372735673E-3</v>
      </c>
      <c r="D979" s="16">
        <v>5.116696588868952E-2</v>
      </c>
      <c r="E979" s="16">
        <v>-1.5753938484621699E-3</v>
      </c>
      <c r="F979" s="16">
        <v>1.8115942028984477E-3</v>
      </c>
      <c r="G979" s="16">
        <v>8.6132644272174375E-4</v>
      </c>
      <c r="H979" s="16">
        <v>8.8809946714030197E-4</v>
      </c>
      <c r="I979" s="16">
        <v>3.5251425609123865E-2</v>
      </c>
      <c r="J979" s="16">
        <v>-1.3203934772560988E-3</v>
      </c>
      <c r="K979" s="16">
        <v>-1.3995801259621965E-3</v>
      </c>
      <c r="L979" s="16">
        <v>-1.3393792099123392E-3</v>
      </c>
    </row>
    <row r="980" spans="2:12" x14ac:dyDescent="0.2">
      <c r="B980" s="16">
        <v>3.1667839549612831E-2</v>
      </c>
      <c r="C980" s="16">
        <v>1.4638828893688505E-2</v>
      </c>
      <c r="D980" s="16">
        <v>2.9888983774551736E-2</v>
      </c>
      <c r="E980" s="16">
        <v>2.3517920204372933E-2</v>
      </c>
      <c r="F980" s="16">
        <v>1.7308189098424132E-2</v>
      </c>
      <c r="G980" s="16">
        <v>1.494288843686431E-2</v>
      </c>
      <c r="H980" s="16">
        <v>6.6548358473825786E-3</v>
      </c>
      <c r="I980" s="16">
        <v>1.7025538307461119E-2</v>
      </c>
      <c r="J980" s="16">
        <v>6.5445891452369231E-3</v>
      </c>
      <c r="K980" s="16">
        <v>3.2936229852838173E-2</v>
      </c>
      <c r="L980" s="16">
        <v>1.6162384658902518E-2</v>
      </c>
    </row>
    <row r="981" spans="2:12" x14ac:dyDescent="0.2">
      <c r="B981" s="16">
        <v>1.2960436562073685E-2</v>
      </c>
      <c r="C981" s="16">
        <v>1.963103122043508E-2</v>
      </c>
      <c r="D981" s="16">
        <v>-3.3167495854063977E-3</v>
      </c>
      <c r="E981" s="16">
        <v>3.0098370283364595E-3</v>
      </c>
      <c r="F981" s="16">
        <v>4.8247841543931358E-3</v>
      </c>
      <c r="G981" s="16">
        <v>6.7833192014186139E-3</v>
      </c>
      <c r="H981" s="16">
        <v>8.3737329219919499E-3</v>
      </c>
      <c r="I981" s="16">
        <v>-3.9389463318560969E-3</v>
      </c>
      <c r="J981" s="16">
        <v>-8.1439642716404359E-3</v>
      </c>
      <c r="K981" s="16">
        <v>3.3921302578017176E-3</v>
      </c>
      <c r="L981" s="16">
        <v>-1.1230670288638889E-3</v>
      </c>
    </row>
    <row r="982" spans="2:12" x14ac:dyDescent="0.2">
      <c r="B982" s="16">
        <v>4.3771043771043683E-3</v>
      </c>
      <c r="C982" s="16">
        <v>-1.5773602412433307E-2</v>
      </c>
      <c r="D982" s="16">
        <v>2.9950083194675736E-2</v>
      </c>
      <c r="E982" s="16">
        <v>0</v>
      </c>
      <c r="F982" s="16">
        <v>1.1456490607362424E-2</v>
      </c>
      <c r="G982" s="16">
        <v>1.2862721078018335E-2</v>
      </c>
      <c r="H982" s="16">
        <v>-8.0856643356642666E-3</v>
      </c>
      <c r="I982" s="16">
        <v>-1.038062283737029E-2</v>
      </c>
      <c r="J982" s="16">
        <v>1.2845980664812684E-2</v>
      </c>
      <c r="K982" s="16">
        <v>-8.1135902636916279E-3</v>
      </c>
      <c r="L982" s="16">
        <v>3.8102285176146999E-3</v>
      </c>
    </row>
    <row r="983" spans="2:12" x14ac:dyDescent="0.2">
      <c r="B983" s="16">
        <v>-1.3074086490110548E-2</v>
      </c>
      <c r="C983" s="16">
        <v>1.2491161913740223E-2</v>
      </c>
      <c r="D983" s="16">
        <v>9.6930533117931539E-3</v>
      </c>
      <c r="E983" s="16">
        <v>-4.6841835614431782E-3</v>
      </c>
      <c r="F983" s="16">
        <v>-5.4135087865411213E-3</v>
      </c>
      <c r="G983" s="16">
        <v>-3.0236601405997376E-4</v>
      </c>
      <c r="H983" s="16">
        <v>-8.8125137695527211E-3</v>
      </c>
      <c r="I983" s="16">
        <v>3.4965034965035446E-3</v>
      </c>
      <c r="J983" s="16">
        <v>-2.2881799163179117E-3</v>
      </c>
      <c r="K983" s="16">
        <v>-1.0224948875255602E-2</v>
      </c>
      <c r="L983" s="16">
        <v>-1.2349401915593416E-3</v>
      </c>
    </row>
    <row r="984" spans="2:12" x14ac:dyDescent="0.2">
      <c r="B984" s="16">
        <v>9.5108695652172948E-3</v>
      </c>
      <c r="C984" s="16">
        <v>9.3109869646181842E-3</v>
      </c>
      <c r="D984" s="16">
        <v>-1.3599999999999945E-2</v>
      </c>
      <c r="E984" s="16">
        <v>-3.3090668431503545E-3</v>
      </c>
      <c r="F984" s="16">
        <v>-1.2309495896834721E-2</v>
      </c>
      <c r="G984" s="16">
        <v>1.0586011342152979E-3</v>
      </c>
      <c r="H984" s="16">
        <v>4.4454323182927524E-3</v>
      </c>
      <c r="I984" s="16">
        <v>-5.9731209556993514E-3</v>
      </c>
      <c r="J984" s="16">
        <v>2.2934276915012042E-3</v>
      </c>
      <c r="K984" s="16">
        <v>2.0661157024794985E-3</v>
      </c>
      <c r="L984" s="16">
        <v>1.2220896294909966E-3</v>
      </c>
    </row>
    <row r="985" spans="2:12" x14ac:dyDescent="0.2">
      <c r="B985" s="16">
        <v>-7.0659488559891015E-3</v>
      </c>
      <c r="C985" s="16">
        <v>0</v>
      </c>
      <c r="D985" s="16">
        <v>7.2992700729925808E-3</v>
      </c>
      <c r="E985" s="16">
        <v>-3.024937287885443E-3</v>
      </c>
      <c r="F985" s="16">
        <v>6.1042814752012564E-3</v>
      </c>
      <c r="G985" s="16">
        <v>-4.3809955434699344E-3</v>
      </c>
      <c r="H985" s="16">
        <v>-5.9747731799070225E-3</v>
      </c>
      <c r="I985" s="16">
        <v>5.5082623935902575E-3</v>
      </c>
      <c r="J985" s="16">
        <v>-9.7411087866109414E-3</v>
      </c>
      <c r="K985" s="16">
        <v>5.2233676975945054E-2</v>
      </c>
      <c r="L985" s="16">
        <v>-1.2923978287715521E-4</v>
      </c>
    </row>
    <row r="986" spans="2:12" x14ac:dyDescent="0.2">
      <c r="B986" s="16">
        <v>-2.0332090816672643E-3</v>
      </c>
      <c r="C986" s="16">
        <v>-4.8431734317343489E-3</v>
      </c>
      <c r="D986" s="16">
        <v>9.6618357487923134E-3</v>
      </c>
      <c r="E986" s="16">
        <v>-3.7001406053429609E-3</v>
      </c>
      <c r="F986" s="16">
        <v>-2.9830622735316448E-2</v>
      </c>
      <c r="G986" s="16">
        <v>3.3381382292694273E-3</v>
      </c>
      <c r="H986" s="16">
        <v>6.9011576135351582E-3</v>
      </c>
      <c r="I986" s="16">
        <v>-5.9760956175297641E-3</v>
      </c>
      <c r="J986" s="16">
        <v>0</v>
      </c>
      <c r="K986" s="16">
        <v>8.4911822338340492E-3</v>
      </c>
      <c r="L986" s="16">
        <v>5.9362238913873711E-4</v>
      </c>
    </row>
    <row r="987" spans="2:12" x14ac:dyDescent="0.2">
      <c r="B987" s="16">
        <v>4.4142614601019314E-3</v>
      </c>
      <c r="C987" s="16">
        <v>-1.2282734646581694E-2</v>
      </c>
      <c r="D987" s="16">
        <v>-1.6746411483253509E-2</v>
      </c>
      <c r="E987" s="16">
        <v>-4.0109930921784498E-3</v>
      </c>
      <c r="F987" s="16">
        <v>-1.4418483453487285E-2</v>
      </c>
      <c r="G987" s="16">
        <v>6.9565217391303058E-3</v>
      </c>
      <c r="H987" s="16">
        <v>4.8640282998011486E-3</v>
      </c>
      <c r="I987" s="16">
        <v>-1.7535070140280662E-2</v>
      </c>
      <c r="J987" s="16">
        <v>-1.3864131511190259E-2</v>
      </c>
      <c r="K987" s="16">
        <v>-5.8290155440414715E-3</v>
      </c>
      <c r="L987" s="16">
        <v>-4.6409040672501511E-3</v>
      </c>
    </row>
    <row r="988" spans="2:12" x14ac:dyDescent="0.2">
      <c r="B988" s="16">
        <v>-8.1135902636916279E-3</v>
      </c>
      <c r="C988" s="16">
        <v>6.3350539652746729E-3</v>
      </c>
      <c r="D988" s="16">
        <v>1.703163017031617E-2</v>
      </c>
      <c r="E988" s="16">
        <v>1.7450965769259419E-2</v>
      </c>
      <c r="F988" s="16">
        <v>1.6920772010222906E-2</v>
      </c>
      <c r="G988" s="16">
        <v>1.3366373807914611E-2</v>
      </c>
      <c r="H988" s="16">
        <v>2.8602860286026655E-3</v>
      </c>
      <c r="I988" s="16">
        <v>2.5497195308517018E-3</v>
      </c>
      <c r="J988" s="16">
        <v>7.699002477070449E-3</v>
      </c>
      <c r="K988" s="16">
        <v>2.9967426710097778E-2</v>
      </c>
      <c r="L988" s="16">
        <v>1.0680586999677999E-2</v>
      </c>
    </row>
    <row r="989" spans="2:12" x14ac:dyDescent="0.2">
      <c r="B989" s="16">
        <v>-9.2024539877300082E-3</v>
      </c>
      <c r="C989" s="16">
        <v>-2.7978549778502337E-3</v>
      </c>
      <c r="D989" s="16">
        <v>2.7910685805422775E-2</v>
      </c>
      <c r="E989" s="16">
        <v>-8.5025287693322182E-3</v>
      </c>
      <c r="F989" s="16">
        <v>-1.2046104515122669E-2</v>
      </c>
      <c r="G989" s="16">
        <v>-1.1189329381252278E-2</v>
      </c>
      <c r="H989" s="16">
        <v>-1.4480035103115352E-2</v>
      </c>
      <c r="I989" s="16">
        <v>-1.0681586978636859E-2</v>
      </c>
      <c r="J989" s="16">
        <v>-6.6436353972894047E-3</v>
      </c>
      <c r="K989" s="16">
        <v>-2.1505376344086002E-2</v>
      </c>
      <c r="L989" s="16">
        <v>-1.0995752937987158E-2</v>
      </c>
    </row>
    <row r="990" spans="2:12" x14ac:dyDescent="0.2">
      <c r="B990" s="16">
        <v>-9.2879256965944235E-3</v>
      </c>
      <c r="C990" s="16">
        <v>-7.248071077858409E-3</v>
      </c>
      <c r="D990" s="16">
        <v>-1.6291698991466319E-2</v>
      </c>
      <c r="E990" s="16">
        <v>-1.9294743845642115E-2</v>
      </c>
      <c r="F990" s="16">
        <v>-1.8508771929824586E-2</v>
      </c>
      <c r="G990" s="16">
        <v>-5.620503597122295E-3</v>
      </c>
      <c r="H990" s="16">
        <v>-8.0142475512021694E-3</v>
      </c>
      <c r="I990" s="16">
        <v>1.1825192802056517E-2</v>
      </c>
      <c r="J990" s="16">
        <v>2.0064205457461792E-3</v>
      </c>
      <c r="K990" s="16">
        <v>2.5856496444731647E-3</v>
      </c>
      <c r="L990" s="16">
        <v>-1.4373578391063457E-2</v>
      </c>
    </row>
    <row r="991" spans="2:12" x14ac:dyDescent="0.2">
      <c r="B991" s="16">
        <v>3.3333333333333437E-2</v>
      </c>
      <c r="C991" s="16">
        <v>1.9547809703249985E-2</v>
      </c>
      <c r="D991" s="16">
        <v>3.2334384858044185E-2</v>
      </c>
      <c r="E991" s="16">
        <v>2.8795416855118328E-2</v>
      </c>
      <c r="F991" s="16">
        <v>2.100277057824651E-2</v>
      </c>
      <c r="G991" s="16">
        <v>1.0852362649785174E-2</v>
      </c>
      <c r="H991" s="16">
        <v>2.5807899461400385E-2</v>
      </c>
      <c r="I991" s="16">
        <v>1.0670731707317138E-2</v>
      </c>
      <c r="J991" s="16">
        <v>1.528500867707927E-2</v>
      </c>
      <c r="K991" s="16">
        <v>-9.6711798839458352E-3</v>
      </c>
      <c r="L991" s="16">
        <v>2.0525755993794137E-2</v>
      </c>
    </row>
    <row r="992" spans="2:12" x14ac:dyDescent="0.2">
      <c r="B992" s="16">
        <v>-6.3844086021506152E-3</v>
      </c>
      <c r="C992" s="16">
        <v>-2.0790020790020236E-3</v>
      </c>
      <c r="D992" s="16">
        <v>-4.2016806722689148E-2</v>
      </c>
      <c r="E992" s="16">
        <v>-6.4478311840562297E-3</v>
      </c>
      <c r="F992" s="16">
        <v>-3.5889355742296791E-3</v>
      </c>
      <c r="G992" s="16">
        <v>-6.2625810780586599E-3</v>
      </c>
      <c r="H992" s="16">
        <v>7.6569678407349961E-3</v>
      </c>
      <c r="I992" s="16">
        <v>1.4077425842131674E-2</v>
      </c>
      <c r="J992" s="16">
        <v>-3.9445138386695611E-3</v>
      </c>
      <c r="K992" s="16">
        <v>3.2552083333334814E-3</v>
      </c>
      <c r="L992" s="16">
        <v>-6.9895634630370296E-3</v>
      </c>
    </row>
    <row r="993" spans="2:12" x14ac:dyDescent="0.2">
      <c r="B993" s="16">
        <v>-3.3818058843426702E-4</v>
      </c>
      <c r="C993" s="16">
        <v>-4.3981481481482065E-3</v>
      </c>
      <c r="D993" s="16">
        <v>1.2759170653907415E-2</v>
      </c>
      <c r="E993" s="16">
        <v>-1.6519174041297768E-2</v>
      </c>
      <c r="F993" s="16">
        <v>-1.1859790916278645E-2</v>
      </c>
      <c r="G993" s="16">
        <v>-1.0728486758196265E-2</v>
      </c>
      <c r="H993" s="16">
        <v>-7.815892314372519E-3</v>
      </c>
      <c r="I993" s="16">
        <v>-1.4873574615765994E-2</v>
      </c>
      <c r="J993" s="16">
        <v>-5.874199722790463E-3</v>
      </c>
      <c r="K993" s="16">
        <v>-1.94678780012979E-2</v>
      </c>
      <c r="L993" s="16">
        <v>-6.489911269239812E-3</v>
      </c>
    </row>
    <row r="994" spans="2:12" x14ac:dyDescent="0.2">
      <c r="B994" s="16">
        <v>-2.1989174560216429E-2</v>
      </c>
      <c r="C994" s="16">
        <v>-8.1376424087421517E-3</v>
      </c>
      <c r="D994" s="16">
        <v>-2.2047244094488105E-2</v>
      </c>
      <c r="E994" s="16">
        <v>-1.2372525494901088E-2</v>
      </c>
      <c r="F994" s="16">
        <v>-8.9793741109530645E-3</v>
      </c>
      <c r="G994" s="16">
        <v>-1.0465645381465327E-2</v>
      </c>
      <c r="H994" s="16">
        <v>-7.4398249452954923E-3</v>
      </c>
      <c r="I994" s="16">
        <v>-8.0523402113739095E-3</v>
      </c>
      <c r="J994" s="16">
        <v>9.2285221086176872E-3</v>
      </c>
      <c r="K994" s="16">
        <v>-9.2653871608205929E-3</v>
      </c>
      <c r="L994" s="16">
        <v>-7.7389403902908827E-3</v>
      </c>
    </row>
    <row r="995" spans="2:12" x14ac:dyDescent="0.2">
      <c r="B995" s="16">
        <v>4.4967139398131017E-3</v>
      </c>
      <c r="C995" s="16">
        <v>2.3441162681669958E-3</v>
      </c>
      <c r="D995" s="16">
        <v>-1.046698872785834E-2</v>
      </c>
      <c r="E995" s="16">
        <v>0</v>
      </c>
      <c r="F995" s="16">
        <v>-6.3694267515923553E-3</v>
      </c>
      <c r="G995" s="16">
        <v>1.3028816676885491E-3</v>
      </c>
      <c r="H995" s="16">
        <v>-8.818342151675207E-4</v>
      </c>
      <c r="I995" s="16">
        <v>7.102993404363378E-3</v>
      </c>
      <c r="J995" s="16">
        <v>5.9206631142687538E-3</v>
      </c>
      <c r="K995" s="16">
        <v>1.1356045424181671E-2</v>
      </c>
      <c r="L995" s="16">
        <v>2.2513943016770899E-3</v>
      </c>
    </row>
    <row r="996" spans="2:12" x14ac:dyDescent="0.2">
      <c r="B996" s="16">
        <v>-2.5482093663911742E-2</v>
      </c>
      <c r="C996" s="16">
        <v>-1.1459307764265514E-2</v>
      </c>
      <c r="D996" s="16">
        <v>-3.2546786004881922E-2</v>
      </c>
      <c r="E996" s="16">
        <v>-1.0629413104547902E-2</v>
      </c>
      <c r="F996" s="16">
        <v>-2.4557602022390768E-2</v>
      </c>
      <c r="G996" s="16">
        <v>-1.615001913509384E-2</v>
      </c>
      <c r="H996" s="16">
        <v>-1.103265666372466E-2</v>
      </c>
      <c r="I996" s="16">
        <v>-3.0226700251890781E-3</v>
      </c>
      <c r="J996" s="16">
        <v>-1.2687201621869093E-2</v>
      </c>
      <c r="K996" s="16">
        <v>-4.4253632760898332E-2</v>
      </c>
      <c r="L996" s="16">
        <v>-1.9422774250449582E-2</v>
      </c>
    </row>
    <row r="997" spans="2:12" x14ac:dyDescent="0.2">
      <c r="B997" s="16">
        <v>-6.3604240282685298E-3</v>
      </c>
      <c r="C997" s="16">
        <v>4.2583392476933657E-3</v>
      </c>
      <c r="D997" s="16">
        <v>1.5138772077375906E-2</v>
      </c>
      <c r="E997" s="16">
        <v>1.3122553909907131E-2</v>
      </c>
      <c r="F997" s="16">
        <v>1.2125138837467464E-2</v>
      </c>
      <c r="G997" s="16">
        <v>1.0113583320367381E-2</v>
      </c>
      <c r="H997" s="16">
        <v>1.4056224899598346E-2</v>
      </c>
      <c r="I997" s="16">
        <v>1.7180394138453847E-2</v>
      </c>
      <c r="J997" s="16">
        <v>0</v>
      </c>
      <c r="K997" s="16">
        <v>6.9108500345542723E-3</v>
      </c>
      <c r="L997" s="16">
        <v>4.7555866962836202E-3</v>
      </c>
    </row>
    <row r="998" spans="2:12" x14ac:dyDescent="0.2">
      <c r="B998" s="16">
        <v>-1.7780938833570459E-2</v>
      </c>
      <c r="C998" s="16">
        <v>1.460541813898697E-2</v>
      </c>
      <c r="D998" s="16">
        <v>-1.7398508699254411E-2</v>
      </c>
      <c r="E998" s="16">
        <v>2.1663384335706581E-2</v>
      </c>
      <c r="F998" s="16">
        <v>2.5697302240512032E-2</v>
      </c>
      <c r="G998" s="16">
        <v>1.3632162661737501E-2</v>
      </c>
      <c r="H998" s="16">
        <v>2.2002200220021528E-3</v>
      </c>
      <c r="I998" s="16">
        <v>-1.2419274714356665E-2</v>
      </c>
      <c r="J998" s="16">
        <v>1.9871497648540348E-3</v>
      </c>
      <c r="K998" s="16">
        <v>1.1667810569663706E-2</v>
      </c>
      <c r="L998" s="16">
        <v>1.0618514891638675E-2</v>
      </c>
    </row>
    <row r="999" spans="2:12" x14ac:dyDescent="0.2">
      <c r="B999" s="16">
        <v>7.9652425778420355E-3</v>
      </c>
      <c r="C999" s="16">
        <v>1.7877873229626307E-2</v>
      </c>
      <c r="D999" s="16">
        <v>3.3726812816188945E-2</v>
      </c>
      <c r="E999" s="16">
        <v>7.4139976275207076E-3</v>
      </c>
      <c r="F999" s="16">
        <v>1.4532810271041363E-2</v>
      </c>
      <c r="G999" s="16">
        <v>1.0865435757161146E-2</v>
      </c>
      <c r="H999" s="16">
        <v>2.1075740944017651E-2</v>
      </c>
      <c r="I999" s="16">
        <v>1.1066398390342069E-2</v>
      </c>
      <c r="J999" s="16">
        <v>2.1749190189726875E-2</v>
      </c>
      <c r="K999" s="16">
        <v>6.0379918588873815E-2</v>
      </c>
      <c r="L999" s="16">
        <v>1.4514952946300674E-2</v>
      </c>
    </row>
    <row r="1000" spans="2:12" x14ac:dyDescent="0.2">
      <c r="B1000" s="16">
        <v>-2.1192528735632155E-2</v>
      </c>
      <c r="C1000" s="16">
        <v>-7.9835766423358434E-3</v>
      </c>
      <c r="D1000" s="16">
        <v>-8.1566068515492862E-4</v>
      </c>
      <c r="E1000" s="16">
        <v>-1.4056520459228672E-2</v>
      </c>
      <c r="F1000" s="16">
        <v>-1.5642850865629665E-2</v>
      </c>
      <c r="G1000" s="16">
        <v>-1.8190018039687228E-2</v>
      </c>
      <c r="H1000" s="16">
        <v>-8.8153085357987049E-3</v>
      </c>
      <c r="I1000" s="16">
        <v>-2.189054726368167E-2</v>
      </c>
      <c r="J1000" s="16">
        <v>-1.3910455486542461E-2</v>
      </c>
      <c r="K1000" s="16">
        <v>-4.4785668586052596E-3</v>
      </c>
      <c r="L1000" s="16">
        <v>-1.5040495497016582E-2</v>
      </c>
    </row>
    <row r="1001" spans="2:12" x14ac:dyDescent="0.2">
      <c r="B1001" s="16">
        <v>-2.7155963302752273E-2</v>
      </c>
      <c r="C1001" s="16">
        <v>-2.2763853759484975E-2</v>
      </c>
      <c r="D1001" s="16">
        <v>-3.6734693877551017E-2</v>
      </c>
      <c r="E1001" s="16">
        <v>-3.3141748152571426E-2</v>
      </c>
      <c r="F1001" s="16">
        <v>-3.8300151772163282E-2</v>
      </c>
      <c r="G1001" s="16">
        <v>-1.355075792374838E-2</v>
      </c>
      <c r="H1001" s="16">
        <v>-1.1713665943600904E-2</v>
      </c>
      <c r="I1001" s="16">
        <v>-2.0345879959308144E-3</v>
      </c>
      <c r="J1001" s="16">
        <v>-8.7920740108916595E-3</v>
      </c>
      <c r="K1001" s="16">
        <v>-1.2853470437018011E-2</v>
      </c>
      <c r="L1001" s="16">
        <v>-1.7797236873680844E-2</v>
      </c>
    </row>
    <row r="1002" spans="2:12" x14ac:dyDescent="0.2">
      <c r="B1002" s="16">
        <v>1.2070916635231965E-2</v>
      </c>
      <c r="C1002" s="16">
        <v>6.5882352941177835E-3</v>
      </c>
      <c r="D1002" s="16">
        <v>-1.1864406779661052E-2</v>
      </c>
      <c r="E1002" s="16">
        <v>1.2815563962016441E-2</v>
      </c>
      <c r="F1002" s="16">
        <v>-1.0490159673226862E-2</v>
      </c>
      <c r="G1002" s="16">
        <v>4.423748544819528E-3</v>
      </c>
      <c r="H1002" s="16">
        <v>7.4626865671640896E-3</v>
      </c>
      <c r="I1002" s="16">
        <v>1.1722731906218087E-2</v>
      </c>
      <c r="J1002" s="16">
        <v>3.9054742834447875E-3</v>
      </c>
      <c r="K1002" s="16">
        <v>9.1145833333334814E-3</v>
      </c>
      <c r="L1002" s="16">
        <v>7.7784148986563828E-3</v>
      </c>
    </row>
    <row r="1003" spans="2:12" x14ac:dyDescent="0.2">
      <c r="B1003" s="16">
        <v>-7.4543421543049604E-4</v>
      </c>
      <c r="C1003" s="16">
        <v>1.1921458625525849E-2</v>
      </c>
      <c r="D1003" s="16">
        <v>-3.4305317324185847E-3</v>
      </c>
      <c r="E1003" s="16">
        <v>1.4863937800137172E-2</v>
      </c>
      <c r="F1003" s="16">
        <v>1.4072614691809093E-3</v>
      </c>
      <c r="G1003" s="16">
        <v>1.8003399783650176E-2</v>
      </c>
      <c r="H1003" s="16">
        <v>9.5860566448802143E-3</v>
      </c>
      <c r="I1003" s="16">
        <v>1.6624685138538986E-2</v>
      </c>
      <c r="J1003" s="16">
        <v>2.9671633917975893E-3</v>
      </c>
      <c r="K1003" s="16">
        <v>-1.0967741935483888E-2</v>
      </c>
      <c r="L1003" s="16">
        <v>8.8167627340869359E-3</v>
      </c>
    </row>
    <row r="1004" spans="2:12" x14ac:dyDescent="0.2">
      <c r="B1004" s="16">
        <v>1.2681835136143293E-2</v>
      </c>
      <c r="C1004" s="16">
        <v>8.7780087780089389E-3</v>
      </c>
      <c r="D1004" s="16">
        <v>1.7211703958692093E-2</v>
      </c>
      <c r="E1004" s="16">
        <v>7.5859996995644163E-3</v>
      </c>
      <c r="F1004" s="16">
        <v>-1.105489975641738E-2</v>
      </c>
      <c r="G1004" s="16">
        <v>4.4022770398481903E-3</v>
      </c>
      <c r="H1004" s="16">
        <v>1.3163573586534305E-2</v>
      </c>
      <c r="I1004" s="16">
        <v>8.9197224975223754E-3</v>
      </c>
      <c r="J1004" s="16">
        <v>1.5120636381565911E-2</v>
      </c>
      <c r="K1004" s="16">
        <v>-1.3046314416177429E-3</v>
      </c>
      <c r="L1004" s="16">
        <v>1.2418034595898853E-2</v>
      </c>
    </row>
    <row r="1005" spans="2:12" x14ac:dyDescent="0.2">
      <c r="B1005" s="16">
        <v>-5.1565377532227785E-3</v>
      </c>
      <c r="C1005" s="16">
        <v>-2.9768719945042488E-3</v>
      </c>
      <c r="D1005" s="16">
        <v>-7.6142131979695105E-3</v>
      </c>
      <c r="E1005" s="16">
        <v>-1.9381289601194673E-3</v>
      </c>
      <c r="F1005" s="16">
        <v>2.8419856006063338E-3</v>
      </c>
      <c r="G1005" s="16">
        <v>-2.1159223154235685E-3</v>
      </c>
      <c r="H1005" s="16">
        <v>-5.1118210862620694E-3</v>
      </c>
      <c r="I1005" s="16">
        <v>-3.9292730844793233E-3</v>
      </c>
      <c r="J1005" s="16">
        <v>-3.8857586943850109E-3</v>
      </c>
      <c r="K1005" s="16">
        <v>3.9190071848465013E-3</v>
      </c>
      <c r="L1005" s="16">
        <v>-1.5986125980361754E-3</v>
      </c>
    </row>
    <row r="1006" spans="2:12" x14ac:dyDescent="0.2">
      <c r="B1006" s="16">
        <v>-1.1106997408367292E-2</v>
      </c>
      <c r="C1006" s="16">
        <v>-1.1483693155718289E-3</v>
      </c>
      <c r="D1006" s="16">
        <v>-1.7050298380221207E-3</v>
      </c>
      <c r="E1006" s="16">
        <v>-5.7509896183433051E-3</v>
      </c>
      <c r="F1006" s="16">
        <v>1.3130549782731871E-2</v>
      </c>
      <c r="G1006" s="16">
        <v>-4.6194623248770883E-3</v>
      </c>
      <c r="H1006" s="16">
        <v>8.5634767715681015E-4</v>
      </c>
      <c r="I1006" s="16">
        <v>-1.4792899408284654E-3</v>
      </c>
      <c r="J1006" s="16">
        <v>2.2755347506664414E-3</v>
      </c>
      <c r="K1006" s="16">
        <v>-7.1567989590110015E-3</v>
      </c>
      <c r="L1006" s="16">
        <v>-2.1785646703768036E-3</v>
      </c>
    </row>
    <row r="1007" spans="2:12" x14ac:dyDescent="0.2">
      <c r="B1007" s="16">
        <v>1.7970797454136989E-2</v>
      </c>
      <c r="C1007" s="16">
        <v>5.0586341687743897E-3</v>
      </c>
      <c r="D1007" s="16">
        <v>1.7079419299743659E-2</v>
      </c>
      <c r="E1007" s="16">
        <v>7.6622596153845812E-3</v>
      </c>
      <c r="F1007" s="16">
        <v>-1.585081585081638E-3</v>
      </c>
      <c r="G1007" s="16">
        <v>1.5748630553864773E-2</v>
      </c>
      <c r="H1007" s="16">
        <v>9.8395721925133017E-3</v>
      </c>
      <c r="I1007" s="16">
        <v>1.4320987654320882E-2</v>
      </c>
      <c r="J1007" s="16">
        <v>1.2259989621172807E-2</v>
      </c>
      <c r="K1007" s="16">
        <v>3.6041939711664472E-2</v>
      </c>
      <c r="L1007" s="16">
        <v>1.0629710673474513E-2</v>
      </c>
    </row>
    <row r="1008" spans="2:12" x14ac:dyDescent="0.2">
      <c r="B1008" s="16">
        <v>-1.3240161824200181E-2</v>
      </c>
      <c r="C1008" s="16">
        <v>-3.202928391672355E-3</v>
      </c>
      <c r="D1008" s="16">
        <v>-2.0151133501259411E-2</v>
      </c>
      <c r="E1008" s="16">
        <v>-6.5603101237512451E-3</v>
      </c>
      <c r="F1008" s="16">
        <v>-6.9107209562943028E-3</v>
      </c>
      <c r="G1008" s="16">
        <v>-3.1458317729008423E-3</v>
      </c>
      <c r="H1008" s="16">
        <v>-9.3200593094683315E-3</v>
      </c>
      <c r="I1008" s="16">
        <v>9.7370983446931625E-4</v>
      </c>
      <c r="J1008" s="16">
        <v>-7.3053508490869001E-3</v>
      </c>
      <c r="K1008" s="16">
        <v>3.7950664136621182E-3</v>
      </c>
      <c r="L1008" s="16">
        <v>-7.2172289689947933E-3</v>
      </c>
    </row>
    <row r="1009" spans="2:12" x14ac:dyDescent="0.2">
      <c r="B1009" s="16">
        <v>-1.9008572493477427E-2</v>
      </c>
      <c r="C1009" s="16">
        <v>-1.4000459031443646E-2</v>
      </c>
      <c r="D1009" s="16">
        <v>-1.9708654670094305E-2</v>
      </c>
      <c r="E1009" s="16">
        <v>-9.155035269398204E-3</v>
      </c>
      <c r="F1009" s="16">
        <v>-1.1848786909911646E-2</v>
      </c>
      <c r="G1009" s="16">
        <v>-1.2322488541588461E-2</v>
      </c>
      <c r="H1009" s="16">
        <v>-1.175967500534536E-2</v>
      </c>
      <c r="I1009" s="16">
        <v>-6.3229571984435573E-3</v>
      </c>
      <c r="J1009" s="16">
        <v>3.2276805887290205E-3</v>
      </c>
      <c r="K1009" s="16">
        <v>8.1915563957153381E-3</v>
      </c>
      <c r="L1009" s="16">
        <v>-9.411833126550917E-3</v>
      </c>
    </row>
    <row r="1010" spans="2:12" x14ac:dyDescent="0.2">
      <c r="B1010" s="16">
        <v>7.5987841945290846E-4</v>
      </c>
      <c r="C1010" s="16">
        <v>-1.3035381750465591E-2</v>
      </c>
      <c r="D1010" s="16">
        <v>-3.8461538461538436E-2</v>
      </c>
      <c r="E1010" s="16">
        <v>-9.7697667373523034E-3</v>
      </c>
      <c r="F1010" s="16">
        <v>-1.9984773505900222E-2</v>
      </c>
      <c r="G1010" s="16">
        <v>-1.2171928489920103E-2</v>
      </c>
      <c r="H1010" s="16">
        <v>-7.5724794461272671E-3</v>
      </c>
      <c r="I1010" s="16">
        <v>2.936857562408246E-3</v>
      </c>
      <c r="J1010" s="16">
        <v>-1.415610321086147E-2</v>
      </c>
      <c r="K1010" s="16">
        <v>-6.9374999999999964E-2</v>
      </c>
      <c r="L1010" s="16">
        <v>-1.5303776040392569E-2</v>
      </c>
    </row>
    <row r="1011" spans="2:12" x14ac:dyDescent="0.2">
      <c r="B1011" s="16">
        <v>-2.5056947608200431E-2</v>
      </c>
      <c r="C1011" s="16">
        <v>3.5377358490564781E-3</v>
      </c>
      <c r="D1011" s="16">
        <v>-2.0909090909090988E-2</v>
      </c>
      <c r="E1011" s="16">
        <v>3.8240917782026429E-3</v>
      </c>
      <c r="F1011" s="16">
        <v>-2.0198096717809255E-2</v>
      </c>
      <c r="G1011" s="16">
        <v>-6.9310743165196254E-4</v>
      </c>
      <c r="H1011" s="16">
        <v>1.373446697187708E-2</v>
      </c>
      <c r="I1011" s="16">
        <v>2.3426061493411421E-2</v>
      </c>
      <c r="J1011" s="16">
        <v>9.790483649891879E-4</v>
      </c>
      <c r="K1011" s="16">
        <v>6.7159167226327199E-4</v>
      </c>
      <c r="L1011" s="16">
        <v>2.0122623791400951E-3</v>
      </c>
    </row>
    <row r="1012" spans="2:12" x14ac:dyDescent="0.2">
      <c r="B1012" s="16">
        <v>-1.947040498442365E-2</v>
      </c>
      <c r="C1012" s="16">
        <v>-5.4054054054053502E-3</v>
      </c>
      <c r="D1012" s="16">
        <v>9.2850510677808806E-2</v>
      </c>
      <c r="E1012" s="16">
        <v>6.0952380952383756E-4</v>
      </c>
      <c r="F1012" s="16">
        <v>-5.3518334985134253E-3</v>
      </c>
      <c r="G1012" s="16">
        <v>-5.0092478421699393E-3</v>
      </c>
      <c r="H1012" s="16">
        <v>-2.1075268817204229E-2</v>
      </c>
      <c r="I1012" s="16">
        <v>1.0014306151645336E-2</v>
      </c>
      <c r="J1012" s="16">
        <v>-1.5910276473656948E-2</v>
      </c>
      <c r="K1012" s="16">
        <v>-2.0134228187919545E-2</v>
      </c>
      <c r="L1012" s="16">
        <v>-1.3115420660382515E-2</v>
      </c>
    </row>
    <row r="1013" spans="2:12" x14ac:dyDescent="0.2">
      <c r="B1013" s="16">
        <v>-4.2494042891183526E-2</v>
      </c>
      <c r="C1013" s="16">
        <v>-1.6540642722117305E-2</v>
      </c>
      <c r="D1013" s="16">
        <v>-2.6338147833474879E-2</v>
      </c>
      <c r="E1013" s="16">
        <v>-1.4086651945480977E-2</v>
      </c>
      <c r="F1013" s="16">
        <v>-8.5691510561977102E-3</v>
      </c>
      <c r="G1013" s="16">
        <v>-1.7117186894895831E-2</v>
      </c>
      <c r="H1013" s="16">
        <v>-5.4920913884006772E-3</v>
      </c>
      <c r="I1013" s="16">
        <v>2.3607176581680767E-2</v>
      </c>
      <c r="J1013" s="16">
        <v>-4.2340312748475939E-2</v>
      </c>
      <c r="K1013" s="16">
        <v>-1.5068493150684814E-2</v>
      </c>
      <c r="L1013" s="16">
        <v>-2.3700421050516063E-2</v>
      </c>
    </row>
    <row r="1014" spans="2:12" x14ac:dyDescent="0.2">
      <c r="B1014" s="16">
        <v>5.3919535462463308E-3</v>
      </c>
      <c r="C1014" s="16">
        <v>-2.6429601153291626E-3</v>
      </c>
      <c r="D1014" s="16">
        <v>-2.7923211169284534E-2</v>
      </c>
      <c r="E1014" s="16">
        <v>-8.8816805684274192E-3</v>
      </c>
      <c r="F1014" s="16">
        <v>-2.5125628140703071E-3</v>
      </c>
      <c r="G1014" s="16">
        <v>-9.2198581560283266E-3</v>
      </c>
      <c r="H1014" s="16">
        <v>-9.7194610117076197E-3</v>
      </c>
      <c r="I1014" s="16">
        <v>-2.3062730627306238E-2</v>
      </c>
      <c r="J1014" s="16">
        <v>-1.7920154985124226E-2</v>
      </c>
      <c r="K1014" s="16">
        <v>-2.1557719054242086E-2</v>
      </c>
      <c r="L1014" s="16">
        <v>-1.083840686741222E-2</v>
      </c>
    </row>
    <row r="1015" spans="2:12" x14ac:dyDescent="0.2">
      <c r="B1015" s="16">
        <v>1.6089108910891214E-2</v>
      </c>
      <c r="C1015" s="16">
        <v>1.6863406408094139E-3</v>
      </c>
      <c r="D1015" s="16">
        <v>3.2315978456014305E-2</v>
      </c>
      <c r="E1015" s="16">
        <v>2.337723057741492E-4</v>
      </c>
      <c r="F1015" s="16">
        <v>6.7506297229218415E-3</v>
      </c>
      <c r="G1015" s="16">
        <v>1.2168933428776008E-2</v>
      </c>
      <c r="H1015" s="16">
        <v>5.7996877091235355E-3</v>
      </c>
      <c r="I1015" s="16">
        <v>1.0859301227573281E-2</v>
      </c>
      <c r="J1015" s="16">
        <v>4.5089474425814569E-3</v>
      </c>
      <c r="K1015" s="16">
        <v>-1.4925373134328401E-2</v>
      </c>
      <c r="L1015" s="16">
        <v>8.5326451720324492E-4</v>
      </c>
    </row>
    <row r="1016" spans="2:12" x14ac:dyDescent="0.2">
      <c r="B1016" s="16">
        <v>1.4616321559074219E-2</v>
      </c>
      <c r="C1016" s="16">
        <v>1.298701298701288E-2</v>
      </c>
      <c r="D1016" s="16">
        <v>1.3913043478260834E-2</v>
      </c>
      <c r="E1016" s="16">
        <v>3.4278591461514019E-3</v>
      </c>
      <c r="F1016" s="16">
        <v>1.5412329863891072E-2</v>
      </c>
      <c r="G1016" s="16">
        <v>-2.5145371680025397E-3</v>
      </c>
      <c r="H1016" s="16">
        <v>-3.5484586382791283E-3</v>
      </c>
      <c r="I1016" s="16">
        <v>-9.3414292386735376E-3</v>
      </c>
      <c r="J1016" s="16">
        <v>2.1040819189226401E-3</v>
      </c>
      <c r="K1016" s="16">
        <v>1.0101010101010166E-2</v>
      </c>
      <c r="L1016" s="16">
        <v>7.8027936184481561E-3</v>
      </c>
    </row>
    <row r="1017" spans="2:12" x14ac:dyDescent="0.2">
      <c r="B1017" s="16">
        <v>-2.5610244097638901E-2</v>
      </c>
      <c r="C1017" s="16">
        <v>-6.4102564102562765E-3</v>
      </c>
      <c r="D1017" s="16">
        <v>-8.5763293310463173E-2</v>
      </c>
      <c r="E1017" s="16">
        <v>-1.979813664596286E-2</v>
      </c>
      <c r="F1017" s="16">
        <v>-2.9371180760890847E-2</v>
      </c>
      <c r="G1017" s="16">
        <v>-1.2998266897746857E-2</v>
      </c>
      <c r="H1017" s="16">
        <v>-1.73603383040285E-2</v>
      </c>
      <c r="I1017" s="16">
        <v>-2.6874115983026914E-2</v>
      </c>
      <c r="J1017" s="16">
        <v>-1.3927771556551005E-2</v>
      </c>
      <c r="K1017" s="16">
        <v>-4.6428571428571486E-2</v>
      </c>
      <c r="L1017" s="16">
        <v>-2.4965440402748285E-2</v>
      </c>
    </row>
    <row r="1018" spans="2:12" x14ac:dyDescent="0.2">
      <c r="B1018" s="16">
        <v>2.1765913757700206E-2</v>
      </c>
      <c r="C1018" s="16">
        <v>7.1684587813614087E-4</v>
      </c>
      <c r="D1018" s="16">
        <v>4.6904315196998336E-3</v>
      </c>
      <c r="E1018" s="16">
        <v>1.4415841584158429E-2</v>
      </c>
      <c r="F1018" s="16">
        <v>6.3972380178716204E-3</v>
      </c>
      <c r="G1018" s="16">
        <v>1.3249261712826144E-2</v>
      </c>
      <c r="H1018" s="16">
        <v>1.630804077010195E-2</v>
      </c>
      <c r="I1018" s="16">
        <v>1.8410852713178327E-2</v>
      </c>
      <c r="J1018" s="16">
        <v>2.9029739513095398E-2</v>
      </c>
      <c r="K1018" s="16">
        <v>2.9962546816479474E-2</v>
      </c>
      <c r="L1018" s="16">
        <v>1.6695939225934708E-2</v>
      </c>
    </row>
    <row r="1019" spans="2:12" x14ac:dyDescent="0.2">
      <c r="B1019" s="16">
        <v>-2.4115755627009516E-2</v>
      </c>
      <c r="C1019" s="16">
        <v>-9.0735434574976681E-3</v>
      </c>
      <c r="D1019" s="16">
        <v>-2.8944911297852483E-2</v>
      </c>
      <c r="E1019" s="16">
        <v>-1.5069883657374827E-2</v>
      </c>
      <c r="F1019" s="16">
        <v>-5.2567853899707306E-2</v>
      </c>
      <c r="G1019" s="16">
        <v>-2.1662071681764483E-2</v>
      </c>
      <c r="H1019" s="16">
        <v>-9.806106529975489E-3</v>
      </c>
      <c r="I1019" s="16">
        <v>-1.807802093244526E-2</v>
      </c>
      <c r="J1019" s="16">
        <v>-1.9588908815008965E-2</v>
      </c>
      <c r="K1019" s="16">
        <v>-5.8181818181818334E-3</v>
      </c>
      <c r="L1019" s="16">
        <v>-2.1599092536319309E-2</v>
      </c>
    </row>
    <row r="1020" spans="2:12" x14ac:dyDescent="0.2">
      <c r="B1020" s="16">
        <v>-4.5304777594727952E-3</v>
      </c>
      <c r="C1020" s="16">
        <v>1.0120481927710978E-2</v>
      </c>
      <c r="D1020" s="16">
        <v>3.7499999999999867E-2</v>
      </c>
      <c r="E1020" s="16">
        <v>1.2842872998255928E-2</v>
      </c>
      <c r="F1020" s="16">
        <v>7.4547390841317451E-4</v>
      </c>
      <c r="G1020" s="16">
        <v>-1.4734299516908189E-2</v>
      </c>
      <c r="H1020" s="16">
        <v>9.9032185460274924E-3</v>
      </c>
      <c r="I1020" s="16">
        <v>1.0174418604651292E-2</v>
      </c>
      <c r="J1020" s="16">
        <v>0</v>
      </c>
      <c r="K1020" s="16">
        <v>-1.4630577907827069E-3</v>
      </c>
      <c r="L1020" s="16">
        <v>5.3182154196340647E-4</v>
      </c>
    </row>
    <row r="1021" spans="2:12" x14ac:dyDescent="0.2">
      <c r="B1021" s="16">
        <v>1.2412081092261218E-3</v>
      </c>
      <c r="C1021" s="16">
        <v>-1.288167938931295E-2</v>
      </c>
      <c r="D1021" s="16">
        <v>-1.853568118628357E-3</v>
      </c>
      <c r="E1021" s="16">
        <v>-2.2933625547902348E-2</v>
      </c>
      <c r="F1021" s="16">
        <v>-1.5217622645525064E-2</v>
      </c>
      <c r="G1021" s="16">
        <v>-4.8786467271390022E-2</v>
      </c>
      <c r="H1021" s="16">
        <v>-1.0028972587474816E-2</v>
      </c>
      <c r="I1021" s="16">
        <v>-2.7338129496402908E-2</v>
      </c>
      <c r="J1021" s="16">
        <v>-1.7236527367384236E-2</v>
      </c>
      <c r="K1021" s="16">
        <v>-2.9304029304029311E-2</v>
      </c>
      <c r="L1021" s="16">
        <v>-1.1693854879261001E-2</v>
      </c>
    </row>
    <row r="1022" spans="2:12" x14ac:dyDescent="0.2">
      <c r="B1022" s="16">
        <v>-4.9586776859504855E-3</v>
      </c>
      <c r="C1022" s="16">
        <v>2.4166263895586404E-4</v>
      </c>
      <c r="D1022" s="16">
        <v>-4.9210770659238623E-2</v>
      </c>
      <c r="E1022" s="16">
        <v>6.3286069053913874E-3</v>
      </c>
      <c r="F1022" s="16">
        <v>1.5993084071752595E-2</v>
      </c>
      <c r="G1022" s="16">
        <v>8.5910652920961894E-3</v>
      </c>
      <c r="H1022" s="16">
        <v>3.2642953624493432E-2</v>
      </c>
      <c r="I1022" s="16">
        <v>1.7258382642997949E-2</v>
      </c>
      <c r="J1022" s="16">
        <v>2.1046603192784064E-2</v>
      </c>
      <c r="K1022" s="16">
        <v>6.0377358490566468E-3</v>
      </c>
      <c r="L1022" s="16">
        <v>5.195419855539507E-3</v>
      </c>
    </row>
    <row r="1023" spans="2:12" x14ac:dyDescent="0.2">
      <c r="B1023" s="16">
        <v>5.315614617940212E-2</v>
      </c>
      <c r="C1023" s="16">
        <v>1.6187484899734317E-2</v>
      </c>
      <c r="D1023" s="16">
        <v>-1.66015625E-2</v>
      </c>
      <c r="E1023" s="16">
        <v>1.1303932494825641E-2</v>
      </c>
      <c r="F1023" s="16">
        <v>3.0631780472240022E-2</v>
      </c>
      <c r="G1023" s="16">
        <v>-3.3219761499148071E-3</v>
      </c>
      <c r="H1023" s="16">
        <v>2.5506867233485941E-2</v>
      </c>
      <c r="I1023" s="16">
        <v>1.3087736306349962E-2</v>
      </c>
      <c r="J1023" s="16">
        <v>-1.219939704129569E-2</v>
      </c>
      <c r="K1023" s="16">
        <v>1.2753188297074169E-2</v>
      </c>
      <c r="L1023" s="16">
        <v>2.0283682630725774E-2</v>
      </c>
    </row>
    <row r="1024" spans="2:12" x14ac:dyDescent="0.2">
      <c r="B1024" s="16">
        <v>-1.9716088328075698E-2</v>
      </c>
      <c r="C1024" s="16">
        <v>2.377555872562942E-3</v>
      </c>
      <c r="D1024" s="16">
        <v>-1.5888778550148919E-2</v>
      </c>
      <c r="E1024" s="16">
        <v>-2.2906171284634791E-2</v>
      </c>
      <c r="F1024" s="16">
        <v>-1.6615067079463364E-2</v>
      </c>
      <c r="G1024" s="16">
        <v>-3.4185112383557925E-3</v>
      </c>
      <c r="H1024" s="16">
        <v>-2.1258503401355711E-4</v>
      </c>
      <c r="I1024" s="16">
        <v>1.1961722488038173E-2</v>
      </c>
      <c r="J1024" s="16">
        <v>-7.0977358222726883E-3</v>
      </c>
      <c r="K1024" s="16">
        <v>-3.0370370370370381E-2</v>
      </c>
      <c r="L1024" s="16">
        <v>-1.5637946405160252E-2</v>
      </c>
    </row>
    <row r="1025" spans="2:12" x14ac:dyDescent="0.2">
      <c r="B1025" s="16">
        <v>5.6315366049879412E-3</v>
      </c>
      <c r="C1025" s="16">
        <v>-1.8975332068310591E-3</v>
      </c>
      <c r="D1025" s="16">
        <v>-1.3118062563067689E-2</v>
      </c>
      <c r="E1025" s="16">
        <v>1.417868363812147E-2</v>
      </c>
      <c r="F1025" s="16">
        <v>1.0284395004722224E-2</v>
      </c>
      <c r="G1025" s="16">
        <v>4.1162850527398653E-3</v>
      </c>
      <c r="H1025" s="16">
        <v>2.5940888794386607E-2</v>
      </c>
      <c r="I1025" s="16">
        <v>8.5106382978723527E-3</v>
      </c>
      <c r="J1025" s="16">
        <v>9.6504396311389851E-3</v>
      </c>
      <c r="K1025" s="16">
        <v>-1.4514896867838023E-2</v>
      </c>
      <c r="L1025" s="16">
        <v>1.4144309246276299E-2</v>
      </c>
    </row>
    <row r="1026" spans="2:12" x14ac:dyDescent="0.2">
      <c r="B1026" s="16">
        <v>-6.5599999999999992E-2</v>
      </c>
      <c r="C1026" s="16">
        <v>2.3764258555147855E-4</v>
      </c>
      <c r="D1026" s="16">
        <v>-6.7484662576687171E-2</v>
      </c>
      <c r="E1026" s="16">
        <v>-5.5604098816427472E-3</v>
      </c>
      <c r="F1026" s="16">
        <v>-2.0255531318167708E-2</v>
      </c>
      <c r="G1026" s="16">
        <v>-1.3237680416773423E-2</v>
      </c>
      <c r="H1026" s="16">
        <v>1.616580310880833E-2</v>
      </c>
      <c r="I1026" s="16">
        <v>-4.6882325363328814E-4</v>
      </c>
      <c r="J1026" s="16">
        <v>-1.0974228263948005E-2</v>
      </c>
      <c r="K1026" s="16">
        <v>-2.7906976744186185E-2</v>
      </c>
      <c r="L1026" s="16">
        <v>-1.0863455608495332E-2</v>
      </c>
    </row>
    <row r="1027" spans="2:12" x14ac:dyDescent="0.2">
      <c r="B1027" s="16">
        <v>6.8493150684931781E-3</v>
      </c>
      <c r="C1027" s="16">
        <v>1.1404133998574428E-2</v>
      </c>
      <c r="D1027" s="16">
        <v>3.5087719298245723E-2</v>
      </c>
      <c r="E1027" s="16">
        <v>6.550043933221561E-3</v>
      </c>
      <c r="F1027" s="16">
        <v>-8.3757421543679822E-3</v>
      </c>
      <c r="G1027" s="16">
        <v>1.0386013501817448E-2</v>
      </c>
      <c r="H1027" s="16">
        <v>-4.0791352233338074E-4</v>
      </c>
      <c r="I1027" s="16">
        <v>4.2213883677297837E-3</v>
      </c>
      <c r="J1027" s="16">
        <v>7.5166439974230226E-3</v>
      </c>
      <c r="K1027" s="16">
        <v>8.7719298245614308E-3</v>
      </c>
      <c r="L1027" s="16">
        <v>5.5285589102205268E-3</v>
      </c>
    </row>
    <row r="1028" spans="2:12" x14ac:dyDescent="0.2">
      <c r="B1028" s="16">
        <v>3.4863945578231359E-2</v>
      </c>
      <c r="C1028" s="16">
        <v>8.2217524077989879E-3</v>
      </c>
      <c r="D1028" s="16">
        <v>-2.7542372881355859E-2</v>
      </c>
      <c r="E1028" s="16">
        <v>2.9838901674470231E-2</v>
      </c>
      <c r="F1028" s="16">
        <v>2.4484122741366354E-2</v>
      </c>
      <c r="G1028" s="16">
        <v>2.0986808291930892E-2</v>
      </c>
      <c r="H1028" s="16">
        <v>1.9587839216486547E-2</v>
      </c>
      <c r="I1028" s="16">
        <v>3.3162073797291081E-2</v>
      </c>
      <c r="J1028" s="16">
        <v>3.1547534460707682E-2</v>
      </c>
      <c r="K1028" s="16">
        <v>7.905138339920903E-3</v>
      </c>
      <c r="L1028" s="16">
        <v>2.476021464486422E-2</v>
      </c>
    </row>
    <row r="1029" spans="2:12" x14ac:dyDescent="0.2">
      <c r="B1029" s="16">
        <v>-9.4494658997534842E-3</v>
      </c>
      <c r="C1029" s="16">
        <v>1.8639328984155767E-3</v>
      </c>
      <c r="D1029" s="16">
        <v>2.5054466230936878E-2</v>
      </c>
      <c r="E1029" s="16">
        <v>-8.5535948216075575E-3</v>
      </c>
      <c r="F1029" s="16">
        <v>-6.9922771863910604E-3</v>
      </c>
      <c r="G1029" s="16">
        <v>3.35598624045641E-4</v>
      </c>
      <c r="H1029" s="16">
        <v>1.5809485691414826E-2</v>
      </c>
      <c r="I1029" s="16">
        <v>1.7179023508137492E-2</v>
      </c>
      <c r="J1029" s="16">
        <v>-1.5842402534784528E-2</v>
      </c>
      <c r="K1029" s="16">
        <v>2.9803921568627434E-2</v>
      </c>
      <c r="L1029" s="16">
        <v>-4.4324413474616797E-4</v>
      </c>
    </row>
    <row r="1030" spans="2:12" x14ac:dyDescent="0.2">
      <c r="B1030" s="16">
        <v>-2.03235172127747E-2</v>
      </c>
      <c r="C1030" s="16">
        <v>-1.3023255813953583E-2</v>
      </c>
      <c r="D1030" s="16">
        <v>-2.7630180658873571E-2</v>
      </c>
      <c r="E1030" s="16">
        <v>-2.3006373387222112E-2</v>
      </c>
      <c r="F1030" s="16">
        <v>-2.1334734629532282E-2</v>
      </c>
      <c r="G1030" s="16">
        <v>-1.5096871592719885E-2</v>
      </c>
      <c r="H1030" s="16">
        <v>-1.6745468873128444E-2</v>
      </c>
      <c r="I1030" s="16">
        <v>-9.3333333333334156E-3</v>
      </c>
      <c r="J1030" s="16">
        <v>-1.3927771556551005E-2</v>
      </c>
      <c r="K1030" s="16">
        <v>-7.1591774562071664E-2</v>
      </c>
      <c r="L1030" s="16">
        <v>-1.8743103466056232E-2</v>
      </c>
    </row>
    <row r="1031" spans="2:12" x14ac:dyDescent="0.2">
      <c r="B1031" s="16">
        <v>1.9898391193903464E-2</v>
      </c>
      <c r="C1031" s="16">
        <v>6.5975494816210567E-3</v>
      </c>
      <c r="D1031" s="16">
        <v>-8.7431693989070691E-3</v>
      </c>
      <c r="E1031" s="16">
        <v>4.2959427207636125E-3</v>
      </c>
      <c r="F1031" s="16">
        <v>2.1692439862542878E-2</v>
      </c>
      <c r="G1031" s="16">
        <v>1.4476709529080978E-2</v>
      </c>
      <c r="H1031" s="16">
        <v>1.4225606090963794E-2</v>
      </c>
      <c r="I1031" s="16">
        <v>-8.9726334679227637E-3</v>
      </c>
      <c r="J1031" s="16">
        <v>1.518915465966364E-2</v>
      </c>
      <c r="K1031" s="16">
        <v>-5.0861361771944114E-2</v>
      </c>
      <c r="L1031" s="16">
        <v>4.992039011471272E-3</v>
      </c>
    </row>
    <row r="1032" spans="2:12" x14ac:dyDescent="0.2">
      <c r="B1032" s="16">
        <v>2.4906600249066102E-3</v>
      </c>
      <c r="C1032" s="16">
        <v>-4.4475655430711303E-3</v>
      </c>
      <c r="D1032" s="16">
        <v>-1.1025358324145529E-2</v>
      </c>
      <c r="E1032" s="16">
        <v>9.5057034220531467E-3</v>
      </c>
      <c r="F1032" s="16">
        <v>3.0481395837713698E-3</v>
      </c>
      <c r="G1032" s="16">
        <v>2.3503735415092875E-2</v>
      </c>
      <c r="H1032" s="16">
        <v>-3.7534571315684939E-3</v>
      </c>
      <c r="I1032" s="16">
        <v>2.2634676324129188E-3</v>
      </c>
      <c r="J1032" s="16">
        <v>1.7828427602600838E-2</v>
      </c>
      <c r="K1032" s="16">
        <v>1.0371650821088929E-2</v>
      </c>
      <c r="L1032" s="16">
        <v>1.5267734362336416E-3</v>
      </c>
    </row>
    <row r="1033" spans="2:12" x14ac:dyDescent="0.2">
      <c r="B1033" s="16">
        <v>-2.6501035196687228E-2</v>
      </c>
      <c r="C1033" s="16">
        <v>-2.1161533035505276E-3</v>
      </c>
      <c r="D1033" s="16">
        <v>-7.6923076923077094E-2</v>
      </c>
      <c r="E1033" s="16">
        <v>-6.9052102950407646E-3</v>
      </c>
      <c r="F1033" s="16">
        <v>-1.6032694121345448E-2</v>
      </c>
      <c r="G1033" s="16">
        <v>7.2172558025096478E-3</v>
      </c>
      <c r="H1033" s="16">
        <v>1.0707911957168248E-2</v>
      </c>
      <c r="I1033" s="16">
        <v>8.5817524841913517E-3</v>
      </c>
      <c r="J1033" s="16">
        <v>-2.1912350597609764E-2</v>
      </c>
      <c r="K1033" s="16">
        <v>-7.2711719418306231E-2</v>
      </c>
      <c r="L1033" s="16">
        <v>-1.8481296823200877E-2</v>
      </c>
    </row>
    <row r="1034" spans="2:12" x14ac:dyDescent="0.2">
      <c r="B1034" s="16">
        <v>1.0208421948107116E-2</v>
      </c>
      <c r="C1034" s="16">
        <v>4.9481621112159591E-3</v>
      </c>
      <c r="D1034" s="16">
        <v>6.0386473429951959E-3</v>
      </c>
      <c r="E1034" s="16">
        <v>1.7383059418456526E-3</v>
      </c>
      <c r="F1034" s="16">
        <v>-1.8956336528221485E-2</v>
      </c>
      <c r="G1034" s="16">
        <v>-1.2376842276687561E-2</v>
      </c>
      <c r="H1034" s="16">
        <v>-4.5124583088090864E-3</v>
      </c>
      <c r="I1034" s="16">
        <v>-1.3434841021047195E-3</v>
      </c>
      <c r="J1034" s="16">
        <v>-1.2992485427347433E-2</v>
      </c>
      <c r="K1034" s="16">
        <v>-8.9483394833948404E-2</v>
      </c>
      <c r="L1034" s="16">
        <v>-1.4153878886199789E-2</v>
      </c>
    </row>
    <row r="1035" spans="2:12" x14ac:dyDescent="0.2">
      <c r="B1035" s="16">
        <v>0</v>
      </c>
      <c r="C1035" s="16">
        <v>1.5240328253223856E-2</v>
      </c>
      <c r="D1035" s="16">
        <v>3.3613445378151141E-2</v>
      </c>
      <c r="E1035" s="16">
        <v>7.4144186780249477E-3</v>
      </c>
      <c r="F1035" s="16">
        <v>2.1710811984367862E-3</v>
      </c>
      <c r="G1035" s="16">
        <v>-2.2920273724132301E-2</v>
      </c>
      <c r="H1035" s="16">
        <v>-1.1627906976744207E-2</v>
      </c>
      <c r="I1035" s="16">
        <v>-1.6143497757847514E-2</v>
      </c>
      <c r="J1035" s="16">
        <v>3.9134765902946178E-3</v>
      </c>
      <c r="K1035" s="16">
        <v>1.0131712259373593E-3</v>
      </c>
      <c r="L1035" s="16">
        <v>-6.636308701657434E-4</v>
      </c>
    </row>
    <row r="1036" spans="2:12" x14ac:dyDescent="0.2">
      <c r="B1036" s="16">
        <v>-7.5789473684210185E-3</v>
      </c>
      <c r="C1036" s="16">
        <v>-1.7321016166281789E-2</v>
      </c>
      <c r="D1036" s="16">
        <v>2.7874564459930307E-2</v>
      </c>
      <c r="E1036" s="16">
        <v>-8.9257751331036639E-3</v>
      </c>
      <c r="F1036" s="16">
        <v>-3.758665511265169E-2</v>
      </c>
      <c r="G1036" s="16">
        <v>-3.1305375073833464E-2</v>
      </c>
      <c r="H1036" s="16">
        <v>-3.3898305084746339E-3</v>
      </c>
      <c r="I1036" s="16">
        <v>-4.5578851412952925E-4</v>
      </c>
      <c r="J1036" s="16">
        <v>7.0876745339853997E-4</v>
      </c>
      <c r="K1036" s="16">
        <v>-3.0364372469635748E-2</v>
      </c>
      <c r="L1036" s="16">
        <v>-1.8896345446794971E-4</v>
      </c>
    </row>
    <row r="1037" spans="2:12" x14ac:dyDescent="0.2">
      <c r="B1037" s="16">
        <v>-5.9397539244803177E-3</v>
      </c>
      <c r="C1037" s="16">
        <v>-3.2902467685076431E-3</v>
      </c>
      <c r="D1037" s="16">
        <v>-2.3728813559321882E-2</v>
      </c>
      <c r="E1037" s="16">
        <v>-1.1771211881813848E-2</v>
      </c>
      <c r="F1037" s="16">
        <v>1.6432189082723703E-2</v>
      </c>
      <c r="G1037" s="16">
        <v>-1.9425087108013939E-2</v>
      </c>
      <c r="H1037" s="16">
        <v>-1.1804721888755476E-2</v>
      </c>
      <c r="I1037" s="16">
        <v>-7.2959416324669402E-3</v>
      </c>
      <c r="J1037" s="16">
        <v>-3.0030455414689516E-2</v>
      </c>
      <c r="K1037" s="16">
        <v>4.6972860125260807E-2</v>
      </c>
      <c r="L1037" s="16">
        <v>-1.2301145874958119E-2</v>
      </c>
    </row>
    <row r="1038" spans="2:12" x14ac:dyDescent="0.2">
      <c r="B1038" s="16">
        <v>2.9876227059326688E-3</v>
      </c>
      <c r="C1038" s="16">
        <v>1.650554114595626E-2</v>
      </c>
      <c r="D1038" s="16">
        <v>1.1574074074073959E-2</v>
      </c>
      <c r="E1038" s="16">
        <v>2.3822847549764159E-2</v>
      </c>
      <c r="F1038" s="16">
        <v>9.3012955375928463E-3</v>
      </c>
      <c r="G1038" s="16">
        <v>2.7005418850493124E-2</v>
      </c>
      <c r="H1038" s="16">
        <v>1.4577849767159368E-2</v>
      </c>
      <c r="I1038" s="16">
        <v>1.3321084060633925E-2</v>
      </c>
      <c r="J1038" s="16">
        <v>2.9499817451624777E-2</v>
      </c>
      <c r="K1038" s="16">
        <v>3.9880358923232162E-3</v>
      </c>
      <c r="L1038" s="16">
        <v>1.9518009053731911E-2</v>
      </c>
    </row>
    <row r="1039" spans="2:12" x14ac:dyDescent="0.2">
      <c r="B1039" s="16">
        <v>2.8085106382978786E-2</v>
      </c>
      <c r="C1039" s="16">
        <v>5.7991185339827389E-3</v>
      </c>
      <c r="D1039" s="16">
        <v>1.8306636155606348E-2</v>
      </c>
      <c r="E1039" s="16">
        <v>3.826032638400978E-3</v>
      </c>
      <c r="F1039" s="16">
        <v>1.9308831596269727E-2</v>
      </c>
      <c r="G1039" s="16">
        <v>1.4099126373151138E-2</v>
      </c>
      <c r="H1039" s="16">
        <v>2.5942925563759989E-3</v>
      </c>
      <c r="I1039" s="16">
        <v>-4.079782411604671E-3</v>
      </c>
      <c r="J1039" s="16">
        <v>2.1207177814029254E-2</v>
      </c>
      <c r="K1039" s="16">
        <v>2.6812313803376231E-2</v>
      </c>
      <c r="L1039" s="16">
        <v>1.651669365823305E-2</v>
      </c>
    </row>
    <row r="1040" spans="2:12" x14ac:dyDescent="0.2">
      <c r="B1040" s="16">
        <v>1.531456953642385E-2</v>
      </c>
      <c r="C1040" s="16">
        <v>2.998154981549872E-3</v>
      </c>
      <c r="D1040" s="16">
        <v>6.5168539325842767E-2</v>
      </c>
      <c r="E1040" s="16">
        <v>1.3223397635345302E-2</v>
      </c>
      <c r="F1040" s="16">
        <v>2.7876439565170719E-2</v>
      </c>
      <c r="G1040" s="16">
        <v>2.7379733879222101E-2</v>
      </c>
      <c r="H1040" s="16">
        <v>1.5923566878981443E-3</v>
      </c>
      <c r="I1040" s="16">
        <v>3.1861629494764898E-3</v>
      </c>
      <c r="J1040" s="16">
        <v>1.6668981803028338E-2</v>
      </c>
      <c r="K1040" s="16">
        <v>8.8007736943907178E-2</v>
      </c>
      <c r="L1040" s="16">
        <v>1.6480443980206649E-2</v>
      </c>
    </row>
    <row r="1041" spans="2:12" x14ac:dyDescent="0.2">
      <c r="B1041" s="16">
        <v>-1.8752547900530048E-2</v>
      </c>
      <c r="C1041" s="16">
        <v>2.7592550011497075E-3</v>
      </c>
      <c r="D1041" s="16">
        <v>-4.5358649789029482E-2</v>
      </c>
      <c r="E1041" s="16">
        <v>4.6061722708430342E-3</v>
      </c>
      <c r="F1041" s="16">
        <v>-3.4554973821989687E-3</v>
      </c>
      <c r="G1041" s="16">
        <v>5.031133250311326E-2</v>
      </c>
      <c r="H1041" s="16">
        <v>1.2321144674085849E-2</v>
      </c>
      <c r="I1041" s="16">
        <v>-3.0399274047186897E-2</v>
      </c>
      <c r="J1041" s="16">
        <v>-8.8809946714031307E-3</v>
      </c>
      <c r="K1041" s="16">
        <v>-1.1555555555555652E-2</v>
      </c>
      <c r="L1041" s="16">
        <v>-4.6657186452289112E-3</v>
      </c>
    </row>
    <row r="1042" spans="2:12" x14ac:dyDescent="0.2">
      <c r="B1042" s="16">
        <v>-2.49272953884494E-3</v>
      </c>
      <c r="C1042" s="16">
        <v>3.6688832836506702E-3</v>
      </c>
      <c r="D1042" s="16">
        <v>-1.436464088397793E-2</v>
      </c>
      <c r="E1042" s="16">
        <v>1.4519333639002596E-3</v>
      </c>
      <c r="F1042" s="16">
        <v>-1.6812020594725308E-3</v>
      </c>
      <c r="G1042" s="16">
        <v>4.74270808631716E-3</v>
      </c>
      <c r="H1042" s="16">
        <v>-1.5704750687082214E-3</v>
      </c>
      <c r="I1042" s="16">
        <v>8.4230229293402736E-3</v>
      </c>
      <c r="J1042" s="16">
        <v>-2.0678246484698848E-3</v>
      </c>
      <c r="K1042" s="16">
        <v>-8.9928057553956275E-4</v>
      </c>
      <c r="L1042" s="16">
        <v>-2.60711324778784E-5</v>
      </c>
    </row>
    <row r="1043" spans="2:12" x14ac:dyDescent="0.2">
      <c r="B1043" s="16">
        <v>8.7463556851310464E-3</v>
      </c>
      <c r="C1043" s="16">
        <v>3.8839387708475837E-3</v>
      </c>
      <c r="D1043" s="16">
        <v>3.0269058295964157E-2</v>
      </c>
      <c r="E1043" s="16">
        <v>7.1728347958794902E-3</v>
      </c>
      <c r="F1043" s="16">
        <v>1.4314282707083459E-2</v>
      </c>
      <c r="G1043" s="16">
        <v>5.1923530800093154E-3</v>
      </c>
      <c r="H1043" s="16">
        <v>4.1289815178922051E-3</v>
      </c>
      <c r="I1043" s="16">
        <v>1.5313225058004587E-2</v>
      </c>
      <c r="J1043" s="16">
        <v>1.3468711147948564E-2</v>
      </c>
      <c r="K1043" s="16">
        <v>6.6606660666066686E-2</v>
      </c>
      <c r="L1043" s="16">
        <v>1.4454212683415291E-2</v>
      </c>
    </row>
    <row r="1044" spans="2:12" x14ac:dyDescent="0.2">
      <c r="B1044" s="16">
        <v>-2.2708505367464826E-2</v>
      </c>
      <c r="C1044" s="16">
        <v>-5.6895766954938587E-3</v>
      </c>
      <c r="D1044" s="16">
        <v>-3.0467899891186034E-2</v>
      </c>
      <c r="E1044" s="16">
        <v>-9.4704144253352496E-3</v>
      </c>
      <c r="F1044" s="16">
        <v>-1.0272906506174184E-2</v>
      </c>
      <c r="G1044" s="16">
        <v>-1.0252797996399776E-2</v>
      </c>
      <c r="H1044" s="16">
        <v>-8.6156256119052088E-3</v>
      </c>
      <c r="I1044" s="16">
        <v>1.2797074954296273E-2</v>
      </c>
      <c r="J1044" s="16">
        <v>-6.4744769304163619E-3</v>
      </c>
      <c r="K1044" s="16">
        <v>-3.3755274261603185E-3</v>
      </c>
      <c r="L1044" s="16">
        <v>-1.2454381906964795E-2</v>
      </c>
    </row>
    <row r="1045" spans="2:12" x14ac:dyDescent="0.2">
      <c r="B1045" s="16">
        <v>1.5209125475285079E-2</v>
      </c>
      <c r="C1045" s="16">
        <v>5.0354772259098013E-3</v>
      </c>
      <c r="D1045" s="16">
        <v>2.8058361391694708E-2</v>
      </c>
      <c r="E1045" s="16">
        <v>2.2181428789964652E-3</v>
      </c>
      <c r="F1045" s="16">
        <v>5.2421891381859709E-4</v>
      </c>
      <c r="G1045" s="16">
        <v>3.0839791238337355E-3</v>
      </c>
      <c r="H1045" s="16">
        <v>3.7527157811574341E-3</v>
      </c>
      <c r="I1045" s="16">
        <v>9.4765342960290155E-3</v>
      </c>
      <c r="J1045" s="16">
        <v>-8.9175469886130232E-3</v>
      </c>
      <c r="K1045" s="16">
        <v>1.01608806096527E-2</v>
      </c>
      <c r="L1045" s="16">
        <v>4.4397716094042305E-3</v>
      </c>
    </row>
    <row r="1046" spans="2:12" x14ac:dyDescent="0.2">
      <c r="B1046" s="16">
        <v>6.6583437369953646E-3</v>
      </c>
      <c r="C1046" s="16">
        <v>5.6934639034389445E-3</v>
      </c>
      <c r="D1046" s="16">
        <v>3.1659388646288145E-2</v>
      </c>
      <c r="E1046" s="16">
        <v>9.7687552468901373E-3</v>
      </c>
      <c r="F1046" s="16">
        <v>2.3053547102587224E-3</v>
      </c>
      <c r="G1046" s="16">
        <v>1.2770989357508977E-2</v>
      </c>
      <c r="H1046" s="16">
        <v>5.7064147973238111E-3</v>
      </c>
      <c r="I1046" s="16">
        <v>1.3857845328564933E-2</v>
      </c>
      <c r="J1046" s="16">
        <v>9.3438538205981025E-3</v>
      </c>
      <c r="K1046" s="16">
        <v>4.7778709136630404E-2</v>
      </c>
      <c r="L1046" s="16">
        <v>1.1348326251425123E-2</v>
      </c>
    </row>
    <row r="1047" spans="2:12" x14ac:dyDescent="0.2">
      <c r="B1047" s="16">
        <v>1.6535758577924664E-3</v>
      </c>
      <c r="C1047" s="16">
        <v>-2.309782608695643E-2</v>
      </c>
      <c r="D1047" s="16">
        <v>3.1746031746033854E-3</v>
      </c>
      <c r="E1047" s="16">
        <v>-2.9476230065755837E-3</v>
      </c>
      <c r="F1047" s="16">
        <v>-3.5546262415054874E-3</v>
      </c>
      <c r="G1047" s="16">
        <v>-1.8370047481902407E-2</v>
      </c>
      <c r="H1047" s="16">
        <v>-1.7609078458226124E-3</v>
      </c>
      <c r="I1047" s="16">
        <v>-2.2486772486772444E-2</v>
      </c>
      <c r="J1047" s="16">
        <v>5.8287046561062983E-3</v>
      </c>
      <c r="K1047" s="16">
        <v>1.519999999999988E-2</v>
      </c>
      <c r="L1047" s="16">
        <v>-1.8701644719988364E-3</v>
      </c>
    </row>
    <row r="1048" spans="2:12" x14ac:dyDescent="0.2">
      <c r="B1048" s="16">
        <v>-2.4762690879075455E-3</v>
      </c>
      <c r="C1048" s="16">
        <v>-2.3180343069073572E-4</v>
      </c>
      <c r="D1048" s="16">
        <v>-1.4767932489451518E-2</v>
      </c>
      <c r="E1048" s="16">
        <v>1.7055791388720376E-2</v>
      </c>
      <c r="F1048" s="16">
        <v>2.2033364809568301E-3</v>
      </c>
      <c r="G1048" s="16">
        <v>-7.5331060185552801E-3</v>
      </c>
      <c r="H1048" s="16">
        <v>-5.6840454723638967E-3</v>
      </c>
      <c r="I1048" s="16">
        <v>-2.7063599458728715E-3</v>
      </c>
      <c r="J1048" s="16">
        <v>-8.8628306517589683E-3</v>
      </c>
      <c r="K1048" s="16">
        <v>8.6682427107960258E-3</v>
      </c>
      <c r="L1048" s="16">
        <v>-8.1209414542747771E-3</v>
      </c>
    </row>
    <row r="1049" spans="2:12" x14ac:dyDescent="0.2">
      <c r="B1049" s="16">
        <v>3.9718659495241893E-2</v>
      </c>
      <c r="C1049" s="16">
        <v>1.2984001854857263E-2</v>
      </c>
      <c r="D1049" s="16">
        <v>5.2462526766595241E-2</v>
      </c>
      <c r="E1049" s="16">
        <v>2.0645449802489502E-2</v>
      </c>
      <c r="F1049" s="16">
        <v>2.229899497487442E-2</v>
      </c>
      <c r="G1049" s="16">
        <v>2.5487376158517039E-2</v>
      </c>
      <c r="H1049" s="16">
        <v>1.4389907352651443E-2</v>
      </c>
      <c r="I1049" s="16">
        <v>1.8091361374943382E-3</v>
      </c>
      <c r="J1049" s="16">
        <v>2.538175815105248E-2</v>
      </c>
      <c r="K1049" s="16">
        <v>-2.9687500000000089E-2</v>
      </c>
      <c r="L1049" s="16">
        <v>2.3868794087660294E-2</v>
      </c>
    </row>
    <row r="1050" spans="2:12" x14ac:dyDescent="0.2">
      <c r="B1050" s="16">
        <v>2.3875845602865375E-3</v>
      </c>
      <c r="C1050" s="16">
        <v>1.8310826276037862E-3</v>
      </c>
      <c r="D1050" s="16">
        <v>-7.1210579857579059E-3</v>
      </c>
      <c r="E1050" s="16">
        <v>-1.5335183291953491E-3</v>
      </c>
      <c r="F1050" s="16">
        <v>-6.6564260112648155E-3</v>
      </c>
      <c r="G1050" s="16">
        <v>1.4335800545383748E-2</v>
      </c>
      <c r="H1050" s="16">
        <v>1.2825495530509157E-2</v>
      </c>
      <c r="I1050" s="16">
        <v>-3.6117381489840783E-3</v>
      </c>
      <c r="J1050" s="16">
        <v>1.0062386798148415E-2</v>
      </c>
      <c r="K1050" s="16">
        <v>1.1272141706924366E-2</v>
      </c>
      <c r="L1050" s="16">
        <v>4.0943210250967699E-3</v>
      </c>
    </row>
    <row r="1051" spans="2:12" x14ac:dyDescent="0.2">
      <c r="B1051" s="16">
        <v>7.5426756649463744E-3</v>
      </c>
      <c r="C1051" s="16">
        <v>4.340872743888502E-3</v>
      </c>
      <c r="D1051" s="16">
        <v>3.0737704918031294E-3</v>
      </c>
      <c r="E1051" s="16">
        <v>8.045052292839916E-4</v>
      </c>
      <c r="F1051" s="16">
        <v>1.8762886597938122E-2</v>
      </c>
      <c r="G1051" s="16">
        <v>1.0983946539672829E-2</v>
      </c>
      <c r="H1051" s="16">
        <v>-4.4128933231004641E-3</v>
      </c>
      <c r="I1051" s="16">
        <v>-9.0620752152237305E-4</v>
      </c>
      <c r="J1051" s="16">
        <v>1.3282858471144188E-3</v>
      </c>
      <c r="K1051" s="16">
        <v>3.9012738853503093E-2</v>
      </c>
      <c r="L1051" s="16">
        <v>3.4987037176874569E-3</v>
      </c>
    </row>
    <row r="1052" spans="2:12" x14ac:dyDescent="0.2">
      <c r="B1052" s="16">
        <v>1.4578408195429438E-2</v>
      </c>
      <c r="C1052" s="16">
        <v>3.4121929026387221E-3</v>
      </c>
      <c r="D1052" s="16">
        <v>3.7793667007150367E-2</v>
      </c>
      <c r="E1052" s="16">
        <v>8.2578193510669529E-3</v>
      </c>
      <c r="F1052" s="16">
        <v>-3.4405990690142829E-3</v>
      </c>
      <c r="G1052" s="16">
        <v>0</v>
      </c>
      <c r="H1052" s="16">
        <v>-1.5417228753131784E-3</v>
      </c>
      <c r="I1052" s="16">
        <v>9.52380952380949E-3</v>
      </c>
      <c r="J1052" s="16">
        <v>7.8928168733833903E-3</v>
      </c>
      <c r="K1052" s="16">
        <v>2.6819923371647514E-2</v>
      </c>
      <c r="L1052" s="16">
        <v>3.3059095013543427E-3</v>
      </c>
    </row>
    <row r="1053" spans="2:12" x14ac:dyDescent="0.2">
      <c r="B1053" s="16">
        <v>-1.0873786407767039E-2</v>
      </c>
      <c r="C1053" s="16">
        <v>-2.2670596236681329E-3</v>
      </c>
      <c r="D1053" s="16">
        <v>-6.0039370078740051E-2</v>
      </c>
      <c r="E1053" s="16">
        <v>5.4359643400738733E-3</v>
      </c>
      <c r="F1053" s="16">
        <v>9.2404549147033777E-3</v>
      </c>
      <c r="G1053" s="16">
        <v>1.7094666464063213E-2</v>
      </c>
      <c r="H1053" s="16">
        <v>7.7205172746572792E-3</v>
      </c>
      <c r="I1053" s="16">
        <v>1.6621743036837167E-2</v>
      </c>
      <c r="J1053" s="16">
        <v>-5.5277704659121296E-3</v>
      </c>
      <c r="K1053" s="16">
        <v>2.1641791044776149E-2</v>
      </c>
      <c r="L1053" s="16">
        <v>8.8500442502215115E-4</v>
      </c>
    </row>
    <row r="1054" spans="2:12" x14ac:dyDescent="0.2">
      <c r="B1054" s="16">
        <v>-8.2449941107184399E-3</v>
      </c>
      <c r="C1054" s="16">
        <v>7.043853669620681E-3</v>
      </c>
      <c r="D1054" s="16">
        <v>7.3298429319370584E-3</v>
      </c>
      <c r="E1054" s="16">
        <v>-6.6320645905419973E-3</v>
      </c>
      <c r="F1054" s="16">
        <v>-1.5796357782473125E-2</v>
      </c>
      <c r="G1054" s="16">
        <v>-7.7687308582953252E-3</v>
      </c>
      <c r="H1054" s="16">
        <v>4.7883547213176669E-3</v>
      </c>
      <c r="I1054" s="16">
        <v>2.2094564737074052E-3</v>
      </c>
      <c r="J1054" s="16">
        <v>-7.6098464796189313E-3</v>
      </c>
      <c r="K1054" s="16">
        <v>-1.3148283418553675E-2</v>
      </c>
      <c r="L1054" s="16">
        <v>-1.1240108704340224E-2</v>
      </c>
    </row>
    <row r="1055" spans="2:12" x14ac:dyDescent="0.2">
      <c r="B1055" s="16">
        <v>7.9176563737126671E-4</v>
      </c>
      <c r="C1055" s="16">
        <v>1.1055956678700296E-2</v>
      </c>
      <c r="D1055" s="16">
        <v>1.8711018711018879E-2</v>
      </c>
      <c r="E1055" s="16">
        <v>9.6516690856311982E-3</v>
      </c>
      <c r="F1055" s="16">
        <v>-1.6356573297893195E-3</v>
      </c>
      <c r="G1055" s="16">
        <v>9.6363773243997031E-3</v>
      </c>
      <c r="H1055" s="16">
        <v>-2.2874571101790808E-3</v>
      </c>
      <c r="I1055" s="16">
        <v>-7.4955908289240369E-3</v>
      </c>
      <c r="J1055" s="16">
        <v>-3.3340001333603819E-4</v>
      </c>
      <c r="K1055" s="16">
        <v>2.9607698001480331E-2</v>
      </c>
      <c r="L1055" s="16">
        <v>5.0523933187149872E-3</v>
      </c>
    </row>
    <row r="1056" spans="2:12" x14ac:dyDescent="0.2">
      <c r="B1056" s="16">
        <v>3.9556962025311115E-4</v>
      </c>
      <c r="C1056" s="16">
        <v>9.3729078330728743E-3</v>
      </c>
      <c r="D1056" s="16">
        <v>-6.1224489795919101E-3</v>
      </c>
      <c r="E1056" s="16">
        <v>-3.6656364551138632E-3</v>
      </c>
      <c r="F1056" s="16">
        <v>-6.3485562154412811E-3</v>
      </c>
      <c r="G1056" s="16">
        <v>-1.5658787562449206E-3</v>
      </c>
      <c r="H1056" s="16">
        <v>-3.8211692778000739E-4</v>
      </c>
      <c r="I1056" s="16">
        <v>-1.7769880053311038E-3</v>
      </c>
      <c r="J1056" s="16">
        <v>-3.6686232657415774E-3</v>
      </c>
      <c r="K1056" s="16">
        <v>-1.6534867002156783E-2</v>
      </c>
      <c r="L1056" s="16">
        <v>1.5583684385145347E-4</v>
      </c>
    </row>
    <row r="1057" spans="2:12" x14ac:dyDescent="0.2">
      <c r="B1057" s="16">
        <v>1.1071569790431113E-2</v>
      </c>
      <c r="C1057" s="16">
        <v>-6.6327658633635878E-4</v>
      </c>
      <c r="D1057" s="16">
        <v>3.0800821355234653E-3</v>
      </c>
      <c r="E1057" s="16">
        <v>1.4644351464435212E-2</v>
      </c>
      <c r="F1057" s="16">
        <v>9.27452596867262E-3</v>
      </c>
      <c r="G1057" s="16">
        <v>1.5533980582524087E-2</v>
      </c>
      <c r="H1057" s="16">
        <v>4.0137614678898981E-3</v>
      </c>
      <c r="I1057" s="16">
        <v>-3.5603026257231551E-3</v>
      </c>
      <c r="J1057" s="16">
        <v>1.3389569525339651E-2</v>
      </c>
      <c r="K1057" s="16">
        <v>1.0964912280701844E-2</v>
      </c>
      <c r="L1057" s="16">
        <v>1.6395502545776264E-2</v>
      </c>
    </row>
    <row r="1058" spans="2:12" x14ac:dyDescent="0.2">
      <c r="B1058" s="16">
        <v>2.3464998044582241E-3</v>
      </c>
      <c r="C1058" s="16">
        <v>1.9911504424778848E-3</v>
      </c>
      <c r="D1058" s="16">
        <v>4.0941658137154668E-3</v>
      </c>
      <c r="E1058" s="16">
        <v>-6.6121578386064694E-3</v>
      </c>
      <c r="F1058" s="16">
        <v>8.8829895854605212E-3</v>
      </c>
      <c r="G1058" s="16">
        <v>2.9416090601559475E-3</v>
      </c>
      <c r="H1058" s="16">
        <v>1.9036740909950112E-4</v>
      </c>
      <c r="I1058" s="16">
        <v>2.6797677534613484E-3</v>
      </c>
      <c r="J1058" s="16">
        <v>-2.312215102067694E-3</v>
      </c>
      <c r="K1058" s="16">
        <v>3.6876355748373113E-2</v>
      </c>
      <c r="L1058" s="16">
        <v>-1.2610091039911842E-3</v>
      </c>
    </row>
    <row r="1059" spans="2:12" x14ac:dyDescent="0.2">
      <c r="B1059" s="16">
        <v>2.0288724151385162E-2</v>
      </c>
      <c r="C1059" s="16">
        <v>-1.1039964672112657E-3</v>
      </c>
      <c r="D1059" s="16">
        <v>-2.0387359836901986E-3</v>
      </c>
      <c r="E1059" s="16">
        <v>4.8668766103636685E-3</v>
      </c>
      <c r="F1059" s="16">
        <v>-5.7686468980873151E-3</v>
      </c>
      <c r="G1059" s="16">
        <v>1.2465170846165385E-3</v>
      </c>
      <c r="H1059" s="16">
        <v>2.4743052912068464E-3</v>
      </c>
      <c r="I1059" s="16">
        <v>1.1135857461024523E-2</v>
      </c>
      <c r="J1059" s="16">
        <v>3.3108197589704069E-4</v>
      </c>
      <c r="K1059" s="16">
        <v>1.5341701534170138E-2</v>
      </c>
      <c r="L1059" s="16">
        <v>-1.8369610425620353E-3</v>
      </c>
    </row>
    <row r="1060" spans="2:12" x14ac:dyDescent="0.2">
      <c r="B1060" s="16">
        <v>1.3001912045889075E-2</v>
      </c>
      <c r="C1060" s="16">
        <v>-4.1998231653405105E-3</v>
      </c>
      <c r="D1060" s="16">
        <v>1.5321756894790539E-2</v>
      </c>
      <c r="E1060" s="16">
        <v>-4.0598290598290454E-3</v>
      </c>
      <c r="F1060" s="16">
        <v>2.0358306188925646E-3</v>
      </c>
      <c r="G1060" s="16">
        <v>1.2815818381545219E-2</v>
      </c>
      <c r="H1060" s="16">
        <v>1.0252515663565553E-2</v>
      </c>
      <c r="I1060" s="16">
        <v>-1.7621145374449032E-3</v>
      </c>
      <c r="J1060" s="16">
        <v>-3.6406963659230129E-3</v>
      </c>
      <c r="K1060" s="16">
        <v>1.6483516483516425E-2</v>
      </c>
      <c r="L1060" s="16">
        <v>5.6003928707841766E-3</v>
      </c>
    </row>
    <row r="1061" spans="2:12" x14ac:dyDescent="0.2">
      <c r="B1061" s="16">
        <v>-1.5100037750094275E-3</v>
      </c>
      <c r="C1061" s="16">
        <v>1.5982241953385268E-2</v>
      </c>
      <c r="D1061" s="16">
        <v>3.0181086519116551E-3</v>
      </c>
      <c r="E1061" s="16">
        <v>1.8379460773796596E-2</v>
      </c>
      <c r="F1061" s="16">
        <v>1.1783827712312123E-2</v>
      </c>
      <c r="G1061" s="16">
        <v>1.5545914678235517E-2</v>
      </c>
      <c r="H1061" s="16">
        <v>7.8932531479045664E-3</v>
      </c>
      <c r="I1061" s="16">
        <v>-7.9435127978817466E-3</v>
      </c>
      <c r="J1061" s="16">
        <v>2.6175923465320272E-2</v>
      </c>
      <c r="K1061" s="16">
        <v>1.9594594594594561E-2</v>
      </c>
      <c r="L1061" s="16">
        <v>6.5952387999328455E-3</v>
      </c>
    </row>
    <row r="1062" spans="2:12" x14ac:dyDescent="0.2">
      <c r="B1062" s="16">
        <v>1.1342155009452792E-3</v>
      </c>
      <c r="C1062" s="16">
        <v>-3.7142232903648598E-3</v>
      </c>
      <c r="D1062" s="16">
        <v>1.4042126379137265E-2</v>
      </c>
      <c r="E1062" s="16">
        <v>-1.6853932584269815E-3</v>
      </c>
      <c r="F1062" s="16">
        <v>-4.0160642570280514E-3</v>
      </c>
      <c r="G1062" s="16">
        <v>3.5599857600576712E-4</v>
      </c>
      <c r="H1062" s="16">
        <v>-7.2720492261794112E-3</v>
      </c>
      <c r="I1062" s="16">
        <v>-7.1174377224199059E-3</v>
      </c>
      <c r="J1062" s="16">
        <v>-1.2948336138807193E-3</v>
      </c>
      <c r="K1062" s="16">
        <v>2.8495692511597115E-2</v>
      </c>
      <c r="L1062" s="16">
        <v>4.4055885797735783E-3</v>
      </c>
    </row>
    <row r="1063" spans="2:12" x14ac:dyDescent="0.2">
      <c r="B1063" s="16">
        <v>0</v>
      </c>
      <c r="C1063" s="16">
        <v>1.5350877192983337E-3</v>
      </c>
      <c r="D1063" s="16">
        <v>0</v>
      </c>
      <c r="E1063" s="16">
        <v>-2.1102982554865868E-4</v>
      </c>
      <c r="F1063" s="16">
        <v>-7.4596774193549376E-3</v>
      </c>
      <c r="G1063" s="16">
        <v>1.0462633451957304E-2</v>
      </c>
      <c r="H1063" s="16">
        <v>3.7565740045077956E-3</v>
      </c>
      <c r="I1063" s="16">
        <v>1.5232974910394326E-2</v>
      </c>
      <c r="J1063" s="16">
        <v>5.5101776221964105E-3</v>
      </c>
      <c r="K1063" s="16">
        <v>2.3840206185567148E-2</v>
      </c>
      <c r="L1063" s="16">
        <v>9.8556777486114022E-4</v>
      </c>
    </row>
    <row r="1064" spans="2:12" x14ac:dyDescent="0.2">
      <c r="B1064" s="16">
        <v>7.5528700906344337E-3</v>
      </c>
      <c r="C1064" s="16">
        <v>-3.7223560324064486E-3</v>
      </c>
      <c r="D1064" s="16">
        <v>-1.2858555885261969E-2</v>
      </c>
      <c r="E1064" s="16">
        <v>3.5179061422652147E-4</v>
      </c>
      <c r="F1064" s="16">
        <v>-8.9376396506194444E-3</v>
      </c>
      <c r="G1064" s="16">
        <v>-3.592308234133923E-3</v>
      </c>
      <c r="H1064" s="16">
        <v>-4.3038922155688164E-3</v>
      </c>
      <c r="I1064" s="16">
        <v>-1.765225066195919E-3</v>
      </c>
      <c r="J1064" s="16">
        <v>-9.6705563793442195E-4</v>
      </c>
      <c r="K1064" s="16">
        <v>-1.6991818753933408E-2</v>
      </c>
      <c r="L1064" s="16">
        <v>-8.7736400857851837E-4</v>
      </c>
    </row>
    <row r="1065" spans="2:12" x14ac:dyDescent="0.2">
      <c r="B1065" s="16">
        <v>-5.6221889055472207E-3</v>
      </c>
      <c r="C1065" s="16">
        <v>-8.791208791208982E-4</v>
      </c>
      <c r="D1065" s="16">
        <v>-2.0040080160320661E-3</v>
      </c>
      <c r="E1065" s="16">
        <v>-8.5806723871149071E-3</v>
      </c>
      <c r="F1065" s="16">
        <v>-7.6860012297601532E-3</v>
      </c>
      <c r="G1065" s="16">
        <v>-1.8238371271030784E-2</v>
      </c>
      <c r="H1065" s="16">
        <v>-5.6380379627890553E-3</v>
      </c>
      <c r="I1065" s="16">
        <v>-5.7471264367817687E-3</v>
      </c>
      <c r="J1065" s="16">
        <v>3.2266391326785104E-4</v>
      </c>
      <c r="K1065" s="16">
        <v>-4.9935979513444306E-2</v>
      </c>
      <c r="L1065" s="16">
        <v>-6.3859888769636219E-3</v>
      </c>
    </row>
    <row r="1066" spans="2:12" x14ac:dyDescent="0.2">
      <c r="B1066" s="16">
        <v>-4.1462495288352441E-3</v>
      </c>
      <c r="C1066" s="16">
        <v>2.6396832380113366E-3</v>
      </c>
      <c r="D1066" s="16">
        <v>-1.2048192771084487E-2</v>
      </c>
      <c r="E1066" s="16">
        <v>-6.0300794551645387E-3</v>
      </c>
      <c r="F1066" s="16">
        <v>4.0276773727150328E-3</v>
      </c>
      <c r="G1066" s="16">
        <v>1.7569124423963078E-2</v>
      </c>
      <c r="H1066" s="16">
        <v>1.2285012285012442E-2</v>
      </c>
      <c r="I1066" s="16">
        <v>8.0035571365053571E-3</v>
      </c>
      <c r="J1066" s="16">
        <v>1.2902393393976475E-3</v>
      </c>
      <c r="K1066" s="16">
        <v>2.2911051212938016E-2</v>
      </c>
      <c r="L1066" s="16">
        <v>-3.7806069592627445E-4</v>
      </c>
    </row>
    <row r="1067" spans="2:12" x14ac:dyDescent="0.2">
      <c r="B1067" s="16">
        <v>-4.5420136260408972E-3</v>
      </c>
      <c r="C1067" s="16">
        <v>4.8266783677051173E-3</v>
      </c>
      <c r="D1067" s="16">
        <v>2.8455284552845406E-2</v>
      </c>
      <c r="E1067" s="16">
        <v>8.42195417885927E-3</v>
      </c>
      <c r="F1067" s="16">
        <v>8.9487759720223714E-3</v>
      </c>
      <c r="G1067" s="16">
        <v>3.042739881120804E-3</v>
      </c>
      <c r="H1067" s="16">
        <v>-2.9873039581778116E-3</v>
      </c>
      <c r="I1067" s="16">
        <v>1.7644464049404451E-3</v>
      </c>
      <c r="J1067" s="16">
        <v>1.217705044778028E-2</v>
      </c>
      <c r="K1067" s="16">
        <v>1.1198945981554687E-2</v>
      </c>
      <c r="L1067" s="16">
        <v>5.4520270734892406E-4</v>
      </c>
    </row>
    <row r="1068" spans="2:12" x14ac:dyDescent="0.2">
      <c r="B1068" s="16">
        <v>2.357414448669215E-2</v>
      </c>
      <c r="C1068" s="16">
        <v>1.4847161572052459E-2</v>
      </c>
      <c r="D1068" s="16">
        <v>2.8656126482213606E-2</v>
      </c>
      <c r="E1068" s="16">
        <v>4.31736145516326E-3</v>
      </c>
      <c r="F1068" s="16">
        <v>7.1363033948412813E-4</v>
      </c>
      <c r="G1068" s="16">
        <v>6.2081128747795145E-3</v>
      </c>
      <c r="H1068" s="16">
        <v>1.2172284644194731E-2</v>
      </c>
      <c r="I1068" s="16">
        <v>-1.3210039630119352E-3</v>
      </c>
      <c r="J1068" s="16">
        <v>-3.182686187140904E-4</v>
      </c>
      <c r="K1068" s="16">
        <v>-6.5146579804553628E-4</v>
      </c>
      <c r="L1068" s="16">
        <v>8.8166711666382014E-3</v>
      </c>
    </row>
    <row r="1069" spans="2:12" x14ac:dyDescent="0.2">
      <c r="B1069" s="16">
        <v>1.7459138187221335E-2</v>
      </c>
      <c r="C1069" s="16">
        <v>2.1514629948364838E-3</v>
      </c>
      <c r="D1069" s="16">
        <v>-1.8251681075888482E-2</v>
      </c>
      <c r="E1069" s="16">
        <v>3.9464411557434964E-3</v>
      </c>
      <c r="F1069" s="16">
        <v>7.640586797065918E-3</v>
      </c>
      <c r="G1069" s="16">
        <v>-6.0996985206478449E-3</v>
      </c>
      <c r="H1069" s="16">
        <v>-1.8501387604064057E-4</v>
      </c>
      <c r="I1069" s="16">
        <v>1.1022927689594342E-2</v>
      </c>
      <c r="J1069" s="16">
        <v>1.1142948105698824E-2</v>
      </c>
      <c r="K1069" s="16">
        <v>-1.3689700130378069E-2</v>
      </c>
      <c r="L1069" s="16">
        <v>4.3503437939473866E-3</v>
      </c>
    </row>
    <row r="1070" spans="2:12" x14ac:dyDescent="0.2">
      <c r="B1070" s="16">
        <v>-5.1113545089448431E-3</v>
      </c>
      <c r="C1070" s="16">
        <v>-4.0790038643193638E-3</v>
      </c>
      <c r="D1070" s="16">
        <v>0</v>
      </c>
      <c r="E1070" s="16">
        <v>-4.0713182647761359E-3</v>
      </c>
      <c r="F1070" s="16">
        <v>4.044080477201506E-3</v>
      </c>
      <c r="G1070" s="16">
        <v>2.0457110609480855E-2</v>
      </c>
      <c r="H1070" s="16">
        <v>7.4019245003698053E-4</v>
      </c>
      <c r="I1070" s="16">
        <v>-4.3610989969472547E-3</v>
      </c>
      <c r="J1070" s="16">
        <v>-1.2594458438288658E-3</v>
      </c>
      <c r="K1070" s="16">
        <v>1.2557832121612655E-2</v>
      </c>
      <c r="L1070" s="16">
        <v>-2.0397780953995692E-3</v>
      </c>
    </row>
    <row r="1071" spans="2:12" x14ac:dyDescent="0.2">
      <c r="B1071" s="16">
        <v>9.1743119266054496E-3</v>
      </c>
      <c r="C1071" s="16">
        <v>9.4848027592153716E-3</v>
      </c>
      <c r="D1071" s="16">
        <v>3.4246575342465668E-2</v>
      </c>
      <c r="E1071" s="16">
        <v>1.3462080631519546E-2</v>
      </c>
      <c r="F1071" s="16">
        <v>-2.4166750578995533E-3</v>
      </c>
      <c r="G1071" s="16">
        <v>7.0510161758607914E-3</v>
      </c>
      <c r="H1071" s="16">
        <v>-1.2943786982249073E-3</v>
      </c>
      <c r="I1071" s="16">
        <v>8.3223828296101754E-3</v>
      </c>
      <c r="J1071" s="16">
        <v>4.4136191677175418E-3</v>
      </c>
      <c r="K1071" s="16">
        <v>3.3942558746736351E-2</v>
      </c>
      <c r="L1071" s="16">
        <v>6.3308961325216906E-3</v>
      </c>
    </row>
    <row r="1072" spans="2:12" x14ac:dyDescent="0.2">
      <c r="B1072" s="16">
        <v>1.0181818181818292E-2</v>
      </c>
      <c r="C1072" s="16">
        <v>1.2812299807816174E-3</v>
      </c>
      <c r="D1072" s="16">
        <v>-1.2298959318826963E-2</v>
      </c>
      <c r="E1072" s="16">
        <v>-3.9641143334028239E-3</v>
      </c>
      <c r="F1072" s="16">
        <v>-3.9366104774400945E-3</v>
      </c>
      <c r="G1072" s="16">
        <v>-2.9516749038990264E-3</v>
      </c>
      <c r="H1072" s="16">
        <v>7.5911868172562347E-3</v>
      </c>
      <c r="I1072" s="16">
        <v>4.3440486533463663E-4</v>
      </c>
      <c r="J1072" s="16">
        <v>-2.1908349026993124E-2</v>
      </c>
      <c r="K1072" s="16">
        <v>3.9772727272727293E-2</v>
      </c>
      <c r="L1072" s="16">
        <v>-3.2082517199124583E-3</v>
      </c>
    </row>
    <row r="1073" spans="2:12" x14ac:dyDescent="0.2">
      <c r="B1073" s="16">
        <v>-1.1879049676025932E-2</v>
      </c>
      <c r="C1073" s="16">
        <v>-7.6775431861804133E-3</v>
      </c>
      <c r="D1073" s="16">
        <v>4.7892720306514924E-3</v>
      </c>
      <c r="E1073" s="16">
        <v>-1.4104175394498042E-2</v>
      </c>
      <c r="F1073" s="16">
        <v>-1.7024726388325973E-2</v>
      </c>
      <c r="G1073" s="16">
        <v>-1.3631669535283941E-2</v>
      </c>
      <c r="H1073" s="16">
        <v>-6.0639470782800631E-3</v>
      </c>
      <c r="I1073" s="16">
        <v>-6.5132435953105805E-3</v>
      </c>
      <c r="J1073" s="16">
        <v>-8.0225916179962331E-3</v>
      </c>
      <c r="K1073" s="16">
        <v>3.4001214329083318E-2</v>
      </c>
      <c r="L1073" s="16">
        <v>-1.0144569799577008E-2</v>
      </c>
    </row>
    <row r="1074" spans="2:12" x14ac:dyDescent="0.2">
      <c r="B1074" s="16">
        <v>1.056466302367931E-2</v>
      </c>
      <c r="C1074" s="16">
        <v>3.8684719535784229E-3</v>
      </c>
      <c r="D1074" s="16">
        <v>-9.5328884652046142E-4</v>
      </c>
      <c r="E1074" s="16">
        <v>3.5410764872521039E-3</v>
      </c>
      <c r="F1074" s="16">
        <v>4.9484536082473607E-3</v>
      </c>
      <c r="G1074" s="16">
        <v>1.3959656592432701E-4</v>
      </c>
      <c r="H1074" s="16">
        <v>-1.0537992235163607E-2</v>
      </c>
      <c r="I1074" s="16">
        <v>5.6818181818183433E-3</v>
      </c>
      <c r="J1074" s="16">
        <v>-2.5879917184264967E-3</v>
      </c>
      <c r="K1074" s="16">
        <v>3.8755137991779209E-2</v>
      </c>
      <c r="L1074" s="16">
        <v>1.0507683957812652E-2</v>
      </c>
    </row>
    <row r="1075" spans="2:12" x14ac:dyDescent="0.2">
      <c r="B1075" s="16">
        <v>-2.1629416005767732E-2</v>
      </c>
      <c r="C1075" s="16">
        <v>-7.4930421751231435E-3</v>
      </c>
      <c r="D1075" s="16">
        <v>-2.8625954198474579E-3</v>
      </c>
      <c r="E1075" s="16">
        <v>-6.2808750882143993E-3</v>
      </c>
      <c r="F1075" s="16">
        <v>-1.3541239228559765E-2</v>
      </c>
      <c r="G1075" s="16">
        <v>-1.1794263381952663E-2</v>
      </c>
      <c r="H1075" s="16">
        <v>-2.840059790732441E-2</v>
      </c>
      <c r="I1075" s="16">
        <v>-1.1734028683181408E-2</v>
      </c>
      <c r="J1075" s="16">
        <v>-8.7571354436948301E-3</v>
      </c>
      <c r="K1075" s="16">
        <v>-3.0525720746184426E-2</v>
      </c>
      <c r="L1075" s="16">
        <v>-1.1975845083371128E-2</v>
      </c>
    </row>
    <row r="1076" spans="2:12" x14ac:dyDescent="0.2">
      <c r="B1076" s="16">
        <v>1.1053795136330979E-3</v>
      </c>
      <c r="C1076" s="16">
        <v>1.1000862812769574E-2</v>
      </c>
      <c r="D1076" s="16">
        <v>-6.6985645933013149E-3</v>
      </c>
      <c r="E1076" s="16">
        <v>1.7754420850792929E-3</v>
      </c>
      <c r="F1076" s="16">
        <v>2.7038269550749838E-3</v>
      </c>
      <c r="G1076" s="16">
        <v>7.4152542372882824E-3</v>
      </c>
      <c r="H1076" s="16">
        <v>3.4615384615384048E-3</v>
      </c>
      <c r="I1076" s="16">
        <v>-2.1987686895337255E-3</v>
      </c>
      <c r="J1076" s="16">
        <v>5.2352594725477708E-3</v>
      </c>
      <c r="K1076" s="16">
        <v>-2.7988338192419637E-2</v>
      </c>
      <c r="L1076" s="16">
        <v>2.7866066574921966E-3</v>
      </c>
    </row>
    <row r="1077" spans="2:12" x14ac:dyDescent="0.2">
      <c r="B1077" s="16">
        <v>3.3124769966874634E-3</v>
      </c>
      <c r="C1077" s="16">
        <v>-9.1743119266054496E-3</v>
      </c>
      <c r="D1077" s="16">
        <v>-1.0597302504817052E-2</v>
      </c>
      <c r="E1077" s="16">
        <v>-4.9624273358850335E-4</v>
      </c>
      <c r="F1077" s="16">
        <v>-1.5556938394524211E-3</v>
      </c>
      <c r="G1077" s="16">
        <v>-6.309148264984632E-4</v>
      </c>
      <c r="H1077" s="16">
        <v>-1.0923725565350706E-2</v>
      </c>
      <c r="I1077" s="16">
        <v>-9.695901278096164E-3</v>
      </c>
      <c r="J1077" s="16">
        <v>-2.6039971356032199E-3</v>
      </c>
      <c r="K1077" s="16">
        <v>-5.9988002399524731E-4</v>
      </c>
      <c r="L1077" s="16">
        <v>-2.7397929283062838E-3</v>
      </c>
    </row>
    <row r="1078" spans="2:12" x14ac:dyDescent="0.2">
      <c r="B1078" s="16">
        <v>1.2839325018341841E-2</v>
      </c>
      <c r="C1078" s="16">
        <v>4.5219638242894877E-3</v>
      </c>
      <c r="D1078" s="16">
        <v>4.1869522882181043E-2</v>
      </c>
      <c r="E1078" s="16">
        <v>1.0000709270161057E-2</v>
      </c>
      <c r="F1078" s="16">
        <v>1.1218448114677537E-2</v>
      </c>
      <c r="G1078" s="16">
        <v>2.525252525252375E-3</v>
      </c>
      <c r="H1078" s="16">
        <v>6.5878705677195892E-3</v>
      </c>
      <c r="I1078" s="16">
        <v>2.047174009790842E-2</v>
      </c>
      <c r="J1078" s="16">
        <v>3.2634945499641077E-3</v>
      </c>
      <c r="K1078" s="16">
        <v>-8.4033613445378963E-3</v>
      </c>
      <c r="L1078" s="16">
        <v>9.6621433013872604E-3</v>
      </c>
    </row>
    <row r="1079" spans="2:12" x14ac:dyDescent="0.2">
      <c r="B1079" s="16">
        <v>1.4487504527345152E-2</v>
      </c>
      <c r="C1079" s="16">
        <v>-1.307609860664527E-2</v>
      </c>
      <c r="D1079" s="16">
        <v>2.5233644859813165E-2</v>
      </c>
      <c r="E1079" s="16">
        <v>1.1516853932584281E-2</v>
      </c>
      <c r="F1079" s="16">
        <v>2.1879815100154243E-2</v>
      </c>
      <c r="G1079" s="16">
        <v>1.0705289672544138E-2</v>
      </c>
      <c r="H1079" s="16">
        <v>-1.2704523580365779E-2</v>
      </c>
      <c r="I1079" s="16">
        <v>5.2333187963367056E-3</v>
      </c>
      <c r="J1079" s="16">
        <v>5.5298939561512217E-3</v>
      </c>
      <c r="K1079" s="16">
        <v>2.7239709443099169E-2</v>
      </c>
      <c r="L1079" s="16">
        <v>1.0040160642570406E-2</v>
      </c>
    </row>
    <row r="1080" spans="2:12" x14ac:dyDescent="0.2">
      <c r="B1080" s="16">
        <v>7.1403070332021201E-4</v>
      </c>
      <c r="C1080" s="16">
        <v>-4.5612510860121303E-3</v>
      </c>
      <c r="D1080" s="16">
        <v>6.3810391978120773E-3</v>
      </c>
      <c r="E1080" s="16">
        <v>-2.2216051096917155E-3</v>
      </c>
      <c r="F1080" s="16">
        <v>-8.5444310414154456E-3</v>
      </c>
      <c r="G1080" s="16">
        <v>-4.8459674627898686E-4</v>
      </c>
      <c r="H1080" s="16">
        <v>1.3647884577889791E-3</v>
      </c>
      <c r="I1080" s="16">
        <v>-5.2060737527115375E-3</v>
      </c>
      <c r="J1080" s="16">
        <v>1.2939958592130818E-3</v>
      </c>
      <c r="K1080" s="16">
        <v>-1.0606953447259815E-2</v>
      </c>
      <c r="L1080" s="16">
        <v>1.7287578874580767E-4</v>
      </c>
    </row>
    <row r="1081" spans="2:12" x14ac:dyDescent="0.2">
      <c r="B1081" s="16">
        <v>-2.0335354976810605E-2</v>
      </c>
      <c r="C1081" s="16">
        <v>5.891337551821918E-3</v>
      </c>
      <c r="D1081" s="16">
        <v>9.9637681159421287E-3</v>
      </c>
      <c r="E1081" s="16">
        <v>-1.8786529362649906E-3</v>
      </c>
      <c r="F1081" s="16">
        <v>-4.0555611882786557E-4</v>
      </c>
      <c r="G1081" s="16">
        <v>3.7401302119406399E-3</v>
      </c>
      <c r="H1081" s="16">
        <v>-1.9470404984422984E-4</v>
      </c>
      <c r="I1081" s="16">
        <v>3.9249890972525847E-3</v>
      </c>
      <c r="J1081" s="16">
        <v>3.2308089945720653E-4</v>
      </c>
      <c r="K1081" s="16">
        <v>1.0720667063728317E-2</v>
      </c>
      <c r="L1081" s="16">
        <v>-9.8426141983321003E-4</v>
      </c>
    </row>
    <row r="1082" spans="2:12" x14ac:dyDescent="0.2">
      <c r="B1082" s="16">
        <v>-2.1485797523670747E-2</v>
      </c>
      <c r="C1082" s="16">
        <v>2.6030368763556577E-3</v>
      </c>
      <c r="D1082" s="16">
        <v>-2.7802690582959699E-2</v>
      </c>
      <c r="E1082" s="16">
        <v>6.4830951551062554E-3</v>
      </c>
      <c r="F1082" s="16">
        <v>2.9313317780707893E-2</v>
      </c>
      <c r="G1082" s="16">
        <v>5.3132762903671527E-3</v>
      </c>
      <c r="H1082" s="16">
        <v>7.4001947419668479E-3</v>
      </c>
      <c r="I1082" s="16">
        <v>1.1728931364031192E-2</v>
      </c>
      <c r="J1082" s="16">
        <v>9.6892965570694045E-4</v>
      </c>
      <c r="K1082" s="16">
        <v>-2.3571007660576626E-3</v>
      </c>
      <c r="L1082" s="16">
        <v>6.5409736006114549E-3</v>
      </c>
    </row>
    <row r="1083" spans="2:12" x14ac:dyDescent="0.2">
      <c r="B1083" s="16">
        <v>-5.2102716784517833E-3</v>
      </c>
      <c r="C1083" s="16">
        <v>8.2215491129382645E-3</v>
      </c>
      <c r="D1083" s="16">
        <v>-0.13007380073800745</v>
      </c>
      <c r="E1083" s="16">
        <v>1.0874082282864572E-2</v>
      </c>
      <c r="F1083" s="16">
        <v>1.1430823807646817E-2</v>
      </c>
      <c r="G1083" s="16">
        <v>-5.5940695998352719E-2</v>
      </c>
      <c r="H1083" s="16">
        <v>6.7658998646820123E-3</v>
      </c>
      <c r="I1083" s="16">
        <v>-1.2881064834692202E-3</v>
      </c>
      <c r="J1083" s="16">
        <v>2.9039752194113255E-3</v>
      </c>
      <c r="K1083" s="16">
        <v>-2.5989367985824074E-2</v>
      </c>
      <c r="L1083" s="16">
        <v>3.0845039487379378E-3</v>
      </c>
    </row>
    <row r="1084" spans="2:12" x14ac:dyDescent="0.2">
      <c r="B1084" s="16">
        <v>1.8705574261130842E-3</v>
      </c>
      <c r="C1084" s="16">
        <v>-4.7854077253218996E-2</v>
      </c>
      <c r="D1084" s="16">
        <v>2.6511134676564074E-2</v>
      </c>
      <c r="E1084" s="16">
        <v>9.5923261390895576E-4</v>
      </c>
      <c r="F1084" s="16">
        <v>6.1379579111457971E-3</v>
      </c>
      <c r="G1084" s="16">
        <v>1.4686636614803072E-2</v>
      </c>
      <c r="H1084" s="16">
        <v>-6.336405529953848E-3</v>
      </c>
      <c r="I1084" s="16">
        <v>-8.1685296646604177E-3</v>
      </c>
      <c r="J1084" s="16">
        <v>0</v>
      </c>
      <c r="K1084" s="16">
        <v>1.0309278350515649E-2</v>
      </c>
      <c r="L1084" s="16">
        <v>7.6161462300072813E-4</v>
      </c>
    </row>
    <row r="1085" spans="2:12" x14ac:dyDescent="0.2">
      <c r="B1085" s="16">
        <v>-1.0828976848394456E-2</v>
      </c>
      <c r="C1085" s="16">
        <v>-1.6001803020058603E-2</v>
      </c>
      <c r="D1085" s="16">
        <v>-1.8595041322314043E-2</v>
      </c>
      <c r="E1085" s="16">
        <v>-8.4194674515708501E-3</v>
      </c>
      <c r="F1085" s="16">
        <v>-3.4860075530163126E-3</v>
      </c>
      <c r="G1085" s="16">
        <v>2.1854399541415992E-2</v>
      </c>
      <c r="H1085" s="16">
        <v>-3.323671497584535E-2</v>
      </c>
      <c r="I1085" s="16">
        <v>-1.0836584308625885E-2</v>
      </c>
      <c r="J1085" s="16">
        <v>-5.4694035132873964E-3</v>
      </c>
      <c r="K1085" s="16">
        <v>-6.602641056422498E-3</v>
      </c>
      <c r="L1085" s="16">
        <v>-5.1940639269406619E-3</v>
      </c>
    </row>
    <row r="1086" spans="2:12" x14ac:dyDescent="0.2">
      <c r="B1086" s="16">
        <v>-2.6425066062664149E-3</v>
      </c>
      <c r="C1086" s="16">
        <v>2.0155748969308274E-2</v>
      </c>
      <c r="D1086" s="16">
        <v>9.4736842105263008E-3</v>
      </c>
      <c r="E1086" s="16">
        <v>8.6290211238437831E-3</v>
      </c>
      <c r="F1086" s="16">
        <v>8.356816635895381E-3</v>
      </c>
      <c r="G1086" s="16">
        <v>-5.399340859687296E-3</v>
      </c>
      <c r="H1086" s="16">
        <v>1.0393763741754825E-2</v>
      </c>
      <c r="I1086" s="16">
        <v>3.9439088518842258E-3</v>
      </c>
      <c r="J1086" s="16">
        <v>-7.1169772256728381E-3</v>
      </c>
      <c r="K1086" s="16">
        <v>2.2356495468278004E-2</v>
      </c>
      <c r="L1086" s="16">
        <v>4.7813031919918814E-5</v>
      </c>
    </row>
    <row r="1087" spans="2:12" x14ac:dyDescent="0.2">
      <c r="B1087" s="16">
        <v>-5.6775170325511493E-3</v>
      </c>
      <c r="C1087" s="16">
        <v>3.8167938931297218E-3</v>
      </c>
      <c r="D1087" s="16">
        <v>-2.3983315954118956E-2</v>
      </c>
      <c r="E1087" s="16">
        <v>4.7909109574972852E-4</v>
      </c>
      <c r="F1087" s="16">
        <v>7.7093572323407855E-3</v>
      </c>
      <c r="G1087" s="16">
        <v>2.115059221658111E-3</v>
      </c>
      <c r="H1087" s="16">
        <v>4.1543026706232222E-3</v>
      </c>
      <c r="I1087" s="16">
        <v>1.0912265386294084E-2</v>
      </c>
      <c r="J1087" s="16">
        <v>-2.6065424214779531E-3</v>
      </c>
      <c r="K1087" s="16">
        <v>-7.6832151300237905E-3</v>
      </c>
      <c r="L1087" s="16">
        <v>-1.8120272712495167E-3</v>
      </c>
    </row>
    <row r="1088" spans="2:12" x14ac:dyDescent="0.2">
      <c r="B1088" s="16">
        <v>-6.8519223448800792E-3</v>
      </c>
      <c r="C1088" s="16">
        <v>-4.0259449787519719E-3</v>
      </c>
      <c r="D1088" s="16">
        <v>-1.2820512820512775E-2</v>
      </c>
      <c r="E1088" s="16">
        <v>5.7463401286086402E-3</v>
      </c>
      <c r="F1088" s="16">
        <v>3.0601510949603838E-3</v>
      </c>
      <c r="G1088" s="16">
        <v>1.8291824961307324E-3</v>
      </c>
      <c r="H1088" s="16">
        <v>-6.3041765169424835E-3</v>
      </c>
      <c r="I1088" s="16">
        <v>-2.5906735751294319E-3</v>
      </c>
      <c r="J1088" s="16">
        <v>7.1867241604599563E-3</v>
      </c>
      <c r="K1088" s="16">
        <v>7.7427039904707229E-3</v>
      </c>
      <c r="L1088" s="16">
        <v>1.8727937196747479E-3</v>
      </c>
    </row>
    <row r="1089" spans="2:12" x14ac:dyDescent="0.2">
      <c r="B1089" s="16">
        <v>-6.2476044461479474E-2</v>
      </c>
      <c r="C1089" s="16">
        <v>3.3685156074556577E-3</v>
      </c>
      <c r="D1089" s="16">
        <v>-1.5151515151515249E-2</v>
      </c>
      <c r="E1089" s="16">
        <v>3.945041490953427E-3</v>
      </c>
      <c r="F1089" s="16">
        <v>3.7181809514730269E-3</v>
      </c>
      <c r="G1089" s="16">
        <v>9.2696629213482318E-3</v>
      </c>
      <c r="H1089" s="16">
        <v>2.4781919111815931E-2</v>
      </c>
      <c r="I1089" s="16">
        <v>1.7316017316015841E-3</v>
      </c>
      <c r="J1089" s="16">
        <v>9.7301504929947491E-4</v>
      </c>
      <c r="K1089" s="16">
        <v>-9.4562647754137252E-3</v>
      </c>
      <c r="L1089" s="16">
        <v>1.6493761055602629E-3</v>
      </c>
    </row>
    <row r="1090" spans="2:12" x14ac:dyDescent="0.2">
      <c r="B1090" s="16">
        <v>-3.0662305805396528E-2</v>
      </c>
      <c r="C1090" s="16">
        <v>-1.1190689346463056E-3</v>
      </c>
      <c r="D1090" s="16">
        <v>-7.692307692307776E-3</v>
      </c>
      <c r="E1090" s="16">
        <v>-1.0365853658536595E-2</v>
      </c>
      <c r="F1090" s="16">
        <v>-1.1873100303951389E-2</v>
      </c>
      <c r="G1090" s="16">
        <v>-2.2543835235179555E-2</v>
      </c>
      <c r="H1090" s="16">
        <v>-1.29618881795317E-2</v>
      </c>
      <c r="I1090" s="16">
        <v>-7.3465859982714266E-3</v>
      </c>
      <c r="J1090" s="16">
        <v>-9.7206921132786395E-4</v>
      </c>
      <c r="K1090" s="16">
        <v>-1.4916467780429543E-2</v>
      </c>
      <c r="L1090" s="16">
        <v>-9.2308426604300609E-3</v>
      </c>
    </row>
    <row r="1091" spans="2:12" x14ac:dyDescent="0.2">
      <c r="B1091" s="16">
        <v>-1.1387600168705214E-2</v>
      </c>
      <c r="C1091" s="16">
        <v>3.8090970199415874E-3</v>
      </c>
      <c r="D1091" s="16">
        <v>-3.3222591362125353E-3</v>
      </c>
      <c r="E1091" s="16">
        <v>-4.0391593071814613E-3</v>
      </c>
      <c r="F1091" s="16">
        <v>-7.4017110448908463E-3</v>
      </c>
      <c r="G1091" s="16">
        <v>-7.6879271070613431E-3</v>
      </c>
      <c r="H1091" s="16">
        <v>-1.5680125441004389E-3</v>
      </c>
      <c r="I1091" s="16">
        <v>-2.9603831084022647E-2</v>
      </c>
      <c r="J1091" s="16">
        <v>-4.8650752464971525E-3</v>
      </c>
      <c r="K1091" s="16">
        <v>-2.7861901877649919E-2</v>
      </c>
      <c r="L1091" s="16">
        <v>-5.0630838082482699E-3</v>
      </c>
    </row>
    <row r="1092" spans="2:12" x14ac:dyDescent="0.2">
      <c r="B1092" s="16">
        <v>-1.2798634812287712E-3</v>
      </c>
      <c r="C1092" s="16">
        <v>4.0178571428570731E-3</v>
      </c>
      <c r="D1092" s="16">
        <v>3.44444444444445E-2</v>
      </c>
      <c r="E1092" s="16">
        <v>9.6920538905691522E-3</v>
      </c>
      <c r="F1092" s="16">
        <v>1.0652721286073863E-2</v>
      </c>
      <c r="G1092" s="16">
        <v>-4.5911047345769118E-3</v>
      </c>
      <c r="H1092" s="16">
        <v>7.4597565763643292E-3</v>
      </c>
      <c r="I1092" s="16">
        <v>1.0767160161507583E-2</v>
      </c>
      <c r="J1092" s="16">
        <v>4.5629359233427813E-3</v>
      </c>
      <c r="K1092" s="16">
        <v>4.3613707165108817E-3</v>
      </c>
      <c r="L1092" s="16">
        <v>7.8100033893380161E-3</v>
      </c>
    </row>
    <row r="1093" spans="2:12" x14ac:dyDescent="0.2">
      <c r="B1093" s="16">
        <v>1.665954720205054E-2</v>
      </c>
      <c r="C1093" s="16">
        <v>-3.1124944419740341E-3</v>
      </c>
      <c r="D1093" s="16">
        <v>-1.7185821697099923E-2</v>
      </c>
      <c r="E1093" s="16">
        <v>-1.4024099666416823E-2</v>
      </c>
      <c r="F1093" s="16">
        <v>-5.5576849367573455E-3</v>
      </c>
      <c r="G1093" s="16">
        <v>-7.8552897088498552E-3</v>
      </c>
      <c r="H1093" s="16">
        <v>-1.247077162899457E-2</v>
      </c>
      <c r="I1093" s="16">
        <v>-8.8770528184644037E-3</v>
      </c>
      <c r="J1093" s="16">
        <v>-8.4355330608008039E-3</v>
      </c>
      <c r="K1093" s="16">
        <v>-3.9081885856079412E-2</v>
      </c>
      <c r="L1093" s="16">
        <v>-8.6767270578400613E-3</v>
      </c>
    </row>
    <row r="1094" spans="2:12" x14ac:dyDescent="0.2">
      <c r="B1094" s="16">
        <v>-1.0504201680672232E-2</v>
      </c>
      <c r="C1094" s="16">
        <v>3.122212310436856E-3</v>
      </c>
      <c r="D1094" s="16">
        <v>-7.6502732240437687E-3</v>
      </c>
      <c r="E1094" s="16">
        <v>-4.0737416281156902E-3</v>
      </c>
      <c r="F1094" s="16">
        <v>-1.0599344767777685E-3</v>
      </c>
      <c r="G1094" s="16">
        <v>7.9901213045707742E-4</v>
      </c>
      <c r="H1094" s="16">
        <v>3.1570639305447123E-3</v>
      </c>
      <c r="I1094" s="16">
        <v>3.1347962382444194E-3</v>
      </c>
      <c r="J1094" s="16">
        <v>-1.8257967410509779E-2</v>
      </c>
      <c r="K1094" s="16">
        <v>-4.1962556488056801E-2</v>
      </c>
      <c r="L1094" s="16">
        <v>-5.9368896513954938E-3</v>
      </c>
    </row>
    <row r="1095" spans="2:12" x14ac:dyDescent="0.2">
      <c r="B1095" s="16">
        <v>-1.0191082802547879E-2</v>
      </c>
      <c r="C1095" s="16">
        <v>1.7785682525568447E-3</v>
      </c>
      <c r="D1095" s="16">
        <v>-1.5418502202643181E-2</v>
      </c>
      <c r="E1095" s="16">
        <v>-2.4958402662230705E-3</v>
      </c>
      <c r="F1095" s="16">
        <v>1.2153950033761074E-2</v>
      </c>
      <c r="G1095" s="16">
        <v>1.538684859921613E-2</v>
      </c>
      <c r="H1095" s="16">
        <v>0</v>
      </c>
      <c r="I1095" s="16">
        <v>0</v>
      </c>
      <c r="J1095" s="16">
        <v>-5.999200106652447E-3</v>
      </c>
      <c r="K1095" s="16">
        <v>-4.9865229110512166E-2</v>
      </c>
      <c r="L1095" s="16">
        <v>-2.3889387261577522E-4</v>
      </c>
    </row>
    <row r="1096" spans="2:12" x14ac:dyDescent="0.2">
      <c r="B1096" s="16">
        <v>-5.5770055770055782E-3</v>
      </c>
      <c r="C1096" s="16">
        <v>5.770084332001657E-3</v>
      </c>
      <c r="D1096" s="16">
        <v>1.5659955257270708E-2</v>
      </c>
      <c r="E1096" s="16">
        <v>5.1431748679455769E-3</v>
      </c>
      <c r="F1096" s="16">
        <v>5.813399409129838E-3</v>
      </c>
      <c r="G1096" s="16">
        <v>5.6468906361686333E-3</v>
      </c>
      <c r="H1096" s="16">
        <v>5.5074744295828815E-3</v>
      </c>
      <c r="I1096" s="16">
        <v>1.5625E-2</v>
      </c>
      <c r="J1096" s="16">
        <v>7.7119098712445933E-3</v>
      </c>
      <c r="K1096" s="16">
        <v>1.6312056737588732E-2</v>
      </c>
      <c r="L1096" s="16">
        <v>3.174634136826171E-3</v>
      </c>
    </row>
    <row r="1097" spans="2:12" x14ac:dyDescent="0.2">
      <c r="B1097" s="16">
        <v>8.6281276962907327E-4</v>
      </c>
      <c r="C1097" s="16">
        <v>-1.765225066195919E-3</v>
      </c>
      <c r="D1097" s="16">
        <v>-3.3039647577092213E-3</v>
      </c>
      <c r="E1097" s="16">
        <v>-1.182409072050894E-2</v>
      </c>
      <c r="F1097" s="16">
        <v>-1.895016107636982E-3</v>
      </c>
      <c r="G1097" s="16">
        <v>2.8431302864451169E-4</v>
      </c>
      <c r="H1097" s="16">
        <v>-7.8247261345854024E-4</v>
      </c>
      <c r="I1097" s="16">
        <v>1.0109890109890163E-2</v>
      </c>
      <c r="J1097" s="16">
        <v>-8.3183602848206917E-3</v>
      </c>
      <c r="K1097" s="16">
        <v>-2.7913468248429885E-2</v>
      </c>
      <c r="L1097" s="16">
        <v>7.5347326871288978E-4</v>
      </c>
    </row>
    <row r="1098" spans="2:12" x14ac:dyDescent="0.2">
      <c r="B1098" s="16">
        <v>6.8965517241379448E-3</v>
      </c>
      <c r="C1098" s="16">
        <v>1.1273209549071517E-2</v>
      </c>
      <c r="D1098" s="16">
        <v>2.6519337016574385E-2</v>
      </c>
      <c r="E1098" s="16">
        <v>1.3085158491358273E-2</v>
      </c>
      <c r="F1098" s="16">
        <v>1.1961268274159886E-2</v>
      </c>
      <c r="G1098" s="16">
        <v>1.7906629716478495E-2</v>
      </c>
      <c r="H1098" s="16">
        <v>9.0054815974940361E-3</v>
      </c>
      <c r="I1098" s="16">
        <v>-2.1758050478677404E-3</v>
      </c>
      <c r="J1098" s="16">
        <v>2.0399946315930784E-2</v>
      </c>
      <c r="K1098" s="16">
        <v>-1.4357501794687311E-3</v>
      </c>
      <c r="L1098" s="16">
        <v>1.2483666797817872E-2</v>
      </c>
    </row>
    <row r="1099" spans="2:12" x14ac:dyDescent="0.2">
      <c r="B1099" s="16">
        <v>-9.8458904109589573E-3</v>
      </c>
      <c r="C1099" s="16">
        <v>-6.3387978142076529E-3</v>
      </c>
      <c r="D1099" s="16">
        <v>-3.1216361679224924E-2</v>
      </c>
      <c r="E1099" s="16">
        <v>-1.3192429893631674E-2</v>
      </c>
      <c r="F1099" s="16">
        <v>-4.0431519699812291E-2</v>
      </c>
      <c r="G1099" s="16">
        <v>-6.8411867364746026E-3</v>
      </c>
      <c r="H1099" s="16">
        <v>-7.5669383003492685E-3</v>
      </c>
      <c r="I1099" s="16">
        <v>-3.4452682075883034E-2</v>
      </c>
      <c r="J1099" s="16">
        <v>-4.5376824937524152E-3</v>
      </c>
      <c r="K1099" s="16">
        <v>1.4378145219267058E-3</v>
      </c>
      <c r="L1099" s="16">
        <v>-9.5615503816462999E-3</v>
      </c>
    </row>
    <row r="1100" spans="2:12" x14ac:dyDescent="0.2">
      <c r="B1100" s="16">
        <v>-2.3346303501945442E-2</v>
      </c>
      <c r="C1100" s="16">
        <v>8.1390233172018434E-3</v>
      </c>
      <c r="D1100" s="16">
        <v>-2.5555555555555554E-2</v>
      </c>
      <c r="E1100" s="16">
        <v>3.0797228249457298E-3</v>
      </c>
      <c r="F1100" s="16">
        <v>-5.6701534851892887E-3</v>
      </c>
      <c r="G1100" s="16">
        <v>-7.0288887326930283E-4</v>
      </c>
      <c r="H1100" s="16">
        <v>6.2561094819160168E-3</v>
      </c>
      <c r="I1100" s="16">
        <v>6.3233965672990777E-3</v>
      </c>
      <c r="J1100" s="16">
        <v>-8.2579110788134624E-3</v>
      </c>
      <c r="K1100" s="16">
        <v>-7.8966259870781874E-3</v>
      </c>
      <c r="L1100" s="16">
        <v>-1.6953585925616466E-4</v>
      </c>
    </row>
    <row r="1101" spans="2:12" x14ac:dyDescent="0.2">
      <c r="B1101" s="16">
        <v>1.7706949977867037E-3</v>
      </c>
      <c r="C1101" s="16">
        <v>-1.0473488981016743E-2</v>
      </c>
      <c r="D1101" s="16">
        <v>2.2805017103761926E-3</v>
      </c>
      <c r="E1101" s="16">
        <v>-1.3327751029237334E-2</v>
      </c>
      <c r="F1101" s="16">
        <v>-1.16999311768754E-2</v>
      </c>
      <c r="G1101" s="16">
        <v>-7.5262010269395718E-3</v>
      </c>
      <c r="H1101" s="16">
        <v>-1.0297260540120479E-2</v>
      </c>
      <c r="I1101" s="16">
        <v>-2.8276481149012711E-2</v>
      </c>
      <c r="J1101" s="16">
        <v>-1.4988009592326157E-2</v>
      </c>
      <c r="K1101" s="16">
        <v>1.4471780028944004E-3</v>
      </c>
      <c r="L1101" s="16">
        <v>-8.478230326872227E-3</v>
      </c>
    </row>
    <row r="1102" spans="2:12" x14ac:dyDescent="0.2">
      <c r="B1102" s="16">
        <v>3.7118868758285517E-2</v>
      </c>
      <c r="C1102" s="16">
        <v>5.9536934950386033E-3</v>
      </c>
      <c r="D1102" s="16">
        <v>1.3651877133106005E-2</v>
      </c>
      <c r="E1102" s="16">
        <v>3.1824611032531536E-3</v>
      </c>
      <c r="F1102" s="16">
        <v>-1.591723040190951E-3</v>
      </c>
      <c r="G1102" s="16">
        <v>1.1764705882352899E-2</v>
      </c>
      <c r="H1102" s="16">
        <v>5.6929721240674969E-3</v>
      </c>
      <c r="I1102" s="16">
        <v>1.6628175519630695E-2</v>
      </c>
      <c r="J1102" s="16">
        <v>1.0820315141678361E-2</v>
      </c>
      <c r="K1102" s="16">
        <v>3.6127167630057855E-3</v>
      </c>
      <c r="L1102" s="16">
        <v>9.7966881819202545E-3</v>
      </c>
    </row>
    <row r="1103" spans="2:12" x14ac:dyDescent="0.2">
      <c r="B1103" s="16">
        <v>-4.260758414997734E-3</v>
      </c>
      <c r="C1103" s="16">
        <v>-1.9070583077597458E-2</v>
      </c>
      <c r="D1103" s="16">
        <v>-5.6116722783390305E-3</v>
      </c>
      <c r="E1103" s="16">
        <v>-1.0645047585477574E-2</v>
      </c>
      <c r="F1103" s="16">
        <v>-4.184934236747706E-3</v>
      </c>
      <c r="G1103" s="16">
        <v>-9.8066685346033244E-3</v>
      </c>
      <c r="H1103" s="16">
        <v>-6.4415381612336065E-3</v>
      </c>
      <c r="I1103" s="16">
        <v>-1.4084507042253613E-2</v>
      </c>
      <c r="J1103" s="16">
        <v>-8.3628821837158362E-3</v>
      </c>
      <c r="K1103" s="16">
        <v>-1.7998560115190743E-2</v>
      </c>
      <c r="L1103" s="16">
        <v>-9.4113206816794914E-3</v>
      </c>
    </row>
    <row r="1104" spans="2:12" x14ac:dyDescent="0.2">
      <c r="B1104" s="16">
        <v>1.1553273427471034E-2</v>
      </c>
      <c r="C1104" s="16">
        <v>-6.0335195530727415E-3</v>
      </c>
      <c r="D1104" s="16">
        <v>2.1444695259593916E-2</v>
      </c>
      <c r="E1104" s="16">
        <v>8.0518740202364381E-3</v>
      </c>
      <c r="F1104" s="16">
        <v>-9.4056433860315591E-3</v>
      </c>
      <c r="G1104" s="16">
        <v>-4.456706281833811E-3</v>
      </c>
      <c r="H1104" s="16">
        <v>-1.0019646365422408E-2</v>
      </c>
      <c r="I1104" s="16">
        <v>-2.995391705069117E-2</v>
      </c>
      <c r="J1104" s="16">
        <v>-3.3733639184995168E-3</v>
      </c>
      <c r="K1104" s="16">
        <v>3.2258064516129004E-2</v>
      </c>
      <c r="L1104" s="16">
        <v>2.0515726281145064E-4</v>
      </c>
    </row>
    <row r="1105" spans="2:12" x14ac:dyDescent="0.2">
      <c r="B1105" s="16">
        <v>-3.8071065989847552E-3</v>
      </c>
      <c r="C1105" s="16">
        <v>-3.597122302158251E-3</v>
      </c>
      <c r="D1105" s="16">
        <v>-9.944751381215422E-3</v>
      </c>
      <c r="E1105" s="16">
        <v>-4.8066727928183228E-3</v>
      </c>
      <c r="F1105" s="16">
        <v>-5.9595959595959425E-3</v>
      </c>
      <c r="G1105" s="16">
        <v>-1.634335251900787E-2</v>
      </c>
      <c r="H1105" s="16">
        <v>-1.5082357610637032E-2</v>
      </c>
      <c r="I1105" s="16">
        <v>9.5961995249406185E-2</v>
      </c>
      <c r="J1105" s="16">
        <v>-8.3942594096940715E-3</v>
      </c>
      <c r="K1105" s="16">
        <v>1.9176136363636243E-2</v>
      </c>
      <c r="L1105" s="16">
        <v>-3.7067243593813526E-3</v>
      </c>
    </row>
    <row r="1106" spans="2:12" x14ac:dyDescent="0.2">
      <c r="B1106" s="16">
        <v>1.1040339702760082E-2</v>
      </c>
      <c r="C1106" s="16">
        <v>-8.3483754512634345E-3</v>
      </c>
      <c r="D1106" s="16">
        <v>3.2366071428571397E-2</v>
      </c>
      <c r="E1106" s="16">
        <v>7.3868882733150176E-3</v>
      </c>
      <c r="F1106" s="16">
        <v>1.3921349456356147E-2</v>
      </c>
      <c r="G1106" s="16">
        <v>1.6036986202412784E-2</v>
      </c>
      <c r="H1106" s="16">
        <v>6.0447310094691176E-4</v>
      </c>
      <c r="I1106" s="16">
        <v>9.5361941915907966E-3</v>
      </c>
      <c r="J1106" s="16">
        <v>6.7586018569087969E-3</v>
      </c>
      <c r="K1106" s="16">
        <v>2.3693379790940661E-2</v>
      </c>
      <c r="L1106" s="16">
        <v>6.019489813925416E-3</v>
      </c>
    </row>
    <row r="1107" spans="2:12" x14ac:dyDescent="0.2">
      <c r="B1107" s="16">
        <v>1.2599748005039935E-2</v>
      </c>
      <c r="C1107" s="16">
        <v>4.550625711035039E-4</v>
      </c>
      <c r="D1107" s="16">
        <v>2.5945945945945903E-2</v>
      </c>
      <c r="E1107" s="16">
        <v>-2.4677430726928185E-3</v>
      </c>
      <c r="F1107" s="16">
        <v>-6.0132291040287944E-3</v>
      </c>
      <c r="G1107" s="16">
        <v>-3.2705296836118558E-3</v>
      </c>
      <c r="H1107" s="16">
        <v>-1.0471204188481575E-2</v>
      </c>
      <c r="I1107" s="16">
        <v>-5.1524259338771028E-3</v>
      </c>
      <c r="J1107" s="16">
        <v>-2.3733640740488671E-3</v>
      </c>
      <c r="K1107" s="16">
        <v>-1.9060585432266852E-2</v>
      </c>
      <c r="L1107" s="16">
        <v>-2.0854447649489849E-3</v>
      </c>
    </row>
    <row r="1108" spans="2:12" x14ac:dyDescent="0.2">
      <c r="B1108" s="16">
        <v>1.5346329323931984E-2</v>
      </c>
      <c r="C1108" s="16">
        <v>9.097111667045743E-3</v>
      </c>
      <c r="D1108" s="16">
        <v>3.1612223393045147E-2</v>
      </c>
      <c r="E1108" s="16">
        <v>1.5761945151258283E-2</v>
      </c>
      <c r="F1108" s="16">
        <v>3.3272837265576616E-3</v>
      </c>
      <c r="G1108" s="16">
        <v>1.04857693130751E-2</v>
      </c>
      <c r="H1108" s="16">
        <v>8.9540089540089962E-3</v>
      </c>
      <c r="I1108" s="16">
        <v>1.0358221838584258E-2</v>
      </c>
      <c r="J1108" s="16">
        <v>1.2234910277324484E-2</v>
      </c>
      <c r="K1108" s="16">
        <v>8.3275503122830496E-3</v>
      </c>
      <c r="L1108" s="16">
        <v>1.3681373410675546E-2</v>
      </c>
    </row>
    <row r="1109" spans="2:12" x14ac:dyDescent="0.2">
      <c r="B1109" s="16">
        <v>1.7565359477124121E-2</v>
      </c>
      <c r="C1109" s="16">
        <v>2.2537750732487538E-4</v>
      </c>
      <c r="D1109" s="16">
        <v>2.3493360572012234E-2</v>
      </c>
      <c r="E1109" s="16">
        <v>2.5746294621111776E-3</v>
      </c>
      <c r="F1109" s="16">
        <v>3.5172344487990337E-3</v>
      </c>
      <c r="G1109" s="16">
        <v>2.2801072991670113E-2</v>
      </c>
      <c r="H1109" s="16">
        <v>5.4457442517144017E-3</v>
      </c>
      <c r="I1109" s="16">
        <v>3.4173430158050966E-3</v>
      </c>
      <c r="J1109" s="16">
        <v>8.058017727639033E-3</v>
      </c>
      <c r="K1109" s="16">
        <v>7.5705437026842848E-3</v>
      </c>
      <c r="L1109" s="16">
        <v>6.9747502480661527E-3</v>
      </c>
    </row>
    <row r="1110" spans="2:12" x14ac:dyDescent="0.2">
      <c r="B1110" s="16">
        <v>7.6274588518667752E-3</v>
      </c>
      <c r="C1110" s="16">
        <v>6.9851284362323351E-3</v>
      </c>
      <c r="D1110" s="16">
        <v>2.5948103792415189E-2</v>
      </c>
      <c r="E1110" s="16">
        <v>-7.1488062187673451E-3</v>
      </c>
      <c r="F1110" s="16">
        <v>-5.0070098137389163E-4</v>
      </c>
      <c r="G1110" s="16">
        <v>4.9692870453448279E-3</v>
      </c>
      <c r="H1110" s="16">
        <v>6.218655967903608E-3</v>
      </c>
      <c r="I1110" s="16">
        <v>5.5342699020861641E-3</v>
      </c>
      <c r="J1110" s="16">
        <v>-2.3314681588062491E-3</v>
      </c>
      <c r="K1110" s="16">
        <v>2.5273224043715903E-2</v>
      </c>
      <c r="L1110" s="16">
        <v>-2.104719354808493E-4</v>
      </c>
    </row>
    <row r="1111" spans="2:12" x14ac:dyDescent="0.2">
      <c r="B1111" s="16">
        <v>-3.9840637450205829E-4</v>
      </c>
      <c r="C1111" s="16">
        <v>2.0138733497427896E-3</v>
      </c>
      <c r="D1111" s="16">
        <v>4.8638132295719672E-3</v>
      </c>
      <c r="E1111" s="16">
        <v>2.0971688220901008E-3</v>
      </c>
      <c r="F1111" s="16">
        <v>4.8091373609859822E-3</v>
      </c>
      <c r="G1111" s="16">
        <v>2.6097108715059658E-3</v>
      </c>
      <c r="H1111" s="16">
        <v>9.1706539074960514E-3</v>
      </c>
      <c r="I1111" s="16">
        <v>-1.6934801016089684E-3</v>
      </c>
      <c r="J1111" s="16">
        <v>3.3384522935167027E-3</v>
      </c>
      <c r="K1111" s="16">
        <v>-9.327115256495655E-3</v>
      </c>
      <c r="L1111" s="16">
        <v>4.2868762260179771E-3</v>
      </c>
    </row>
    <row r="1112" spans="2:12" x14ac:dyDescent="0.2">
      <c r="B1112" s="16">
        <v>-4.7827819848546005E-3</v>
      </c>
      <c r="C1112" s="16">
        <v>-4.0196516301920227E-3</v>
      </c>
      <c r="D1112" s="16">
        <v>-6.776379477250738E-3</v>
      </c>
      <c r="E1112" s="16">
        <v>-1.9602371817230568E-2</v>
      </c>
      <c r="F1112" s="16">
        <v>-1.0669059726792329E-2</v>
      </c>
      <c r="G1112" s="16">
        <v>5.8908144393450268E-3</v>
      </c>
      <c r="H1112" s="16">
        <v>5.5314105096799793E-3</v>
      </c>
      <c r="I1112" s="16">
        <v>4.240882103478949E-4</v>
      </c>
      <c r="J1112" s="16">
        <v>3.6600785253209089E-3</v>
      </c>
      <c r="K1112" s="16">
        <v>6.7249495628796119E-4</v>
      </c>
      <c r="L1112" s="16">
        <v>-1.0004478195001498E-3</v>
      </c>
    </row>
    <row r="1113" spans="2:12" x14ac:dyDescent="0.2">
      <c r="B1113" s="16">
        <v>-1.4016820184221013E-2</v>
      </c>
      <c r="C1113" s="16">
        <v>2.2421524663678305E-3</v>
      </c>
      <c r="D1113" s="16">
        <v>-1.0721247563352798E-2</v>
      </c>
      <c r="E1113" s="16">
        <v>1.0317347374413144E-2</v>
      </c>
      <c r="F1113" s="16">
        <v>-7.0550292279782933E-3</v>
      </c>
      <c r="G1113" s="16">
        <v>-8.0354102826013518E-3</v>
      </c>
      <c r="H1113" s="16">
        <v>-9.2337917485264542E-3</v>
      </c>
      <c r="I1113" s="16">
        <v>-3.8151759220008685E-3</v>
      </c>
      <c r="J1113" s="16">
        <v>-3.9782522211907478E-3</v>
      </c>
      <c r="K1113" s="16">
        <v>-1.6129032258064502E-2</v>
      </c>
      <c r="L1113" s="16">
        <v>1.130207538531991E-3</v>
      </c>
    </row>
    <row r="1114" spans="2:12" x14ac:dyDescent="0.2">
      <c r="B1114" s="16">
        <v>-7.7173030056865155E-3</v>
      </c>
      <c r="C1114" s="16">
        <v>4.474272930647949E-4</v>
      </c>
      <c r="D1114" s="16">
        <v>-1.9704433497536034E-3</v>
      </c>
      <c r="E1114" s="16">
        <v>8.451299387282063E-4</v>
      </c>
      <c r="F1114" s="16">
        <v>2.0300446609826661E-3</v>
      </c>
      <c r="G1114" s="16">
        <v>6.521589894968205E-3</v>
      </c>
      <c r="H1114" s="16">
        <v>6.7420186396986992E-3</v>
      </c>
      <c r="I1114" s="16">
        <v>6.382978723404209E-3</v>
      </c>
      <c r="J1114" s="16">
        <v>-1.9970709625882765E-3</v>
      </c>
      <c r="K1114" s="16">
        <v>-2.732240437158584E-3</v>
      </c>
      <c r="L1114" s="16">
        <v>2.8247107410461769E-3</v>
      </c>
    </row>
    <row r="1115" spans="2:12" x14ac:dyDescent="0.2">
      <c r="B1115" s="16">
        <v>2.0466639377814122E-3</v>
      </c>
      <c r="C1115" s="16">
        <v>7.1556350626118537E-3</v>
      </c>
      <c r="D1115" s="16">
        <v>-1.6781836130306038E-2</v>
      </c>
      <c r="E1115" s="16">
        <v>-6.8256984026460188E-3</v>
      </c>
      <c r="F1115" s="16">
        <v>3.0388978930306898E-4</v>
      </c>
      <c r="G1115" s="16">
        <v>-3.9558041194927007E-3</v>
      </c>
      <c r="H1115" s="16">
        <v>2.9545006893834103E-3</v>
      </c>
      <c r="I1115" s="16">
        <v>-1.2684989429174731E-3</v>
      </c>
      <c r="J1115" s="16">
        <v>-3.6686232657415774E-3</v>
      </c>
      <c r="K1115" s="16">
        <v>0</v>
      </c>
      <c r="L1115" s="16">
        <v>-2.9117543676315805E-3</v>
      </c>
    </row>
    <row r="1116" spans="2:12" x14ac:dyDescent="0.2">
      <c r="B1116" s="16">
        <v>7.3529411764705621E-3</v>
      </c>
      <c r="C1116" s="16">
        <v>7.3268206039076578E-3</v>
      </c>
      <c r="D1116" s="16">
        <v>1.1044176706827225E-2</v>
      </c>
      <c r="E1116" s="16">
        <v>4.817911293750976E-3</v>
      </c>
      <c r="F1116" s="16">
        <v>3.0379746835440535E-4</v>
      </c>
      <c r="G1116" s="16">
        <v>-1.0955902492467695E-3</v>
      </c>
      <c r="H1116" s="16">
        <v>-4.124116260801225E-3</v>
      </c>
      <c r="I1116" s="16">
        <v>2.5402201524131751E-3</v>
      </c>
      <c r="J1116" s="16">
        <v>6.0253062864028539E-3</v>
      </c>
      <c r="K1116" s="16">
        <v>7.5342465753425181E-3</v>
      </c>
      <c r="L1116" s="16">
        <v>4.8972669629798737E-3</v>
      </c>
    </row>
    <row r="1117" spans="2:12" x14ac:dyDescent="0.2">
      <c r="B1117" s="16">
        <v>4.0551500405514584E-3</v>
      </c>
      <c r="C1117" s="16">
        <v>-1.1020498126514955E-3</v>
      </c>
      <c r="D1117" s="16">
        <v>-7.9443892750744594E-3</v>
      </c>
      <c r="E1117" s="16">
        <v>-2.8909885770694865E-3</v>
      </c>
      <c r="F1117" s="16">
        <v>-4.3531079165823883E-3</v>
      </c>
      <c r="G1117" s="16">
        <v>3.9758705785577497E-3</v>
      </c>
      <c r="H1117" s="16">
        <v>2.0508775389469491E-2</v>
      </c>
      <c r="I1117" s="16">
        <v>0</v>
      </c>
      <c r="J1117" s="16">
        <v>6.6546882278561981E-4</v>
      </c>
      <c r="K1117" s="16">
        <v>5.3025152957171917E-2</v>
      </c>
      <c r="L1117" s="16">
        <v>1.2894600859958416E-3</v>
      </c>
    </row>
    <row r="1118" spans="2:12" x14ac:dyDescent="0.2">
      <c r="B1118" s="16">
        <v>-8.0775444264957752E-4</v>
      </c>
      <c r="C1118" s="16">
        <v>5.0750220653132949E-3</v>
      </c>
      <c r="D1118" s="16">
        <v>-2.0020020020020124E-2</v>
      </c>
      <c r="E1118" s="16">
        <v>7.9202319496500806E-3</v>
      </c>
      <c r="F1118" s="16">
        <v>-3.1520081342144568E-3</v>
      </c>
      <c r="G1118" s="16">
        <v>4.3697938003548487E-3</v>
      </c>
      <c r="H1118" s="16">
        <v>-4.444444444444362E-3</v>
      </c>
      <c r="I1118" s="16">
        <v>3.3783783783785104E-3</v>
      </c>
      <c r="J1118" s="16">
        <v>5.652723282569605E-3</v>
      </c>
      <c r="K1118" s="16">
        <v>1.355713363460298E-2</v>
      </c>
      <c r="L1118" s="16">
        <v>3.3094553839014829E-3</v>
      </c>
    </row>
    <row r="1119" spans="2:12" x14ac:dyDescent="0.2">
      <c r="B1119" s="16">
        <v>6.8714632174615708E-3</v>
      </c>
      <c r="C1119" s="16">
        <v>4.6103183315038265E-3</v>
      </c>
      <c r="D1119" s="16">
        <v>-8.1716036772214729E-3</v>
      </c>
      <c r="E1119" s="16">
        <v>-2.104820037886812E-3</v>
      </c>
      <c r="F1119" s="16">
        <v>-2.039983680130586E-3</v>
      </c>
      <c r="G1119" s="16">
        <v>-3.8069340584636624E-3</v>
      </c>
      <c r="H1119" s="16">
        <v>8.3462732919254989E-3</v>
      </c>
      <c r="I1119" s="16">
        <v>-2.525252525252597E-3</v>
      </c>
      <c r="J1119" s="16">
        <v>-2.3145086628751921E-3</v>
      </c>
      <c r="K1119" s="16">
        <v>-2.6114649681528657E-2</v>
      </c>
      <c r="L1119" s="16">
        <v>-1.7176941371889187E-3</v>
      </c>
    </row>
    <row r="1120" spans="2:12" x14ac:dyDescent="0.2">
      <c r="B1120" s="16">
        <v>-8.0289040545965529E-3</v>
      </c>
      <c r="C1120" s="16">
        <v>5.0262237762239703E-3</v>
      </c>
      <c r="D1120" s="16">
        <v>-3.3985581874356297E-2</v>
      </c>
      <c r="E1120" s="16">
        <v>-3.3045067847852216E-3</v>
      </c>
      <c r="F1120" s="16">
        <v>-5.1103843008993843E-3</v>
      </c>
      <c r="G1120" s="16">
        <v>-6.824075337791724E-3</v>
      </c>
      <c r="H1120" s="16">
        <v>1.3859480269489799E-2</v>
      </c>
      <c r="I1120" s="16">
        <v>4.2194092827019247E-4</v>
      </c>
      <c r="J1120" s="16">
        <v>-6.6282229734208054E-3</v>
      </c>
      <c r="K1120" s="16">
        <v>-4.5781556572923487E-2</v>
      </c>
      <c r="L1120" s="16">
        <v>-9.175222644506098E-3</v>
      </c>
    </row>
    <row r="1121" spans="2:12" x14ac:dyDescent="0.2">
      <c r="B1121" s="16">
        <v>-1.4973694860380471E-2</v>
      </c>
      <c r="C1121" s="16">
        <v>-1.8917155903457328E-2</v>
      </c>
      <c r="D1121" s="16">
        <v>1.0660980810235365E-3</v>
      </c>
      <c r="E1121" s="16">
        <v>-5.7844243792324335E-3</v>
      </c>
      <c r="F1121" s="16">
        <v>2.3628518594616121E-3</v>
      </c>
      <c r="G1121" s="16">
        <v>-7.145801841418109E-3</v>
      </c>
      <c r="H1121" s="16">
        <v>-1.8986140117713823E-3</v>
      </c>
      <c r="I1121" s="16">
        <v>-8.4352593842260681E-3</v>
      </c>
      <c r="J1121" s="16">
        <v>-7.0060719290052642E-3</v>
      </c>
      <c r="K1121" s="16">
        <v>-4.7978067169294203E-3</v>
      </c>
      <c r="L1121" s="16">
        <v>-8.1151869928008935E-3</v>
      </c>
    </row>
    <row r="1122" spans="2:12" x14ac:dyDescent="0.2">
      <c r="B1122" s="16">
        <v>1.2325390304026573E-3</v>
      </c>
      <c r="C1122" s="16">
        <v>-1.7730496453900457E-3</v>
      </c>
      <c r="D1122" s="16">
        <v>2.1299254526090383E-3</v>
      </c>
      <c r="E1122" s="16">
        <v>2.5542784163474774E-3</v>
      </c>
      <c r="F1122" s="16">
        <v>8.5067131290357256E-3</v>
      </c>
      <c r="G1122" s="16">
        <v>-1.4532871972319228E-3</v>
      </c>
      <c r="H1122" s="16">
        <v>7.9893475366179523E-3</v>
      </c>
      <c r="I1122" s="16">
        <v>5.9549128030624843E-3</v>
      </c>
      <c r="J1122" s="16">
        <v>2.0427361913721409E-2</v>
      </c>
      <c r="K1122" s="16">
        <v>-1.3085399449035751E-2</v>
      </c>
      <c r="L1122" s="16">
        <v>-1.7988898829277566E-3</v>
      </c>
    </row>
    <row r="1123" spans="2:12" x14ac:dyDescent="0.2">
      <c r="B1123" s="16">
        <v>-3.2827246614690608E-3</v>
      </c>
      <c r="C1123" s="16">
        <v>-6.6607460035528199E-4</v>
      </c>
      <c r="D1123" s="16">
        <v>2.1253985122209329E-3</v>
      </c>
      <c r="E1123" s="16">
        <v>-6.0155697098374095E-3</v>
      </c>
      <c r="F1123" s="16">
        <v>-1.3211382113822445E-3</v>
      </c>
      <c r="G1123" s="16">
        <v>-2.5642802689029853E-3</v>
      </c>
      <c r="H1123" s="16">
        <v>-2.8307227778825439E-3</v>
      </c>
      <c r="I1123" s="16">
        <v>2.5369978858351683E-3</v>
      </c>
      <c r="J1123" s="16">
        <v>4.9387593836427435E-3</v>
      </c>
      <c r="K1123" s="16">
        <v>1.2561060711793415E-2</v>
      </c>
      <c r="L1123" s="16">
        <v>-1.8406799915194894E-3</v>
      </c>
    </row>
    <row r="1124" spans="2:12" x14ac:dyDescent="0.2">
      <c r="B1124" s="16">
        <v>4.1169205434334888E-3</v>
      </c>
      <c r="C1124" s="16">
        <v>6.665185514330263E-3</v>
      </c>
      <c r="D1124" s="16">
        <v>1.166489925768821E-2</v>
      </c>
      <c r="E1124" s="16">
        <v>1.0964756140975584E-2</v>
      </c>
      <c r="F1124" s="16">
        <v>1.1193650147551804E-3</v>
      </c>
      <c r="G1124" s="16">
        <v>2.5708727070594684E-3</v>
      </c>
      <c r="H1124" s="16">
        <v>1.1733535200605605E-2</v>
      </c>
      <c r="I1124" s="16">
        <v>2.530577815267776E-3</v>
      </c>
      <c r="J1124" s="16">
        <v>1.638162636786511E-3</v>
      </c>
      <c r="K1124" s="16">
        <v>1.3783597518952639E-3</v>
      </c>
      <c r="L1124" s="16">
        <v>3.1329954139511784E-3</v>
      </c>
    </row>
    <row r="1125" spans="2:12" x14ac:dyDescent="0.2">
      <c r="B1125" s="16">
        <v>-2.2960229602296156E-2</v>
      </c>
      <c r="C1125" s="16">
        <v>-1.1476495254910679E-2</v>
      </c>
      <c r="D1125" s="16">
        <v>-9.4339622641509413E-3</v>
      </c>
      <c r="E1125" s="16">
        <v>-8.8738643566449449E-3</v>
      </c>
      <c r="F1125" s="16">
        <v>6.3020939215288063E-3</v>
      </c>
      <c r="G1125" s="16">
        <v>6.1681336197936254E-3</v>
      </c>
      <c r="H1125" s="16">
        <v>5.9857837635615141E-3</v>
      </c>
      <c r="I1125" s="16">
        <v>-5.0483803113168246E-3</v>
      </c>
      <c r="J1125" s="16">
        <v>-1.3083867591261455E-3</v>
      </c>
      <c r="K1125" s="16">
        <v>-1.16999311768754E-2</v>
      </c>
      <c r="L1125" s="16">
        <v>-3.2579560055631118E-3</v>
      </c>
    </row>
    <row r="1126" spans="2:12" x14ac:dyDescent="0.2">
      <c r="B1126" s="16">
        <v>-2.0981955518253326E-3</v>
      </c>
      <c r="C1126" s="16">
        <v>4.2420183076579132E-3</v>
      </c>
      <c r="D1126" s="16">
        <v>-7.4074074074071961E-3</v>
      </c>
      <c r="E1126" s="16">
        <v>6.6794571164641159E-3</v>
      </c>
      <c r="F1126" s="16">
        <v>5.7575757575756281E-3</v>
      </c>
      <c r="G1126" s="16">
        <v>1.060752169720347E-2</v>
      </c>
      <c r="H1126" s="16">
        <v>-3.7188545927857586E-4</v>
      </c>
      <c r="I1126" s="16">
        <v>2.1141649048626032E-3</v>
      </c>
      <c r="J1126" s="16">
        <v>7.5330800471635762E-3</v>
      </c>
      <c r="K1126" s="16">
        <v>2.0194986072423537E-2</v>
      </c>
      <c r="L1126" s="16">
        <v>5.8081710296347122E-3</v>
      </c>
    </row>
    <row r="1127" spans="2:12" x14ac:dyDescent="0.2">
      <c r="B1127" s="16">
        <v>8.410428931875602E-3</v>
      </c>
      <c r="C1127" s="16">
        <v>3.3348154735439728E-3</v>
      </c>
      <c r="D1127" s="16">
        <v>-2.9850746268656803E-2</v>
      </c>
      <c r="E1127" s="16">
        <v>1.3129102844638973E-2</v>
      </c>
      <c r="F1127" s="16">
        <v>-7.532389273877671E-3</v>
      </c>
      <c r="G1127" s="16">
        <v>2.8625954198473469E-3</v>
      </c>
      <c r="H1127" s="16">
        <v>6.3244047619048782E-3</v>
      </c>
      <c r="I1127" s="16">
        <v>5.0632911392405333E-3</v>
      </c>
      <c r="J1127" s="16">
        <v>3.5758403224759316E-3</v>
      </c>
      <c r="K1127" s="16">
        <v>-6.8259385665525585E-4</v>
      </c>
      <c r="L1127" s="16">
        <v>2.7121084843393373E-3</v>
      </c>
    </row>
    <row r="1128" spans="2:12" x14ac:dyDescent="0.2">
      <c r="B1128" s="16">
        <v>-3.7531276063386132E-3</v>
      </c>
      <c r="C1128" s="16">
        <v>-5.9827165964990714E-3</v>
      </c>
      <c r="D1128" s="16">
        <v>-1.098901098901095E-2</v>
      </c>
      <c r="E1128" s="16">
        <v>2.8565456698947944E-3</v>
      </c>
      <c r="F1128" s="16">
        <v>-3.0358227079529954E-4</v>
      </c>
      <c r="G1128" s="16">
        <v>-7.3399483485114825E-3</v>
      </c>
      <c r="H1128" s="16">
        <v>-1.2939001848428777E-3</v>
      </c>
      <c r="I1128" s="16">
        <v>4.198152812762368E-3</v>
      </c>
      <c r="J1128" s="16">
        <v>-5.1826898160145518E-3</v>
      </c>
      <c r="K1128" s="16">
        <v>-0.10450819672131151</v>
      </c>
      <c r="L1128" s="16">
        <v>-1.6515869596439581E-3</v>
      </c>
    </row>
    <row r="1129" spans="2:12" x14ac:dyDescent="0.2">
      <c r="B1129" s="16">
        <v>5.8601925491836848E-3</v>
      </c>
      <c r="C1129" s="16">
        <v>4.9041462327239493E-3</v>
      </c>
      <c r="D1129" s="16">
        <v>1.8888888888888955E-2</v>
      </c>
      <c r="E1129" s="16">
        <v>1.4172571904960352E-2</v>
      </c>
      <c r="F1129" s="16">
        <v>2.3281708674967039E-3</v>
      </c>
      <c r="G1129" s="16">
        <v>1.5883883335615412E-2</v>
      </c>
      <c r="H1129" s="16">
        <v>1.1845271145659808E-2</v>
      </c>
      <c r="I1129" s="16">
        <v>4.5986622073579397E-3</v>
      </c>
      <c r="J1129" s="16">
        <v>1.3349830685074338E-2</v>
      </c>
      <c r="K1129" s="16">
        <v>-1.5255530129671957E-3</v>
      </c>
      <c r="L1129" s="16">
        <v>1.3364022153492305E-2</v>
      </c>
    </row>
    <row r="1130" spans="2:12" x14ac:dyDescent="0.2">
      <c r="B1130" s="16">
        <v>-2.8297960882230577E-2</v>
      </c>
      <c r="C1130" s="16">
        <v>-2.5510204081632626E-2</v>
      </c>
      <c r="D1130" s="16">
        <v>-3.598691384950925E-2</v>
      </c>
      <c r="E1130" s="16">
        <v>-4.2951089190299885E-2</v>
      </c>
      <c r="F1130" s="16">
        <v>-3.3326600686729879E-2</v>
      </c>
      <c r="G1130" s="16">
        <v>-5.6341825043806359E-2</v>
      </c>
      <c r="H1130" s="16">
        <v>-4.3899762209621551E-3</v>
      </c>
      <c r="I1130" s="16">
        <v>-1.6645859342490077E-3</v>
      </c>
      <c r="J1130" s="16">
        <v>-4.3956043956044022E-2</v>
      </c>
      <c r="K1130" s="16">
        <v>-1.6042780748663055E-2</v>
      </c>
      <c r="L1130" s="16">
        <v>-3.5919784982870628E-2</v>
      </c>
    </row>
    <row r="1131" spans="2:12" x14ac:dyDescent="0.2">
      <c r="B1131" s="16">
        <v>-1.45610278372591E-2</v>
      </c>
      <c r="C1131" s="16">
        <v>-3.4145231049396152E-3</v>
      </c>
      <c r="D1131" s="16">
        <v>-3.5067873303167518E-2</v>
      </c>
      <c r="E1131" s="16">
        <v>-8.6607973659724724E-3</v>
      </c>
      <c r="F1131" s="16">
        <v>-1.3999164229001271E-2</v>
      </c>
      <c r="G1131" s="16">
        <v>-2.1068418797314803E-2</v>
      </c>
      <c r="H1131" s="16">
        <v>5.6953885724784215E-3</v>
      </c>
      <c r="I1131" s="16">
        <v>-6.6694456023342896E-3</v>
      </c>
      <c r="J1131" s="16">
        <v>-1.6737245412381641E-2</v>
      </c>
      <c r="K1131" s="16">
        <v>2.7950310559006208E-2</v>
      </c>
      <c r="L1131" s="16">
        <v>-1.809650487628911E-2</v>
      </c>
    </row>
    <row r="1132" spans="2:12" x14ac:dyDescent="0.2">
      <c r="B1132" s="16">
        <v>1.6949152542372836E-2</v>
      </c>
      <c r="C1132" s="16">
        <v>9.1365920511647936E-3</v>
      </c>
      <c r="D1132" s="16">
        <v>3.1652989449003632E-2</v>
      </c>
      <c r="E1132" s="16">
        <v>1.2851985559566792E-2</v>
      </c>
      <c r="F1132" s="16">
        <v>1.7694426785335837E-2</v>
      </c>
      <c r="G1132" s="16">
        <v>1.5320639089516197E-2</v>
      </c>
      <c r="H1132" s="16">
        <v>1.46145414687604E-3</v>
      </c>
      <c r="I1132" s="16">
        <v>4.1963911036524415E-4</v>
      </c>
      <c r="J1132" s="16">
        <v>2.1123872026250989E-2</v>
      </c>
      <c r="K1132" s="16">
        <v>1.5861027190332333E-2</v>
      </c>
      <c r="L1132" s="16">
        <v>1.7770202045447769E-2</v>
      </c>
    </row>
    <row r="1133" spans="2:12" x14ac:dyDescent="0.2">
      <c r="B1133" s="16">
        <v>8.5470085470087387E-3</v>
      </c>
      <c r="C1133" s="16">
        <v>5.8850158442733669E-3</v>
      </c>
      <c r="D1133" s="16">
        <v>3.5227272727272663E-2</v>
      </c>
      <c r="E1133" s="16">
        <v>1.311662389506707E-2</v>
      </c>
      <c r="F1133" s="16">
        <v>9.6824570536180321E-3</v>
      </c>
      <c r="G1133" s="16">
        <v>1.8897750952073133E-2</v>
      </c>
      <c r="H1133" s="16">
        <v>4.3779642466252877E-3</v>
      </c>
      <c r="I1133" s="16">
        <v>1.3003355704698016E-2</v>
      </c>
      <c r="J1133" s="16">
        <v>2.0352145678516287E-2</v>
      </c>
      <c r="K1133" s="16">
        <v>4.1635687732342053E-2</v>
      </c>
      <c r="L1133" s="16">
        <v>1.703264590465059E-2</v>
      </c>
    </row>
    <row r="1134" spans="2:12" x14ac:dyDescent="0.2">
      <c r="B1134" s="16">
        <v>1.2711864406779627E-2</v>
      </c>
      <c r="C1134" s="16">
        <v>2.0027002700270025E-2</v>
      </c>
      <c r="D1134" s="16">
        <v>4.390779363337094E-3</v>
      </c>
      <c r="E1134" s="16">
        <v>1.8786940613565895E-2</v>
      </c>
      <c r="F1134" s="16">
        <v>8.6615797071560863E-3</v>
      </c>
      <c r="G1134" s="16">
        <v>2.2355430183356839E-2</v>
      </c>
      <c r="H1134" s="16">
        <v>1.4166363966581885E-2</v>
      </c>
      <c r="I1134" s="16">
        <v>7.8674948240167186E-3</v>
      </c>
      <c r="J1134" s="16">
        <v>3.0444196575027949E-2</v>
      </c>
      <c r="K1134" s="16">
        <v>9.992862241256395E-3</v>
      </c>
      <c r="L1134" s="16">
        <v>1.3565002390415248E-2</v>
      </c>
    </row>
    <row r="1135" spans="2:12" x14ac:dyDescent="0.2">
      <c r="B1135" s="16">
        <v>2.9288702928871313E-3</v>
      </c>
      <c r="C1135" s="16">
        <v>-4.6326935804102964E-3</v>
      </c>
      <c r="D1135" s="16">
        <v>5.683060109289606E-2</v>
      </c>
      <c r="E1135" s="16">
        <v>-5.7324400856411106E-3</v>
      </c>
      <c r="F1135" s="16">
        <v>2.1468002453486346E-3</v>
      </c>
      <c r="G1135" s="16">
        <v>3.7938883907016052E-3</v>
      </c>
      <c r="H1135" s="16">
        <v>6.9842406876789997E-3</v>
      </c>
      <c r="I1135" s="16">
        <v>-2.8759244042728671E-3</v>
      </c>
      <c r="J1135" s="16">
        <v>3.1836994587708389E-4</v>
      </c>
      <c r="K1135" s="16">
        <v>1.9787985865724389E-2</v>
      </c>
      <c r="L1135" s="16">
        <v>1.9486769007936999E-3</v>
      </c>
    </row>
    <row r="1136" spans="2:12" x14ac:dyDescent="0.2">
      <c r="B1136" s="16">
        <v>-9.1781393408426615E-3</v>
      </c>
      <c r="C1136" s="16">
        <v>6.8705673758866492E-3</v>
      </c>
      <c r="D1136" s="16">
        <v>1.2409513960703222E-2</v>
      </c>
      <c r="E1136" s="16">
        <v>-1.2017227007502185E-2</v>
      </c>
      <c r="F1136" s="16">
        <v>-3.7743547893502871E-3</v>
      </c>
      <c r="G1136" s="16">
        <v>-4.3980208905993745E-3</v>
      </c>
      <c r="H1136" s="16">
        <v>5.3352303041080962E-3</v>
      </c>
      <c r="I1136" s="16">
        <v>4.5323444581788497E-3</v>
      </c>
      <c r="J1136" s="16">
        <v>-1.2730744748566947E-3</v>
      </c>
      <c r="K1136" s="16">
        <v>-1.1088011088011052E-2</v>
      </c>
      <c r="L1136" s="16">
        <v>-6.8475237166835123E-3</v>
      </c>
    </row>
    <row r="1137" spans="2:12" x14ac:dyDescent="0.2">
      <c r="B1137" s="16">
        <v>5.4736842105262973E-3</v>
      </c>
      <c r="C1137" s="16">
        <v>-3.5219018269865288E-3</v>
      </c>
      <c r="D1137" s="16">
        <v>-3.3707865168539186E-2</v>
      </c>
      <c r="E1137" s="16">
        <v>1.9686423398721509E-3</v>
      </c>
      <c r="F1137" s="16">
        <v>8.0892893712882774E-3</v>
      </c>
      <c r="G1137" s="16">
        <v>4.5554942020982203E-3</v>
      </c>
      <c r="H1137" s="16">
        <v>-4.7762250132673545E-3</v>
      </c>
      <c r="I1137" s="16">
        <v>9.4339622641510523E-3</v>
      </c>
      <c r="J1137" s="16">
        <v>9.241555130656387E-3</v>
      </c>
      <c r="K1137" s="16">
        <v>2.1023125437982237E-3</v>
      </c>
      <c r="L1137" s="16">
        <v>5.3529960977711788E-3</v>
      </c>
    </row>
    <row r="1138" spans="2:12" x14ac:dyDescent="0.2">
      <c r="B1138" s="16">
        <v>4.6063651591290444E-3</v>
      </c>
      <c r="C1138" s="16">
        <v>-3.9761431411530213E-3</v>
      </c>
      <c r="D1138" s="16">
        <v>5.285412262156397E-3</v>
      </c>
      <c r="E1138" s="16">
        <v>-4.2102308609921479E-3</v>
      </c>
      <c r="F1138" s="16">
        <v>-4.0629761300159384E-4</v>
      </c>
      <c r="G1138" s="16">
        <v>1.5116119279923179E-3</v>
      </c>
      <c r="H1138" s="16">
        <v>-1.5641663704230258E-2</v>
      </c>
      <c r="I1138" s="16">
        <v>-4.0633888663144102E-3</v>
      </c>
      <c r="J1138" s="16">
        <v>2.5260498894854599E-3</v>
      </c>
      <c r="K1138" s="16">
        <v>6.9930069930068672E-3</v>
      </c>
      <c r="L1138" s="16">
        <v>-8.7154062665195653E-4</v>
      </c>
    </row>
    <row r="1139" spans="2:12" x14ac:dyDescent="0.2">
      <c r="B1139" s="16">
        <v>7.503126302626173E-3</v>
      </c>
      <c r="C1139" s="16">
        <v>6.431581281880705E-3</v>
      </c>
      <c r="D1139" s="16">
        <v>2.1030494216614182E-2</v>
      </c>
      <c r="E1139" s="16">
        <v>1.2261292368402676E-2</v>
      </c>
      <c r="F1139" s="16">
        <v>1.2295498424956808E-2</v>
      </c>
      <c r="G1139" s="16">
        <v>1.2143249176729043E-2</v>
      </c>
      <c r="H1139" s="16">
        <v>9.3896713615022609E-3</v>
      </c>
      <c r="I1139" s="16">
        <v>4.0799673602609499E-3</v>
      </c>
      <c r="J1139" s="16">
        <v>1.1905511811023617E-2</v>
      </c>
      <c r="K1139" s="16">
        <v>3.4722222222220989E-3</v>
      </c>
      <c r="L1139" s="16">
        <v>1.5253348586681925E-2</v>
      </c>
    </row>
    <row r="1140" spans="2:12" x14ac:dyDescent="0.2">
      <c r="B1140" s="16">
        <v>3.3098882912701022E-3</v>
      </c>
      <c r="C1140" s="16">
        <v>4.1868664609960859E-3</v>
      </c>
      <c r="D1140" s="16">
        <v>-2.4716786817713721E-2</v>
      </c>
      <c r="E1140" s="16">
        <v>1.9491820396797532E-3</v>
      </c>
      <c r="F1140" s="16">
        <v>3.6137321822926616E-3</v>
      </c>
      <c r="G1140" s="16">
        <v>5.6937572019251093E-3</v>
      </c>
      <c r="H1140" s="16">
        <v>5.3667262969581131E-4</v>
      </c>
      <c r="I1140" s="16">
        <v>3.2507110930517502E-3</v>
      </c>
      <c r="J1140" s="16">
        <v>3.1125498007966712E-4</v>
      </c>
      <c r="K1140" s="16">
        <v>3.7370242214533E-2</v>
      </c>
      <c r="L1140" s="16">
        <v>3.4086107328981097E-3</v>
      </c>
    </row>
    <row r="1141" spans="2:12" x14ac:dyDescent="0.2">
      <c r="B1141" s="16">
        <v>4.5360824742268768E-3</v>
      </c>
      <c r="C1141" s="16">
        <v>2.1944261575601587E-4</v>
      </c>
      <c r="D1141" s="16">
        <v>1.3727560718056919E-2</v>
      </c>
      <c r="E1141" s="16">
        <v>5.1413881748070267E-3</v>
      </c>
      <c r="F1141" s="16">
        <v>2.2004400880175634E-3</v>
      </c>
      <c r="G1141" s="16">
        <v>1.0986048392532144E-2</v>
      </c>
      <c r="H1141" s="16">
        <v>-8.2245664223136172E-3</v>
      </c>
      <c r="I1141" s="16">
        <v>-1.0935601458080146E-2</v>
      </c>
      <c r="J1141" s="16">
        <v>1.5557906528098631E-3</v>
      </c>
      <c r="K1141" s="16">
        <v>-6.6711140760500331E-4</v>
      </c>
      <c r="L1141" s="16">
        <v>7.0093020644219628E-3</v>
      </c>
    </row>
    <row r="1142" spans="2:12" x14ac:dyDescent="0.2">
      <c r="B1142" s="16">
        <v>-5.7471264367816577E-3</v>
      </c>
      <c r="C1142" s="16">
        <v>3.5103115401493579E-3</v>
      </c>
      <c r="D1142" s="16">
        <v>4.1666666666668739E-3</v>
      </c>
      <c r="E1142" s="16">
        <v>8.7094767401674211E-3</v>
      </c>
      <c r="F1142" s="16">
        <v>-3.1936127744511822E-3</v>
      </c>
      <c r="G1142" s="16">
        <v>6.2666666666666426E-3</v>
      </c>
      <c r="H1142" s="16">
        <v>9.5547142599603507E-3</v>
      </c>
      <c r="I1142" s="16">
        <v>4.9140049140048436E-3</v>
      </c>
      <c r="J1142" s="16">
        <v>3.1067478563440165E-3</v>
      </c>
      <c r="K1142" s="16">
        <v>-9.3457943925233655E-3</v>
      </c>
      <c r="L1142" s="16">
        <v>1.3474959807435738E-4</v>
      </c>
    </row>
    <row r="1143" spans="2:12" x14ac:dyDescent="0.2">
      <c r="B1143" s="16">
        <v>1.9818331957060398E-2</v>
      </c>
      <c r="C1143" s="16">
        <v>-1.0931351114998877E-3</v>
      </c>
      <c r="D1143" s="16">
        <v>1.6597510373443924E-2</v>
      </c>
      <c r="E1143" s="16">
        <v>-1.3705201123828115E-3</v>
      </c>
      <c r="F1143" s="16">
        <v>9.0108129755717137E-4</v>
      </c>
      <c r="G1143" s="16">
        <v>1.4244070491586047E-2</v>
      </c>
      <c r="H1143" s="16">
        <v>-2.8571428571427804E-3</v>
      </c>
      <c r="I1143" s="16">
        <v>1.2224938875307068E-3</v>
      </c>
      <c r="J1143" s="16">
        <v>8.3622398414271437E-3</v>
      </c>
      <c r="K1143" s="16">
        <v>-4.7169811320755262E-3</v>
      </c>
      <c r="L1143" s="16">
        <v>5.2591721914301282E-3</v>
      </c>
    </row>
    <row r="1144" spans="2:12" x14ac:dyDescent="0.2">
      <c r="B1144" s="16">
        <v>0</v>
      </c>
      <c r="C1144" s="16">
        <v>-1.3131976362441566E-3</v>
      </c>
      <c r="D1144" s="16">
        <v>4.0816326530610514E-3</v>
      </c>
      <c r="E1144" s="16">
        <v>1.6468812186920534E-3</v>
      </c>
      <c r="F1144" s="16">
        <v>-1.7005101530459532E-3</v>
      </c>
      <c r="G1144" s="16">
        <v>-3.0700894898425535E-3</v>
      </c>
      <c r="H1144" s="16">
        <v>0</v>
      </c>
      <c r="I1144" s="16">
        <v>-4.0700040700047957E-4</v>
      </c>
      <c r="J1144" s="16">
        <v>7.6786043368757273E-3</v>
      </c>
      <c r="K1144" s="16">
        <v>-5.4163845633039553E-3</v>
      </c>
      <c r="L1144" s="16">
        <v>-9.2894280762578774E-4</v>
      </c>
    </row>
    <row r="1145" spans="2:12" x14ac:dyDescent="0.2">
      <c r="B1145" s="16">
        <v>1.0526315789473717E-2</v>
      </c>
      <c r="C1145" s="16">
        <v>0</v>
      </c>
      <c r="D1145" s="16">
        <v>4.0650406504065817E-3</v>
      </c>
      <c r="E1145" s="16">
        <v>4.1104336507500339E-3</v>
      </c>
      <c r="F1145" s="16">
        <v>3.507014028056199E-3</v>
      </c>
      <c r="G1145" s="16">
        <v>4.5865548420920277E-4</v>
      </c>
      <c r="H1145" s="16">
        <v>1.6117478510027095E-3</v>
      </c>
      <c r="I1145" s="16">
        <v>2.0358306188925646E-3</v>
      </c>
      <c r="J1145" s="16">
        <v>9.1441111923917795E-4</v>
      </c>
      <c r="K1145" s="16">
        <v>2.6548672566371723E-2</v>
      </c>
      <c r="L1145" s="16">
        <v>2.3823401519147414E-3</v>
      </c>
    </row>
    <row r="1146" spans="2:12" x14ac:dyDescent="0.2">
      <c r="B1146" s="16">
        <v>4.0064102564096871E-4</v>
      </c>
      <c r="C1146" s="16">
        <v>0</v>
      </c>
      <c r="D1146" s="16">
        <v>-0.13157894736842113</v>
      </c>
      <c r="E1146" s="16">
        <v>2.3879375042641371E-3</v>
      </c>
      <c r="F1146" s="16">
        <v>-6.7898152770844433E-3</v>
      </c>
      <c r="G1146" s="16">
        <v>-1.702796515816285E-3</v>
      </c>
      <c r="H1146" s="16">
        <v>-4.1122832111567531E-3</v>
      </c>
      <c r="I1146" s="16">
        <v>-2.4380333197886461E-3</v>
      </c>
      <c r="J1146" s="16">
        <v>6.0905049028558977E-4</v>
      </c>
      <c r="K1146" s="16">
        <v>-3.9787798408488229E-3</v>
      </c>
      <c r="L1146" s="16">
        <v>-1.4352366756040791E-3</v>
      </c>
    </row>
    <row r="1147" spans="2:12" x14ac:dyDescent="0.2">
      <c r="B1147" s="16">
        <v>8.0096115338412766E-4</v>
      </c>
      <c r="C1147" s="16">
        <v>-2.629848783694988E-3</v>
      </c>
      <c r="D1147" s="16">
        <v>2.4475524475524368E-2</v>
      </c>
      <c r="E1147" s="16">
        <v>-5.1048189490879858E-3</v>
      </c>
      <c r="F1147" s="16">
        <v>-1.2566602995878196E-2</v>
      </c>
      <c r="G1147" s="16">
        <v>1.1152660237486067E-2</v>
      </c>
      <c r="H1147" s="16">
        <v>-1.4362657091563369E-3</v>
      </c>
      <c r="I1147" s="16">
        <v>2.0366598778003286E-3</v>
      </c>
      <c r="J1147" s="16">
        <v>-4.5650983017834212E-3</v>
      </c>
      <c r="K1147" s="16">
        <v>1.3315579227696439E-2</v>
      </c>
      <c r="L1147" s="16">
        <v>4.2703047444747622E-3</v>
      </c>
    </row>
    <row r="1148" spans="2:12" x14ac:dyDescent="0.2">
      <c r="B1148" s="16">
        <v>-5.2020808323328671E-3</v>
      </c>
      <c r="C1148" s="16">
        <v>-1.3183915622938525E-3</v>
      </c>
      <c r="D1148" s="16">
        <v>-2.1615472127417434E-2</v>
      </c>
      <c r="E1148" s="16">
        <v>-1.2451255387562421E-2</v>
      </c>
      <c r="F1148" s="16">
        <v>-2.1380574221135928E-3</v>
      </c>
      <c r="G1148" s="16">
        <v>-5.6445857393110366E-3</v>
      </c>
      <c r="H1148" s="16">
        <v>-4.4947860481840962E-3</v>
      </c>
      <c r="I1148" s="16">
        <v>-3.6585365853658569E-3</v>
      </c>
      <c r="J1148" s="16">
        <v>-5.8089763972116737E-3</v>
      </c>
      <c r="K1148" s="16">
        <v>-3.416557161629441E-2</v>
      </c>
      <c r="L1148" s="16">
        <v>-3.6124840084306165E-3</v>
      </c>
    </row>
    <row r="1149" spans="2:12" x14ac:dyDescent="0.2">
      <c r="B1149" s="16">
        <v>-7.6427996781978091E-3</v>
      </c>
      <c r="C1149" s="16">
        <v>8.3608360836082696E-3</v>
      </c>
      <c r="D1149" s="16">
        <v>-1.1627906976744429E-3</v>
      </c>
      <c r="E1149" s="16">
        <v>1.731901627987531E-3</v>
      </c>
      <c r="F1149" s="16">
        <v>-3.06091215182136E-3</v>
      </c>
      <c r="G1149" s="16">
        <v>1.0048283961894944E-2</v>
      </c>
      <c r="H1149" s="16">
        <v>1.3184034675817191E-2</v>
      </c>
      <c r="I1149" s="16">
        <v>4.0799673602598396E-4</v>
      </c>
      <c r="J1149" s="16">
        <v>-1.6237160957008556E-2</v>
      </c>
      <c r="K1149" s="16">
        <v>8.1632653061225469E-3</v>
      </c>
      <c r="L1149" s="16">
        <v>4.5539149350859454E-3</v>
      </c>
    </row>
    <row r="1150" spans="2:12" x14ac:dyDescent="0.2">
      <c r="B1150" s="16">
        <v>-1.3376570733684701E-2</v>
      </c>
      <c r="C1150" s="16">
        <v>-5.6731398647174025E-3</v>
      </c>
      <c r="D1150" s="16">
        <v>2.0954598370197974E-2</v>
      </c>
      <c r="E1150" s="16">
        <v>-3.1811894882435299E-3</v>
      </c>
      <c r="F1150" s="16">
        <v>-3.274997441408134E-3</v>
      </c>
      <c r="G1150" s="16">
        <v>3.6175710594315014E-3</v>
      </c>
      <c r="H1150" s="16">
        <v>-4.0998217468806164E-3</v>
      </c>
      <c r="I1150" s="16">
        <v>2.4469820554648969E-3</v>
      </c>
      <c r="J1150" s="16">
        <v>-1.3129102844638862E-2</v>
      </c>
      <c r="K1150" s="16">
        <v>3.4412955465586981E-2</v>
      </c>
      <c r="L1150" s="16">
        <v>-3.0114527155947757E-3</v>
      </c>
    </row>
    <row r="1151" spans="2:12" x14ac:dyDescent="0.2">
      <c r="B1151" s="16">
        <v>-6.9843878389481695E-3</v>
      </c>
      <c r="C1151" s="16">
        <v>-1.5141540487162541E-2</v>
      </c>
      <c r="D1151" s="16">
        <v>4.218928164196134E-2</v>
      </c>
      <c r="E1151" s="16">
        <v>1.3875398917719828E-3</v>
      </c>
      <c r="F1151" s="16">
        <v>-7.1875962624500245E-3</v>
      </c>
      <c r="G1151" s="16">
        <v>-3.2826982492277779E-3</v>
      </c>
      <c r="H1151" s="16">
        <v>-1.8972614999104964E-2</v>
      </c>
      <c r="I1151" s="16">
        <v>0</v>
      </c>
      <c r="J1151" s="16">
        <v>-5.3848590433955845E-3</v>
      </c>
      <c r="K1151" s="16">
        <v>-1.9569471624265589E-3</v>
      </c>
      <c r="L1151" s="16">
        <v>3.2280675865115072E-4</v>
      </c>
    </row>
    <row r="1152" spans="2:12" x14ac:dyDescent="0.2">
      <c r="B1152" s="16">
        <v>6.4956557716177032E-2</v>
      </c>
      <c r="C1152" s="16">
        <v>-3.2976827094474248E-2</v>
      </c>
      <c r="D1152" s="16">
        <v>6.5645514223193757E-3</v>
      </c>
      <c r="E1152" s="16">
        <v>-1.0392129693779228E-3</v>
      </c>
      <c r="F1152" s="16">
        <v>-3.7232392181197893E-3</v>
      </c>
      <c r="G1152" s="16">
        <v>-1.8082014853083583E-3</v>
      </c>
      <c r="H1152" s="16">
        <v>9.3048713738368427E-3</v>
      </c>
      <c r="I1152" s="16">
        <v>-5.6956875508542559E-3</v>
      </c>
      <c r="J1152" s="16">
        <v>-6.050955414012682E-3</v>
      </c>
      <c r="K1152" s="16">
        <v>-4.5751633986927942E-3</v>
      </c>
      <c r="L1152" s="16">
        <v>-1.1986096128490109E-3</v>
      </c>
    </row>
    <row r="1153" spans="2:12" x14ac:dyDescent="0.2">
      <c r="B1153" s="16">
        <v>1.3597513597513711E-2</v>
      </c>
      <c r="C1153" s="16">
        <v>5.7603686635945284E-3</v>
      </c>
      <c r="D1153" s="16">
        <v>-4.3478260869563856E-3</v>
      </c>
      <c r="E1153" s="16">
        <v>1.5951175532282758E-3</v>
      </c>
      <c r="F1153" s="16">
        <v>-4.3600124571784304E-3</v>
      </c>
      <c r="G1153" s="16">
        <v>-2.8466067154040431E-3</v>
      </c>
      <c r="H1153" s="16">
        <v>-8.315256688358641E-3</v>
      </c>
      <c r="I1153" s="16">
        <v>-1.2274959083470316E-3</v>
      </c>
      <c r="J1153" s="16">
        <v>-8.9714834988796621E-4</v>
      </c>
      <c r="K1153" s="16">
        <v>9.1923834537097626E-3</v>
      </c>
      <c r="L1153" s="16">
        <v>1.6062180948777094E-3</v>
      </c>
    </row>
    <row r="1154" spans="2:12" x14ac:dyDescent="0.2">
      <c r="B1154" s="16">
        <v>-1.5331544653123252E-3</v>
      </c>
      <c r="C1154" s="16">
        <v>-4.5819014891168575E-4</v>
      </c>
      <c r="D1154" s="16">
        <v>-3.2751091703056012E-3</v>
      </c>
      <c r="E1154" s="16">
        <v>-1.0386373078519195E-3</v>
      </c>
      <c r="F1154" s="16">
        <v>4.1705765822142027E-4</v>
      </c>
      <c r="G1154" s="16">
        <v>-4.6065010056446365E-3</v>
      </c>
      <c r="H1154" s="16">
        <v>1.0025519504192504E-2</v>
      </c>
      <c r="I1154" s="16">
        <v>-3.6870135190495423E-3</v>
      </c>
      <c r="J1154" s="16">
        <v>-3.5276762234621728E-3</v>
      </c>
      <c r="K1154" s="16">
        <v>1.8217306441119074E-2</v>
      </c>
      <c r="L1154" s="16">
        <v>1.6312913007012764E-3</v>
      </c>
    </row>
    <row r="1155" spans="2:12" x14ac:dyDescent="0.2">
      <c r="B1155" s="16">
        <v>1.7658349328214973E-2</v>
      </c>
      <c r="C1155" s="16">
        <v>-4.1256016502406734E-3</v>
      </c>
      <c r="D1155" s="16">
        <v>3.3953997809419434E-2</v>
      </c>
      <c r="E1155" s="16">
        <v>-2.3566923130242667E-3</v>
      </c>
      <c r="F1155" s="16">
        <v>-4.2730588848358675E-3</v>
      </c>
      <c r="G1155" s="16">
        <v>5.1492634597838371E-3</v>
      </c>
      <c r="H1155" s="16">
        <v>-1.642302833423559E-2</v>
      </c>
      <c r="I1155" s="16">
        <v>1.1101973684210398E-2</v>
      </c>
      <c r="J1155" s="16">
        <v>3.2183316168876708E-4</v>
      </c>
      <c r="K1155" s="16">
        <v>-2.0447284345047945E-2</v>
      </c>
      <c r="L1155" s="16">
        <v>-1.2697828487301388E-3</v>
      </c>
    </row>
    <row r="1156" spans="2:12" x14ac:dyDescent="0.2">
      <c r="B1156" s="16">
        <v>-1.4711429649189034E-2</v>
      </c>
      <c r="C1156" s="16">
        <v>1.8411967779055072E-3</v>
      </c>
      <c r="D1156" s="16">
        <v>-8.4745762711864181E-3</v>
      </c>
      <c r="E1156" s="16">
        <v>-4.3076495518654667E-3</v>
      </c>
      <c r="F1156" s="16">
        <v>-5.5474146954155312E-3</v>
      </c>
      <c r="G1156" s="16">
        <v>-5.3822709292523641E-3</v>
      </c>
      <c r="H1156" s="16">
        <v>-9.1743119266054496E-3</v>
      </c>
      <c r="I1156" s="16">
        <v>-8.5400569337129584E-3</v>
      </c>
      <c r="J1156" s="16">
        <v>-3.2172961842866776E-3</v>
      </c>
      <c r="K1156" s="16">
        <v>-1.1741682974559686E-2</v>
      </c>
      <c r="L1156" s="16">
        <v>-6.3615927475078049E-3</v>
      </c>
    </row>
    <row r="1157" spans="2:12" x14ac:dyDescent="0.2">
      <c r="B1157" s="16">
        <v>1.2633996937212899E-2</v>
      </c>
      <c r="C1157" s="16">
        <v>2.5269928784745765E-3</v>
      </c>
      <c r="D1157" s="16">
        <v>-5.3418803418802119E-3</v>
      </c>
      <c r="E1157" s="16">
        <v>2.2329216384062711E-3</v>
      </c>
      <c r="F1157" s="16">
        <v>1.1367224502683904E-2</v>
      </c>
      <c r="G1157" s="16">
        <v>5.8677793714956294E-4</v>
      </c>
      <c r="H1157" s="16">
        <v>-1.8518518518518823E-3</v>
      </c>
      <c r="I1157" s="16">
        <v>-2.8712059064807116E-3</v>
      </c>
      <c r="J1157" s="16">
        <v>2.5821444709832608E-3</v>
      </c>
      <c r="K1157" s="16">
        <v>-6.6006600660065695E-3</v>
      </c>
      <c r="L1157" s="16">
        <v>3.1339387954731901E-3</v>
      </c>
    </row>
    <row r="1158" spans="2:12" x14ac:dyDescent="0.2">
      <c r="B1158" s="16">
        <v>7.5614366729670479E-4</v>
      </c>
      <c r="C1158" s="16">
        <v>-2.9789184234647603E-3</v>
      </c>
      <c r="D1158" s="16">
        <v>3.2223415682062218E-3</v>
      </c>
      <c r="E1158" s="16">
        <v>-3.55079022488336E-3</v>
      </c>
      <c r="F1158" s="16">
        <v>-9.6784264751795801E-3</v>
      </c>
      <c r="G1158" s="16">
        <v>5.4733824200170478E-3</v>
      </c>
      <c r="H1158" s="16">
        <v>5.5658627087207257E-4</v>
      </c>
      <c r="I1158" s="16">
        <v>4.9362402303578801E-3</v>
      </c>
      <c r="J1158" s="16">
        <v>1.2877470864720575E-3</v>
      </c>
      <c r="K1158" s="16">
        <v>2.126245847176067E-2</v>
      </c>
      <c r="L1158" s="16">
        <v>2.1258994634409945E-4</v>
      </c>
    </row>
    <row r="1159" spans="2:12" x14ac:dyDescent="0.2">
      <c r="B1159" s="16">
        <v>1.5111446921042715E-2</v>
      </c>
      <c r="C1159" s="16">
        <v>-6.8949666743278737E-4</v>
      </c>
      <c r="D1159" s="16">
        <v>3.8543897216273937E-2</v>
      </c>
      <c r="E1159" s="16">
        <v>1.7677473448854064E-2</v>
      </c>
      <c r="F1159" s="16">
        <v>7.0407734342161632E-3</v>
      </c>
      <c r="G1159" s="16">
        <v>1.2053658220465113E-2</v>
      </c>
      <c r="H1159" s="16">
        <v>-5.3773409975894637E-3</v>
      </c>
      <c r="I1159" s="16">
        <v>6.549324600900519E-3</v>
      </c>
      <c r="J1159" s="16">
        <v>3.4724455018970701E-3</v>
      </c>
      <c r="K1159" s="16">
        <v>-1.9518542615484247E-3</v>
      </c>
      <c r="L1159" s="16">
        <v>8.6034423010279415E-3</v>
      </c>
    </row>
    <row r="1160" spans="2:12" x14ac:dyDescent="0.2">
      <c r="B1160" s="16">
        <v>8.1875697804241199E-3</v>
      </c>
      <c r="C1160" s="16">
        <v>-9.1996320147191835E-4</v>
      </c>
      <c r="D1160" s="16">
        <v>-1.9587628865979312E-2</v>
      </c>
      <c r="E1160" s="16">
        <v>-6.179196704428902E-4</v>
      </c>
      <c r="F1160" s="16">
        <v>-8.3481164562249077E-4</v>
      </c>
      <c r="G1160" s="16">
        <v>-8.9645898700132509E-3</v>
      </c>
      <c r="H1160" s="16">
        <v>-9.3214019388510039E-4</v>
      </c>
      <c r="I1160" s="16">
        <v>-5.6933712891419352E-3</v>
      </c>
      <c r="J1160" s="16">
        <v>-2.5632809996811723E-4</v>
      </c>
      <c r="K1160" s="16">
        <v>-1.6949152542372836E-2</v>
      </c>
      <c r="L1160" s="16">
        <v>-9.0706272018037382E-4</v>
      </c>
    </row>
    <row r="1161" spans="2:12" x14ac:dyDescent="0.2">
      <c r="B1161" s="16">
        <v>4.0605389442598394E-3</v>
      </c>
      <c r="C1161" s="16">
        <v>6.9060773480655868E-4</v>
      </c>
      <c r="D1161" s="16">
        <v>-1.1566771819137678E-2</v>
      </c>
      <c r="E1161" s="16">
        <v>1.1404231931849473E-2</v>
      </c>
      <c r="F1161" s="16">
        <v>9.6083550913839133E-3</v>
      </c>
      <c r="G1161" s="16">
        <v>-1.6153001227627861E-3</v>
      </c>
      <c r="H1161" s="16">
        <v>1.3062138458665995E-3</v>
      </c>
      <c r="I1161" s="16">
        <v>2.4539877300613355E-3</v>
      </c>
      <c r="J1161" s="16">
        <v>8.9737837318137892E-4</v>
      </c>
      <c r="K1161" s="16">
        <v>1.2599469496021198E-2</v>
      </c>
      <c r="L1161" s="16">
        <v>3.8974913911293818E-4</v>
      </c>
    </row>
    <row r="1162" spans="2:12" x14ac:dyDescent="0.2">
      <c r="B1162" s="16">
        <v>-7.3529411764705621E-3</v>
      </c>
      <c r="C1162" s="16">
        <v>3.2206119162641045E-3</v>
      </c>
      <c r="D1162" s="16">
        <v>-1.0638297872340718E-3</v>
      </c>
      <c r="E1162" s="16">
        <v>-3.6000543404428598E-3</v>
      </c>
      <c r="F1162" s="16">
        <v>1.2309920347574277E-2</v>
      </c>
      <c r="G1162" s="16">
        <v>1.8767797048924173E-3</v>
      </c>
      <c r="H1162" s="16">
        <v>2.7953783078644712E-3</v>
      </c>
      <c r="I1162" s="16">
        <v>5.7119543043655518E-3</v>
      </c>
      <c r="J1162" s="16">
        <v>-8.9657380723673352E-4</v>
      </c>
      <c r="K1162" s="16">
        <v>-1.5062213490504295E-2</v>
      </c>
      <c r="L1162" s="16">
        <v>-2.8646859845811168E-3</v>
      </c>
    </row>
    <row r="1163" spans="2:12" x14ac:dyDescent="0.2">
      <c r="B1163" s="16">
        <v>-7.407407407407085E-4</v>
      </c>
      <c r="C1163" s="16">
        <v>3.2102728731941976E-3</v>
      </c>
      <c r="D1163" s="16">
        <v>2.1299254526091493E-2</v>
      </c>
      <c r="E1163" s="16">
        <v>7.1579521439770755E-3</v>
      </c>
      <c r="F1163" s="16">
        <v>-9.1968117719198883E-4</v>
      </c>
      <c r="G1163" s="16">
        <v>8.9787481428846849E-3</v>
      </c>
      <c r="H1163" s="16">
        <v>9.2919531685553558E-4</v>
      </c>
      <c r="I1163" s="16">
        <v>-2.0283975659227682E-3</v>
      </c>
      <c r="J1163" s="16">
        <v>5.7688609704498184E-4</v>
      </c>
      <c r="K1163" s="16">
        <v>-3.3244680851063357E-3</v>
      </c>
      <c r="L1163" s="16">
        <v>4.7345655461528136E-3</v>
      </c>
    </row>
    <row r="1164" spans="2:12" x14ac:dyDescent="0.2">
      <c r="B1164" s="16">
        <v>2.5945144551520194E-3</v>
      </c>
      <c r="C1164" s="16">
        <v>6.3999999999999613E-3</v>
      </c>
      <c r="D1164" s="16">
        <v>7.2992700729928028E-3</v>
      </c>
      <c r="E1164" s="16">
        <v>-1.3537295248411407E-4</v>
      </c>
      <c r="F1164" s="16">
        <v>-9.512120282295089E-3</v>
      </c>
      <c r="G1164" s="16">
        <v>-9.6670934699103483E-3</v>
      </c>
      <c r="H1164" s="16">
        <v>-3.898997400668458E-3</v>
      </c>
      <c r="I1164" s="16">
        <v>1.2195121951219523E-3</v>
      </c>
      <c r="J1164" s="16">
        <v>-1.5374759769377633E-3</v>
      </c>
      <c r="K1164" s="16">
        <v>3.3355570380253496E-3</v>
      </c>
      <c r="L1164" s="16">
        <v>-7.960508557545154E-4</v>
      </c>
    </row>
    <row r="1165" spans="2:12" x14ac:dyDescent="0.2">
      <c r="B1165" s="16">
        <v>1.1829944547135041E-2</v>
      </c>
      <c r="C1165" s="16">
        <v>4.7694753577107729E-3</v>
      </c>
      <c r="D1165" s="16">
        <v>-1.3457556935817849E-2</v>
      </c>
      <c r="E1165" s="16">
        <v>4.0617384240460019E-4</v>
      </c>
      <c r="F1165" s="16">
        <v>2.6848409748037039E-3</v>
      </c>
      <c r="G1165" s="16">
        <v>-4.5251793910394689E-4</v>
      </c>
      <c r="H1165" s="16">
        <v>-7.4557315936629731E-4</v>
      </c>
      <c r="I1165" s="16">
        <v>-7.7141697117335539E-3</v>
      </c>
      <c r="J1165" s="16">
        <v>0</v>
      </c>
      <c r="K1165" s="16">
        <v>0</v>
      </c>
      <c r="L1165" s="16">
        <v>2.7929763512739569E-3</v>
      </c>
    </row>
    <row r="1166" spans="2:12" x14ac:dyDescent="0.2">
      <c r="B1166" s="16">
        <v>-7.3072707343802001E-4</v>
      </c>
      <c r="C1166" s="16">
        <v>-9.2676311030742697E-3</v>
      </c>
      <c r="D1166" s="16">
        <v>-2.0986358866735833E-3</v>
      </c>
      <c r="E1166" s="16">
        <v>-3.6540803897685548E-3</v>
      </c>
      <c r="F1166" s="16">
        <v>-2.2657054582904124E-3</v>
      </c>
      <c r="G1166" s="16">
        <v>-7.3082395550381207E-3</v>
      </c>
      <c r="H1166" s="16">
        <v>-1.5855250886028793E-2</v>
      </c>
      <c r="I1166" s="16">
        <v>-5.7283142389525921E-3</v>
      </c>
      <c r="J1166" s="16">
        <v>-1.604003592968084E-3</v>
      </c>
      <c r="K1166" s="16">
        <v>-8.6436170212765839E-3</v>
      </c>
      <c r="L1166" s="16">
        <v>-5.4790767755633629E-3</v>
      </c>
    </row>
    <row r="1167" spans="2:12" x14ac:dyDescent="0.2">
      <c r="B1167" s="16">
        <v>-1.4625228519196121E-3</v>
      </c>
      <c r="C1167" s="16">
        <v>5.2475473420032781E-3</v>
      </c>
      <c r="D1167" s="16">
        <v>1.3669821240799296E-2</v>
      </c>
      <c r="E1167" s="16">
        <v>1.2496604183645843E-2</v>
      </c>
      <c r="F1167" s="16">
        <v>-1.0322047894295583E-4</v>
      </c>
      <c r="G1167" s="16">
        <v>-1.5636197797902485E-3</v>
      </c>
      <c r="H1167" s="16">
        <v>7.7710386656557606E-3</v>
      </c>
      <c r="I1167" s="16">
        <v>4.1152263374466536E-4</v>
      </c>
      <c r="J1167" s="16">
        <v>3.1488978857399097E-3</v>
      </c>
      <c r="K1167" s="16">
        <v>-2.012072434607548E-3</v>
      </c>
      <c r="L1167" s="16">
        <v>1.868558180106783E-3</v>
      </c>
    </row>
    <row r="1168" spans="2:12" x14ac:dyDescent="0.2">
      <c r="B1168" s="16">
        <v>-1.4646649578908821E-3</v>
      </c>
      <c r="C1168" s="16">
        <v>9.0785292782569194E-4</v>
      </c>
      <c r="D1168" s="16">
        <v>-2.0746887966806016E-3</v>
      </c>
      <c r="E1168" s="16">
        <v>-1.8111081298631815E-3</v>
      </c>
      <c r="F1168" s="16">
        <v>-2.2710849592236793E-3</v>
      </c>
      <c r="G1168" s="16">
        <v>5.742251223491035E-3</v>
      </c>
      <c r="H1168" s="16">
        <v>-5.6422794809103394E-3</v>
      </c>
      <c r="I1168" s="16">
        <v>1.8922254216371837E-2</v>
      </c>
      <c r="J1168" s="16">
        <v>4.484304932735439E-3</v>
      </c>
      <c r="K1168" s="16">
        <v>1.3440860215052641E-3</v>
      </c>
      <c r="L1168" s="16">
        <v>2.1995949079378629E-3</v>
      </c>
    </row>
    <row r="1169" spans="2:12" x14ac:dyDescent="0.2">
      <c r="B1169" s="16">
        <v>2.5669233590026597E-3</v>
      </c>
      <c r="C1169" s="16">
        <v>-4.0816326530611624E-3</v>
      </c>
      <c r="D1169" s="16">
        <v>-3.1185031185030354E-3</v>
      </c>
      <c r="E1169" s="16">
        <v>-4.0319870976412986E-4</v>
      </c>
      <c r="F1169" s="16">
        <v>-2.6901189860321084E-3</v>
      </c>
      <c r="G1169" s="16">
        <v>-8.2397975734768147E-3</v>
      </c>
      <c r="H1169" s="16">
        <v>-7.9440136183089871E-3</v>
      </c>
      <c r="I1169" s="16">
        <v>-2.0185708518368983E-2</v>
      </c>
      <c r="J1169" s="16">
        <v>-5.6760204081633958E-3</v>
      </c>
      <c r="K1169" s="16">
        <v>6.7114093959730337E-3</v>
      </c>
      <c r="L1169" s="16">
        <v>-1.4403160464925291E-3</v>
      </c>
    </row>
    <row r="1170" spans="2:12" x14ac:dyDescent="0.2">
      <c r="B1170" s="16">
        <v>-7.6810534016094056E-3</v>
      </c>
      <c r="C1170" s="16">
        <v>-4.098360655737654E-3</v>
      </c>
      <c r="D1170" s="16">
        <v>-6.2565172054224183E-3</v>
      </c>
      <c r="E1170" s="16">
        <v>-2.0168067226891129E-3</v>
      </c>
      <c r="F1170" s="16">
        <v>-5.3947504927897016E-3</v>
      </c>
      <c r="G1170" s="16">
        <v>-1.9625801386891073E-4</v>
      </c>
      <c r="H1170" s="16">
        <v>1.9065776930409228E-3</v>
      </c>
      <c r="I1170" s="16">
        <v>-1.6481252575195615E-3</v>
      </c>
      <c r="J1170" s="16">
        <v>2.1807453017765877E-3</v>
      </c>
      <c r="K1170" s="16">
        <v>-9.3333333333334156E-3</v>
      </c>
      <c r="L1170" s="16">
        <v>-5.6322033820699335E-4</v>
      </c>
    </row>
    <row r="1171" spans="2:12" x14ac:dyDescent="0.2">
      <c r="B1171" s="16">
        <v>2.948765204570547E-3</v>
      </c>
      <c r="C1171" s="16">
        <v>2.5148605395519663E-3</v>
      </c>
      <c r="D1171" s="16">
        <v>6.2959076600210828E-3</v>
      </c>
      <c r="E1171" s="16">
        <v>2.1556079488045388E-3</v>
      </c>
      <c r="F1171" s="16">
        <v>1.0430791697089159E-3</v>
      </c>
      <c r="G1171" s="16">
        <v>1.5703723091013977E-3</v>
      </c>
      <c r="H1171" s="16">
        <v>1.5223596574691634E-3</v>
      </c>
      <c r="I1171" s="16">
        <v>-9.9050763516302931E-3</v>
      </c>
      <c r="J1171" s="16">
        <v>-2.8160000000000407E-3</v>
      </c>
      <c r="K1171" s="16">
        <v>8.7483176312248556E-3</v>
      </c>
      <c r="L1171" s="16">
        <v>1.9517648352453953E-3</v>
      </c>
    </row>
    <row r="1172" spans="2:12" x14ac:dyDescent="0.2">
      <c r="B1172" s="16">
        <v>-7.3502388827636489E-3</v>
      </c>
      <c r="C1172" s="16">
        <v>0</v>
      </c>
      <c r="D1172" s="16">
        <v>-7.2992700729926918E-3</v>
      </c>
      <c r="E1172" s="16">
        <v>-2.4198427102238851E-3</v>
      </c>
      <c r="F1172" s="16">
        <v>-1.5629884338856925E-3</v>
      </c>
      <c r="G1172" s="16">
        <v>-7.5129025935847249E-3</v>
      </c>
      <c r="H1172" s="16">
        <v>-1.9000570017100316E-3</v>
      </c>
      <c r="I1172" s="16">
        <v>3.7515631513129755E-3</v>
      </c>
      <c r="J1172" s="16">
        <v>-3.2090366471992926E-4</v>
      </c>
      <c r="K1172" s="16">
        <v>-1.0006671114076049E-2</v>
      </c>
      <c r="L1172" s="16">
        <v>-5.240294480771901E-3</v>
      </c>
    </row>
    <row r="1173" spans="2:12" x14ac:dyDescent="0.2">
      <c r="B1173" s="16">
        <v>-4.4427989633469833E-3</v>
      </c>
      <c r="C1173" s="16">
        <v>-4.10490307867728E-3</v>
      </c>
      <c r="D1173" s="16">
        <v>2.2058823529411908E-2</v>
      </c>
      <c r="E1173" s="16">
        <v>1.5497607977899008E-3</v>
      </c>
      <c r="F1173" s="16">
        <v>-2.8177833437694755E-3</v>
      </c>
      <c r="G1173" s="16">
        <v>-2.632964718272679E-3</v>
      </c>
      <c r="H1173" s="16">
        <v>4.1880830001903568E-3</v>
      </c>
      <c r="I1173" s="16">
        <v>-1.4119601328903664E-2</v>
      </c>
      <c r="J1173" s="16">
        <v>-3.2100667693879537E-4</v>
      </c>
      <c r="K1173" s="16">
        <v>-7.4123989218328745E-3</v>
      </c>
      <c r="L1173" s="16">
        <v>-1.3652410546832749E-3</v>
      </c>
    </row>
    <row r="1174" spans="2:12" x14ac:dyDescent="0.2">
      <c r="B1174" s="16">
        <v>-5.5782818891781938E-3</v>
      </c>
      <c r="C1174" s="16">
        <v>-8.0146553698191569E-3</v>
      </c>
      <c r="D1174" s="16">
        <v>3.0832476875641834E-3</v>
      </c>
      <c r="E1174" s="16">
        <v>-4.9111948331538313E-3</v>
      </c>
      <c r="F1174" s="16">
        <v>-3.5583464154893552E-3</v>
      </c>
      <c r="G1174" s="16">
        <v>-1.9799366420275577E-3</v>
      </c>
      <c r="H1174" s="16">
        <v>-1.2890995260663507E-2</v>
      </c>
      <c r="I1174" s="16">
        <v>-1.2636899747261454E-3</v>
      </c>
      <c r="J1174" s="16">
        <v>6.4221951062859439E-4</v>
      </c>
      <c r="K1174" s="16">
        <v>-4.0733197556008793E-3</v>
      </c>
      <c r="L1174" s="16">
        <v>-1.5788480393283955E-3</v>
      </c>
    </row>
    <row r="1175" spans="2:12" x14ac:dyDescent="0.2">
      <c r="B1175" s="16">
        <v>-1.1219147344800895E-3</v>
      </c>
      <c r="C1175" s="16">
        <v>5.078485687904033E-3</v>
      </c>
      <c r="D1175" s="16">
        <v>-3.0737704918032405E-3</v>
      </c>
      <c r="E1175" s="16">
        <v>9.3976066526944013E-3</v>
      </c>
      <c r="F1175" s="16">
        <v>-3.5710534607708011E-3</v>
      </c>
      <c r="G1175" s="16">
        <v>8.8612617378653891E-3</v>
      </c>
      <c r="H1175" s="16">
        <v>8.258114077203782E-3</v>
      </c>
      <c r="I1175" s="16">
        <v>3.795866722901664E-3</v>
      </c>
      <c r="J1175" s="16">
        <v>4.1075669084140731E-3</v>
      </c>
      <c r="K1175" s="16">
        <v>-2.1813224267211995E-2</v>
      </c>
      <c r="L1175" s="16">
        <v>5.2281193523402436E-3</v>
      </c>
    </row>
    <row r="1176" spans="2:12" x14ac:dyDescent="0.2">
      <c r="B1176" s="16">
        <v>-7.8622238861849603E-3</v>
      </c>
      <c r="C1176" s="16">
        <v>-6.8902158934313062E-3</v>
      </c>
      <c r="D1176" s="16">
        <v>1.0277492291881352E-3</v>
      </c>
      <c r="E1176" s="16">
        <v>6.2290689886133066E-3</v>
      </c>
      <c r="F1176" s="16">
        <v>-1.0540739959952194E-4</v>
      </c>
      <c r="G1176" s="16">
        <v>-2.031987414787606E-3</v>
      </c>
      <c r="H1176" s="16">
        <v>-4.3809523809523743E-3</v>
      </c>
      <c r="I1176" s="16">
        <v>-1.2605042016806678E-3</v>
      </c>
      <c r="J1176" s="16">
        <v>3.1959092361777408E-4</v>
      </c>
      <c r="K1176" s="16">
        <v>-1.8118466898954688E-2</v>
      </c>
      <c r="L1176" s="16">
        <v>-1.9537878718389745E-3</v>
      </c>
    </row>
    <row r="1177" spans="2:12" x14ac:dyDescent="0.2">
      <c r="B1177" s="16">
        <v>1.1320754716981352E-3</v>
      </c>
      <c r="C1177" s="16">
        <v>4.3940795559667123E-3</v>
      </c>
      <c r="D1177" s="16">
        <v>0</v>
      </c>
      <c r="E1177" s="16">
        <v>1.7306796245757372E-3</v>
      </c>
      <c r="F1177" s="16">
        <v>-4.2167404596247238E-3</v>
      </c>
      <c r="G1177" s="16">
        <v>-3.2183908045977372E-3</v>
      </c>
      <c r="H1177" s="16">
        <v>1.1478859766596017E-3</v>
      </c>
      <c r="I1177" s="16">
        <v>1.6827934371055342E-3</v>
      </c>
      <c r="J1177" s="16">
        <v>-4.0894568690095223E-3</v>
      </c>
      <c r="K1177" s="16">
        <v>2.8388928317957252E-3</v>
      </c>
      <c r="L1177" s="16">
        <v>-2.3757880999210057E-3</v>
      </c>
    </row>
    <row r="1178" spans="2:12" x14ac:dyDescent="0.2">
      <c r="B1178" s="16">
        <v>5.6539766302299288E-3</v>
      </c>
      <c r="C1178" s="16">
        <v>-1.8420446695831538E-3</v>
      </c>
      <c r="D1178" s="16">
        <v>0</v>
      </c>
      <c r="E1178" s="16">
        <v>-9.3029437171909812E-4</v>
      </c>
      <c r="F1178" s="16">
        <v>-2.117298327334205E-3</v>
      </c>
      <c r="G1178" s="16">
        <v>4.1512915129151562E-3</v>
      </c>
      <c r="H1178" s="16">
        <v>4.3951844066500989E-3</v>
      </c>
      <c r="I1178" s="16">
        <v>1.9739605207895972E-2</v>
      </c>
      <c r="J1178" s="16">
        <v>-1.283202874374556E-3</v>
      </c>
      <c r="K1178" s="16">
        <v>-5.3078556263269627E-2</v>
      </c>
      <c r="L1178" s="16">
        <v>-4.1456505216475037E-5</v>
      </c>
    </row>
    <row r="1179" spans="2:12" x14ac:dyDescent="0.2">
      <c r="B1179" s="16">
        <v>9.3703148425787752E-3</v>
      </c>
      <c r="C1179" s="16">
        <v>7.1510957324105728E-3</v>
      </c>
      <c r="D1179" s="16">
        <v>0</v>
      </c>
      <c r="E1179" s="16">
        <v>2.4609245094779908E-3</v>
      </c>
      <c r="F1179" s="16">
        <v>1.6974326331422596E-3</v>
      </c>
      <c r="G1179" s="16">
        <v>6.5621103747082188E-5</v>
      </c>
      <c r="H1179" s="16">
        <v>6.0882800608828003E-3</v>
      </c>
      <c r="I1179" s="16">
        <v>-4.5304777594727952E-3</v>
      </c>
      <c r="J1179" s="16">
        <v>2.8266735192086223E-3</v>
      </c>
      <c r="K1179" s="16">
        <v>-1.420029895366226E-2</v>
      </c>
      <c r="L1179" s="16">
        <v>4.2011000248749486E-3</v>
      </c>
    </row>
    <row r="1180" spans="2:12" x14ac:dyDescent="0.2">
      <c r="B1180" s="16">
        <v>0</v>
      </c>
      <c r="C1180" s="16">
        <v>2.9775538250114142E-3</v>
      </c>
      <c r="D1180" s="16">
        <v>2.772073921971252E-2</v>
      </c>
      <c r="E1180" s="16">
        <v>-1.9240976645434893E-3</v>
      </c>
      <c r="F1180" s="16">
        <v>-6.5664054225800239E-3</v>
      </c>
      <c r="G1180" s="16">
        <v>4.9868766404199683E-3</v>
      </c>
      <c r="H1180" s="16">
        <v>1.1913767019667176E-2</v>
      </c>
      <c r="I1180" s="16">
        <v>6.6197765825402044E-3</v>
      </c>
      <c r="J1180" s="16">
        <v>-7.623318385650224E-3</v>
      </c>
      <c r="K1180" s="16">
        <v>2.5018953752843132E-2</v>
      </c>
      <c r="L1180" s="16">
        <v>2.9816787309975279E-3</v>
      </c>
    </row>
    <row r="1181" spans="2:12" x14ac:dyDescent="0.2">
      <c r="B1181" s="16">
        <v>5.9413293724470684E-3</v>
      </c>
      <c r="C1181" s="16">
        <v>-3.4254395980817254E-3</v>
      </c>
      <c r="D1181" s="16">
        <v>-9.9900099900099848E-3</v>
      </c>
      <c r="E1181" s="16">
        <v>-5.6504686565179707E-3</v>
      </c>
      <c r="F1181" s="16">
        <v>-9.5948827292113847E-4</v>
      </c>
      <c r="G1181" s="16">
        <v>8.0308174458081361E-3</v>
      </c>
      <c r="H1181" s="16">
        <v>3.7376191366100819E-3</v>
      </c>
      <c r="I1181" s="16">
        <v>-1.2741471434443041E-2</v>
      </c>
      <c r="J1181" s="16">
        <v>3.2276805887287985E-4</v>
      </c>
      <c r="K1181" s="16">
        <v>-5.177514792899407E-3</v>
      </c>
      <c r="L1181" s="16">
        <v>-1.4635395704520882E-4</v>
      </c>
    </row>
    <row r="1182" spans="2:12" x14ac:dyDescent="0.2">
      <c r="B1182" s="16">
        <v>-2.6208933185677408E-2</v>
      </c>
      <c r="C1182" s="16">
        <v>-2.2914757103564831E-4</v>
      </c>
      <c r="D1182" s="16">
        <v>6.0544904137236344E-3</v>
      </c>
      <c r="E1182" s="16">
        <v>1.3370771493514955E-3</v>
      </c>
      <c r="F1182" s="16">
        <v>4.0550634937575047E-3</v>
      </c>
      <c r="G1182" s="16">
        <v>-1.6322300667141576E-2</v>
      </c>
      <c r="H1182" s="16">
        <v>-2.0480357475329836E-3</v>
      </c>
      <c r="I1182" s="16">
        <v>-3.3305578684429404E-3</v>
      </c>
      <c r="J1182" s="16">
        <v>-6.4532782653581311E-4</v>
      </c>
      <c r="K1182" s="16">
        <v>-2.1561338289962761E-2</v>
      </c>
      <c r="L1182" s="16">
        <v>-2.2230760786033921E-3</v>
      </c>
    </row>
    <row r="1183" spans="2:12" x14ac:dyDescent="0.2">
      <c r="B1183" s="16">
        <v>-2.2744503411675443E-2</v>
      </c>
      <c r="C1183" s="16">
        <v>-3.1171212468484977E-2</v>
      </c>
      <c r="D1183" s="16">
        <v>-3.2096288866599876E-2</v>
      </c>
      <c r="E1183" s="16">
        <v>-2.1097609827747332E-2</v>
      </c>
      <c r="F1183" s="16">
        <v>-1.7748963758103975E-2</v>
      </c>
      <c r="G1183" s="16">
        <v>-2.0807269375123449E-2</v>
      </c>
      <c r="H1183" s="16">
        <v>-3.3208955223880565E-2</v>
      </c>
      <c r="I1183" s="16">
        <v>-2.1303258145363491E-2</v>
      </c>
      <c r="J1183" s="16">
        <v>-2.9962546816479474E-2</v>
      </c>
      <c r="K1183" s="16">
        <v>-1.5197568389057725E-2</v>
      </c>
      <c r="L1183" s="16">
        <v>-2.4522073992573334E-2</v>
      </c>
    </row>
    <row r="1184" spans="2:12" x14ac:dyDescent="0.2">
      <c r="B1184" s="16">
        <v>2.2498060512024853E-2</v>
      </c>
      <c r="C1184" s="16">
        <v>2.176484504376619E-2</v>
      </c>
      <c r="D1184" s="16">
        <v>2.5906735751295429E-2</v>
      </c>
      <c r="E1184" s="16">
        <v>1.6027827035874909E-2</v>
      </c>
      <c r="F1184" s="16">
        <v>1.3200605929452491E-2</v>
      </c>
      <c r="G1184" s="16">
        <v>1.6676753412682377E-2</v>
      </c>
      <c r="H1184" s="16">
        <v>1.4473176379776076E-2</v>
      </c>
      <c r="I1184" s="16">
        <v>2.3474178403755985E-2</v>
      </c>
      <c r="J1184" s="16">
        <v>1.2581547064305809E-2</v>
      </c>
      <c r="K1184" s="16">
        <v>2.0061728395061706E-2</v>
      </c>
      <c r="L1184" s="16">
        <v>1.4677062331693191E-2</v>
      </c>
    </row>
    <row r="1185" spans="2:12" x14ac:dyDescent="0.2">
      <c r="B1185" s="16">
        <v>2.3899848254931744E-2</v>
      </c>
      <c r="C1185" s="16">
        <v>-2.1069692058346745E-2</v>
      </c>
      <c r="D1185" s="16">
        <v>-2.9292929292929371E-2</v>
      </c>
      <c r="E1185" s="16">
        <v>-1.839296502651544E-2</v>
      </c>
      <c r="F1185" s="16">
        <v>-1.0038445108927818E-2</v>
      </c>
      <c r="G1185" s="16">
        <v>-1.5675639923275364E-2</v>
      </c>
      <c r="H1185" s="16">
        <v>-2.1304926764314169E-2</v>
      </c>
      <c r="I1185" s="16">
        <v>-6.6722268557131148E-3</v>
      </c>
      <c r="J1185" s="16">
        <v>-2.0971665242259019E-2</v>
      </c>
      <c r="K1185" s="16">
        <v>-1.1346444780635401E-2</v>
      </c>
      <c r="L1185" s="16">
        <v>-1.4830665480954464E-2</v>
      </c>
    </row>
    <row r="1186" spans="2:12" x14ac:dyDescent="0.2">
      <c r="B1186" s="16">
        <v>3.5198221563542242E-2</v>
      </c>
      <c r="C1186" s="16">
        <v>-4.0208136234626268E-3</v>
      </c>
      <c r="D1186" s="16">
        <v>9.3652445369407644E-3</v>
      </c>
      <c r="E1186" s="16">
        <v>-3.0773439102782518E-3</v>
      </c>
      <c r="F1186" s="16">
        <v>-4.746494066882434E-3</v>
      </c>
      <c r="G1186" s="16">
        <v>-1.1288805268109159E-2</v>
      </c>
      <c r="H1186" s="16">
        <v>7.7745383867822149E-4</v>
      </c>
      <c r="I1186" s="16">
        <v>8.3963056255242918E-4</v>
      </c>
      <c r="J1186" s="16">
        <v>-5.0362610797743956E-3</v>
      </c>
      <c r="K1186" s="16">
        <v>1.5302218821728886E-3</v>
      </c>
      <c r="L1186" s="16">
        <v>-5.8767665560266469E-4</v>
      </c>
    </row>
    <row r="1187" spans="2:12" x14ac:dyDescent="0.2">
      <c r="B1187" s="16">
        <v>3.4001431639226976E-2</v>
      </c>
      <c r="C1187" s="16">
        <v>5.936832106387957E-3</v>
      </c>
      <c r="D1187" s="16">
        <v>3.0927835051548502E-3</v>
      </c>
      <c r="E1187" s="16">
        <v>6.0364933461380943E-3</v>
      </c>
      <c r="F1187" s="16">
        <v>2.6013440277476985E-3</v>
      </c>
      <c r="G1187" s="16">
        <v>1.0466222645099998E-2</v>
      </c>
      <c r="H1187" s="16">
        <v>9.516410953583021E-3</v>
      </c>
      <c r="I1187" s="16">
        <v>1.2164429530201248E-2</v>
      </c>
      <c r="J1187" s="16">
        <v>1.6872511304582005E-3</v>
      </c>
      <c r="K1187" s="16">
        <v>2.0626432391138261E-2</v>
      </c>
      <c r="L1187" s="16">
        <v>1.010927804983619E-2</v>
      </c>
    </row>
    <row r="1188" spans="2:12" x14ac:dyDescent="0.2">
      <c r="B1188" s="16">
        <v>-5.5382485289027228E-3</v>
      </c>
      <c r="C1188" s="16">
        <v>-5.193578847969782E-3</v>
      </c>
      <c r="D1188" s="16">
        <v>2.2610483042137641E-2</v>
      </c>
      <c r="E1188" s="16">
        <v>-1.1250511386881268E-2</v>
      </c>
      <c r="F1188" s="16">
        <v>6.4864864864877525E-4</v>
      </c>
      <c r="G1188" s="16">
        <v>-1.1702986279257477E-2</v>
      </c>
      <c r="H1188" s="16">
        <v>-1.9238168526355404E-3</v>
      </c>
      <c r="I1188" s="16">
        <v>6.6307501036055871E-3</v>
      </c>
      <c r="J1188" s="16">
        <v>-2.3581727529982111E-3</v>
      </c>
      <c r="K1188" s="16">
        <v>2.4700598802395168E-2</v>
      </c>
      <c r="L1188" s="16">
        <v>-3.7722492851356426E-3</v>
      </c>
    </row>
    <row r="1189" spans="2:12" x14ac:dyDescent="0.2">
      <c r="B1189" s="16">
        <v>-1.1486251305255935E-2</v>
      </c>
      <c r="C1189" s="16">
        <v>-9.492168960607561E-4</v>
      </c>
      <c r="D1189" s="16">
        <v>-1.4070351758793898E-2</v>
      </c>
      <c r="E1189" s="16">
        <v>1.5860975105166375E-3</v>
      </c>
      <c r="F1189" s="16">
        <v>7.5626620570434788E-4</v>
      </c>
      <c r="G1189" s="16">
        <v>6.7374438546345949E-3</v>
      </c>
      <c r="H1189" s="16">
        <v>-1.3107170393215073E-2</v>
      </c>
      <c r="I1189" s="16">
        <v>-1.0703993412927049E-2</v>
      </c>
      <c r="J1189" s="16">
        <v>-8.3744175052339331E-3</v>
      </c>
      <c r="K1189" s="16">
        <v>5.1132213294375894E-3</v>
      </c>
      <c r="L1189" s="16">
        <v>-1.8698928551330596E-5</v>
      </c>
    </row>
    <row r="1190" spans="2:12" x14ac:dyDescent="0.2">
      <c r="B1190" s="16">
        <v>-3.5211267605628205E-4</v>
      </c>
      <c r="C1190" s="16">
        <v>5.7007125890737864E-3</v>
      </c>
      <c r="D1190" s="16">
        <v>1.0193679918450993E-3</v>
      </c>
      <c r="E1190" s="16">
        <v>-2.2032497934454387E-3</v>
      </c>
      <c r="F1190" s="16">
        <v>3.4546043398466786E-3</v>
      </c>
      <c r="G1190" s="16">
        <v>-2.703981612925066E-3</v>
      </c>
      <c r="H1190" s="16">
        <v>1.3671875000000888E-3</v>
      </c>
      <c r="I1190" s="16">
        <v>-1.6645859342490077E-3</v>
      </c>
      <c r="J1190" s="16">
        <v>8.1046107743649731E-3</v>
      </c>
      <c r="K1190" s="16">
        <v>-8.720930232558044E-3</v>
      </c>
      <c r="L1190" s="16">
        <v>2.9918845132592686E-4</v>
      </c>
    </row>
    <row r="1191" spans="2:12" x14ac:dyDescent="0.2">
      <c r="B1191" s="16">
        <v>0</v>
      </c>
      <c r="C1191" s="16">
        <v>4.4874822862541741E-3</v>
      </c>
      <c r="D1191" s="16">
        <v>-3.3604887983706755E-2</v>
      </c>
      <c r="E1191" s="16">
        <v>1.0626552580734305E-2</v>
      </c>
      <c r="F1191" s="16">
        <v>-6.0247444862829846E-3</v>
      </c>
      <c r="G1191" s="16">
        <v>6.9816308547414607E-3</v>
      </c>
      <c r="H1191" s="16">
        <v>1.1702750146284302E-2</v>
      </c>
      <c r="I1191" s="16">
        <v>2.9178824510212031E-3</v>
      </c>
      <c r="J1191" s="16">
        <v>6.0802594244020458E-3</v>
      </c>
      <c r="K1191" s="16">
        <v>2.9325513196480912E-3</v>
      </c>
      <c r="L1191" s="16">
        <v>1.0917112199498868E-2</v>
      </c>
    </row>
    <row r="1192" spans="2:12" x14ac:dyDescent="0.2">
      <c r="B1192" s="16">
        <v>9.5103909827403132E-3</v>
      </c>
      <c r="C1192" s="16">
        <v>1.0110510228074299E-2</v>
      </c>
      <c r="D1192" s="16">
        <v>9.4836670179134774E-3</v>
      </c>
      <c r="E1192" s="16">
        <v>4.7794619691376994E-4</v>
      </c>
      <c r="F1192" s="16">
        <v>1.1040155861023804E-2</v>
      </c>
      <c r="G1192" s="16">
        <v>3.7022078621433696E-3</v>
      </c>
      <c r="H1192" s="16">
        <v>9.2539039907462151E-3</v>
      </c>
      <c r="I1192" s="16">
        <v>1.2468827930174342E-3</v>
      </c>
      <c r="J1192" s="16">
        <v>6.3792640343809381E-3</v>
      </c>
      <c r="K1192" s="16">
        <v>5.8479532163742132E-3</v>
      </c>
      <c r="L1192" s="16">
        <v>6.4998705573431348E-3</v>
      </c>
    </row>
    <row r="1193" spans="2:12" x14ac:dyDescent="0.2">
      <c r="B1193" s="16">
        <v>-1.6748080949057886E-2</v>
      </c>
      <c r="C1193" s="16">
        <v>-5.1210428305400457E-3</v>
      </c>
      <c r="D1193" s="16">
        <v>1.0438413361169019E-3</v>
      </c>
      <c r="E1193" s="16">
        <v>-1.0441547805910112E-2</v>
      </c>
      <c r="F1193" s="16">
        <v>-1.4987688684294787E-3</v>
      </c>
      <c r="G1193" s="16">
        <v>-7.2429749849105551E-3</v>
      </c>
      <c r="H1193" s="16">
        <v>4.0114613180515235E-3</v>
      </c>
      <c r="I1193" s="16">
        <v>1.2453300124533051E-3</v>
      </c>
      <c r="J1193" s="16">
        <v>-5.004337092146538E-3</v>
      </c>
      <c r="K1193" s="16">
        <v>5.0872093023255349E-3</v>
      </c>
      <c r="L1193" s="16">
        <v>-5.7367787688660243E-3</v>
      </c>
    </row>
    <row r="1194" spans="2:12" x14ac:dyDescent="0.2">
      <c r="B1194" s="16">
        <v>1.4194464158978626E-3</v>
      </c>
      <c r="C1194" s="16">
        <v>-1.6144127281235487E-2</v>
      </c>
      <c r="D1194" s="16">
        <v>-1.3555787278414888E-2</v>
      </c>
      <c r="E1194" s="16">
        <v>-5.655172413793097E-3</v>
      </c>
      <c r="F1194" s="16">
        <v>-1.4045244987670236E-2</v>
      </c>
      <c r="G1194" s="16">
        <v>-6.4176180503950908E-3</v>
      </c>
      <c r="H1194" s="16">
        <v>-7.8006088280061503E-3</v>
      </c>
      <c r="I1194" s="16">
        <v>-1.0364842454394729E-2</v>
      </c>
      <c r="J1194" s="16">
        <v>-1.1735515021459197E-2</v>
      </c>
      <c r="K1194" s="16">
        <v>7.2306579898770984E-3</v>
      </c>
      <c r="L1194" s="16">
        <v>-8.58783474770064E-3</v>
      </c>
    </row>
    <row r="1195" spans="2:12" x14ac:dyDescent="0.2">
      <c r="B1195" s="16">
        <v>1.7717930545713134E-3</v>
      </c>
      <c r="C1195" s="16">
        <v>1.2841854934601882E-2</v>
      </c>
      <c r="D1195" s="16">
        <v>2.6427061310782207E-2</v>
      </c>
      <c r="E1195" s="16">
        <v>8.045498682202723E-3</v>
      </c>
      <c r="F1195" s="16">
        <v>-2.6098303610264662E-3</v>
      </c>
      <c r="G1195" s="16">
        <v>1.8085395703018703E-2</v>
      </c>
      <c r="H1195" s="16">
        <v>6.5196548418025024E-3</v>
      </c>
      <c r="I1195" s="16">
        <v>1.0054461667364789E-2</v>
      </c>
      <c r="J1195" s="16">
        <v>1.1535590690099573E-2</v>
      </c>
      <c r="K1195" s="16">
        <v>-1.5075376884422065E-2</v>
      </c>
      <c r="L1195" s="16">
        <v>6.4442477051396274E-3</v>
      </c>
    </row>
    <row r="1196" spans="2:12" x14ac:dyDescent="0.2">
      <c r="B1196" s="16">
        <v>7.7821011673151474E-3</v>
      </c>
      <c r="C1196" s="16">
        <v>-1.0331063629960169E-2</v>
      </c>
      <c r="D1196" s="16">
        <v>4.1194644696189719E-3</v>
      </c>
      <c r="E1196" s="16">
        <v>-4.1282509976603432E-4</v>
      </c>
      <c r="F1196" s="16">
        <v>5.2333187963367056E-3</v>
      </c>
      <c r="G1196" s="16">
        <v>9.6834513156136559E-3</v>
      </c>
      <c r="H1196" s="16">
        <v>-8.1920365783958449E-3</v>
      </c>
      <c r="I1196" s="16">
        <v>-7.4657818332641845E-3</v>
      </c>
      <c r="J1196" s="16">
        <v>6.7082578654309444E-4</v>
      </c>
      <c r="K1196" s="16">
        <v>2.1865889212826506E-3</v>
      </c>
      <c r="L1196" s="16">
        <v>5.2964679410907323E-3</v>
      </c>
    </row>
    <row r="1197" spans="2:12" x14ac:dyDescent="0.2">
      <c r="B1197" s="16">
        <v>-1.5444015444015413E-2</v>
      </c>
      <c r="C1197" s="16">
        <v>-2.846975088967918E-3</v>
      </c>
      <c r="D1197" s="16">
        <v>-8.2051282051281982E-3</v>
      </c>
      <c r="E1197" s="16">
        <v>-1.163270925110127E-2</v>
      </c>
      <c r="F1197" s="16">
        <v>-4.3383947939262812E-3</v>
      </c>
      <c r="G1197" s="16">
        <v>-1.1244129902771016E-3</v>
      </c>
      <c r="H1197" s="16">
        <v>1.1525163273145012E-3</v>
      </c>
      <c r="I1197" s="16">
        <v>-1.4625992478061067E-2</v>
      </c>
      <c r="J1197" s="16">
        <v>-1.2401957498156424E-2</v>
      </c>
      <c r="K1197" s="16">
        <v>-2.6909090909090883E-2</v>
      </c>
      <c r="L1197" s="16">
        <v>-9.3213040614910092E-3</v>
      </c>
    </row>
    <row r="1198" spans="2:12" x14ac:dyDescent="0.2">
      <c r="B1198" s="16">
        <v>7.4866310160428551E-3</v>
      </c>
      <c r="C1198" s="16">
        <v>6.8998334522960558E-3</v>
      </c>
      <c r="D1198" s="16">
        <v>1.9648397104446769E-2</v>
      </c>
      <c r="E1198" s="16">
        <v>6.1285604847134412E-3</v>
      </c>
      <c r="F1198" s="16">
        <v>1.1546840958605697E-2</v>
      </c>
      <c r="G1198" s="16">
        <v>4.7013640577404647E-3</v>
      </c>
      <c r="H1198" s="16">
        <v>-2.6861089792785675E-3</v>
      </c>
      <c r="I1198" s="16">
        <v>1.9508057675996726E-2</v>
      </c>
      <c r="J1198" s="16">
        <v>3.0545750746675537E-3</v>
      </c>
      <c r="K1198" s="16">
        <v>1.6442451420029869E-2</v>
      </c>
      <c r="L1198" s="16">
        <v>7.9679052405015049E-3</v>
      </c>
    </row>
    <row r="1199" spans="2:12" x14ac:dyDescent="0.2">
      <c r="B1199" s="16">
        <v>-4.600141542816738E-3</v>
      </c>
      <c r="C1199" s="16">
        <v>-6.8525519848771088E-3</v>
      </c>
      <c r="D1199" s="16">
        <v>4.0567951318458473E-2</v>
      </c>
      <c r="E1199" s="16">
        <v>-4.9145151242473428E-3</v>
      </c>
      <c r="F1199" s="16">
        <v>-3.9844927848374789E-3</v>
      </c>
      <c r="G1199" s="16">
        <v>-7.8428787978646053E-3</v>
      </c>
      <c r="H1199" s="16">
        <v>-1.9238168526355404E-3</v>
      </c>
      <c r="I1199" s="16">
        <v>-1.6638935108153063E-3</v>
      </c>
      <c r="J1199" s="16">
        <v>6.767273465519974E-4</v>
      </c>
      <c r="K1199" s="16">
        <v>4.7794117647058876E-2</v>
      </c>
      <c r="L1199" s="16">
        <v>-3.2606640316935609E-3</v>
      </c>
    </row>
    <row r="1200" spans="2:12" x14ac:dyDescent="0.2">
      <c r="B1200" s="16">
        <v>4.2659082829719086E-3</v>
      </c>
      <c r="C1200" s="16">
        <v>-4.5205805377110941E-3</v>
      </c>
      <c r="D1200" s="16">
        <v>-2.9239766081871066E-3</v>
      </c>
      <c r="E1200" s="16">
        <v>-4.1040623260990561E-3</v>
      </c>
      <c r="F1200" s="16">
        <v>1.0811979673479577E-3</v>
      </c>
      <c r="G1200" s="16">
        <v>-7.3070280324165626E-3</v>
      </c>
      <c r="H1200" s="16">
        <v>-1.1950655358519802E-2</v>
      </c>
      <c r="I1200" s="16">
        <v>-3.3333333333332993E-3</v>
      </c>
      <c r="J1200" s="16">
        <v>-4.733887874484477E-3</v>
      </c>
      <c r="K1200" s="16">
        <v>-1.1228070175438587E-2</v>
      </c>
      <c r="L1200" s="16">
        <v>-4.9555802332037491E-3</v>
      </c>
    </row>
    <row r="1201" spans="2:12" x14ac:dyDescent="0.2">
      <c r="B1201" s="16">
        <v>3.5398230088490301E-4</v>
      </c>
      <c r="C1201" s="16">
        <v>-7.1701720841299554E-4</v>
      </c>
      <c r="D1201" s="16">
        <v>3.910068426197455E-2</v>
      </c>
      <c r="E1201" s="16">
        <v>6.8450094293499575E-3</v>
      </c>
      <c r="F1201" s="16">
        <v>-1.512042337185493E-3</v>
      </c>
      <c r="G1201" s="16">
        <v>4.0149892933618592E-3</v>
      </c>
      <c r="H1201" s="16">
        <v>-1.9313304721029989E-2</v>
      </c>
      <c r="I1201" s="16">
        <v>-1.2541806020067714E-3</v>
      </c>
      <c r="J1201" s="16">
        <v>0</v>
      </c>
      <c r="K1201" s="16">
        <v>-1.3484740951029028E-2</v>
      </c>
      <c r="L1201" s="16">
        <v>4.2966951717982038E-3</v>
      </c>
    </row>
    <row r="1202" spans="2:12" x14ac:dyDescent="0.2">
      <c r="B1202" s="16">
        <v>7.4309978768576368E-3</v>
      </c>
      <c r="C1202" s="16">
        <v>-2.3917723032768068E-3</v>
      </c>
      <c r="D1202" s="16">
        <v>-1.128880526810927E-2</v>
      </c>
      <c r="E1202" s="16">
        <v>-1.9424210891432203E-3</v>
      </c>
      <c r="F1202" s="16">
        <v>4.1103299080582634E-3</v>
      </c>
      <c r="G1202" s="16">
        <v>-1.2663289789389687E-3</v>
      </c>
      <c r="H1202" s="16">
        <v>-1.9892580067648602E-4</v>
      </c>
      <c r="I1202" s="16">
        <v>-3.2231059020510711E-2</v>
      </c>
      <c r="J1202" s="16">
        <v>-7.74614391520001E-3</v>
      </c>
      <c r="K1202" s="16">
        <v>-3.5971223021582732E-2</v>
      </c>
      <c r="L1202" s="16">
        <v>4.8154167419078853E-4</v>
      </c>
    </row>
    <row r="1203" spans="2:12" x14ac:dyDescent="0.2">
      <c r="B1203" s="16">
        <v>1.7562346329469403E-3</v>
      </c>
      <c r="C1203" s="16">
        <v>4.7950131862850576E-4</v>
      </c>
      <c r="D1203" s="16">
        <v>-2.8544243577544037E-3</v>
      </c>
      <c r="E1203" s="16">
        <v>4.5179676096476218E-3</v>
      </c>
      <c r="F1203" s="16">
        <v>-3.6626090703436587E-3</v>
      </c>
      <c r="G1203" s="16">
        <v>-7.7410744077410776E-3</v>
      </c>
      <c r="H1203" s="16">
        <v>-6.7648229208117083E-3</v>
      </c>
      <c r="I1203" s="16">
        <v>-9.5155709342561456E-3</v>
      </c>
      <c r="J1203" s="16">
        <v>-6.5055125659110313E-3</v>
      </c>
      <c r="K1203" s="16">
        <v>-2.1641791044776149E-2</v>
      </c>
      <c r="L1203" s="16">
        <v>-3.2534698278855467E-3</v>
      </c>
    </row>
    <row r="1204" spans="2:12" x14ac:dyDescent="0.2">
      <c r="B1204" s="16">
        <v>1.718092566619922E-2</v>
      </c>
      <c r="C1204" s="16">
        <v>0</v>
      </c>
      <c r="D1204" s="16">
        <v>-1.4312977099236623E-2</v>
      </c>
      <c r="E1204" s="16">
        <v>4.7052311098807476E-3</v>
      </c>
      <c r="F1204" s="16">
        <v>0</v>
      </c>
      <c r="G1204" s="16">
        <v>8.6757683771605532E-3</v>
      </c>
      <c r="H1204" s="16">
        <v>5.4086538461537437E-3</v>
      </c>
      <c r="I1204" s="16">
        <v>-1.0480349344978102E-2</v>
      </c>
      <c r="J1204" s="16">
        <v>-7.5820237110560962E-3</v>
      </c>
      <c r="K1204" s="16">
        <v>2.2120518688024449E-2</v>
      </c>
      <c r="L1204" s="16">
        <v>4.605941292820992E-3</v>
      </c>
    </row>
    <row r="1205" spans="2:12" x14ac:dyDescent="0.2">
      <c r="B1205" s="16">
        <v>2.4129610479144414E-3</v>
      </c>
      <c r="C1205" s="16">
        <v>-4.5530793194343833E-3</v>
      </c>
      <c r="D1205" s="16">
        <v>-2.6137463697966989E-2</v>
      </c>
      <c r="E1205" s="16">
        <v>-8.6088154269972073E-3</v>
      </c>
      <c r="F1205" s="16">
        <v>-6.8115471942912231E-3</v>
      </c>
      <c r="G1205" s="16">
        <v>-1.4201893585811365E-2</v>
      </c>
      <c r="H1205" s="16">
        <v>-5.7780434349471443E-3</v>
      </c>
      <c r="I1205" s="16">
        <v>-8.8261253309797061E-3</v>
      </c>
      <c r="J1205" s="16">
        <v>2.0836227253786532E-3</v>
      </c>
      <c r="K1205" s="16">
        <v>-4.4776119402984982E-3</v>
      </c>
      <c r="L1205" s="16">
        <v>-1.2446502685264704E-2</v>
      </c>
    </row>
    <row r="1206" spans="2:12" x14ac:dyDescent="0.2">
      <c r="B1206" s="16">
        <v>8.9408528198073878E-3</v>
      </c>
      <c r="C1206" s="16">
        <v>5.7775637939336821E-3</v>
      </c>
      <c r="D1206" s="16">
        <v>-1.0934393638171058E-2</v>
      </c>
      <c r="E1206" s="16">
        <v>6.6689822855159342E-3</v>
      </c>
      <c r="F1206" s="16">
        <v>-4.8987589810581822E-3</v>
      </c>
      <c r="G1206" s="16">
        <v>-3.2465336489684304E-3</v>
      </c>
      <c r="H1206" s="16">
        <v>8.0160320641282645E-3</v>
      </c>
      <c r="I1206" s="16">
        <v>1.3357079252003246E-3</v>
      </c>
      <c r="J1206" s="16">
        <v>-6.9309675630713219E-4</v>
      </c>
      <c r="K1206" s="16">
        <v>6.7466266866567093E-3</v>
      </c>
      <c r="L1206" s="16">
        <v>1.1466118788989732E-3</v>
      </c>
    </row>
    <row r="1207" spans="2:12" x14ac:dyDescent="0.2">
      <c r="B1207" s="16">
        <v>-3.0674846625766694E-3</v>
      </c>
      <c r="C1207" s="16">
        <v>-4.7869794159893786E-4</v>
      </c>
      <c r="D1207" s="16">
        <v>7.0351758793969488E-3</v>
      </c>
      <c r="E1207" s="16">
        <v>-1.1662411151749374E-2</v>
      </c>
      <c r="F1207" s="16">
        <v>-3.1725194180066696E-3</v>
      </c>
      <c r="G1207" s="16">
        <v>-3.6642464545022513E-3</v>
      </c>
      <c r="H1207" s="16">
        <v>-1.9880715705766772E-4</v>
      </c>
      <c r="I1207" s="16">
        <v>1.1116051578479391E-2</v>
      </c>
      <c r="J1207" s="16">
        <v>-4.5082535719239702E-3</v>
      </c>
      <c r="K1207" s="16">
        <v>-5.9568131049888562E-3</v>
      </c>
      <c r="L1207" s="16">
        <v>-3.0993184304264343E-3</v>
      </c>
    </row>
    <row r="1208" spans="2:12" x14ac:dyDescent="0.2">
      <c r="B1208" s="16">
        <v>5.4700854700855395E-3</v>
      </c>
      <c r="C1208" s="16">
        <v>-2.1551724137930384E-3</v>
      </c>
      <c r="D1208" s="16">
        <v>1.2974051896207595E-2</v>
      </c>
      <c r="E1208" s="16">
        <v>6.7029744449100814E-3</v>
      </c>
      <c r="F1208" s="16">
        <v>1.9754170324846054E-3</v>
      </c>
      <c r="G1208" s="16">
        <v>4.7674181025674223E-3</v>
      </c>
      <c r="H1208" s="16">
        <v>-1.9884668920255866E-4</v>
      </c>
      <c r="I1208" s="16">
        <v>3.5180299032542273E-3</v>
      </c>
      <c r="J1208" s="16">
        <v>4.1803107364313252E-3</v>
      </c>
      <c r="K1208" s="16">
        <v>-1.8726591760299671E-2</v>
      </c>
      <c r="L1208" s="16">
        <v>2.0163653841631657E-4</v>
      </c>
    </row>
    <row r="1209" spans="2:12" x14ac:dyDescent="0.2">
      <c r="B1209" s="16">
        <v>-6.8004080244810083E-4</v>
      </c>
      <c r="C1209" s="16">
        <v>-1.6798656107511745E-3</v>
      </c>
      <c r="D1209" s="16">
        <v>-1.6748768472906406E-2</v>
      </c>
      <c r="E1209" s="16">
        <v>-2.6355943958940031E-3</v>
      </c>
      <c r="F1209" s="16">
        <v>-5.1478641840086992E-3</v>
      </c>
      <c r="G1209" s="16">
        <v>2.0334847149732216E-3</v>
      </c>
      <c r="H1209" s="16">
        <v>2.983293556085842E-3</v>
      </c>
      <c r="I1209" s="16">
        <v>-3.5056967572305586E-3</v>
      </c>
      <c r="J1209" s="16">
        <v>-1.3876361617982669E-3</v>
      </c>
      <c r="K1209" s="16">
        <v>-1.2977099236641254E-2</v>
      </c>
      <c r="L1209" s="16">
        <v>-3.0380031692749387E-3</v>
      </c>
    </row>
    <row r="1210" spans="2:12" x14ac:dyDescent="0.2">
      <c r="B1210" s="16">
        <v>-6.805035726437092E-4</v>
      </c>
      <c r="C1210" s="16">
        <v>8.8942307692307931E-3</v>
      </c>
      <c r="D1210" s="16">
        <v>0.19038076152304617</v>
      </c>
      <c r="E1210" s="16">
        <v>3.477051460361702E-3</v>
      </c>
      <c r="F1210" s="16">
        <v>3.7432566332709083E-3</v>
      </c>
      <c r="G1210" s="16">
        <v>-2.6178718798620104E-2</v>
      </c>
      <c r="H1210" s="16">
        <v>-3.1727146539757278E-3</v>
      </c>
      <c r="I1210" s="16">
        <v>9.674582233949014E-3</v>
      </c>
      <c r="J1210" s="16">
        <v>4.5160842076008567E-3</v>
      </c>
      <c r="K1210" s="16">
        <v>2.6295436968290842E-2</v>
      </c>
      <c r="L1210" s="16">
        <v>6.1603573947801582E-3</v>
      </c>
    </row>
    <row r="1211" spans="2:12" x14ac:dyDescent="0.2">
      <c r="B1211" s="16">
        <v>-3.0643513789581078E-3</v>
      </c>
      <c r="C1211" s="16">
        <v>1.9061234214914347E-3</v>
      </c>
      <c r="D1211" s="16">
        <v>2.6094276094275948E-2</v>
      </c>
      <c r="E1211" s="16">
        <v>3.880803880803807E-3</v>
      </c>
      <c r="F1211" s="16">
        <v>8.3360754634200784E-3</v>
      </c>
      <c r="G1211" s="16">
        <v>3.6121144762433222E-3</v>
      </c>
      <c r="H1211" s="16">
        <v>2.1881838074397919E-3</v>
      </c>
      <c r="I1211" s="16">
        <v>0</v>
      </c>
      <c r="J1211" s="16">
        <v>2.7666343892653877E-3</v>
      </c>
      <c r="K1211" s="16">
        <v>2.2607385079125963E-2</v>
      </c>
      <c r="L1211" s="16">
        <v>2.1919985043934442E-3</v>
      </c>
    </row>
    <row r="1212" spans="2:12" x14ac:dyDescent="0.2">
      <c r="B1212" s="16">
        <v>-3.4153005464487851E-4</v>
      </c>
      <c r="C1212" s="16">
        <v>-2.8537455410225787E-3</v>
      </c>
      <c r="D1212" s="16">
        <v>1.2305168170631653E-2</v>
      </c>
      <c r="E1212" s="16">
        <v>-2.5541902526577953E-3</v>
      </c>
      <c r="F1212" s="16">
        <v>1.0877841836178792E-3</v>
      </c>
      <c r="G1212" s="16">
        <v>1.7303433001107926E-3</v>
      </c>
      <c r="H1212" s="16">
        <v>-2.4612941643509356E-2</v>
      </c>
      <c r="I1212" s="16">
        <v>-2.1777003484321211E-3</v>
      </c>
      <c r="J1212" s="16">
        <v>3.4487515519399103E-4</v>
      </c>
      <c r="K1212" s="16">
        <v>-2.2107590272660294E-2</v>
      </c>
      <c r="L1212" s="16">
        <v>-1.3757467506726462E-3</v>
      </c>
    </row>
    <row r="1213" spans="2:12" x14ac:dyDescent="0.2">
      <c r="B1213" s="16">
        <v>-4.0997608472839175E-3</v>
      </c>
      <c r="C1213" s="16">
        <v>4.7698545194372333E-3</v>
      </c>
      <c r="D1213" s="16">
        <v>3.3225283630470059E-2</v>
      </c>
      <c r="E1213" s="16">
        <v>-6.1595958197799838E-3</v>
      </c>
      <c r="F1213" s="16">
        <v>1.0866021949364368E-2</v>
      </c>
      <c r="G1213" s="16">
        <v>-1.2506045740344085E-2</v>
      </c>
      <c r="H1213" s="16">
        <v>-1.9129019129019098E-2</v>
      </c>
      <c r="I1213" s="16">
        <v>-5.6743780008728928E-3</v>
      </c>
      <c r="J1213" s="16">
        <v>-3.1028063159345143E-3</v>
      </c>
      <c r="K1213" s="16">
        <v>5.2750565184627174E-3</v>
      </c>
      <c r="L1213" s="16">
        <v>-8.4059514136147762E-5</v>
      </c>
    </row>
    <row r="1214" spans="2:12" x14ac:dyDescent="0.2">
      <c r="B1214" s="16">
        <v>8.9193825042881425E-3</v>
      </c>
      <c r="C1214" s="16">
        <v>1.0206503679088597E-2</v>
      </c>
      <c r="D1214" s="16">
        <v>-1.5686274509804088E-3</v>
      </c>
      <c r="E1214" s="16">
        <v>1.6016713091924206E-3</v>
      </c>
      <c r="F1214" s="16">
        <v>3.6547350317102101E-3</v>
      </c>
      <c r="G1214" s="16">
        <v>6.297229219143663E-3</v>
      </c>
      <c r="H1214" s="16">
        <v>2.0746887966804906E-4</v>
      </c>
      <c r="I1214" s="16">
        <v>1.2291483757681965E-2</v>
      </c>
      <c r="J1214" s="16">
        <v>-2.0749757919491518E-3</v>
      </c>
      <c r="K1214" s="16">
        <v>1.3493253373313419E-2</v>
      </c>
      <c r="L1214" s="16">
        <v>4.7497618113545581E-3</v>
      </c>
    </row>
    <row r="1215" spans="2:12" x14ac:dyDescent="0.2">
      <c r="B1215" s="16">
        <v>5.1003060183609783E-3</v>
      </c>
      <c r="C1215" s="16">
        <v>-4.6992481203012026E-4</v>
      </c>
      <c r="D1215" s="16">
        <v>-6.2843676355066602E-3</v>
      </c>
      <c r="E1215" s="16">
        <v>-2.8505874991311408E-3</v>
      </c>
      <c r="F1215" s="16">
        <v>-6.6402484738139478E-3</v>
      </c>
      <c r="G1215" s="16">
        <v>2.0859407592825896E-3</v>
      </c>
      <c r="H1215" s="16">
        <v>-7.6747562746317666E-3</v>
      </c>
      <c r="I1215" s="16">
        <v>2.6019080659152038E-3</v>
      </c>
      <c r="J1215" s="16">
        <v>-9.3568062101468952E-3</v>
      </c>
      <c r="K1215" s="16">
        <v>-2.2189349112425871E-3</v>
      </c>
      <c r="L1215" s="16">
        <v>-3.7976507555791406E-3</v>
      </c>
    </row>
    <row r="1216" spans="2:12" x14ac:dyDescent="0.2">
      <c r="B1216" s="16">
        <v>-2.2327469553450663E-2</v>
      </c>
      <c r="C1216" s="16">
        <v>-2.3507287259050269E-3</v>
      </c>
      <c r="D1216" s="16">
        <v>3.9525691699604515E-3</v>
      </c>
      <c r="E1216" s="16">
        <v>3.6257146841445209E-3</v>
      </c>
      <c r="F1216" s="16">
        <v>7.9784366576818311E-3</v>
      </c>
      <c r="G1216" s="16">
        <v>6.106022758812113E-3</v>
      </c>
      <c r="H1216" s="16">
        <v>-4.3896321070234778E-3</v>
      </c>
      <c r="I1216" s="16">
        <v>3.4602076124565784E-3</v>
      </c>
      <c r="J1216" s="16">
        <v>7.6960750017489588E-3</v>
      </c>
      <c r="K1216" s="16">
        <v>-7.4128984432908496E-4</v>
      </c>
      <c r="L1216" s="16">
        <v>-1.7404206872095873E-3</v>
      </c>
    </row>
    <row r="1217" spans="2:12" x14ac:dyDescent="0.2">
      <c r="B1217" s="16">
        <v>-9.6885813148788191E-3</v>
      </c>
      <c r="C1217" s="16">
        <v>-7.5400565504241124E-3</v>
      </c>
      <c r="D1217" s="16">
        <v>-3.93700787401563E-3</v>
      </c>
      <c r="E1217" s="16">
        <v>3.5431429762400324E-3</v>
      </c>
      <c r="F1217" s="16">
        <v>5.6690555139586873E-3</v>
      </c>
      <c r="G1217" s="16">
        <v>1.0137931034482683E-2</v>
      </c>
      <c r="H1217" s="16">
        <v>1.9105605710686424E-2</v>
      </c>
      <c r="I1217" s="16">
        <v>3.4482758620690834E-3</v>
      </c>
      <c r="J1217" s="16">
        <v>-8.3315975838366141E-3</v>
      </c>
      <c r="K1217" s="16">
        <v>8.9020771513352859E-3</v>
      </c>
      <c r="L1217" s="16">
        <v>-2.9867768517781723E-3</v>
      </c>
    </row>
    <row r="1218" spans="2:12" x14ac:dyDescent="0.2">
      <c r="B1218" s="16">
        <v>-6.6387141858840204E-3</v>
      </c>
      <c r="C1218" s="16">
        <v>2.6115859449191703E-3</v>
      </c>
      <c r="D1218" s="16">
        <v>7.905138339920903E-4</v>
      </c>
      <c r="E1218" s="16">
        <v>-3.1152647975076775E-3</v>
      </c>
      <c r="F1218" s="16">
        <v>-1.8081259306530484E-3</v>
      </c>
      <c r="G1218" s="16">
        <v>-4.7791356591793122E-3</v>
      </c>
      <c r="H1218" s="16">
        <v>-6.7985166872681635E-3</v>
      </c>
      <c r="I1218" s="16">
        <v>2.1477663230238253E-3</v>
      </c>
      <c r="J1218" s="16">
        <v>2.0653924245606525E-2</v>
      </c>
      <c r="K1218" s="16">
        <v>-1.9852941176470518E-2</v>
      </c>
      <c r="L1218" s="16">
        <v>-3.1082398829839208E-3</v>
      </c>
    </row>
    <row r="1219" spans="2:12" x14ac:dyDescent="0.2">
      <c r="B1219" s="16">
        <v>-1.40696447414701E-3</v>
      </c>
      <c r="C1219" s="16">
        <v>4.0255742363248803E-3</v>
      </c>
      <c r="D1219" s="16">
        <v>-1.3428120063191162E-2</v>
      </c>
      <c r="E1219" s="16">
        <v>2.083333333333437E-3</v>
      </c>
      <c r="F1219" s="16">
        <v>-1.236014917421413E-2</v>
      </c>
      <c r="G1219" s="16">
        <v>7.065925773478865E-3</v>
      </c>
      <c r="H1219" s="16">
        <v>-2.2816842978634622E-3</v>
      </c>
      <c r="I1219" s="16">
        <v>4.2863266180881432E-4</v>
      </c>
      <c r="J1219" s="16">
        <v>-4.115790917821327E-3</v>
      </c>
      <c r="K1219" s="16">
        <v>-1.1252813203300849E-2</v>
      </c>
      <c r="L1219" s="16">
        <v>-1.2227181023405365E-4</v>
      </c>
    </row>
    <row r="1220" spans="2:12" x14ac:dyDescent="0.2">
      <c r="B1220" s="16">
        <v>-1.8316308559351846E-2</v>
      </c>
      <c r="C1220" s="16">
        <v>-6.6037735849057144E-3</v>
      </c>
      <c r="D1220" s="16">
        <v>-1.2810248198558805E-2</v>
      </c>
      <c r="E1220" s="16">
        <v>-4.6431046431048006E-3</v>
      </c>
      <c r="F1220" s="16">
        <v>-3.2365951019527328E-3</v>
      </c>
      <c r="G1220" s="16">
        <v>-5.858310626703056E-3</v>
      </c>
      <c r="H1220" s="16">
        <v>-9.1476091476092591E-3</v>
      </c>
      <c r="I1220" s="16">
        <v>-1.0282776349614275E-2</v>
      </c>
      <c r="J1220" s="16">
        <v>-7.5768012122882089E-3</v>
      </c>
      <c r="K1220" s="16">
        <v>-3.4901365705614529E-2</v>
      </c>
      <c r="L1220" s="16">
        <v>-6.7869153164171747E-3</v>
      </c>
    </row>
    <row r="1221" spans="2:12" x14ac:dyDescent="0.2">
      <c r="B1221" s="16">
        <v>1.0764262648008671E-3</v>
      </c>
      <c r="C1221" s="16">
        <v>-1.661918328584977E-3</v>
      </c>
      <c r="D1221" s="16">
        <v>-8.1103000811029169E-3</v>
      </c>
      <c r="E1221" s="16">
        <v>-3.0634268606837267E-3</v>
      </c>
      <c r="F1221" s="16">
        <v>-5.1953674640112801E-3</v>
      </c>
      <c r="G1221" s="16">
        <v>-5.481704810196053E-3</v>
      </c>
      <c r="H1221" s="16">
        <v>-1.5107007973143127E-2</v>
      </c>
      <c r="I1221" s="16">
        <v>2.1645021645020357E-3</v>
      </c>
      <c r="J1221" s="16">
        <v>-1.3464741810105707E-2</v>
      </c>
      <c r="K1221" s="16">
        <v>-1.4937106918239129E-2</v>
      </c>
      <c r="L1221" s="16">
        <v>-6.5254863334153201E-3</v>
      </c>
    </row>
    <row r="1222" spans="2:12" x14ac:dyDescent="0.2">
      <c r="B1222" s="16">
        <v>-1.577060931899632E-2</v>
      </c>
      <c r="C1222" s="16">
        <v>-4.7562425683700393E-4</v>
      </c>
      <c r="D1222" s="16">
        <v>-1.6353229762877675E-3</v>
      </c>
      <c r="E1222" s="16">
        <v>3.14267756128217E-3</v>
      </c>
      <c r="F1222" s="16">
        <v>1.5885104994016075E-2</v>
      </c>
      <c r="G1222" s="16">
        <v>2.755959762987592E-3</v>
      </c>
      <c r="H1222" s="16">
        <v>-1.4912654452492458E-3</v>
      </c>
      <c r="I1222" s="16">
        <v>2.5917926565874883E-3</v>
      </c>
      <c r="J1222" s="16">
        <v>-7.3870831574502915E-3</v>
      </c>
      <c r="K1222" s="16">
        <v>-3.1923383878690315E-3</v>
      </c>
      <c r="L1222" s="16">
        <v>-4.4233867508127744E-3</v>
      </c>
    </row>
    <row r="1223" spans="2:12" x14ac:dyDescent="0.2">
      <c r="B1223" s="16">
        <v>-9.1041514930808587E-3</v>
      </c>
      <c r="C1223" s="16">
        <v>-8.0894599095884256E-3</v>
      </c>
      <c r="D1223" s="16">
        <v>-8.1900081900099231E-4</v>
      </c>
      <c r="E1223" s="16">
        <v>-4.8036758563073656E-3</v>
      </c>
      <c r="F1223" s="16">
        <v>-9.8532719288850767E-3</v>
      </c>
      <c r="G1223" s="16">
        <v>4.1225779854348055E-4</v>
      </c>
      <c r="H1223" s="16">
        <v>4.4804779176446097E-3</v>
      </c>
      <c r="I1223" s="16">
        <v>-6.8935803532960138E-3</v>
      </c>
      <c r="J1223" s="16">
        <v>5.6701396271880977E-3</v>
      </c>
      <c r="K1223" s="16">
        <v>1.6813450760608362E-2</v>
      </c>
      <c r="L1223" s="16">
        <v>-1.6661400132141901E-3</v>
      </c>
    </row>
    <row r="1224" spans="2:12" x14ac:dyDescent="0.2">
      <c r="B1224" s="16">
        <v>1.4332965821389321E-2</v>
      </c>
      <c r="C1224" s="16">
        <v>1.8469656992084582E-2</v>
      </c>
      <c r="D1224" s="16">
        <v>2.1311475409836245E-2</v>
      </c>
      <c r="E1224" s="16">
        <v>2.770199370409232E-2</v>
      </c>
      <c r="F1224" s="16">
        <v>2.1416982152514974E-2</v>
      </c>
      <c r="G1224" s="16">
        <v>2.1565934065934211E-2</v>
      </c>
      <c r="H1224" s="16">
        <v>8.0713678844519521E-3</v>
      </c>
      <c r="I1224" s="16">
        <v>9.1106290672451351E-3</v>
      </c>
      <c r="J1224" s="16">
        <v>3.0587074494326627E-2</v>
      </c>
      <c r="K1224" s="16">
        <v>1.4173228346456845E-2</v>
      </c>
      <c r="L1224" s="16">
        <v>2.2223501088635134E-2</v>
      </c>
    </row>
    <row r="1225" spans="2:12" x14ac:dyDescent="0.2">
      <c r="B1225" s="16">
        <v>6.1594202898549444E-3</v>
      </c>
      <c r="C1225" s="16">
        <v>9.8916627414036284E-3</v>
      </c>
      <c r="D1225" s="16">
        <v>-2.4077046548957037E-3</v>
      </c>
      <c r="E1225" s="16">
        <v>5.9900619426860313E-3</v>
      </c>
      <c r="F1225" s="16">
        <v>-5.2949274594948914E-4</v>
      </c>
      <c r="G1225" s="16">
        <v>-3.5632647572946263E-3</v>
      </c>
      <c r="H1225" s="16">
        <v>4.0033712600082705E-3</v>
      </c>
      <c r="I1225" s="16">
        <v>0</v>
      </c>
      <c r="J1225" s="16">
        <v>3.7611981125624805E-3</v>
      </c>
      <c r="K1225" s="16">
        <v>9.3167701863352548E-3</v>
      </c>
      <c r="L1225" s="16">
        <v>3.771956162738288E-3</v>
      </c>
    </row>
    <row r="1226" spans="2:12" x14ac:dyDescent="0.2">
      <c r="B1226" s="16">
        <v>-1.8005041411595091E-3</v>
      </c>
      <c r="C1226" s="16">
        <v>-1.4225746268656692E-2</v>
      </c>
      <c r="D1226" s="16">
        <v>-1.6894609814963713E-2</v>
      </c>
      <c r="E1226" s="16">
        <v>2.3614588267135916E-2</v>
      </c>
      <c r="F1226" s="16">
        <v>2.7548209366392573E-3</v>
      </c>
      <c r="G1226" s="16">
        <v>-2.2940422373659564E-3</v>
      </c>
      <c r="H1226" s="16">
        <v>4.407135362014758E-3</v>
      </c>
      <c r="I1226" s="16">
        <v>1.8916595012897552E-2</v>
      </c>
      <c r="J1226" s="16">
        <v>7.0854339828314572E-3</v>
      </c>
      <c r="K1226" s="16">
        <v>-2.5384615384615339E-2</v>
      </c>
      <c r="L1226" s="16">
        <v>1.1077043878180648E-2</v>
      </c>
    </row>
    <row r="1227" spans="2:12" x14ac:dyDescent="0.2">
      <c r="B1227" s="16">
        <v>-2.777777777777779E-2</v>
      </c>
      <c r="C1227" s="16">
        <v>-3.1464395552401325E-2</v>
      </c>
      <c r="D1227" s="16">
        <v>-5.5646481178396212E-2</v>
      </c>
      <c r="E1227" s="16">
        <v>3.1597038603913274E-2</v>
      </c>
      <c r="F1227" s="16">
        <v>3.3812341504648735E-3</v>
      </c>
      <c r="G1227" s="16">
        <v>3.4963143301548483E-2</v>
      </c>
      <c r="H1227" s="16">
        <v>-2.444630171333062E-2</v>
      </c>
      <c r="I1227" s="16">
        <v>4.2194092827005925E-3</v>
      </c>
      <c r="J1227" s="16">
        <v>2.6315789473684292E-2</v>
      </c>
      <c r="K1227" s="16">
        <v>-2.4467245461720633E-2</v>
      </c>
      <c r="L1227" s="16">
        <v>1.9507595018628532E-3</v>
      </c>
    </row>
    <row r="1228" spans="2:12" x14ac:dyDescent="0.2">
      <c r="B1228" s="16">
        <v>5.9369202226344786E-3</v>
      </c>
      <c r="C1228" s="16">
        <v>2.1983390327309227E-3</v>
      </c>
      <c r="D1228" s="16">
        <v>-5.1993067590986319E-3</v>
      </c>
      <c r="E1228" s="16">
        <v>5.5107010124311184E-3</v>
      </c>
      <c r="F1228" s="16">
        <v>2.8643639427127443E-2</v>
      </c>
      <c r="G1228" s="16">
        <v>6.5342394145322391E-3</v>
      </c>
      <c r="H1228" s="16">
        <v>0</v>
      </c>
      <c r="I1228" s="16">
        <v>-2.5210084033614466E-3</v>
      </c>
      <c r="J1228" s="16">
        <v>9.8872849515523331E-3</v>
      </c>
      <c r="K1228" s="16">
        <v>1.6990291262136026E-2</v>
      </c>
      <c r="L1228" s="16">
        <v>-1.3979367745031723E-3</v>
      </c>
    </row>
    <row r="1229" spans="2:12" x14ac:dyDescent="0.2">
      <c r="B1229" s="16">
        <v>-2.5082995204721459E-2</v>
      </c>
      <c r="C1229" s="16">
        <v>3.4121374603948151E-3</v>
      </c>
      <c r="D1229" s="16">
        <v>-1.2195121951219523E-2</v>
      </c>
      <c r="E1229" s="16">
        <v>6.4364007137396317E-3</v>
      </c>
      <c r="F1229" s="16">
        <v>2.4570024570023108E-3</v>
      </c>
      <c r="G1229" s="16">
        <v>-1.8956115294728515E-2</v>
      </c>
      <c r="H1229" s="16">
        <v>-1.092310987363454E-2</v>
      </c>
      <c r="I1229" s="16">
        <v>-1.0109519797809496E-2</v>
      </c>
      <c r="J1229" s="16">
        <v>-6.5269890999282154E-3</v>
      </c>
      <c r="K1229" s="16">
        <v>-3.7390612569610182E-2</v>
      </c>
      <c r="L1229" s="16">
        <v>-1.1550278361704969E-4</v>
      </c>
    </row>
    <row r="1230" spans="2:12" x14ac:dyDescent="0.2">
      <c r="B1230" s="16">
        <v>1.324252743094978E-2</v>
      </c>
      <c r="C1230" s="16">
        <v>6.5581734272528447E-3</v>
      </c>
      <c r="D1230" s="16">
        <v>1.7636684303350414E-3</v>
      </c>
      <c r="E1230" s="16">
        <v>-2.9760020262141751E-3</v>
      </c>
      <c r="F1230" s="16">
        <v>-2.2467320261437829E-3</v>
      </c>
      <c r="G1230" s="16">
        <v>2.9115934356802597E-3</v>
      </c>
      <c r="H1230" s="16">
        <v>2.5768731052403515E-2</v>
      </c>
      <c r="I1230" s="16">
        <v>1.3191489361702002E-2</v>
      </c>
      <c r="J1230" s="16">
        <v>7.8838446882596447E-3</v>
      </c>
      <c r="K1230" s="16">
        <v>1.2396694214876103E-2</v>
      </c>
      <c r="L1230" s="16">
        <v>7.4808243230755078E-3</v>
      </c>
    </row>
    <row r="1231" spans="2:12" x14ac:dyDescent="0.2">
      <c r="B1231" s="16">
        <v>2.6885735623599638E-2</v>
      </c>
      <c r="C1231" s="16">
        <v>-4.3436293436293072E-3</v>
      </c>
      <c r="D1231" s="16">
        <v>1.4084507042253502E-2</v>
      </c>
      <c r="E1231" s="16">
        <v>-2.4133113171599385E-3</v>
      </c>
      <c r="F1231" s="16">
        <v>1.4534288638689885E-2</v>
      </c>
      <c r="G1231" s="16">
        <v>3.8928477170758757E-3</v>
      </c>
      <c r="H1231" s="16">
        <v>1.1821828161283632E-2</v>
      </c>
      <c r="I1231" s="16">
        <v>-4.1999160016792381E-4</v>
      </c>
      <c r="J1231" s="16">
        <v>-3.259239945243575E-4</v>
      </c>
      <c r="K1231" s="16">
        <v>8.1632653061225469E-4</v>
      </c>
      <c r="L1231" s="16">
        <v>-1.5822857378724464E-3</v>
      </c>
    </row>
    <row r="1232" spans="2:12" x14ac:dyDescent="0.2">
      <c r="B1232" s="16">
        <v>-3.636363636364548E-4</v>
      </c>
      <c r="C1232" s="16">
        <v>-3.3931168201648543E-3</v>
      </c>
      <c r="D1232" s="16">
        <v>-1.7361111111110494E-3</v>
      </c>
      <c r="E1232" s="16">
        <v>8.3396995161699738E-3</v>
      </c>
      <c r="F1232" s="16">
        <v>2.5221953188054869E-3</v>
      </c>
      <c r="G1232" s="16">
        <v>3.2205060795267304E-3</v>
      </c>
      <c r="H1232" s="16">
        <v>-1.8777383684539517E-3</v>
      </c>
      <c r="I1232" s="16">
        <v>-3.1092436974790028E-2</v>
      </c>
      <c r="J1232" s="16">
        <v>1.6301512780385607E-3</v>
      </c>
      <c r="K1232" s="16">
        <v>2.610114192495927E-2</v>
      </c>
      <c r="L1232" s="16">
        <v>4.6762887355644711E-3</v>
      </c>
    </row>
    <row r="1233" spans="2:12" x14ac:dyDescent="0.2">
      <c r="B1233" s="16">
        <v>1.0913059294288541E-3</v>
      </c>
      <c r="C1233" s="16">
        <v>-5.1070038910505655E-3</v>
      </c>
      <c r="D1233" s="16">
        <v>1.7391304347824654E-3</v>
      </c>
      <c r="E1233" s="16">
        <v>-4.0406591325209407E-3</v>
      </c>
      <c r="F1233" s="16">
        <v>-1.1371641340444882E-2</v>
      </c>
      <c r="G1233" s="16">
        <v>3.6687631027254586E-3</v>
      </c>
      <c r="H1233" s="16">
        <v>4.8076923076922906E-3</v>
      </c>
      <c r="I1233" s="16">
        <v>-9.1066782307024363E-3</v>
      </c>
      <c r="J1233" s="16">
        <v>-3.9059957034048853E-3</v>
      </c>
      <c r="K1233" s="16">
        <v>-1.9872813990461036E-2</v>
      </c>
      <c r="L1233" s="16">
        <v>-2.3867003182266311E-3</v>
      </c>
    </row>
    <row r="1234" spans="2:12" x14ac:dyDescent="0.2">
      <c r="B1234" s="16">
        <v>1.4898255813953432E-2</v>
      </c>
      <c r="C1234" s="16">
        <v>1.0999755560987534E-2</v>
      </c>
      <c r="D1234" s="16">
        <v>2.430555555555558E-2</v>
      </c>
      <c r="E1234" s="16">
        <v>6.0855784469098229E-3</v>
      </c>
      <c r="F1234" s="16">
        <v>-6.2092833876221665E-3</v>
      </c>
      <c r="G1234" s="16">
        <v>1.4817232375979206E-2</v>
      </c>
      <c r="H1234" s="16">
        <v>4.9927189515290848E-3</v>
      </c>
      <c r="I1234" s="16">
        <v>1.1816192560174965E-2</v>
      </c>
      <c r="J1234" s="16">
        <v>6.5355205542121375E-3</v>
      </c>
      <c r="K1234" s="16">
        <v>-2.4330900243308973E-3</v>
      </c>
      <c r="L1234" s="16">
        <v>7.4613868646591364E-3</v>
      </c>
    </row>
    <row r="1235" spans="2:12" x14ac:dyDescent="0.2">
      <c r="B1235" s="16">
        <v>7.160759040458764E-4</v>
      </c>
      <c r="C1235" s="16">
        <v>2.4177949709858204E-4</v>
      </c>
      <c r="D1235" s="16">
        <v>0</v>
      </c>
      <c r="E1235" s="16">
        <v>-3.1504001008131333E-4</v>
      </c>
      <c r="F1235" s="16">
        <v>8.1942026016590397E-4</v>
      </c>
      <c r="G1235" s="16">
        <v>-5.7888981797138417E-4</v>
      </c>
      <c r="H1235" s="16">
        <v>2.4425584765058961E-2</v>
      </c>
      <c r="I1235" s="16">
        <v>1.0813148788927363E-2</v>
      </c>
      <c r="J1235" s="16">
        <v>1.0064281540159703E-2</v>
      </c>
      <c r="K1235" s="16">
        <v>3.577235772357712E-2</v>
      </c>
      <c r="L1235" s="16">
        <v>2.1654277629676866E-3</v>
      </c>
    </row>
    <row r="1236" spans="2:12" x14ac:dyDescent="0.2">
      <c r="B1236" s="16">
        <v>-5.0089445438282754E-3</v>
      </c>
      <c r="C1236" s="16">
        <v>-6.0430263475949042E-3</v>
      </c>
      <c r="D1236" s="16">
        <v>-2.5423728813560587E-3</v>
      </c>
      <c r="E1236" s="16">
        <v>-3.4665322072354732E-3</v>
      </c>
      <c r="F1236" s="16">
        <v>5.628901852420487E-3</v>
      </c>
      <c r="G1236" s="16">
        <v>-4.2476509203243085E-3</v>
      </c>
      <c r="H1236" s="16">
        <v>1.4952515659729215E-2</v>
      </c>
      <c r="I1236" s="16">
        <v>1.0269576379974277E-2</v>
      </c>
      <c r="J1236" s="16">
        <v>5.0784263306762334E-3</v>
      </c>
      <c r="K1236" s="16">
        <v>1.098901098901095E-2</v>
      </c>
      <c r="L1236" s="16">
        <v>8.080111124224576E-4</v>
      </c>
    </row>
    <row r="1237" spans="2:12" x14ac:dyDescent="0.2">
      <c r="B1237" s="16">
        <v>5.0341603739663121E-3</v>
      </c>
      <c r="C1237" s="16">
        <v>9.9708171206227547E-3</v>
      </c>
      <c r="D1237" s="16">
        <v>-2.5488530161427159E-3</v>
      </c>
      <c r="E1237" s="16">
        <v>4.4272974511416763E-4</v>
      </c>
      <c r="F1237" s="16">
        <v>5.6991654793403512E-3</v>
      </c>
      <c r="G1237" s="16">
        <v>7.1742502585316892E-3</v>
      </c>
      <c r="H1237" s="16">
        <v>8.7597053553654103E-3</v>
      </c>
      <c r="I1237" s="16">
        <v>5.506141465480674E-3</v>
      </c>
      <c r="J1237" s="16">
        <v>3.197953309881596E-3</v>
      </c>
      <c r="K1237" s="16">
        <v>1.7857142857142794E-2</v>
      </c>
      <c r="L1237" s="16">
        <v>3.9143292572298982E-3</v>
      </c>
    </row>
    <row r="1238" spans="2:12" x14ac:dyDescent="0.2">
      <c r="B1238" s="16">
        <v>-2.1466905187834673E-3</v>
      </c>
      <c r="C1238" s="16">
        <v>5.2973753912832766E-3</v>
      </c>
      <c r="D1238" s="16">
        <v>-4.2589437819421372E-3</v>
      </c>
      <c r="E1238" s="16">
        <v>-7.6495132127956111E-3</v>
      </c>
      <c r="F1238" s="16">
        <v>1.5179113539769418E-3</v>
      </c>
      <c r="G1238" s="16">
        <v>8.406596932554633E-3</v>
      </c>
      <c r="H1238" s="16">
        <v>8.8809946714030197E-3</v>
      </c>
      <c r="I1238" s="16">
        <v>-4.212299915753448E-4</v>
      </c>
      <c r="J1238" s="16">
        <v>-5.9929869301880156E-3</v>
      </c>
      <c r="K1238" s="16">
        <v>-3.0511060259343914E-3</v>
      </c>
      <c r="L1238" s="16">
        <v>-5.2544785054330356E-3</v>
      </c>
    </row>
    <row r="1239" spans="2:12" x14ac:dyDescent="0.2">
      <c r="B1239" s="16">
        <v>-7.1710290426674206E-4</v>
      </c>
      <c r="C1239" s="16">
        <v>-1.4371257485029987E-2</v>
      </c>
      <c r="D1239" s="16">
        <v>5.1325919589393365E-3</v>
      </c>
      <c r="E1239" s="16">
        <v>4.5231572912021178E-3</v>
      </c>
      <c r="F1239" s="16">
        <v>7.0728503586945379E-3</v>
      </c>
      <c r="G1239" s="16">
        <v>-5.9819269441262479E-3</v>
      </c>
      <c r="H1239" s="16">
        <v>-3.12989045383405E-3</v>
      </c>
      <c r="I1239" s="16">
        <v>2.5284450063209896E-3</v>
      </c>
      <c r="J1239" s="16">
        <v>-6.4139567699313949E-3</v>
      </c>
      <c r="K1239" s="16">
        <v>-3.2899770466717659E-2</v>
      </c>
      <c r="L1239" s="16">
        <v>1.33531965917566E-3</v>
      </c>
    </row>
    <row r="1240" spans="2:12" x14ac:dyDescent="0.2">
      <c r="B1240" s="16">
        <v>-8.6114101184069369E-3</v>
      </c>
      <c r="C1240" s="16">
        <v>-1.9441069258809174E-2</v>
      </c>
      <c r="D1240" s="16">
        <v>-4.2553191489361764E-3</v>
      </c>
      <c r="E1240" s="16">
        <v>-1.5220700152207556E-3</v>
      </c>
      <c r="F1240" s="16">
        <v>-5.5182100933078848E-3</v>
      </c>
      <c r="G1240" s="16">
        <v>-8.0025608194622677E-3</v>
      </c>
      <c r="H1240" s="16">
        <v>-2.0800627943485139E-2</v>
      </c>
      <c r="I1240" s="16">
        <v>-1.30306851618327E-2</v>
      </c>
      <c r="J1240" s="16">
        <v>-9.3602737073138487E-3</v>
      </c>
      <c r="K1240" s="16">
        <v>-7.9113924050633333E-4</v>
      </c>
      <c r="L1240" s="16">
        <v>-2.6534703763845258E-3</v>
      </c>
    </row>
    <row r="1241" spans="2:12" x14ac:dyDescent="0.2">
      <c r="B1241" s="16">
        <v>-9.4100615273252641E-3</v>
      </c>
      <c r="C1241" s="16">
        <v>-4.4609665427509659E-3</v>
      </c>
      <c r="D1241" s="16">
        <v>1.7094017094019254E-3</v>
      </c>
      <c r="E1241" s="16">
        <v>1.7022357723577297E-2</v>
      </c>
      <c r="F1241" s="16">
        <v>-1.815980629540026E-3</v>
      </c>
      <c r="G1241" s="16">
        <v>-1.484349790254913E-2</v>
      </c>
      <c r="H1241" s="16">
        <v>-6.0120240480965315E-4</v>
      </c>
      <c r="I1241" s="16">
        <v>3.4071550255536653E-3</v>
      </c>
      <c r="J1241" s="16">
        <v>2.0461358008601493E-2</v>
      </c>
      <c r="K1241" s="16">
        <v>-3.9588281868566888E-2</v>
      </c>
      <c r="L1241" s="16">
        <v>-3.5155379500729778E-3</v>
      </c>
    </row>
    <row r="1242" spans="2:12" x14ac:dyDescent="0.2">
      <c r="B1242" s="16">
        <v>4.0189989039094431E-3</v>
      </c>
      <c r="C1242" s="16">
        <v>4.729897933781313E-3</v>
      </c>
      <c r="D1242" s="16">
        <v>3.0716723549488067E-2</v>
      </c>
      <c r="E1242" s="16">
        <v>-4.5590806894829639E-3</v>
      </c>
      <c r="F1242" s="16">
        <v>-4.447139680614498E-3</v>
      </c>
      <c r="G1242" s="16">
        <v>1.3101867016049873E-3</v>
      </c>
      <c r="H1242" s="16">
        <v>-1.2031281331460475E-3</v>
      </c>
      <c r="I1242" s="16">
        <v>2.9711375212224667E-3</v>
      </c>
      <c r="J1242" s="16">
        <v>-1.5964240102170901E-3</v>
      </c>
      <c r="K1242" s="16">
        <v>-2.473206924979432E-3</v>
      </c>
      <c r="L1242" s="16">
        <v>3.9706446136156259E-4</v>
      </c>
    </row>
    <row r="1243" spans="2:12" x14ac:dyDescent="0.2">
      <c r="B1243" s="16">
        <v>-7.2780203784570396E-3</v>
      </c>
      <c r="C1243" s="16">
        <v>6.4420218037659627E-3</v>
      </c>
      <c r="D1243" s="16">
        <v>-1.3245033112582738E-2</v>
      </c>
      <c r="E1243" s="16">
        <v>5.14461384026621E-3</v>
      </c>
      <c r="F1243" s="16">
        <v>1.4822335025380662E-2</v>
      </c>
      <c r="G1243" s="16">
        <v>-1.1776251226692791E-3</v>
      </c>
      <c r="H1243" s="16">
        <v>-1.2045773940976279E-3</v>
      </c>
      <c r="I1243" s="16">
        <v>-1.3542107490478239E-2</v>
      </c>
      <c r="J1243" s="16">
        <v>-7.2913335465301099E-3</v>
      </c>
      <c r="K1243" s="16">
        <v>2.8925619834710758E-2</v>
      </c>
      <c r="L1243" s="16">
        <v>5.8213006683547341E-3</v>
      </c>
    </row>
    <row r="1244" spans="2:12" x14ac:dyDescent="0.2">
      <c r="B1244" s="16">
        <v>7.6979472140761285E-3</v>
      </c>
      <c r="C1244" s="16">
        <v>-1.2309207287050095E-3</v>
      </c>
      <c r="D1244" s="16">
        <v>4.530201342281881E-2</v>
      </c>
      <c r="E1244" s="16">
        <v>7.053242619062372E-3</v>
      </c>
      <c r="F1244" s="16">
        <v>7.0028011204481544E-3</v>
      </c>
      <c r="G1244" s="16">
        <v>3.2095369096745152E-3</v>
      </c>
      <c r="H1244" s="16">
        <v>1.226130653266333E-2</v>
      </c>
      <c r="I1244" s="16">
        <v>6.0060060060060927E-3</v>
      </c>
      <c r="J1244" s="16">
        <v>1.9328651504413319E-3</v>
      </c>
      <c r="K1244" s="16">
        <v>-4.8192771084336616E-3</v>
      </c>
      <c r="L1244" s="16">
        <v>3.4108794353906458E-3</v>
      </c>
    </row>
    <row r="1245" spans="2:12" x14ac:dyDescent="0.2">
      <c r="B1245" s="16">
        <v>9.8217533648601307E-3</v>
      </c>
      <c r="C1245" s="16">
        <v>1.7747103771259543E-2</v>
      </c>
      <c r="D1245" s="16">
        <v>6.4205457463883953E-3</v>
      </c>
      <c r="E1245" s="16">
        <v>2.0763604809718617E-2</v>
      </c>
      <c r="F1245" s="16">
        <v>1.3212795549374157E-2</v>
      </c>
      <c r="G1245" s="16">
        <v>2.7683468268477451E-2</v>
      </c>
      <c r="H1245" s="16">
        <v>2.0254169976171577E-2</v>
      </c>
      <c r="I1245" s="16">
        <v>3.4115138592751837E-3</v>
      </c>
      <c r="J1245" s="16">
        <v>1.3761172914925179E-2</v>
      </c>
      <c r="K1245" s="16">
        <v>3.9548022598870025E-2</v>
      </c>
      <c r="L1245" s="16">
        <v>1.3163188276083426E-2</v>
      </c>
    </row>
    <row r="1246" spans="2:12" x14ac:dyDescent="0.2">
      <c r="B1246" s="16">
        <v>9.7262247838616478E-3</v>
      </c>
      <c r="C1246" s="16">
        <v>-7.5078711552434285E-3</v>
      </c>
      <c r="D1246" s="16">
        <v>-1.7543859649122751E-2</v>
      </c>
      <c r="E1246" s="16">
        <v>-3.5217681705020931E-3</v>
      </c>
      <c r="F1246" s="16">
        <v>1.3628787135993692E-2</v>
      </c>
      <c r="G1246" s="16">
        <v>3.4942820838625988E-3</v>
      </c>
      <c r="H1246" s="16">
        <v>-4.8657065005839328E-3</v>
      </c>
      <c r="I1246" s="16">
        <v>-3.399915002124998E-3</v>
      </c>
      <c r="J1246" s="16">
        <v>-2.220107833808993E-3</v>
      </c>
      <c r="K1246" s="16">
        <v>-4.6583850931677384E-3</v>
      </c>
      <c r="L1246" s="16">
        <v>2.159412853860454E-3</v>
      </c>
    </row>
    <row r="1247" spans="2:12" x14ac:dyDescent="0.2">
      <c r="B1247" s="16">
        <v>1.6410988226899681E-2</v>
      </c>
      <c r="C1247" s="16">
        <v>2.4890190336749773E-2</v>
      </c>
      <c r="D1247" s="16">
        <v>-2.4350649350650677E-3</v>
      </c>
      <c r="E1247" s="16">
        <v>4.5701054170983468E-3</v>
      </c>
      <c r="F1247" s="16">
        <v>1.4316115302766441E-2</v>
      </c>
      <c r="G1247" s="16">
        <v>6.9642291864515649E-3</v>
      </c>
      <c r="H1247" s="16">
        <v>7.0408761979268153E-3</v>
      </c>
      <c r="I1247" s="16">
        <v>-3.8379530916844429E-3</v>
      </c>
      <c r="J1247" s="16">
        <v>7.9465988556897127E-3</v>
      </c>
      <c r="K1247" s="16">
        <v>-7.800312012480326E-4</v>
      </c>
      <c r="L1247" s="16">
        <v>5.9389455032745619E-3</v>
      </c>
    </row>
    <row r="1248" spans="2:12" x14ac:dyDescent="0.2">
      <c r="B1248" s="16">
        <v>-5.6160056160056149E-3</v>
      </c>
      <c r="C1248" s="16">
        <v>-2.3809523809523725E-3</v>
      </c>
      <c r="D1248" s="16">
        <v>-8.1366965012208414E-4</v>
      </c>
      <c r="E1248" s="16">
        <v>7.6428484774959671E-3</v>
      </c>
      <c r="F1248" s="16">
        <v>-7.6292199122639515E-3</v>
      </c>
      <c r="G1248" s="16">
        <v>-6.09871109713922E-3</v>
      </c>
      <c r="H1248" s="16">
        <v>5.2437366478927938E-3</v>
      </c>
      <c r="I1248" s="16">
        <v>2.2688356164383583E-2</v>
      </c>
      <c r="J1248" s="16">
        <v>2.5228634500156222E-3</v>
      </c>
      <c r="K1248" s="16">
        <v>1.5612802498048417E-3</v>
      </c>
      <c r="L1248" s="16">
        <v>-1.1374046815045835E-3</v>
      </c>
    </row>
    <row r="1249" spans="2:12" x14ac:dyDescent="0.2">
      <c r="B1249" s="16">
        <v>1.6590187080833152E-2</v>
      </c>
      <c r="C1249" s="16">
        <v>-3.3412887828162541E-3</v>
      </c>
      <c r="D1249" s="16">
        <v>8.1433224755702582E-3</v>
      </c>
      <c r="E1249" s="16">
        <v>3.0098723814109274E-3</v>
      </c>
      <c r="F1249" s="16">
        <v>-2.0180665000961717E-3</v>
      </c>
      <c r="G1249" s="16">
        <v>1.6826923076923128E-2</v>
      </c>
      <c r="H1249" s="16">
        <v>1.1591962905718622E-2</v>
      </c>
      <c r="I1249" s="16">
        <v>1.6743407283381639E-3</v>
      </c>
      <c r="J1249" s="16">
        <v>-3.774771940861843E-3</v>
      </c>
      <c r="K1249" s="16">
        <v>2.9618082618862118E-2</v>
      </c>
      <c r="L1249" s="16">
        <v>6.5397703105061211E-3</v>
      </c>
    </row>
    <row r="1250" spans="2:12" x14ac:dyDescent="0.2">
      <c r="B1250" s="16">
        <v>0</v>
      </c>
      <c r="C1250" s="16">
        <v>-1.317049808429116E-2</v>
      </c>
      <c r="D1250" s="16">
        <v>-3.231017770597866E-3</v>
      </c>
      <c r="E1250" s="16">
        <v>-9.3626215340295582E-3</v>
      </c>
      <c r="F1250" s="16">
        <v>1.925854597977894E-3</v>
      </c>
      <c r="G1250" s="16">
        <v>1.3064576334451683E-3</v>
      </c>
      <c r="H1250" s="16">
        <v>-1.3941940412528608E-2</v>
      </c>
      <c r="I1250" s="16">
        <v>-6.268282490597521E-3</v>
      </c>
      <c r="J1250" s="16">
        <v>-7.5781496684559357E-3</v>
      </c>
      <c r="K1250" s="16">
        <v>3.0280090840271168E-3</v>
      </c>
      <c r="L1250" s="16">
        <v>-8.1171975419503939E-3</v>
      </c>
    </row>
    <row r="1251" spans="2:12" x14ac:dyDescent="0.2">
      <c r="B1251" s="16">
        <v>5.5555555555555358E-3</v>
      </c>
      <c r="C1251" s="16">
        <v>8.250424654210109E-3</v>
      </c>
      <c r="D1251" s="16">
        <v>1.296596434359798E-2</v>
      </c>
      <c r="E1251" s="16">
        <v>4.0591300133283603E-3</v>
      </c>
      <c r="F1251" s="16">
        <v>3.2676597789524919E-3</v>
      </c>
      <c r="G1251" s="16">
        <v>-2.8580304442371585E-3</v>
      </c>
      <c r="H1251" s="16">
        <v>3.4863451481697005E-3</v>
      </c>
      <c r="I1251" s="16">
        <v>-3.784693019344032E-3</v>
      </c>
      <c r="J1251" s="16">
        <v>-7.5723830734966135E-3</v>
      </c>
      <c r="K1251" s="16">
        <v>-6.0377358490566468E-3</v>
      </c>
      <c r="L1251" s="16">
        <v>3.8832280053966439E-3</v>
      </c>
    </row>
    <row r="1252" spans="2:12" x14ac:dyDescent="0.2">
      <c r="B1252" s="16">
        <v>1.035911602209838E-3</v>
      </c>
      <c r="C1252" s="16">
        <v>4.5728038507824031E-3</v>
      </c>
      <c r="D1252" s="16">
        <v>-6.3999999999999613E-3</v>
      </c>
      <c r="E1252" s="16">
        <v>-5.8528932601218386E-3</v>
      </c>
      <c r="F1252" s="16">
        <v>-4.5981415844429385E-3</v>
      </c>
      <c r="G1252" s="16">
        <v>-7.7263380896006595E-3</v>
      </c>
      <c r="H1252" s="16">
        <v>8.8785948658560709E-3</v>
      </c>
      <c r="I1252" s="16">
        <v>-1.2663571127058404E-3</v>
      </c>
      <c r="J1252" s="16">
        <v>1.5645037189022881E-2</v>
      </c>
      <c r="K1252" s="16">
        <v>2.5056947608200542E-2</v>
      </c>
      <c r="L1252" s="16">
        <v>-1.7506399119374683E-3</v>
      </c>
    </row>
    <row r="1253" spans="2:12" x14ac:dyDescent="0.2">
      <c r="B1253" s="16">
        <v>5.8640910658849243E-3</v>
      </c>
      <c r="C1253" s="16">
        <v>-1.6770483948250758E-3</v>
      </c>
      <c r="D1253" s="16">
        <v>1.046698872785834E-2</v>
      </c>
      <c r="E1253" s="16">
        <v>3.5809662539452169E-3</v>
      </c>
      <c r="F1253" s="16">
        <v>1.3376960831488871E-2</v>
      </c>
      <c r="G1253" s="16">
        <v>-2.5117739403446304E-4</v>
      </c>
      <c r="H1253" s="16">
        <v>1.2244117084369455E-2</v>
      </c>
      <c r="I1253" s="16">
        <v>8.4530853761621838E-3</v>
      </c>
      <c r="J1253" s="16">
        <v>5.3661616161615466E-3</v>
      </c>
      <c r="K1253" s="16">
        <v>1.481481481481417E-3</v>
      </c>
      <c r="L1253" s="16">
        <v>1.975138060378967E-3</v>
      </c>
    </row>
    <row r="1254" spans="2:12" x14ac:dyDescent="0.2">
      <c r="B1254" s="16">
        <v>2.7434842249656199E-3</v>
      </c>
      <c r="C1254" s="16">
        <v>-2.3998080153597723E-4</v>
      </c>
      <c r="D1254" s="16">
        <v>-3.1872509960160222E-3</v>
      </c>
      <c r="E1254" s="16">
        <v>6.1082552162081694E-3</v>
      </c>
      <c r="F1254" s="16">
        <v>1.5194681861347981E-3</v>
      </c>
      <c r="G1254" s="16">
        <v>5.5272909993091535E-3</v>
      </c>
      <c r="H1254" s="16">
        <v>3.9690039690039036E-3</v>
      </c>
      <c r="I1254" s="16">
        <v>3.3528918692373733E-3</v>
      </c>
      <c r="J1254" s="16">
        <v>1.0298273155415982E-2</v>
      </c>
      <c r="K1254" s="16">
        <v>2.9585798816567976E-2</v>
      </c>
      <c r="L1254" s="16">
        <v>3.6375208284531446E-3</v>
      </c>
    </row>
    <row r="1255" spans="2:12" x14ac:dyDescent="0.2">
      <c r="B1255" s="16">
        <v>1.0259917920656392E-3</v>
      </c>
      <c r="C1255" s="16">
        <v>-2.1603456553047629E-3</v>
      </c>
      <c r="D1255" s="16">
        <v>1.1191047162270262E-2</v>
      </c>
      <c r="E1255" s="16">
        <v>-2.4645347439289367E-3</v>
      </c>
      <c r="F1255" s="16">
        <v>9.4822681585449153E-4</v>
      </c>
      <c r="G1255" s="16">
        <v>-1.6240864513710207E-3</v>
      </c>
      <c r="H1255" s="16">
        <v>-2.8237951807228434E-3</v>
      </c>
      <c r="I1255" s="16">
        <v>-7.9365079365080193E-3</v>
      </c>
      <c r="J1255" s="16">
        <v>-3.6671017465347289E-3</v>
      </c>
      <c r="K1255" s="16">
        <v>-5.0287356321839782E-3</v>
      </c>
      <c r="L1255" s="16">
        <v>-2.4573270623052812E-3</v>
      </c>
    </row>
    <row r="1256" spans="2:12" x14ac:dyDescent="0.2">
      <c r="B1256" s="16">
        <v>-6.8329347454731959E-3</v>
      </c>
      <c r="C1256" s="16">
        <v>-4.8111618955981594E-4</v>
      </c>
      <c r="D1256" s="16">
        <v>-7.1146245059288127E-3</v>
      </c>
      <c r="E1256" s="16">
        <v>4.8207291352819759E-4</v>
      </c>
      <c r="F1256" s="16">
        <v>-1.3262599469495706E-3</v>
      </c>
      <c r="G1256" s="16">
        <v>-1.6267283989239711E-3</v>
      </c>
      <c r="H1256" s="16">
        <v>1.2837455163299927E-2</v>
      </c>
      <c r="I1256" s="16">
        <v>-2.3157894736842155E-2</v>
      </c>
      <c r="J1256" s="16">
        <v>-9.6693699313787906E-3</v>
      </c>
      <c r="K1256" s="16">
        <v>3.6101083032491488E-3</v>
      </c>
      <c r="L1256" s="16">
        <v>-1.8629866059208799E-3</v>
      </c>
    </row>
    <row r="1257" spans="2:12" x14ac:dyDescent="0.2">
      <c r="B1257" s="16">
        <v>2.0639834881319707E-3</v>
      </c>
      <c r="C1257" s="16">
        <v>1.2033694344164569E-3</v>
      </c>
      <c r="D1257" s="16">
        <v>0</v>
      </c>
      <c r="E1257" s="16">
        <v>-4.2763356019996923E-3</v>
      </c>
      <c r="F1257" s="16">
        <v>-2.5611838360841688E-3</v>
      </c>
      <c r="G1257" s="16">
        <v>-2.0680579056212567E-3</v>
      </c>
      <c r="H1257" s="16">
        <v>5.5917986952480625E-4</v>
      </c>
      <c r="I1257" s="16">
        <v>-8.6206896551721535E-4</v>
      </c>
      <c r="J1257" s="16">
        <v>1.8897637795276534E-3</v>
      </c>
      <c r="K1257" s="16">
        <v>2.302158273381294E-2</v>
      </c>
      <c r="L1257" s="16">
        <v>1.2516807020026555E-3</v>
      </c>
    </row>
    <row r="1258" spans="2:12" x14ac:dyDescent="0.2">
      <c r="B1258" s="16">
        <v>6.5224854102301499E-3</v>
      </c>
      <c r="C1258" s="16">
        <v>2.4038461538467004E-4</v>
      </c>
      <c r="D1258" s="16">
        <v>2.2292993630573132E-2</v>
      </c>
      <c r="E1258" s="16">
        <v>-2.2380837164287515E-3</v>
      </c>
      <c r="F1258" s="16">
        <v>1.9020446980499983E-4</v>
      </c>
      <c r="G1258" s="16">
        <v>2.5747299673448687E-3</v>
      </c>
      <c r="H1258" s="16">
        <v>-7.4515648286133107E-4</v>
      </c>
      <c r="I1258" s="16">
        <v>2.1570319240724611E-3</v>
      </c>
      <c r="J1258" s="16">
        <v>6.2873310279787376E-4</v>
      </c>
      <c r="K1258" s="16">
        <v>2.9535864978903037E-2</v>
      </c>
      <c r="L1258" s="16">
        <v>2.248441772426002E-3</v>
      </c>
    </row>
    <row r="1259" spans="2:12" x14ac:dyDescent="0.2">
      <c r="B1259" s="16">
        <v>-4.433833560709366E-3</v>
      </c>
      <c r="C1259" s="16">
        <v>-5.287190579187695E-3</v>
      </c>
      <c r="D1259" s="16">
        <v>-1.947040498442365E-2</v>
      </c>
      <c r="E1259" s="16">
        <v>-7.2749317975143724E-3</v>
      </c>
      <c r="F1259" s="16">
        <v>-8.2723210040887007E-3</v>
      </c>
      <c r="G1259" s="16">
        <v>-5.6999686814906969E-3</v>
      </c>
      <c r="H1259" s="16">
        <v>-3.7285607755407346E-3</v>
      </c>
      <c r="I1259" s="16">
        <v>-5.5962117950925094E-3</v>
      </c>
      <c r="J1259" s="16">
        <v>-6.2833804586868158E-3</v>
      </c>
      <c r="K1259" s="16">
        <v>6.8306010928953498E-4</v>
      </c>
      <c r="L1259" s="16">
        <v>-8.3565459610027704E-3</v>
      </c>
    </row>
    <row r="1260" spans="2:12" x14ac:dyDescent="0.2">
      <c r="B1260" s="16">
        <v>-3.4258307639611907E-4</v>
      </c>
      <c r="C1260" s="16">
        <v>5.0736892969316383E-3</v>
      </c>
      <c r="D1260" s="16">
        <v>-4.7656870532168938E-3</v>
      </c>
      <c r="E1260" s="16">
        <v>-4.2748091603053151E-3</v>
      </c>
      <c r="F1260" s="16">
        <v>2.4928092042186822E-3</v>
      </c>
      <c r="G1260" s="16">
        <v>2.4568476754440738E-3</v>
      </c>
      <c r="H1260" s="16">
        <v>5.6137724550899826E-3</v>
      </c>
      <c r="I1260" s="16">
        <v>-4.3290043290045155E-4</v>
      </c>
      <c r="J1260" s="16">
        <v>3.1615554852981731E-4</v>
      </c>
      <c r="K1260" s="16">
        <v>-2.3208191126279809E-2</v>
      </c>
      <c r="L1260" s="16">
        <v>-2.9334376333378653E-4</v>
      </c>
    </row>
    <row r="1261" spans="2:12" x14ac:dyDescent="0.2">
      <c r="B1261" s="16">
        <v>-7.5394105551747082E-3</v>
      </c>
      <c r="C1261" s="16">
        <v>-3.3653846153846034E-3</v>
      </c>
      <c r="D1261" s="16">
        <v>-1.1971268954509062E-2</v>
      </c>
      <c r="E1261" s="16">
        <v>-4.2931616068708767E-4</v>
      </c>
      <c r="F1261" s="16">
        <v>-3.2517214996174992E-3</v>
      </c>
      <c r="G1261" s="16">
        <v>-3.6448187016903111E-3</v>
      </c>
      <c r="H1261" s="16">
        <v>-6.6989207294380071E-3</v>
      </c>
      <c r="I1261" s="16">
        <v>-2.1654395842356511E-3</v>
      </c>
      <c r="J1261" s="16">
        <v>-3.4766118836914162E-3</v>
      </c>
      <c r="K1261" s="16">
        <v>-4.1928721174004924E-3</v>
      </c>
      <c r="L1261" s="16">
        <v>-4.6370806398550179E-3</v>
      </c>
    </row>
    <row r="1262" spans="2:12" x14ac:dyDescent="0.2">
      <c r="B1262" s="16">
        <v>2.7624309392264568E-3</v>
      </c>
      <c r="C1262" s="16">
        <v>8.2006753497345652E-3</v>
      </c>
      <c r="D1262" s="16">
        <v>2.9886914378028928E-2</v>
      </c>
      <c r="E1262" s="16">
        <v>5.2153638483249942E-3</v>
      </c>
      <c r="F1262" s="16">
        <v>1.7846862406447839E-2</v>
      </c>
      <c r="G1262" s="16">
        <v>7.1901608325448674E-3</v>
      </c>
      <c r="H1262" s="16">
        <v>2.2480329711502378E-2</v>
      </c>
      <c r="I1262" s="16">
        <v>-6.5104166666666297E-3</v>
      </c>
      <c r="J1262" s="16">
        <v>2.8544243577544037E-3</v>
      </c>
      <c r="K1262" s="16">
        <v>1.5438596491228029E-2</v>
      </c>
      <c r="L1262" s="16">
        <v>8.4865755774221618E-3</v>
      </c>
    </row>
    <row r="1263" spans="2:12" x14ac:dyDescent="0.2">
      <c r="B1263" s="16">
        <v>-1.0330578512396382E-3</v>
      </c>
      <c r="C1263" s="16">
        <v>-3.5885167464114742E-3</v>
      </c>
      <c r="D1263" s="16">
        <v>1.4901960784313717E-2</v>
      </c>
      <c r="E1263" s="16">
        <v>1.5259720441922475E-3</v>
      </c>
      <c r="F1263" s="16">
        <v>1.2820512820512775E-2</v>
      </c>
      <c r="G1263" s="16">
        <v>1.2399023107270368E-2</v>
      </c>
      <c r="H1263" s="16">
        <v>-1.0993037742762501E-3</v>
      </c>
      <c r="I1263" s="16">
        <v>5.6793359545652677E-3</v>
      </c>
      <c r="J1263" s="16">
        <v>3.1625553447200971E-4</v>
      </c>
      <c r="K1263" s="16">
        <v>4.5611610228058153E-2</v>
      </c>
      <c r="L1263" s="16">
        <v>5.7223085883348901E-3</v>
      </c>
    </row>
    <row r="1264" spans="2:12" x14ac:dyDescent="0.2">
      <c r="B1264" s="16">
        <v>4.8259220958288829E-3</v>
      </c>
      <c r="C1264" s="16">
        <v>2.4009603841537164E-3</v>
      </c>
      <c r="D1264" s="16">
        <v>1.8547140649149974E-2</v>
      </c>
      <c r="E1264" s="16">
        <v>-4.753778644563611E-3</v>
      </c>
      <c r="F1264" s="16">
        <v>-5.5845122859277119E-4</v>
      </c>
      <c r="G1264" s="16">
        <v>-3.2782829220016074E-3</v>
      </c>
      <c r="H1264" s="16">
        <v>2.2010271460013442E-3</v>
      </c>
      <c r="I1264" s="16">
        <v>2.172024326672517E-3</v>
      </c>
      <c r="J1264" s="16">
        <v>-5.6907998735378218E-3</v>
      </c>
      <c r="K1264" s="16">
        <v>-6.6093853271653735E-4</v>
      </c>
      <c r="L1264" s="16">
        <v>-7.7067048332046806E-4</v>
      </c>
    </row>
    <row r="1265" spans="2:12" x14ac:dyDescent="0.2">
      <c r="B1265" s="16">
        <v>1.132075471698113E-2</v>
      </c>
      <c r="C1265" s="16">
        <v>-2.3952095808377205E-4</v>
      </c>
      <c r="D1265" s="16">
        <v>-5.3110773899848196E-3</v>
      </c>
      <c r="E1265" s="16">
        <v>6.7360685854245261E-4</v>
      </c>
      <c r="F1265" s="16">
        <v>1.4900353883404716E-2</v>
      </c>
      <c r="G1265" s="16">
        <v>4.9025691944892813E-3</v>
      </c>
      <c r="H1265" s="16">
        <v>-2.5256222547584195E-2</v>
      </c>
      <c r="I1265" s="16">
        <v>-1.3870827915041239E-2</v>
      </c>
      <c r="J1265" s="16">
        <v>2.8616852146263749E-3</v>
      </c>
      <c r="K1265" s="16">
        <v>9.9206349206348854E-3</v>
      </c>
      <c r="L1265" s="16">
        <v>3.51696782723665E-3</v>
      </c>
    </row>
    <row r="1266" spans="2:12" x14ac:dyDescent="0.2">
      <c r="B1266" s="16">
        <v>9.1587516960651705E-3</v>
      </c>
      <c r="C1266" s="16">
        <v>-1.0062290368950677E-2</v>
      </c>
      <c r="D1266" s="16">
        <v>-7.6277650648359785E-4</v>
      </c>
      <c r="E1266" s="16">
        <v>-8.5062113701731557E-3</v>
      </c>
      <c r="F1266" s="16">
        <v>-5.6891172692237202E-3</v>
      </c>
      <c r="G1266" s="16">
        <v>-1.1115914283949979E-2</v>
      </c>
      <c r="H1266" s="16">
        <v>-1.0889973713856471E-2</v>
      </c>
      <c r="I1266" s="16">
        <v>6.59340659340657E-3</v>
      </c>
      <c r="J1266" s="16">
        <v>-4.7558655675332684E-3</v>
      </c>
      <c r="K1266" s="16">
        <v>9.8231827111985304E-3</v>
      </c>
      <c r="L1266" s="16">
        <v>-3.5485599346501973E-3</v>
      </c>
    </row>
    <row r="1267" spans="2:12" x14ac:dyDescent="0.2">
      <c r="B1267" s="16">
        <v>1.0084033613446675E-3</v>
      </c>
      <c r="C1267" s="16">
        <v>-6.776379477250738E-3</v>
      </c>
      <c r="D1267" s="16">
        <v>-8.3969465648854325E-3</v>
      </c>
      <c r="E1267" s="16">
        <v>-3.3946426367116311E-3</v>
      </c>
      <c r="F1267" s="16">
        <v>1.8456995201177051E-4</v>
      </c>
      <c r="G1267" s="16">
        <v>-1.2677199775182668E-2</v>
      </c>
      <c r="H1267" s="16">
        <v>1.5186028853455547E-3</v>
      </c>
      <c r="I1267" s="16">
        <v>-6.9868995633187714E-3</v>
      </c>
      <c r="J1267" s="16">
        <v>-2.8671551449505062E-3</v>
      </c>
      <c r="K1267" s="16">
        <v>-6.4850843060959562E-3</v>
      </c>
      <c r="L1267" s="16">
        <v>0</v>
      </c>
    </row>
    <row r="1268" spans="2:12" x14ac:dyDescent="0.2">
      <c r="B1268" s="16">
        <v>5.3727333781061759E-3</v>
      </c>
      <c r="C1268" s="16">
        <v>2.436647173489348E-4</v>
      </c>
      <c r="D1268" s="16">
        <v>4.6189376443417363E-3</v>
      </c>
      <c r="E1268" s="16">
        <v>4.7067566730660815E-3</v>
      </c>
      <c r="F1268" s="16">
        <v>9.7804022882450603E-3</v>
      </c>
      <c r="G1268" s="16">
        <v>1.3472485768500908E-2</v>
      </c>
      <c r="H1268" s="16">
        <v>-5.686125852918833E-3</v>
      </c>
      <c r="I1268" s="16">
        <v>4.3975373790678951E-3</v>
      </c>
      <c r="J1268" s="16">
        <v>3.1948881789136685E-3</v>
      </c>
      <c r="K1268" s="16">
        <v>0</v>
      </c>
      <c r="L1268" s="16">
        <v>2.829564987438804E-3</v>
      </c>
    </row>
    <row r="1269" spans="2:12" x14ac:dyDescent="0.2">
      <c r="B1269" s="16">
        <v>-4.3420173680696061E-3</v>
      </c>
      <c r="C1269" s="16">
        <v>-2.4360535931788885E-3</v>
      </c>
      <c r="D1269" s="16">
        <v>-9.9616858237548955E-3</v>
      </c>
      <c r="E1269" s="16">
        <v>-5.0545521790050785E-3</v>
      </c>
      <c r="F1269" s="16">
        <v>-1.74524853801169E-2</v>
      </c>
      <c r="G1269" s="16">
        <v>1.1857954190850339E-3</v>
      </c>
      <c r="H1269" s="16">
        <v>4.1936713686618887E-3</v>
      </c>
      <c r="I1269" s="16">
        <v>-7.8809106830122211E-3</v>
      </c>
      <c r="J1269" s="16">
        <v>-2.5477707006369421E-3</v>
      </c>
      <c r="K1269" s="16">
        <v>-6.5274151436034433E-4</v>
      </c>
      <c r="L1269" s="16">
        <v>-2.144753265474808E-3</v>
      </c>
    </row>
    <row r="1270" spans="2:12" x14ac:dyDescent="0.2">
      <c r="B1270" s="16">
        <v>-1.6772895001676558E-3</v>
      </c>
      <c r="C1270" s="16">
        <v>-1.7094017094017033E-3</v>
      </c>
      <c r="D1270" s="16">
        <v>3.482972136222906E-2</v>
      </c>
      <c r="E1270" s="16">
        <v>3.0357474753732738E-3</v>
      </c>
      <c r="F1270" s="16">
        <v>4.9288570631451645E-3</v>
      </c>
      <c r="G1270" s="16">
        <v>-3.6155092881186013E-3</v>
      </c>
      <c r="H1270" s="16">
        <v>-2.4677296886864708E-3</v>
      </c>
      <c r="I1270" s="16">
        <v>-1.2356575463371655E-2</v>
      </c>
      <c r="J1270" s="16">
        <v>-9.5785440613027628E-4</v>
      </c>
      <c r="K1270" s="16">
        <v>3.5271064663618512E-2</v>
      </c>
      <c r="L1270" s="16">
        <v>1.8498617008155804E-3</v>
      </c>
    </row>
    <row r="1271" spans="2:12" x14ac:dyDescent="0.2">
      <c r="B1271" s="16">
        <v>8.0645161290322509E-3</v>
      </c>
      <c r="C1271" s="16">
        <v>8.3170254403130972E-3</v>
      </c>
      <c r="D1271" s="16">
        <v>-5.9835452505609954E-3</v>
      </c>
      <c r="E1271" s="16">
        <v>-1.3959234095120565E-2</v>
      </c>
      <c r="F1271" s="16">
        <v>-8.3287062742920526E-4</v>
      </c>
      <c r="G1271" s="16">
        <v>3.2532532532532077E-3</v>
      </c>
      <c r="H1271" s="16">
        <v>3.6156041864892074E-3</v>
      </c>
      <c r="I1271" s="16">
        <v>1.9213583556747071E-2</v>
      </c>
      <c r="J1271" s="16">
        <v>-2.8124001278363453E-3</v>
      </c>
      <c r="K1271" s="16">
        <v>-8.8328075709778187E-3</v>
      </c>
      <c r="L1271" s="16">
        <v>-2.9675025498540064E-3</v>
      </c>
    </row>
    <row r="1272" spans="2:12" x14ac:dyDescent="0.2">
      <c r="B1272" s="16">
        <v>0</v>
      </c>
      <c r="C1272" s="16">
        <v>1.6982047549733981E-3</v>
      </c>
      <c r="D1272" s="16">
        <v>3.0097817908203428E-3</v>
      </c>
      <c r="E1272" s="16">
        <v>5.3244800801806047E-3</v>
      </c>
      <c r="F1272" s="16">
        <v>1.7597480781699204E-3</v>
      </c>
      <c r="G1272" s="16">
        <v>-6.4854078323772768E-3</v>
      </c>
      <c r="H1272" s="16">
        <v>-9.290860826697056E-3</v>
      </c>
      <c r="I1272" s="16">
        <v>-4.8224462954844505E-3</v>
      </c>
      <c r="J1272" s="16">
        <v>-1.2819691045444781E-3</v>
      </c>
      <c r="K1272" s="16">
        <v>1.1457670273711029E-2</v>
      </c>
      <c r="L1272" s="16">
        <v>1.7637539739581154E-3</v>
      </c>
    </row>
    <row r="1273" spans="2:12" x14ac:dyDescent="0.2">
      <c r="B1273" s="16">
        <v>-1.6666666666667052E-3</v>
      </c>
      <c r="C1273" s="16">
        <v>-3.6328408815693436E-3</v>
      </c>
      <c r="D1273" s="16">
        <v>3.825956489122273E-2</v>
      </c>
      <c r="E1273" s="16">
        <v>-6.7293912393295852E-3</v>
      </c>
      <c r="F1273" s="16">
        <v>-8.1360946745561158E-3</v>
      </c>
      <c r="G1273" s="16">
        <v>6.2766758724741578E-5</v>
      </c>
      <c r="H1273" s="16">
        <v>2.1052631578948322E-3</v>
      </c>
      <c r="I1273" s="16">
        <v>-7.0484581497797238E-3</v>
      </c>
      <c r="J1273" s="16">
        <v>-6.4180732943963648E-4</v>
      </c>
      <c r="K1273" s="16">
        <v>2.2655758338577581E-2</v>
      </c>
      <c r="L1273" s="16">
        <v>-3.6093296770529637E-3</v>
      </c>
    </row>
    <row r="1274" spans="2:12" x14ac:dyDescent="0.2">
      <c r="B1274" s="16">
        <v>1.6694490818029983E-3</v>
      </c>
      <c r="C1274" s="16">
        <v>4.3753038405445199E-3</v>
      </c>
      <c r="D1274" s="16">
        <v>1.4450867052022698E-3</v>
      </c>
      <c r="E1274" s="16">
        <v>5.0185057399159128E-3</v>
      </c>
      <c r="F1274" s="16">
        <v>3.5421327367635147E-3</v>
      </c>
      <c r="G1274" s="16">
        <v>2.240632649218588E-2</v>
      </c>
      <c r="H1274" s="16">
        <v>6.8754774637127536E-3</v>
      </c>
      <c r="I1274" s="16">
        <v>-6.6548358473823566E-3</v>
      </c>
      <c r="J1274" s="16">
        <v>-2.1835463361376983E-2</v>
      </c>
      <c r="K1274" s="16">
        <v>4.3076923076923457E-3</v>
      </c>
      <c r="L1274" s="16">
        <v>3.3661852992237229E-3</v>
      </c>
    </row>
    <row r="1275" spans="2:12" x14ac:dyDescent="0.2">
      <c r="B1275" s="16">
        <v>6.6666666666659324E-4</v>
      </c>
      <c r="C1275" s="16">
        <v>2.6621490803484527E-3</v>
      </c>
      <c r="D1275" s="16">
        <v>-8.6580086580085869E-3</v>
      </c>
      <c r="E1275" s="16">
        <v>-8.7385306784845129E-3</v>
      </c>
      <c r="F1275" s="16">
        <v>-5.0157904514210871E-3</v>
      </c>
      <c r="G1275" s="16">
        <v>2.8238182934317013E-3</v>
      </c>
      <c r="H1275" s="16">
        <v>-5.8801213960546495E-3</v>
      </c>
      <c r="I1275" s="16">
        <v>-7.5926753014738946E-3</v>
      </c>
      <c r="J1275" s="16">
        <v>-2.5540017070448506E-2</v>
      </c>
      <c r="K1275" s="16">
        <v>1.6544117647058876E-2</v>
      </c>
      <c r="L1275" s="16">
        <v>-2.6900775323491777E-3</v>
      </c>
    </row>
    <row r="1276" spans="2:12" x14ac:dyDescent="0.2">
      <c r="B1276" s="16">
        <v>-9.993337774817368E-4</v>
      </c>
      <c r="C1276" s="16">
        <v>1.1344436398744939E-2</v>
      </c>
      <c r="D1276" s="16">
        <v>1.9650655021834051E-2</v>
      </c>
      <c r="E1276" s="16">
        <v>1.2026950443926765E-2</v>
      </c>
      <c r="F1276" s="16">
        <v>7.2815533980583602E-3</v>
      </c>
      <c r="G1276" s="16">
        <v>2.8464740450538484E-2</v>
      </c>
      <c r="H1276" s="16">
        <v>-4.3693951535966447E-2</v>
      </c>
      <c r="I1276" s="16">
        <v>1.1251125112511362E-2</v>
      </c>
      <c r="J1276" s="16">
        <v>8.4220455464223409E-3</v>
      </c>
      <c r="K1276" s="16">
        <v>2.2905364677516582E-2</v>
      </c>
      <c r="L1276" s="16">
        <v>6.5645417623170221E-3</v>
      </c>
    </row>
    <row r="1277" spans="2:12" x14ac:dyDescent="0.2">
      <c r="B1277" s="16">
        <v>1.6005335111703989E-2</v>
      </c>
      <c r="C1277" s="16">
        <v>5.2505966587110819E-3</v>
      </c>
      <c r="D1277" s="16">
        <v>-4.282655246252709E-3</v>
      </c>
      <c r="E1277" s="16">
        <v>2.1963663514186216E-2</v>
      </c>
      <c r="F1277" s="16">
        <v>1.2974976830397722E-3</v>
      </c>
      <c r="G1277" s="16">
        <v>1.3630141063032175E-2</v>
      </c>
      <c r="H1277" s="16">
        <v>-6.9832402234635271E-3</v>
      </c>
      <c r="I1277" s="16">
        <v>-7.5656430796616769E-3</v>
      </c>
      <c r="J1277" s="16">
        <v>1.2293712834903436E-2</v>
      </c>
      <c r="K1277" s="16">
        <v>-5.8927519151430463E-4</v>
      </c>
      <c r="L1277" s="16">
        <v>8.0260693750628942E-3</v>
      </c>
    </row>
    <row r="1278" spans="2:12" x14ac:dyDescent="0.2">
      <c r="B1278" s="16">
        <v>6.5638332786344122E-4</v>
      </c>
      <c r="C1278" s="16">
        <v>-7.3599240265905808E-3</v>
      </c>
      <c r="D1278" s="16">
        <v>-3.5842293906809264E-3</v>
      </c>
      <c r="E1278" s="16">
        <v>4.0791476407913141E-3</v>
      </c>
      <c r="F1278" s="16">
        <v>1.8511662347275859E-4</v>
      </c>
      <c r="G1278" s="16">
        <v>2.0551967116853032E-3</v>
      </c>
      <c r="H1278" s="16">
        <v>-1.3060076351215755E-2</v>
      </c>
      <c r="I1278" s="16">
        <v>-2.6905829596413078E-3</v>
      </c>
      <c r="J1278" s="16">
        <v>-1.5840538578310026E-3</v>
      </c>
      <c r="K1278" s="16">
        <v>-7.6650943396228133E-3</v>
      </c>
      <c r="L1278" s="16">
        <v>-7.3530371524166416E-4</v>
      </c>
    </row>
    <row r="1279" spans="2:12" x14ac:dyDescent="0.2">
      <c r="B1279" s="16">
        <v>0</v>
      </c>
      <c r="C1279" s="16">
        <v>-8.6103802917961714E-3</v>
      </c>
      <c r="D1279" s="16">
        <v>2.5179856115107979E-2</v>
      </c>
      <c r="E1279" s="16">
        <v>-3.1530439000726496E-3</v>
      </c>
      <c r="F1279" s="16">
        <v>1.1475106422357939E-2</v>
      </c>
      <c r="G1279" s="16">
        <v>-7.6179314386171093E-3</v>
      </c>
      <c r="H1279" s="16">
        <v>9.7719869706840434E-3</v>
      </c>
      <c r="I1279" s="16">
        <v>-1.5737410071942404E-2</v>
      </c>
      <c r="J1279" s="16">
        <v>-1.0246578964765107E-2</v>
      </c>
      <c r="K1279" s="16">
        <v>1.7825311942960553E-3</v>
      </c>
      <c r="L1279" s="16">
        <v>-8.6646811919810496E-4</v>
      </c>
    </row>
    <row r="1280" spans="2:12" x14ac:dyDescent="0.2">
      <c r="B1280" s="16">
        <v>-2.6238110856018348E-3</v>
      </c>
      <c r="C1280" s="16">
        <v>-1.688781664656247E-3</v>
      </c>
      <c r="D1280" s="16">
        <v>-9.1228070175438658E-3</v>
      </c>
      <c r="E1280" s="16">
        <v>2.4330900243310083E-3</v>
      </c>
      <c r="F1280" s="16">
        <v>1.5004574565416373E-2</v>
      </c>
      <c r="G1280" s="16">
        <v>-8.4440507824034006E-3</v>
      </c>
      <c r="H1280" s="16">
        <v>-4.6370967741936608E-3</v>
      </c>
      <c r="I1280" s="16">
        <v>1.1420740063956103E-2</v>
      </c>
      <c r="J1280" s="16">
        <v>-1.6697835960459706E-3</v>
      </c>
      <c r="K1280" s="16">
        <v>-8.8967971530248269E-3</v>
      </c>
      <c r="L1280" s="16">
        <v>-6.0095263412487387E-3</v>
      </c>
    </row>
    <row r="1281" spans="2:12" x14ac:dyDescent="0.2">
      <c r="B1281" s="16">
        <v>-2.3018743834265498E-3</v>
      </c>
      <c r="C1281" s="16">
        <v>4.5915901401643033E-3</v>
      </c>
      <c r="D1281" s="16">
        <v>-3.5410764872521039E-3</v>
      </c>
      <c r="E1281" s="16">
        <v>-4.0048543689321647E-3</v>
      </c>
      <c r="F1281" s="16">
        <v>-2.614025599423031E-3</v>
      </c>
      <c r="G1281" s="16">
        <v>-7.265364459266288E-3</v>
      </c>
      <c r="H1281" s="16">
        <v>-7.2918776584970368E-3</v>
      </c>
      <c r="I1281" s="16">
        <v>4.9683830171634025E-3</v>
      </c>
      <c r="J1281" s="16">
        <v>-8.6973974710644608E-3</v>
      </c>
      <c r="K1281" s="16">
        <v>5.3859964093356805E-3</v>
      </c>
      <c r="L1281" s="16">
        <v>-8.8999956157664872E-4</v>
      </c>
    </row>
    <row r="1282" spans="2:12" x14ac:dyDescent="0.2">
      <c r="B1282" s="16">
        <v>6.0975609756097393E-2</v>
      </c>
      <c r="C1282" s="16">
        <v>-7.4573009381766475E-3</v>
      </c>
      <c r="D1282" s="16">
        <v>7.1073205401561701E-4</v>
      </c>
      <c r="E1282" s="16">
        <v>-3.2289508955767321E-3</v>
      </c>
      <c r="F1282" s="16">
        <v>5.8743786714865465E-3</v>
      </c>
      <c r="G1282" s="16">
        <v>-1.3197360527894553E-3</v>
      </c>
      <c r="H1282" s="16">
        <v>-1.2650479493980793E-2</v>
      </c>
      <c r="I1282" s="16">
        <v>-7.6404494382023014E-3</v>
      </c>
      <c r="J1282" s="16">
        <v>-3.3745022609155129E-4</v>
      </c>
      <c r="K1282" s="16">
        <v>-1.0714285714285676E-2</v>
      </c>
      <c r="L1282" s="16">
        <v>2.9839350204285964E-4</v>
      </c>
    </row>
    <row r="1283" spans="2:12" x14ac:dyDescent="0.2">
      <c r="B1283" s="16">
        <v>-1.8639328984154657E-3</v>
      </c>
      <c r="C1283" s="16">
        <v>3.3931168201648543E-3</v>
      </c>
      <c r="D1283" s="16">
        <v>-1.1363636363636354E-2</v>
      </c>
      <c r="E1283" s="16">
        <v>-3.728378460974402E-3</v>
      </c>
      <c r="F1283" s="16">
        <v>-6.1994609164420789E-3</v>
      </c>
      <c r="G1283" s="16">
        <v>1.6218164344066199E-3</v>
      </c>
      <c r="H1283" s="16">
        <v>-2.2731969415168418E-3</v>
      </c>
      <c r="I1283" s="16">
        <v>6.7934782608696231E-3</v>
      </c>
      <c r="J1283" s="16">
        <v>-3.3756413718610823E-4</v>
      </c>
      <c r="K1283" s="16">
        <v>9.0252707581226499E-3</v>
      </c>
      <c r="L1283" s="16">
        <v>5.7028799543767938E-4</v>
      </c>
    </row>
    <row r="1284" spans="2:12" x14ac:dyDescent="0.2">
      <c r="B1284" s="16">
        <v>4.3572984749455923E-3</v>
      </c>
      <c r="C1284" s="16">
        <v>3.3816425120773985E-3</v>
      </c>
      <c r="D1284" s="16">
        <v>7.902298850574585E-3</v>
      </c>
      <c r="E1284" s="16">
        <v>5.7668711656442273E-3</v>
      </c>
      <c r="F1284" s="16">
        <v>-2.8026399059759566E-3</v>
      </c>
      <c r="G1284" s="16">
        <v>7.1364317841078329E-3</v>
      </c>
      <c r="H1284" s="16">
        <v>6.2137531068764407E-3</v>
      </c>
      <c r="I1284" s="16">
        <v>-2.6990553306341925E-3</v>
      </c>
      <c r="J1284" s="16">
        <v>6.7535625042203229E-4</v>
      </c>
      <c r="K1284" s="16">
        <v>-5.9630292188417311E-4</v>
      </c>
      <c r="L1284" s="16">
        <v>7.2648354780016078E-3</v>
      </c>
    </row>
    <row r="1285" spans="2:12" x14ac:dyDescent="0.2">
      <c r="B1285" s="16">
        <v>9.2965602726990948E-3</v>
      </c>
      <c r="C1285" s="16">
        <v>4.8146364949452902E-4</v>
      </c>
      <c r="D1285" s="16">
        <v>4.9893086243764095E-3</v>
      </c>
      <c r="E1285" s="16">
        <v>-3.1718921556668223E-3</v>
      </c>
      <c r="F1285" s="16">
        <v>-6.6183136899365946E-3</v>
      </c>
      <c r="G1285" s="16">
        <v>2.3818030248889954E-4</v>
      </c>
      <c r="H1285" s="16">
        <v>-1.132153149444215E-2</v>
      </c>
      <c r="I1285" s="16">
        <v>-1.8042399639153217E-3</v>
      </c>
      <c r="J1285" s="16">
        <v>-1.3498009043665382E-3</v>
      </c>
      <c r="K1285" s="16">
        <v>2.5059665871121517E-2</v>
      </c>
      <c r="L1285" s="16">
        <v>-2.1154164236404371E-3</v>
      </c>
    </row>
    <row r="1286" spans="2:12" x14ac:dyDescent="0.2">
      <c r="B1286" s="16">
        <v>9.517961314092771E-3</v>
      </c>
      <c r="C1286" s="16">
        <v>8.1809432146293659E-3</v>
      </c>
      <c r="D1286" s="16">
        <v>2.1276595744680993E-2</v>
      </c>
      <c r="E1286" s="16">
        <v>-2.9984090074652858E-3</v>
      </c>
      <c r="F1286" s="16">
        <v>-5.2021538742356155E-3</v>
      </c>
      <c r="G1286" s="16">
        <v>1.4763662340754991E-2</v>
      </c>
      <c r="H1286" s="16">
        <v>2.0820320632930489E-4</v>
      </c>
      <c r="I1286" s="16">
        <v>7.6818798011748513E-3</v>
      </c>
      <c r="J1286" s="16">
        <v>-3.3790633236466805E-3</v>
      </c>
      <c r="K1286" s="16">
        <v>-5.8207217694983271E-4</v>
      </c>
      <c r="L1286" s="16">
        <v>2.2682067208701362E-4</v>
      </c>
    </row>
    <row r="1287" spans="2:12" x14ac:dyDescent="0.2">
      <c r="B1287" s="16">
        <v>3.9537712895376664E-3</v>
      </c>
      <c r="C1287" s="16">
        <v>2.8639618138426304E-3</v>
      </c>
      <c r="D1287" s="16">
        <v>4.8611111111112049E-3</v>
      </c>
      <c r="E1287" s="16">
        <v>-3.6825630638925855E-4</v>
      </c>
      <c r="F1287" s="16">
        <v>0</v>
      </c>
      <c r="G1287" s="16">
        <v>-1.2847588877155869E-2</v>
      </c>
      <c r="H1287" s="16">
        <v>6.8692756036636826E-3</v>
      </c>
      <c r="I1287" s="16">
        <v>1.3452914798206317E-2</v>
      </c>
      <c r="J1287" s="16">
        <v>-4.3398657354036807E-3</v>
      </c>
      <c r="K1287" s="16">
        <v>1.7472335468840861E-2</v>
      </c>
      <c r="L1287" s="16">
        <v>6.9339054895611874E-4</v>
      </c>
    </row>
    <row r="1288" spans="2:12" x14ac:dyDescent="0.2">
      <c r="B1288" s="16">
        <v>2.7264465313543429E-3</v>
      </c>
      <c r="C1288" s="16">
        <v>-1.8324607329842979E-2</v>
      </c>
      <c r="D1288" s="16">
        <v>-4.14651002073263E-3</v>
      </c>
      <c r="E1288" s="16">
        <v>7.1836433965739577E-3</v>
      </c>
      <c r="F1288" s="16">
        <v>4.4954128440366503E-3</v>
      </c>
      <c r="G1288" s="16">
        <v>5.883401675877975E-3</v>
      </c>
      <c r="H1288" s="16">
        <v>9.0965474467645802E-3</v>
      </c>
      <c r="I1288" s="16">
        <v>1.9026548672566257E-2</v>
      </c>
      <c r="J1288" s="16">
        <v>5.3803718586118432E-3</v>
      </c>
      <c r="K1288" s="16">
        <v>2.7475672581568356E-2</v>
      </c>
      <c r="L1288" s="16">
        <v>5.7524611382027135E-3</v>
      </c>
    </row>
    <row r="1289" spans="2:12" x14ac:dyDescent="0.2">
      <c r="B1289" s="16">
        <v>-2.114803625377637E-3</v>
      </c>
      <c r="C1289" s="16">
        <v>-1.624242424242428E-2</v>
      </c>
      <c r="D1289" s="16">
        <v>4.8577376821652418E-3</v>
      </c>
      <c r="E1289" s="16">
        <v>-1.8288222384788E-4</v>
      </c>
      <c r="F1289" s="16">
        <v>-2.1006484610466281E-3</v>
      </c>
      <c r="G1289" s="16">
        <v>8.3303792981213043E-3</v>
      </c>
      <c r="H1289" s="16">
        <v>3.482892849825836E-3</v>
      </c>
      <c r="I1289" s="16">
        <v>-1.5631784628745038E-2</v>
      </c>
      <c r="J1289" s="16">
        <v>4.4031973987264106E-3</v>
      </c>
      <c r="K1289" s="16">
        <v>0</v>
      </c>
      <c r="L1289" s="16">
        <v>3.5660587468098193E-3</v>
      </c>
    </row>
    <row r="1290" spans="2:12" x14ac:dyDescent="0.2">
      <c r="B1290" s="16">
        <v>8.7798970632757545E-3</v>
      </c>
      <c r="C1290" s="16">
        <v>9.8570724494817519E-4</v>
      </c>
      <c r="D1290" s="16">
        <v>-1.1049723756906049E-2</v>
      </c>
      <c r="E1290" s="16">
        <v>1.1218828120236557E-2</v>
      </c>
      <c r="F1290" s="16">
        <v>3.5694673256452258E-3</v>
      </c>
      <c r="G1290" s="16">
        <v>3.8085193648562665E-3</v>
      </c>
      <c r="H1290" s="16">
        <v>-8.7790935075541254E-3</v>
      </c>
      <c r="I1290" s="16">
        <v>-3.5288928098810013E-3</v>
      </c>
      <c r="J1290" s="16">
        <v>1.0791124300262966E-2</v>
      </c>
      <c r="K1290" s="16">
        <v>4.233983286908094E-2</v>
      </c>
      <c r="L1290" s="16">
        <v>5.2458874832692626E-3</v>
      </c>
    </row>
    <row r="1291" spans="2:12" x14ac:dyDescent="0.2">
      <c r="B1291" s="16">
        <v>1.3205282112844996E-2</v>
      </c>
      <c r="C1291" s="16">
        <v>-2.2156573116690614E-3</v>
      </c>
      <c r="D1291" s="16">
        <v>-1.6759776536312887E-2</v>
      </c>
      <c r="E1291" s="16">
        <v>6.6324992463069332E-3</v>
      </c>
      <c r="F1291" s="16">
        <v>6.2015503875967326E-3</v>
      </c>
      <c r="G1291" s="16">
        <v>4.2610319869251789E-3</v>
      </c>
      <c r="H1291" s="16">
        <v>-5.7672502574663831E-3</v>
      </c>
      <c r="I1291" s="16">
        <v>1.3280212483399723E-2</v>
      </c>
      <c r="J1291" s="16">
        <v>8.0069393474344608E-3</v>
      </c>
      <c r="K1291" s="16">
        <v>1.068947087119243E-3</v>
      </c>
      <c r="L1291" s="16">
        <v>4.0073016213895141E-3</v>
      </c>
    </row>
    <row r="1292" spans="2:12" x14ac:dyDescent="0.2">
      <c r="B1292" s="16">
        <v>3.5545023696683664E-3</v>
      </c>
      <c r="C1292" s="16">
        <v>-2.2205773501111636E-3</v>
      </c>
      <c r="D1292" s="16">
        <v>1.0653409090909172E-2</v>
      </c>
      <c r="E1292" s="16">
        <v>1.9766397124887369E-3</v>
      </c>
      <c r="F1292" s="16">
        <v>-1.3595576905646167E-3</v>
      </c>
      <c r="G1292" s="16">
        <v>8.6021505376343566E-3</v>
      </c>
      <c r="H1292" s="16">
        <v>-3.9361922519164372E-3</v>
      </c>
      <c r="I1292" s="16">
        <v>4.3687199650488395E-4</v>
      </c>
      <c r="J1292" s="16">
        <v>2.316806778314584E-3</v>
      </c>
      <c r="K1292" s="16">
        <v>-4.2712226374800322E-3</v>
      </c>
      <c r="L1292" s="16">
        <v>4.9923425080640182E-3</v>
      </c>
    </row>
    <row r="1293" spans="2:12" x14ac:dyDescent="0.2">
      <c r="B1293" s="16">
        <v>-1.1806375442738881E-3</v>
      </c>
      <c r="C1293" s="16">
        <v>1.8793273986152492E-2</v>
      </c>
      <c r="D1293" s="16">
        <v>-2.1082220660576523E-3</v>
      </c>
      <c r="E1293" s="16">
        <v>2.7498804399808119E-3</v>
      </c>
      <c r="F1293" s="16">
        <v>4.8103104011616438E-3</v>
      </c>
      <c r="G1293" s="16">
        <v>-1.3254192358669314E-3</v>
      </c>
      <c r="H1293" s="16">
        <v>7.9034941763727051E-3</v>
      </c>
      <c r="I1293" s="16">
        <v>2.6200873362447474E-3</v>
      </c>
      <c r="J1293" s="16">
        <v>3.2360322282394272E-3</v>
      </c>
      <c r="K1293" s="16">
        <v>-3.8605898123324378E-2</v>
      </c>
      <c r="L1293" s="16">
        <v>-8.641055656061214E-4</v>
      </c>
    </row>
    <row r="1294" spans="2:12" x14ac:dyDescent="0.2">
      <c r="B1294" s="16">
        <v>2.6595744680850686E-3</v>
      </c>
      <c r="C1294" s="16">
        <v>7.281553398057472E-4</v>
      </c>
      <c r="D1294" s="16">
        <v>1.4084507042253502E-3</v>
      </c>
      <c r="E1294" s="16">
        <v>4.9481340169308385E-3</v>
      </c>
      <c r="F1294" s="16">
        <v>-5.8711950140004632E-3</v>
      </c>
      <c r="G1294" s="16">
        <v>-4.2123485285633366E-3</v>
      </c>
      <c r="H1294" s="16">
        <v>1.50639702847708E-2</v>
      </c>
      <c r="I1294" s="16">
        <v>6.9686411149825211E-3</v>
      </c>
      <c r="J1294" s="16">
        <v>-2.633138042261951E-3</v>
      </c>
      <c r="K1294" s="16">
        <v>1.2269938650306678E-2</v>
      </c>
      <c r="L1294" s="16">
        <v>1.6785814708464297E-3</v>
      </c>
    </row>
    <row r="1295" spans="2:12" x14ac:dyDescent="0.2">
      <c r="B1295" s="16">
        <v>7.0733863837313393E-3</v>
      </c>
      <c r="C1295" s="16">
        <v>5.5784622847441234E-3</v>
      </c>
      <c r="D1295" s="16">
        <v>2.8129395218001729E-3</v>
      </c>
      <c r="E1295" s="16">
        <v>2.0762887821081932E-3</v>
      </c>
      <c r="F1295" s="16">
        <v>-4.5429765582405413E-4</v>
      </c>
      <c r="G1295" s="16">
        <v>-2.2599524830503315E-3</v>
      </c>
      <c r="H1295" s="16">
        <v>4.8790404553771261E-3</v>
      </c>
      <c r="I1295" s="16">
        <v>3.0276816608996615E-2</v>
      </c>
      <c r="J1295" s="16">
        <v>4.9501683057224799E-3</v>
      </c>
      <c r="K1295" s="16">
        <v>1.8732782369146106E-2</v>
      </c>
      <c r="L1295" s="16">
        <v>6.0480783953453798E-3</v>
      </c>
    </row>
    <row r="1296" spans="2:12" x14ac:dyDescent="0.2">
      <c r="B1296" s="16">
        <v>3.2191981270119907E-3</v>
      </c>
      <c r="C1296" s="16">
        <v>3.3767486734201935E-3</v>
      </c>
      <c r="D1296" s="16">
        <v>9.1164095371669696E-3</v>
      </c>
      <c r="E1296" s="16">
        <v>4.0847738574474324E-3</v>
      </c>
      <c r="F1296" s="16">
        <v>9.9990909917280213E-4</v>
      </c>
      <c r="G1296" s="16">
        <v>4.936694157277266E-3</v>
      </c>
      <c r="H1296" s="16">
        <v>4.8553510014162082E-3</v>
      </c>
      <c r="I1296" s="16">
        <v>3.3585222502099388E-3</v>
      </c>
      <c r="J1296" s="16">
        <v>-6.1736503349533178E-3</v>
      </c>
      <c r="K1296" s="16">
        <v>-1.4061654948620772E-2</v>
      </c>
      <c r="L1296" s="16">
        <v>-1.0822785345272479E-3</v>
      </c>
    </row>
    <row r="1297" spans="2:12" x14ac:dyDescent="0.2">
      <c r="B1297" s="16">
        <v>-4.3757292882146137E-3</v>
      </c>
      <c r="C1297" s="16">
        <v>1.4423076923075762E-3</v>
      </c>
      <c r="D1297" s="16">
        <v>-7.6441973592773493E-3</v>
      </c>
      <c r="E1297" s="16">
        <v>3.1837745415954632E-3</v>
      </c>
      <c r="F1297" s="16">
        <v>-3.5415909916455268E-3</v>
      </c>
      <c r="G1297" s="16">
        <v>2.77408541871349E-3</v>
      </c>
      <c r="H1297" s="16">
        <v>1.2885041272397757E-2</v>
      </c>
      <c r="I1297" s="16">
        <v>-5.4393305439329742E-3</v>
      </c>
      <c r="J1297" s="16">
        <v>-1.0243193232883807E-2</v>
      </c>
      <c r="K1297" s="16">
        <v>-6.3631376851343902E-2</v>
      </c>
      <c r="L1297" s="16">
        <v>4.1899086684549225E-4</v>
      </c>
    </row>
    <row r="1298" spans="2:12" x14ac:dyDescent="0.2">
      <c r="B1298" s="16">
        <v>1.171989452094957E-3</v>
      </c>
      <c r="C1298" s="16">
        <v>2.8804608737398318E-3</v>
      </c>
      <c r="D1298" s="16">
        <v>3.5014005602240772E-3</v>
      </c>
      <c r="E1298" s="16">
        <v>4.1140170437836687E-4</v>
      </c>
      <c r="F1298" s="16">
        <v>5.37683404720668E-3</v>
      </c>
      <c r="G1298" s="16">
        <v>-1.6713734078727116E-3</v>
      </c>
      <c r="H1298" s="16">
        <v>5.7642615782149687E-3</v>
      </c>
      <c r="I1298" s="16">
        <v>1.5145140933950252E-2</v>
      </c>
      <c r="J1298" s="16">
        <v>5.6753688989783502E-3</v>
      </c>
      <c r="K1298" s="16">
        <v>3.5149384885764245E-3</v>
      </c>
      <c r="L1298" s="16">
        <v>1.493351834538359E-3</v>
      </c>
    </row>
    <row r="1299" spans="2:12" x14ac:dyDescent="0.2">
      <c r="B1299" s="16">
        <v>1.7559262510973284E-3</v>
      </c>
      <c r="C1299" s="16">
        <v>-2.6328386787937141E-3</v>
      </c>
      <c r="D1299" s="16">
        <v>6.9783670621070826E-4</v>
      </c>
      <c r="E1299" s="16">
        <v>2.4086476324756134E-3</v>
      </c>
      <c r="F1299" s="16">
        <v>-8.158085569252016E-4</v>
      </c>
      <c r="G1299" s="16">
        <v>-1.0737790093522603E-2</v>
      </c>
      <c r="H1299" s="16">
        <v>-1.3043478260869601E-2</v>
      </c>
      <c r="I1299" s="16">
        <v>-9.117281392457488E-3</v>
      </c>
      <c r="J1299" s="16">
        <v>-8.2990306732173558E-3</v>
      </c>
      <c r="K1299" s="16">
        <v>-4.1447752481027278E-2</v>
      </c>
      <c r="L1299" s="16">
        <v>1.018020225231675E-3</v>
      </c>
    </row>
    <row r="1300" spans="2:12" x14ac:dyDescent="0.2">
      <c r="B1300" s="16">
        <v>5.842827928719263E-4</v>
      </c>
      <c r="C1300" s="16">
        <v>6.959443244540342E-3</v>
      </c>
      <c r="D1300" s="16">
        <v>-9.065550906555031E-3</v>
      </c>
      <c r="E1300" s="16">
        <v>4.6299009552832615E-3</v>
      </c>
      <c r="F1300" s="16">
        <v>-1.2700716683298197E-3</v>
      </c>
      <c r="G1300" s="16">
        <v>2.3342670401491628E-3</v>
      </c>
      <c r="H1300" s="16">
        <v>-6.2074489387263787E-3</v>
      </c>
      <c r="I1300" s="16">
        <v>-1.129234629861986E-2</v>
      </c>
      <c r="J1300" s="16">
        <v>-4.3516100957354809E-3</v>
      </c>
      <c r="K1300" s="16">
        <v>1.5225334957368997E-2</v>
      </c>
      <c r="L1300" s="16">
        <v>-2.5783310475788745E-3</v>
      </c>
    </row>
    <row r="1301" spans="2:12" x14ac:dyDescent="0.2">
      <c r="B1301" s="16">
        <v>2.0437956204379715E-2</v>
      </c>
      <c r="C1301" s="16">
        <v>4.7664442326023071E-3</v>
      </c>
      <c r="D1301" s="16">
        <v>4.2223786066148961E-3</v>
      </c>
      <c r="E1301" s="16">
        <v>3.4185042585462622E-2</v>
      </c>
      <c r="F1301" s="16">
        <v>8.6293032973021599E-3</v>
      </c>
      <c r="G1301" s="16">
        <v>1.1818816953889089E-2</v>
      </c>
      <c r="H1301" s="16">
        <v>3.6268386056821367E-3</v>
      </c>
      <c r="I1301" s="16">
        <v>-6.7681895093062439E-3</v>
      </c>
      <c r="J1301" s="16">
        <v>1.2775685852608909E-2</v>
      </c>
      <c r="K1301" s="16">
        <v>0</v>
      </c>
      <c r="L1301" s="16">
        <v>1.3673825117192173E-2</v>
      </c>
    </row>
    <row r="1302" spans="2:12" x14ac:dyDescent="0.2">
      <c r="B1302" s="16">
        <v>-6.0085836909871126E-3</v>
      </c>
      <c r="C1302" s="16">
        <v>7.3529411764705621E-3</v>
      </c>
      <c r="D1302" s="16">
        <v>-2.2424667133847276E-2</v>
      </c>
      <c r="E1302" s="16">
        <v>-7.840703971119245E-3</v>
      </c>
      <c r="F1302" s="16">
        <v>-4.0525936599423718E-3</v>
      </c>
      <c r="G1302" s="16">
        <v>-7.7679958570688878E-3</v>
      </c>
      <c r="H1302" s="16">
        <v>3.4129692832762792E-3</v>
      </c>
      <c r="I1302" s="16">
        <v>4.6848381601363176E-3</v>
      </c>
      <c r="J1302" s="16">
        <v>0</v>
      </c>
      <c r="K1302" s="16">
        <v>1.7996400719855199E-3</v>
      </c>
      <c r="L1302" s="16">
        <v>-5.8598641045760624E-3</v>
      </c>
    </row>
    <row r="1303" spans="2:12" x14ac:dyDescent="0.2">
      <c r="B1303" s="16">
        <v>6.044905008635526E-3</v>
      </c>
      <c r="C1303" s="16">
        <v>2.3546032493526603E-4</v>
      </c>
      <c r="D1303" s="16">
        <v>-2.8673835125447855E-3</v>
      </c>
      <c r="E1303" s="16">
        <v>-1.193928023196178E-3</v>
      </c>
      <c r="F1303" s="16">
        <v>5.8775657835246076E-3</v>
      </c>
      <c r="G1303" s="16">
        <v>-2.6675945256321443E-3</v>
      </c>
      <c r="H1303" s="16">
        <v>2.2008803521409437E-3</v>
      </c>
      <c r="I1303" s="16">
        <v>-1.0597710894446832E-2</v>
      </c>
      <c r="J1303" s="16">
        <v>-2.3237285885008285E-3</v>
      </c>
      <c r="K1303" s="16">
        <v>4.1916167664670656E-3</v>
      </c>
      <c r="L1303" s="16">
        <v>5.0379525760724242E-4</v>
      </c>
    </row>
    <row r="1304" spans="2:12" x14ac:dyDescent="0.2">
      <c r="B1304" s="16">
        <v>-3.147353361945604E-3</v>
      </c>
      <c r="C1304" s="16">
        <v>-7.0621468926552744E-3</v>
      </c>
      <c r="D1304" s="16">
        <v>2.0129403306973437E-2</v>
      </c>
      <c r="E1304" s="16">
        <v>-1.5938069216757667E-3</v>
      </c>
      <c r="F1304" s="16">
        <v>-5.1240560949298297E-3</v>
      </c>
      <c r="G1304" s="16">
        <v>2.3258518432376363E-3</v>
      </c>
      <c r="H1304" s="16">
        <v>-1.1978438810141823E-3</v>
      </c>
      <c r="I1304" s="16">
        <v>-2.1422450728363351E-3</v>
      </c>
      <c r="J1304" s="16">
        <v>-3.9928129367140519E-3</v>
      </c>
      <c r="K1304" s="16">
        <v>-1.1926058437685683E-3</v>
      </c>
      <c r="L1304" s="16">
        <v>-3.2772164221692712E-3</v>
      </c>
    </row>
    <row r="1305" spans="2:12" x14ac:dyDescent="0.2">
      <c r="B1305" s="16">
        <v>1.1481056257174327E-3</v>
      </c>
      <c r="C1305" s="16">
        <v>-4.5045045045044585E-3</v>
      </c>
      <c r="D1305" s="16">
        <v>-3.5236081747709314E-3</v>
      </c>
      <c r="E1305" s="16">
        <v>-5.7012542759404816E-4</v>
      </c>
      <c r="F1305" s="16">
        <v>1.7168157585614185E-3</v>
      </c>
      <c r="G1305" s="16">
        <v>-5.2210233205707279E-4</v>
      </c>
      <c r="H1305" s="16">
        <v>-1.1792924245452752E-2</v>
      </c>
      <c r="I1305" s="16">
        <v>0</v>
      </c>
      <c r="J1305" s="16">
        <v>-4.6769559698001117E-3</v>
      </c>
      <c r="K1305" s="16">
        <v>-1.0746268656716351E-2</v>
      </c>
      <c r="L1305" s="16">
        <v>-2.9133039476952893E-3</v>
      </c>
    </row>
    <row r="1306" spans="2:12" x14ac:dyDescent="0.2">
      <c r="B1306" s="16">
        <v>-3.7270642201835402E-3</v>
      </c>
      <c r="C1306" s="16">
        <v>0</v>
      </c>
      <c r="D1306" s="16">
        <v>-7.7793493635078814E-3</v>
      </c>
      <c r="E1306" s="16">
        <v>-1.8824871648602803E-3</v>
      </c>
      <c r="F1306" s="16">
        <v>-1.8040772145044848E-4</v>
      </c>
      <c r="G1306" s="16">
        <v>-5.1657089790468902E-3</v>
      </c>
      <c r="H1306" s="16">
        <v>-5.6634304207120456E-3</v>
      </c>
      <c r="I1306" s="16">
        <v>-8.5873765564614679E-4</v>
      </c>
      <c r="J1306" s="16">
        <v>-2.0138282875747926E-3</v>
      </c>
      <c r="K1306" s="16">
        <v>-6.6385033192516429E-3</v>
      </c>
      <c r="L1306" s="16">
        <v>-2.2842521713062336E-3</v>
      </c>
    </row>
    <row r="1307" spans="2:12" x14ac:dyDescent="0.2">
      <c r="B1307" s="16">
        <v>-2.3021582733812052E-3</v>
      </c>
      <c r="C1307" s="16">
        <v>9.5260776375316603E-4</v>
      </c>
      <c r="D1307" s="16">
        <v>1.4255167498218313E-3</v>
      </c>
      <c r="E1307" s="16">
        <v>2.2861061896324308E-3</v>
      </c>
      <c r="F1307" s="16">
        <v>1.7141826055575571E-3</v>
      </c>
      <c r="G1307" s="16">
        <v>-1.2602100350058376E-2</v>
      </c>
      <c r="H1307" s="16">
        <v>2.4410089503661414E-3</v>
      </c>
      <c r="I1307" s="16">
        <v>8.5947571981082049E-4</v>
      </c>
      <c r="J1307" s="16">
        <v>-4.7084146095378587E-3</v>
      </c>
      <c r="K1307" s="16">
        <v>-7.8979343863914142E-3</v>
      </c>
      <c r="L1307" s="16">
        <v>7.9983749333467635E-4</v>
      </c>
    </row>
    <row r="1308" spans="2:12" x14ac:dyDescent="0.2">
      <c r="B1308" s="16">
        <v>3.1727718488607781E-3</v>
      </c>
      <c r="C1308" s="16">
        <v>6.1860575779204563E-3</v>
      </c>
      <c r="D1308" s="16">
        <v>2.846975088967918E-3</v>
      </c>
      <c r="E1308" s="16">
        <v>-2.2238695329874769E-3</v>
      </c>
      <c r="F1308" s="16">
        <v>-9.9072322795645817E-4</v>
      </c>
      <c r="G1308" s="16">
        <v>3.6634365398251489E-3</v>
      </c>
      <c r="H1308" s="16">
        <v>1.4204545454545858E-3</v>
      </c>
      <c r="I1308" s="16">
        <v>3.4349506225848092E-3</v>
      </c>
      <c r="J1308" s="16">
        <v>2.0950192606609352E-2</v>
      </c>
      <c r="K1308" s="16">
        <v>-4.8989589712185033E-3</v>
      </c>
      <c r="L1308" s="16">
        <v>3.2686786165836423E-3</v>
      </c>
    </row>
    <row r="1309" spans="2:12" x14ac:dyDescent="0.2">
      <c r="B1309" s="16">
        <v>5.7504312823453141E-4</v>
      </c>
      <c r="C1309" s="16">
        <v>-6.1480255379522397E-3</v>
      </c>
      <c r="D1309" s="16">
        <v>1.8452803406671325E-2</v>
      </c>
      <c r="E1309" s="16">
        <v>2.343124928563256E-3</v>
      </c>
      <c r="F1309" s="16">
        <v>5.4093040028848627E-3</v>
      </c>
      <c r="G1309" s="16">
        <v>-7.712233604144636E-3</v>
      </c>
      <c r="H1309" s="16">
        <v>2.431610942249085E-3</v>
      </c>
      <c r="I1309" s="16">
        <v>-2.1394950791613354E-3</v>
      </c>
      <c r="J1309" s="16">
        <v>-1.3900840669888059E-2</v>
      </c>
      <c r="K1309" s="16">
        <v>9.8461538461538378E-3</v>
      </c>
      <c r="L1309" s="16">
        <v>3.6668633566550035E-4</v>
      </c>
    </row>
    <row r="1310" spans="2:12" x14ac:dyDescent="0.2">
      <c r="B1310" s="16">
        <v>-1.4367816091953589E-3</v>
      </c>
      <c r="C1310" s="16">
        <v>-1.427551748750977E-3</v>
      </c>
      <c r="D1310" s="16">
        <v>-2.0905923344947119E-3</v>
      </c>
      <c r="E1310" s="16">
        <v>-3.7630423627345033E-3</v>
      </c>
      <c r="F1310" s="16">
        <v>7.0839311334289778E-3</v>
      </c>
      <c r="G1310" s="16">
        <v>-4.2123998813409225E-3</v>
      </c>
      <c r="H1310" s="16">
        <v>-2.223569840307249E-3</v>
      </c>
      <c r="I1310" s="16">
        <v>1.0720411663807994E-2</v>
      </c>
      <c r="J1310" s="16">
        <v>-1.0740417533731561E-2</v>
      </c>
      <c r="K1310" s="16">
        <v>4.8141377209018898E-2</v>
      </c>
      <c r="L1310" s="16">
        <v>-3.3790189048102937E-3</v>
      </c>
    </row>
    <row r="1311" spans="2:12" x14ac:dyDescent="0.2">
      <c r="B1311" s="16">
        <v>1.0647482014388476E-2</v>
      </c>
      <c r="C1311" s="16">
        <v>3.5739814152966343E-3</v>
      </c>
      <c r="D1311" s="16">
        <v>1.4664804469273651E-2</v>
      </c>
      <c r="E1311" s="16">
        <v>-3.4338693985003221E-4</v>
      </c>
      <c r="F1311" s="16">
        <v>-3.9177277179235359E-3</v>
      </c>
      <c r="G1311" s="16">
        <v>5.362249761677873E-4</v>
      </c>
      <c r="H1311" s="16">
        <v>1.5802269043760253E-2</v>
      </c>
      <c r="I1311" s="16">
        <v>-1.6970725498515193E-3</v>
      </c>
      <c r="J1311" s="16">
        <v>7.4642057406526519E-3</v>
      </c>
      <c r="K1311" s="16">
        <v>-8.720930232558044E-3</v>
      </c>
      <c r="L1311" s="16">
        <v>8.374727853051489E-3</v>
      </c>
    </row>
    <row r="1312" spans="2:12" x14ac:dyDescent="0.2">
      <c r="B1312" s="16">
        <v>1.4236902050115408E-3</v>
      </c>
      <c r="C1312" s="16">
        <v>3.0864197530864335E-3</v>
      </c>
      <c r="D1312" s="16">
        <v>-6.1940812112869503E-3</v>
      </c>
      <c r="E1312" s="16">
        <v>-3.3777981336232665E-3</v>
      </c>
      <c r="F1312" s="16">
        <v>-1.4302315187272319E-3</v>
      </c>
      <c r="G1312" s="16">
        <v>8.098612517120074E-3</v>
      </c>
      <c r="H1312" s="16">
        <v>-1.994415636218605E-3</v>
      </c>
      <c r="I1312" s="16">
        <v>-2.1249468763281376E-3</v>
      </c>
      <c r="J1312" s="16">
        <v>-3.3676837071472399E-4</v>
      </c>
      <c r="K1312" s="16">
        <v>2.4633431085043789E-2</v>
      </c>
      <c r="L1312" s="16">
        <v>-1.6266570520614421E-3</v>
      </c>
    </row>
    <row r="1313" spans="2:12" x14ac:dyDescent="0.2">
      <c r="B1313" s="16">
        <v>-4.8336650554450244E-3</v>
      </c>
      <c r="C1313" s="16">
        <v>-5.2071005917159185E-3</v>
      </c>
      <c r="D1313" s="16">
        <v>4.8476454293628901E-3</v>
      </c>
      <c r="E1313" s="16">
        <v>-7.2380514705883137E-3</v>
      </c>
      <c r="F1313" s="16">
        <v>4.4758750335693875E-4</v>
      </c>
      <c r="G1313" s="16">
        <v>-8.9786756453421601E-3</v>
      </c>
      <c r="H1313" s="16">
        <v>6.9944044764189695E-3</v>
      </c>
      <c r="I1313" s="16">
        <v>-7.6660988074956915E-3</v>
      </c>
      <c r="J1313" s="16">
        <v>4.3794636841396617E-3</v>
      </c>
      <c r="K1313" s="16">
        <v>-2.2896393817972704E-3</v>
      </c>
      <c r="L1313" s="16">
        <v>-1.3143639402364293E-3</v>
      </c>
    </row>
    <row r="1314" spans="2:12" x14ac:dyDescent="0.2">
      <c r="B1314" s="16">
        <v>1.0571428571428454E-2</v>
      </c>
      <c r="C1314" s="16">
        <v>3.5688793718771095E-3</v>
      </c>
      <c r="D1314" s="16">
        <v>4.8242591316334238E-3</v>
      </c>
      <c r="E1314" s="16">
        <v>-4.3397754889480389E-3</v>
      </c>
      <c r="F1314" s="16">
        <v>8.5003579098066329E-3</v>
      </c>
      <c r="G1314" s="16">
        <v>2.9802706085702013E-4</v>
      </c>
      <c r="H1314" s="16">
        <v>-2.9767811073625472E-3</v>
      </c>
      <c r="I1314" s="16">
        <v>1.2875536480685401E-3</v>
      </c>
      <c r="J1314" s="16">
        <v>-4.6957805058025492E-3</v>
      </c>
      <c r="K1314" s="16">
        <v>1.7211703958692759E-3</v>
      </c>
      <c r="L1314" s="16">
        <v>-2.00988121517931E-3</v>
      </c>
    </row>
    <row r="1315" spans="2:12" x14ac:dyDescent="0.2">
      <c r="B1315" s="16">
        <v>-1.1591744416171834E-2</v>
      </c>
      <c r="C1315" s="16">
        <v>7.5865339023233336E-3</v>
      </c>
      <c r="D1315" s="16">
        <v>-2.3319615912208547E-2</v>
      </c>
      <c r="E1315" s="16">
        <v>-1.5110129598419175E-2</v>
      </c>
      <c r="F1315" s="16">
        <v>-8.5174341229703465E-3</v>
      </c>
      <c r="G1315" s="16">
        <v>-1.0368251698247954E-2</v>
      </c>
      <c r="H1315" s="16">
        <v>-1.5923566878981443E-3</v>
      </c>
      <c r="I1315" s="16">
        <v>-1.2858979854263319E-3</v>
      </c>
      <c r="J1315" s="16">
        <v>-1.1727438161353465E-2</v>
      </c>
      <c r="K1315" s="16">
        <v>-4.2955326460481058E-2</v>
      </c>
      <c r="L1315" s="16">
        <v>-1.2407993359932812E-2</v>
      </c>
    </row>
    <row r="1316" spans="2:12" x14ac:dyDescent="0.2">
      <c r="B1316" s="16">
        <v>1.1155606407322605E-2</v>
      </c>
      <c r="C1316" s="16">
        <v>-2.8235294117646692E-3</v>
      </c>
      <c r="D1316" s="16">
        <v>2.1067415730335881E-3</v>
      </c>
      <c r="E1316" s="16">
        <v>-1.0031273971793375E-3</v>
      </c>
      <c r="F1316" s="16">
        <v>2.953020134228268E-3</v>
      </c>
      <c r="G1316" s="16">
        <v>5.1782273603082629E-3</v>
      </c>
      <c r="H1316" s="16">
        <v>-8.97129186602863E-3</v>
      </c>
      <c r="I1316" s="16">
        <v>5.1502145922748266E-3</v>
      </c>
      <c r="J1316" s="16">
        <v>4.7057218850166116E-3</v>
      </c>
      <c r="K1316" s="16">
        <v>1.7354877318970674E-2</v>
      </c>
      <c r="L1316" s="16">
        <v>1.8899156150544716E-3</v>
      </c>
    </row>
    <row r="1317" spans="2:12" x14ac:dyDescent="0.2">
      <c r="B1317" s="16">
        <v>-3.3946251768035562E-3</v>
      </c>
      <c r="C1317" s="16">
        <v>-4.955167531854654E-3</v>
      </c>
      <c r="D1317" s="16">
        <v>-6.3069376313945602E-3</v>
      </c>
      <c r="E1317" s="16">
        <v>3.4849379799171132E-3</v>
      </c>
      <c r="F1317" s="16">
        <v>1.427551748750755E-3</v>
      </c>
      <c r="G1317" s="16">
        <v>2.3960704444703218E-4</v>
      </c>
      <c r="H1317" s="16">
        <v>-1.408167370750335E-3</v>
      </c>
      <c r="I1317" s="16">
        <v>-5.5508112724168557E-3</v>
      </c>
      <c r="J1317" s="16">
        <v>3.0545750746675537E-3</v>
      </c>
      <c r="K1317" s="16">
        <v>-5.882352941177782E-4</v>
      </c>
      <c r="L1317" s="16">
        <v>-1.0602737976110888E-3</v>
      </c>
    </row>
    <row r="1318" spans="2:12" x14ac:dyDescent="0.2">
      <c r="B1318" s="16">
        <v>-1.9869429463525989E-3</v>
      </c>
      <c r="C1318" s="16">
        <v>-1.1856770215794565E-3</v>
      </c>
      <c r="D1318" s="16">
        <v>1.4104372355430161E-3</v>
      </c>
      <c r="E1318" s="16">
        <v>-7.2399788098180817E-3</v>
      </c>
      <c r="F1318" s="16">
        <v>-8.9094796863853354E-4</v>
      </c>
      <c r="G1318" s="16">
        <v>-5.6294166966103232E-3</v>
      </c>
      <c r="H1318" s="16">
        <v>8.058017727639033E-4</v>
      </c>
      <c r="I1318" s="16">
        <v>-3.8643194504078826E-3</v>
      </c>
      <c r="J1318" s="16">
        <v>3.3836367327604311E-3</v>
      </c>
      <c r="K1318" s="16">
        <v>3.2371983519717595E-2</v>
      </c>
      <c r="L1318" s="16">
        <v>-8.440041603438031E-4</v>
      </c>
    </row>
    <row r="1319" spans="2:12" x14ac:dyDescent="0.2">
      <c r="B1319" s="16">
        <v>1.7064846416383617E-3</v>
      </c>
      <c r="C1319" s="16">
        <v>4.7483380816715215E-3</v>
      </c>
      <c r="D1319" s="16">
        <v>1.4788732394366289E-2</v>
      </c>
      <c r="E1319" s="16">
        <v>-7.2334874896240464E-3</v>
      </c>
      <c r="F1319" s="16">
        <v>2.1401819154627244E-3</v>
      </c>
      <c r="G1319" s="16">
        <v>-3.6135870874487441E-4</v>
      </c>
      <c r="H1319" s="16">
        <v>-1.0869565217391242E-2</v>
      </c>
      <c r="I1319" s="16">
        <v>8.6206896551721535E-4</v>
      </c>
      <c r="J1319" s="16">
        <v>-9.3747892358536644E-3</v>
      </c>
      <c r="K1319" s="16">
        <v>2.6795895096921374E-2</v>
      </c>
      <c r="L1319" s="16">
        <v>-1.0196332733214408E-3</v>
      </c>
    </row>
    <row r="1320" spans="2:12" x14ac:dyDescent="0.2">
      <c r="B1320" s="16">
        <v>2.0726859738784853E-2</v>
      </c>
      <c r="C1320" s="16">
        <v>2.5992438563327003E-3</v>
      </c>
      <c r="D1320" s="16">
        <v>7.6335877862594437E-3</v>
      </c>
      <c r="E1320" s="16">
        <v>5.1958910654563706E-3</v>
      </c>
      <c r="F1320" s="16">
        <v>5.9619149314824593E-3</v>
      </c>
      <c r="G1320" s="16">
        <v>4.2776238100976638E-3</v>
      </c>
      <c r="H1320" s="16">
        <v>3.2560032560031704E-3</v>
      </c>
      <c r="I1320" s="16">
        <v>9.4745908699398473E-3</v>
      </c>
      <c r="J1320" s="16">
        <v>6.0593681917211484E-3</v>
      </c>
      <c r="K1320" s="16">
        <v>2.7207107162687372E-2</v>
      </c>
      <c r="L1320" s="16">
        <v>7.251482966702083E-3</v>
      </c>
    </row>
    <row r="1321" spans="2:12" x14ac:dyDescent="0.2">
      <c r="B1321" s="16">
        <v>2.2253129346314626E-3</v>
      </c>
      <c r="C1321" s="16">
        <v>-2.356823002591657E-4</v>
      </c>
      <c r="D1321" s="16">
        <v>8.9531680440770867E-3</v>
      </c>
      <c r="E1321" s="16">
        <v>-1.0219238310260836E-2</v>
      </c>
      <c r="F1321" s="16">
        <v>-4.5997346306942966E-3</v>
      </c>
      <c r="G1321" s="16">
        <v>-3.2995380646709815E-3</v>
      </c>
      <c r="H1321" s="16">
        <v>-3.4482758620688614E-3</v>
      </c>
      <c r="I1321" s="16">
        <v>5.9726962457335997E-3</v>
      </c>
      <c r="J1321" s="16">
        <v>2.0301820396562142E-3</v>
      </c>
      <c r="K1321" s="16">
        <v>-5.4054054054064604E-4</v>
      </c>
      <c r="L1321" s="16">
        <v>1.0854034436120763E-3</v>
      </c>
    </row>
    <row r="1322" spans="2:12" x14ac:dyDescent="0.2">
      <c r="B1322" s="16">
        <v>-1.3877324451846418E-3</v>
      </c>
      <c r="C1322" s="16">
        <v>4.2432814710042788E-3</v>
      </c>
      <c r="D1322" s="16">
        <v>1.092150170648476E-2</v>
      </c>
      <c r="E1322" s="16">
        <v>4.6221261780419187E-3</v>
      </c>
      <c r="F1322" s="16">
        <v>5.7762374477916545E-3</v>
      </c>
      <c r="G1322" s="16">
        <v>-4.8152160828207613E-4</v>
      </c>
      <c r="H1322" s="16">
        <v>-1.4247913698350878E-3</v>
      </c>
      <c r="I1322" s="16">
        <v>1.187446988973706E-2</v>
      </c>
      <c r="J1322" s="16">
        <v>6.4158843790100839E-3</v>
      </c>
      <c r="K1322" s="16">
        <v>2.1633315305571443E-3</v>
      </c>
      <c r="L1322" s="16">
        <v>2.9350353432466836E-3</v>
      </c>
    </row>
    <row r="1323" spans="2:12" x14ac:dyDescent="0.2">
      <c r="B1323" s="16">
        <v>-1.6675931072817063E-3</v>
      </c>
      <c r="C1323" s="16">
        <v>-3.755868544600971E-3</v>
      </c>
      <c r="D1323" s="16">
        <v>-2.02565833896029E-3</v>
      </c>
      <c r="E1323" s="16">
        <v>-4.0630975143404191E-3</v>
      </c>
      <c r="F1323" s="16">
        <v>1.8554514931965471E-3</v>
      </c>
      <c r="G1323" s="16">
        <v>1.6259183427678181E-3</v>
      </c>
      <c r="H1323" s="16">
        <v>-6.318793314309068E-3</v>
      </c>
      <c r="I1323" s="16">
        <v>7.1248952221292239E-3</v>
      </c>
      <c r="J1323" s="16">
        <v>-2.3486780297947707E-3</v>
      </c>
      <c r="K1323" s="16">
        <v>1.0793308148946412E-3</v>
      </c>
      <c r="L1323" s="16">
        <v>-2.255010430479043E-3</v>
      </c>
    </row>
    <row r="1324" spans="2:12" x14ac:dyDescent="0.2">
      <c r="B1324" s="16">
        <v>0</v>
      </c>
      <c r="C1324" s="16">
        <v>-7.0688030160226401E-4</v>
      </c>
      <c r="D1324" s="16">
        <v>-6.0893098782137667E-3</v>
      </c>
      <c r="E1324" s="16">
        <v>1.13990880729542E-3</v>
      </c>
      <c r="F1324" s="16">
        <v>-1.6756327718493447E-3</v>
      </c>
      <c r="G1324" s="16">
        <v>2.104250586184131E-3</v>
      </c>
      <c r="H1324" s="16">
        <v>8.8205128205127714E-3</v>
      </c>
      <c r="I1324" s="16">
        <v>-3.7453183520599342E-3</v>
      </c>
      <c r="J1324" s="16">
        <v>2.690522634021697E-3</v>
      </c>
      <c r="K1324" s="16">
        <v>7.277628032344996E-2</v>
      </c>
      <c r="L1324" s="16">
        <v>-1.6421751202002621E-3</v>
      </c>
    </row>
    <row r="1325" spans="2:12" x14ac:dyDescent="0.2">
      <c r="B1325" s="16">
        <v>7.5167037861914032E-3</v>
      </c>
      <c r="C1325" s="16">
        <v>6.3664230134403699E-3</v>
      </c>
      <c r="D1325" s="16">
        <v>-9.5302927161333706E-3</v>
      </c>
      <c r="E1325" s="16">
        <v>-5.9926889195094368E-5</v>
      </c>
      <c r="F1325" s="16">
        <v>-1.4134275618373771E-3</v>
      </c>
      <c r="G1325" s="16">
        <v>1.1999040076782208E-4</v>
      </c>
      <c r="H1325" s="16">
        <v>2.6433509556731405E-3</v>
      </c>
      <c r="I1325" s="16">
        <v>2.5062656641603454E-3</v>
      </c>
      <c r="J1325" s="16">
        <v>4.6957805058027713E-3</v>
      </c>
      <c r="K1325" s="16">
        <v>1.7587939698492594E-2</v>
      </c>
      <c r="L1325" s="16">
        <v>5.5959709009489877E-4</v>
      </c>
    </row>
    <row r="1326" spans="2:12" x14ac:dyDescent="0.2">
      <c r="B1326" s="16">
        <v>-4.9737496546007343E-3</v>
      </c>
      <c r="C1326" s="16">
        <v>-2.5773195876288568E-3</v>
      </c>
      <c r="D1326" s="16">
        <v>-1.3058419243986319E-2</v>
      </c>
      <c r="E1326" s="16">
        <v>-6.1728395061728669E-3</v>
      </c>
      <c r="F1326" s="16">
        <v>-3.5385704175516786E-4</v>
      </c>
      <c r="G1326" s="16">
        <v>-9.4181163767246279E-3</v>
      </c>
      <c r="H1326" s="16">
        <v>-5.8811600081118964E-3</v>
      </c>
      <c r="I1326" s="16">
        <v>-5.0000000000000044E-3</v>
      </c>
      <c r="J1326" s="16">
        <v>-1.6692261467583513E-3</v>
      </c>
      <c r="K1326" s="16">
        <v>-2.8641975308641876E-2</v>
      </c>
      <c r="L1326" s="16">
        <v>-3.0548776354145657E-3</v>
      </c>
    </row>
    <row r="1327" spans="2:12" x14ac:dyDescent="0.2">
      <c r="B1327" s="16">
        <v>-2.499305748403069E-3</v>
      </c>
      <c r="C1327" s="16">
        <v>2.3490721165140283E-3</v>
      </c>
      <c r="D1327" s="16">
        <v>6.9637883008355494E-4</v>
      </c>
      <c r="E1327" s="16">
        <v>3.8593740577699265E-3</v>
      </c>
      <c r="F1327" s="16">
        <v>4.4247787610607325E-4</v>
      </c>
      <c r="G1327" s="16">
        <v>-2.482892266698955E-3</v>
      </c>
      <c r="H1327" s="16">
        <v>-1.2035903712770413E-2</v>
      </c>
      <c r="I1327" s="16">
        <v>-2.931323283082099E-3</v>
      </c>
      <c r="J1327" s="16">
        <v>-1.3376136971643415E-3</v>
      </c>
      <c r="K1327" s="16">
        <v>1.2201321809862664E-2</v>
      </c>
      <c r="L1327" s="16">
        <v>1.9294927644020188E-3</v>
      </c>
    </row>
    <row r="1328" spans="2:12" x14ac:dyDescent="0.2">
      <c r="B1328" s="16">
        <v>-2.2271714922048602E-3</v>
      </c>
      <c r="C1328" s="16">
        <v>-1.4061401453011602E-3</v>
      </c>
      <c r="D1328" s="16">
        <v>-4.1753653444676075E-3</v>
      </c>
      <c r="E1328" s="16">
        <v>-1.8021265092810212E-3</v>
      </c>
      <c r="F1328" s="16">
        <v>-4.157452454666033E-3</v>
      </c>
      <c r="G1328" s="16">
        <v>-1.8212724623604126E-3</v>
      </c>
      <c r="H1328" s="16">
        <v>4.7491224447655522E-3</v>
      </c>
      <c r="I1328" s="16">
        <v>2.0579588408231819E-2</v>
      </c>
      <c r="J1328" s="16">
        <v>2.0091079560675684E-3</v>
      </c>
      <c r="K1328" s="16">
        <v>1.3058764439979997E-2</v>
      </c>
      <c r="L1328" s="16">
        <v>-8.2715091050222789E-4</v>
      </c>
    </row>
    <row r="1329" spans="2:12" x14ac:dyDescent="0.2">
      <c r="B1329" s="16">
        <v>-1.3950892857144126E-3</v>
      </c>
      <c r="C1329" s="16">
        <v>1.8774935461158826E-3</v>
      </c>
      <c r="D1329" s="16">
        <v>5.5904961565338418E-3</v>
      </c>
      <c r="E1329" s="16">
        <v>1.083228019498117E-3</v>
      </c>
      <c r="F1329" s="16">
        <v>-1.3323858589446846E-3</v>
      </c>
      <c r="G1329" s="16">
        <v>-5.4737866439604765E-3</v>
      </c>
      <c r="H1329" s="16">
        <v>-2.4660912453760009E-3</v>
      </c>
      <c r="I1329" s="16">
        <v>2.057613168724215E-3</v>
      </c>
      <c r="J1329" s="16">
        <v>6.6835984494040268E-4</v>
      </c>
      <c r="K1329" s="16">
        <v>3.2721864154684921E-2</v>
      </c>
      <c r="L1329" s="16">
        <v>6.8774039073837834E-4</v>
      </c>
    </row>
    <row r="1330" spans="2:12" x14ac:dyDescent="0.2">
      <c r="B1330" s="16">
        <v>-1.0617490919251238E-2</v>
      </c>
      <c r="C1330" s="16">
        <v>-7.027406886859211E-4</v>
      </c>
      <c r="D1330" s="16">
        <v>3.4746351633077044E-3</v>
      </c>
      <c r="E1330" s="16">
        <v>-3.9074241058010273E-3</v>
      </c>
      <c r="F1330" s="16">
        <v>5.6924308458594641E-3</v>
      </c>
      <c r="G1330" s="16">
        <v>-3.6081213307240789E-3</v>
      </c>
      <c r="H1330" s="16">
        <v>3.296250515039123E-3</v>
      </c>
      <c r="I1330" s="16">
        <v>5.3388090349075767E-3</v>
      </c>
      <c r="J1330" s="16">
        <v>1.0018701576275379E-3</v>
      </c>
      <c r="K1330" s="16">
        <v>-1.2001920307249114E-2</v>
      </c>
      <c r="L1330" s="16">
        <v>-1.4339289653649834E-3</v>
      </c>
    </row>
    <row r="1331" spans="2:12" x14ac:dyDescent="0.2">
      <c r="B1331" s="16">
        <v>1.1296243998872857E-3</v>
      </c>
      <c r="C1331" s="16">
        <v>6.5635255508673662E-3</v>
      </c>
      <c r="D1331" s="16">
        <v>-4.1551246537395725E-3</v>
      </c>
      <c r="E1331" s="16">
        <v>-3.5606517803257187E-3</v>
      </c>
      <c r="F1331" s="16">
        <v>-2.6532236667542453E-4</v>
      </c>
      <c r="G1331" s="16">
        <v>4.9100840851878935E-4</v>
      </c>
      <c r="H1331" s="16">
        <v>4.5174537987680008E-3</v>
      </c>
      <c r="I1331" s="16">
        <v>0</v>
      </c>
      <c r="J1331" s="16">
        <v>-9.0078067658636574E-3</v>
      </c>
      <c r="K1331" s="16">
        <v>-3.8386783284742432E-2</v>
      </c>
      <c r="L1331" s="16">
        <v>-3.7599095922304926E-3</v>
      </c>
    </row>
    <row r="1332" spans="2:12" x14ac:dyDescent="0.2">
      <c r="B1332" s="16">
        <v>-5.3596614950636168E-3</v>
      </c>
      <c r="C1332" s="16">
        <v>-3.4932463903120103E-3</v>
      </c>
      <c r="D1332" s="16">
        <v>-6.2586926286509748E-3</v>
      </c>
      <c r="E1332" s="16">
        <v>-1.3385016049906162E-2</v>
      </c>
      <c r="F1332" s="16">
        <v>1.4154281670204494E-3</v>
      </c>
      <c r="G1332" s="16">
        <v>-6.6253604073368555E-3</v>
      </c>
      <c r="H1332" s="16">
        <v>-6.13246116107935E-3</v>
      </c>
      <c r="I1332" s="16">
        <v>-4.0849673202615344E-3</v>
      </c>
      <c r="J1332" s="16">
        <v>-7.0697549151630401E-3</v>
      </c>
      <c r="K1332" s="16">
        <v>2.4254674077817118E-2</v>
      </c>
      <c r="L1332" s="16">
        <v>-6.8147023578528643E-3</v>
      </c>
    </row>
    <row r="1333" spans="2:12" x14ac:dyDescent="0.2">
      <c r="B1333" s="16">
        <v>5.6721497447533853E-3</v>
      </c>
      <c r="C1333" s="16">
        <v>6.5435849497545995E-3</v>
      </c>
      <c r="D1333" s="16">
        <v>3.0790762771168767E-2</v>
      </c>
      <c r="E1333" s="16">
        <v>8.9011663597298174E-3</v>
      </c>
      <c r="F1333" s="16">
        <v>5.1236749116607694E-3</v>
      </c>
      <c r="G1333" s="16">
        <v>9.2632619032915198E-3</v>
      </c>
      <c r="H1333" s="16">
        <v>3.9078568490333865E-3</v>
      </c>
      <c r="I1333" s="16">
        <v>4.9220672682526168E-3</v>
      </c>
      <c r="J1333" s="16">
        <v>2.712416084627467E-3</v>
      </c>
      <c r="K1333" s="16">
        <v>-8.3867784903798315E-3</v>
      </c>
      <c r="L1333" s="16">
        <v>8.6133236007643887E-3</v>
      </c>
    </row>
    <row r="1334" spans="2:12" x14ac:dyDescent="0.2">
      <c r="B1334" s="16">
        <v>-4.5121263395375699E-3</v>
      </c>
      <c r="C1334" s="16">
        <v>9.5193870443464057E-3</v>
      </c>
      <c r="D1334" s="16">
        <v>-2.6476578411405383E-2</v>
      </c>
      <c r="E1334" s="16">
        <v>-4.0158198965621894E-3</v>
      </c>
      <c r="F1334" s="16">
        <v>3.6034452452100574E-3</v>
      </c>
      <c r="G1334" s="16">
        <v>-6.1188276326256119E-3</v>
      </c>
      <c r="H1334" s="16">
        <v>8.3999180495799575E-3</v>
      </c>
      <c r="I1334" s="16">
        <v>5.3061224489796555E-3</v>
      </c>
      <c r="J1334" s="16">
        <v>6.7626969635490308E-3</v>
      </c>
      <c r="K1334" s="16">
        <v>-3.9800995024876773E-3</v>
      </c>
      <c r="L1334" s="16">
        <v>-2.9033507733046138E-3</v>
      </c>
    </row>
    <row r="1335" spans="2:12" x14ac:dyDescent="0.2">
      <c r="B1335" s="16">
        <v>-3.6827195467420415E-3</v>
      </c>
      <c r="C1335" s="16">
        <v>-5.7497700091996284E-3</v>
      </c>
      <c r="D1335" s="16">
        <v>-2.5104602510460206E-2</v>
      </c>
      <c r="E1335" s="16">
        <v>-5.6814710733704699E-3</v>
      </c>
      <c r="F1335" s="16">
        <v>-4.0283737630264493E-3</v>
      </c>
      <c r="G1335" s="16">
        <v>-4.9190420488826048E-2</v>
      </c>
      <c r="H1335" s="16">
        <v>-5.6887444128402853E-3</v>
      </c>
      <c r="I1335" s="16">
        <v>2.4360535931791105E-3</v>
      </c>
      <c r="J1335" s="16">
        <v>5.3738160811445113E-3</v>
      </c>
      <c r="K1335" s="16">
        <v>1.7482517482517501E-2</v>
      </c>
      <c r="L1335" s="16">
        <v>-1.7163423974997372E-3</v>
      </c>
    </row>
    <row r="1336" spans="2:12" x14ac:dyDescent="0.2">
      <c r="B1336" s="16">
        <v>1.2510662496445724E-2</v>
      </c>
      <c r="C1336" s="16">
        <v>-3.2384917881099762E-3</v>
      </c>
      <c r="D1336" s="16">
        <v>1.0014306151645114E-2</v>
      </c>
      <c r="E1336" s="16">
        <v>1.3639714917670132E-2</v>
      </c>
      <c r="F1336" s="16">
        <v>9.320320056273701E-3</v>
      </c>
      <c r="G1336" s="16">
        <v>3.7555037555039306E-3</v>
      </c>
      <c r="H1336" s="16">
        <v>-1.0829587249693517E-2</v>
      </c>
      <c r="I1336" s="16">
        <v>9.7205346294044759E-3</v>
      </c>
      <c r="J1336" s="16">
        <v>9.0198436560433581E-3</v>
      </c>
      <c r="K1336" s="16">
        <v>-9.8183603338242165E-3</v>
      </c>
      <c r="L1336" s="16">
        <v>7.5571921631019112E-3</v>
      </c>
    </row>
    <row r="1337" spans="2:12" x14ac:dyDescent="0.2">
      <c r="B1337" s="16">
        <v>-1.1232799775343638E-3</v>
      </c>
      <c r="C1337" s="16">
        <v>-4.6414481318179934E-4</v>
      </c>
      <c r="D1337" s="16">
        <v>1.2039660056657242E-2</v>
      </c>
      <c r="E1337" s="16">
        <v>-9.5163050066674471E-3</v>
      </c>
      <c r="F1337" s="16">
        <v>-3.0490460841537947E-3</v>
      </c>
      <c r="G1337" s="16">
        <v>-1.1804928396336067E-2</v>
      </c>
      <c r="H1337" s="16">
        <v>-2.396199132410648E-2</v>
      </c>
      <c r="I1337" s="16">
        <v>2.0056157240273542E-3</v>
      </c>
      <c r="J1337" s="16">
        <v>-2.3837902264600919E-2</v>
      </c>
      <c r="K1337" s="16">
        <v>9.9157164105105888E-3</v>
      </c>
      <c r="L1337" s="16">
        <v>-3.0350108666123976E-3</v>
      </c>
    </row>
    <row r="1338" spans="2:12" x14ac:dyDescent="0.2">
      <c r="B1338" s="16">
        <v>9.558616811920162E-3</v>
      </c>
      <c r="C1338" s="16">
        <v>4.8757836080799422E-3</v>
      </c>
      <c r="D1338" s="16">
        <v>6.2981105668300508E-3</v>
      </c>
      <c r="E1338" s="16">
        <v>1.4503396364971666E-2</v>
      </c>
      <c r="F1338" s="16">
        <v>-6.4662705347779958E-3</v>
      </c>
      <c r="G1338" s="16">
        <v>2.2847444350153623E-3</v>
      </c>
      <c r="H1338" s="16">
        <v>-4.2328042328042548E-3</v>
      </c>
      <c r="I1338" s="16">
        <v>-2.0016012810248895E-3</v>
      </c>
      <c r="J1338" s="16">
        <v>0</v>
      </c>
      <c r="K1338" s="16">
        <v>8.345606283750584E-3</v>
      </c>
      <c r="L1338" s="16">
        <v>1.0840085324159476E-2</v>
      </c>
    </row>
    <row r="1339" spans="2:12" x14ac:dyDescent="0.2">
      <c r="B1339" s="16">
        <v>6.1264271790588687E-3</v>
      </c>
      <c r="C1339" s="16">
        <v>-3.9279112754159184E-3</v>
      </c>
      <c r="D1339" s="16">
        <v>5.8414464534075172E-2</v>
      </c>
      <c r="E1339" s="16">
        <v>1.0556158764627899E-2</v>
      </c>
      <c r="F1339" s="16">
        <v>1.3016710642040463E-2</v>
      </c>
      <c r="G1339" s="16">
        <v>-2.2144066692718622E-3</v>
      </c>
      <c r="H1339" s="16">
        <v>-7.4388947927734872E-3</v>
      </c>
      <c r="I1339" s="16">
        <v>3.6101083032491488E-3</v>
      </c>
      <c r="J1339" s="16">
        <v>-3.323836657169843E-3</v>
      </c>
      <c r="K1339" s="16">
        <v>1.8500486854917453E-2</v>
      </c>
      <c r="L1339" s="16">
        <v>6.0906008466188322E-3</v>
      </c>
    </row>
    <row r="1340" spans="2:12" x14ac:dyDescent="0.2">
      <c r="B1340" s="16">
        <v>-5.8123443122058971E-3</v>
      </c>
      <c r="C1340" s="16">
        <v>3.0155416376711486E-3</v>
      </c>
      <c r="D1340" s="16">
        <v>-1.3140604467805628E-2</v>
      </c>
      <c r="E1340" s="16">
        <v>5.9690801647471758E-4</v>
      </c>
      <c r="F1340" s="16">
        <v>3.4728251432538659E-3</v>
      </c>
      <c r="G1340" s="16">
        <v>-2.0887728459529908E-3</v>
      </c>
      <c r="H1340" s="16">
        <v>1.4132762312633718E-2</v>
      </c>
      <c r="I1340" s="16">
        <v>4.7961630695443347E-3</v>
      </c>
      <c r="J1340" s="16">
        <v>-6.4656639215954215E-3</v>
      </c>
      <c r="K1340" s="16">
        <v>-1.1472275334608151E-2</v>
      </c>
      <c r="L1340" s="16">
        <v>-4.856380907726221E-4</v>
      </c>
    </row>
    <row r="1341" spans="2:12" x14ac:dyDescent="0.2">
      <c r="B1341" s="16">
        <v>8.3518930957682258E-4</v>
      </c>
      <c r="C1341" s="16">
        <v>-5.3191489361703592E-3</v>
      </c>
      <c r="D1341" s="16">
        <v>1.9307589880159792E-2</v>
      </c>
      <c r="E1341" s="16">
        <v>-6.4427608423311966E-3</v>
      </c>
      <c r="F1341" s="16">
        <v>2.2495241391244925E-3</v>
      </c>
      <c r="G1341" s="16">
        <v>1.6352694924124389E-3</v>
      </c>
      <c r="H1341" s="16">
        <v>-1.4569256756756688E-2</v>
      </c>
      <c r="I1341" s="16">
        <v>3.9777247414463091E-4</v>
      </c>
      <c r="J1341" s="16">
        <v>-6.1652281134400022E-3</v>
      </c>
      <c r="K1341" s="16">
        <v>-4.8355899419729731E-3</v>
      </c>
      <c r="L1341" s="16">
        <v>5.5289116002432692E-4</v>
      </c>
    </row>
    <row r="1342" spans="2:12" x14ac:dyDescent="0.2">
      <c r="B1342" s="16">
        <v>-1.1126564673158423E-3</v>
      </c>
      <c r="C1342" s="16">
        <v>3.2550569634968163E-3</v>
      </c>
      <c r="D1342" s="16">
        <v>-5.878510777269752E-3</v>
      </c>
      <c r="E1342" s="16">
        <v>-8.0456319423596323E-3</v>
      </c>
      <c r="F1342" s="16">
        <v>-2.0718232044200091E-3</v>
      </c>
      <c r="G1342" s="16">
        <v>-1.9591197022139628E-4</v>
      </c>
      <c r="H1342" s="16">
        <v>-1.6284551103492695E-2</v>
      </c>
      <c r="I1342" s="16">
        <v>-3.5785288270377968E-3</v>
      </c>
      <c r="J1342" s="16">
        <v>-3.1017369727048827E-3</v>
      </c>
      <c r="K1342" s="16">
        <v>1.7492711370262537E-2</v>
      </c>
      <c r="L1342" s="16">
        <v>-1.9131184668260692E-3</v>
      </c>
    </row>
    <row r="1343" spans="2:12" x14ac:dyDescent="0.2">
      <c r="B1343" s="16">
        <v>2.0607073238652296E-2</v>
      </c>
      <c r="C1343" s="16">
        <v>1.6222479721901273E-3</v>
      </c>
      <c r="D1343" s="16">
        <v>2.1024967148488782E-2</v>
      </c>
      <c r="E1343" s="16">
        <v>1.3921675443373527E-3</v>
      </c>
      <c r="F1343" s="16">
        <v>-7.5259515570933466E-3</v>
      </c>
      <c r="G1343" s="16">
        <v>-9.0137165251469309E-3</v>
      </c>
      <c r="H1343" s="16">
        <v>-6.5345240688285955E-4</v>
      </c>
      <c r="I1343" s="16">
        <v>7.9808459696728562E-4</v>
      </c>
      <c r="J1343" s="16">
        <v>-1.7285487105026531E-3</v>
      </c>
      <c r="K1343" s="16">
        <v>2.7698185291308519E-2</v>
      </c>
      <c r="L1343" s="16">
        <v>1.7322372284205301E-3</v>
      </c>
    </row>
    <row r="1344" spans="2:12" x14ac:dyDescent="0.2">
      <c r="B1344" s="16">
        <v>6.2755798090041726E-3</v>
      </c>
      <c r="C1344" s="16">
        <v>3.9333641832486332E-3</v>
      </c>
      <c r="D1344" s="16">
        <v>7.0785070785071014E-3</v>
      </c>
      <c r="E1344" s="16">
        <v>3.6871373307545419E-3</v>
      </c>
      <c r="F1344" s="16">
        <v>-3.1378017955199233E-3</v>
      </c>
      <c r="G1344" s="16">
        <v>1.6477722119694338E-3</v>
      </c>
      <c r="H1344" s="16">
        <v>6.5387968613772607E-4</v>
      </c>
      <c r="I1344" s="16">
        <v>3.5885167464115852E-3</v>
      </c>
      <c r="J1344" s="16">
        <v>1.7315417647874032E-3</v>
      </c>
      <c r="K1344" s="16">
        <v>-1.2081784386617E-2</v>
      </c>
      <c r="L1344" s="16">
        <v>1.1891154069998411E-3</v>
      </c>
    </row>
    <row r="1345" spans="2:12" x14ac:dyDescent="0.2">
      <c r="B1345" s="16">
        <v>-2.982646420824242E-3</v>
      </c>
      <c r="C1345" s="16">
        <v>-1.6132749481447828E-3</v>
      </c>
      <c r="D1345" s="16">
        <v>-5.7507987220447587E-3</v>
      </c>
      <c r="E1345" s="16">
        <v>4.0951520626315574E-3</v>
      </c>
      <c r="F1345" s="16">
        <v>-2.4044766984348986E-2</v>
      </c>
      <c r="G1345" s="16">
        <v>-2.9611107455418395E-3</v>
      </c>
      <c r="H1345" s="16">
        <v>5.2276192550642087E-3</v>
      </c>
      <c r="I1345" s="16">
        <v>3.1783869686132782E-3</v>
      </c>
      <c r="J1345" s="16">
        <v>8.2970338104129127E-3</v>
      </c>
      <c r="K1345" s="16">
        <v>-2.4929444967074388E-2</v>
      </c>
      <c r="L1345" s="16">
        <v>-1.2713441536987835E-3</v>
      </c>
    </row>
    <row r="1346" spans="2:12" x14ac:dyDescent="0.2">
      <c r="B1346" s="16">
        <v>-3.8074517269512942E-3</v>
      </c>
      <c r="C1346" s="16">
        <v>7.8485687903968593E-3</v>
      </c>
      <c r="D1346" s="16">
        <v>1.0925449871465265E-2</v>
      </c>
      <c r="E1346" s="16">
        <v>-2.3391111377675244E-3</v>
      </c>
      <c r="F1346" s="16">
        <v>-4.0315355671026731E-3</v>
      </c>
      <c r="G1346" s="16">
        <v>2.6399155227030402E-3</v>
      </c>
      <c r="H1346" s="16">
        <v>-5.8504875406283352E-3</v>
      </c>
      <c r="I1346" s="16">
        <v>7.9207920792079278E-3</v>
      </c>
      <c r="J1346" s="16">
        <v>-1.0285949393129545E-3</v>
      </c>
      <c r="K1346" s="16">
        <v>-4.9686444766039561E-2</v>
      </c>
      <c r="L1346" s="16">
        <v>5.8204536603945201E-4</v>
      </c>
    </row>
    <row r="1347" spans="2:12" x14ac:dyDescent="0.2">
      <c r="B1347" s="16">
        <v>1.665301665301655E-2</v>
      </c>
      <c r="C1347" s="16">
        <v>6.8712780577184773E-4</v>
      </c>
      <c r="D1347" s="16">
        <v>-4.4500953591862791E-3</v>
      </c>
      <c r="E1347" s="16">
        <v>1.262474449921891E-3</v>
      </c>
      <c r="F1347" s="16">
        <v>7.3760906719437802E-3</v>
      </c>
      <c r="G1347" s="16">
        <v>-2.5144813059505E-2</v>
      </c>
      <c r="H1347" s="16">
        <v>1.765475152571927E-2</v>
      </c>
      <c r="I1347" s="16">
        <v>1.9646365422396617E-3</v>
      </c>
      <c r="J1347" s="16">
        <v>6.8643602416251781E-4</v>
      </c>
      <c r="K1347" s="16">
        <v>4.3654822335025267E-2</v>
      </c>
      <c r="L1347" s="16">
        <v>4.0886872677357022E-3</v>
      </c>
    </row>
    <row r="1348" spans="2:12" x14ac:dyDescent="0.2">
      <c r="B1348" s="16">
        <v>2.7121374865735737E-2</v>
      </c>
      <c r="C1348" s="16">
        <v>4.5777065690089103E-3</v>
      </c>
      <c r="D1348" s="16">
        <v>-1.2771392081736277E-3</v>
      </c>
      <c r="E1348" s="16">
        <v>-9.1864305013509284E-3</v>
      </c>
      <c r="F1348" s="16">
        <v>-5.0897401553710031E-3</v>
      </c>
      <c r="G1348" s="16">
        <v>-1.3031735313977055E-2</v>
      </c>
      <c r="H1348" s="16">
        <v>-1.2850717498392727E-3</v>
      </c>
      <c r="I1348" s="16">
        <v>-5.0980392156861898E-3</v>
      </c>
      <c r="J1348" s="16">
        <v>-5.1447386472767143E-3</v>
      </c>
      <c r="K1348" s="16">
        <v>-3.8910505836574627E-3</v>
      </c>
      <c r="L1348" s="16">
        <v>3.7511097032982832E-5</v>
      </c>
    </row>
    <row r="1349" spans="2:12" x14ac:dyDescent="0.2">
      <c r="B1349" s="16">
        <v>6.5359477124182774E-3</v>
      </c>
      <c r="C1349" s="16">
        <v>-8.6580086580086979E-3</v>
      </c>
      <c r="D1349" s="16">
        <v>7.033248081841359E-3</v>
      </c>
      <c r="E1349" s="16">
        <v>-9.4533995879287902E-3</v>
      </c>
      <c r="F1349" s="16">
        <v>5.8337820858014311E-3</v>
      </c>
      <c r="G1349" s="16">
        <v>-6.0203872203598019E-3</v>
      </c>
      <c r="H1349" s="16">
        <v>-4.5035384945314449E-3</v>
      </c>
      <c r="I1349" s="16">
        <v>7.8833267638942495E-3</v>
      </c>
      <c r="J1349" s="16">
        <v>-4.8265876025649357E-3</v>
      </c>
      <c r="K1349" s="16">
        <v>4.58984375E-2</v>
      </c>
      <c r="L1349" s="16">
        <v>-1.0252648600889147E-3</v>
      </c>
    </row>
    <row r="1350" spans="2:12" x14ac:dyDescent="0.2">
      <c r="B1350" s="16">
        <v>-4.6753246753247213E-3</v>
      </c>
      <c r="C1350" s="16">
        <v>1.3789933348655747E-3</v>
      </c>
      <c r="D1350" s="16">
        <v>1.7777777777777892E-2</v>
      </c>
      <c r="E1350" s="16">
        <v>1.5906032056771657E-3</v>
      </c>
      <c r="F1350" s="16">
        <v>-2.1504416882305644E-2</v>
      </c>
      <c r="G1350" s="16">
        <v>-5.6438846445040491E-3</v>
      </c>
      <c r="H1350" s="16">
        <v>-8.6169754416198785E-4</v>
      </c>
      <c r="I1350" s="16">
        <v>0</v>
      </c>
      <c r="J1350" s="16">
        <v>-7.9678514515346688E-3</v>
      </c>
      <c r="K1350" s="16">
        <v>1.2138188608776801E-2</v>
      </c>
      <c r="L1350" s="16">
        <v>1.1306176259533451E-3</v>
      </c>
    </row>
    <row r="1351" spans="2:12" x14ac:dyDescent="0.2">
      <c r="B1351" s="16">
        <v>4.436325678496944E-3</v>
      </c>
      <c r="C1351" s="16">
        <v>2.2951572182694502E-3</v>
      </c>
      <c r="D1351" s="16">
        <v>-1.1228945726762363E-2</v>
      </c>
      <c r="E1351" s="16">
        <v>-2.7485951624723892E-3</v>
      </c>
      <c r="F1351" s="16">
        <v>-7.2952763085898376E-4</v>
      </c>
      <c r="G1351" s="16">
        <v>-3.9454558039730969E-3</v>
      </c>
      <c r="H1351" s="16">
        <v>-7.7619663648124115E-3</v>
      </c>
      <c r="I1351" s="16">
        <v>-7.4305827141181169E-3</v>
      </c>
      <c r="J1351" s="16">
        <v>5.9365833216928898E-3</v>
      </c>
      <c r="K1351" s="16">
        <v>-6.4575645756458355E-3</v>
      </c>
      <c r="L1351" s="16">
        <v>-2.162833436821554E-3</v>
      </c>
    </row>
    <row r="1352" spans="2:12" x14ac:dyDescent="0.2">
      <c r="B1352" s="16">
        <v>1.4029618082618933E-2</v>
      </c>
      <c r="C1352" s="16">
        <v>-1.8319212273871788E-3</v>
      </c>
      <c r="D1352" s="16">
        <v>1.4511041009463543E-2</v>
      </c>
      <c r="E1352" s="16">
        <v>3.0624119556543761E-4</v>
      </c>
      <c r="F1352" s="16">
        <v>1.0038328162074173E-3</v>
      </c>
      <c r="G1352" s="16">
        <v>-1.8763029881863069E-3</v>
      </c>
      <c r="H1352" s="16">
        <v>-3.9113428943937656E-3</v>
      </c>
      <c r="I1352" s="16">
        <v>-5.5161544523246731E-3</v>
      </c>
      <c r="J1352" s="16">
        <v>-2.0759563979726559E-2</v>
      </c>
      <c r="K1352" s="16">
        <v>5.106778087279551E-3</v>
      </c>
      <c r="L1352" s="16">
        <v>-1.4784250179582514E-3</v>
      </c>
    </row>
    <row r="1353" spans="2:12" x14ac:dyDescent="0.2">
      <c r="B1353" s="16">
        <v>-2.8183448629259811E-3</v>
      </c>
      <c r="C1353" s="16">
        <v>3.2117458132596699E-3</v>
      </c>
      <c r="D1353" s="16">
        <v>-4.9751243781093191E-3</v>
      </c>
      <c r="E1353" s="16">
        <v>2.9390154298312154E-3</v>
      </c>
      <c r="F1353" s="16">
        <v>-5.1052967453733E-3</v>
      </c>
      <c r="G1353" s="16">
        <v>7.5889438139664644E-3</v>
      </c>
      <c r="H1353" s="16">
        <v>-1.0034904013961676E-2</v>
      </c>
      <c r="I1353" s="16">
        <v>7.5277337559429558E-3</v>
      </c>
      <c r="J1353" s="16">
        <v>-3.1905842314235988E-3</v>
      </c>
      <c r="K1353" s="16">
        <v>-2.7251732101616577E-2</v>
      </c>
      <c r="L1353" s="16">
        <v>4.7764440168973632E-3</v>
      </c>
    </row>
    <row r="1354" spans="2:12" x14ac:dyDescent="0.2">
      <c r="B1354" s="16">
        <v>-1.284686536485169E-3</v>
      </c>
      <c r="C1354" s="16">
        <v>2.7441115938715566E-3</v>
      </c>
      <c r="D1354" s="16">
        <v>-3.7500000000000311E-3</v>
      </c>
      <c r="E1354" s="16">
        <v>-1.1599511599511558E-3</v>
      </c>
      <c r="F1354" s="16">
        <v>-1.0537890589205512E-2</v>
      </c>
      <c r="G1354" s="16">
        <v>1.4303482587064709E-2</v>
      </c>
      <c r="H1354" s="16">
        <v>-1.5425297487879908E-3</v>
      </c>
      <c r="I1354" s="16">
        <v>-1.5336217066456936E-2</v>
      </c>
      <c r="J1354" s="16">
        <v>-4.9790169997867562E-3</v>
      </c>
      <c r="K1354" s="16">
        <v>3.323836657169954E-3</v>
      </c>
      <c r="L1354" s="16">
        <v>-6.8683605847685847E-4</v>
      </c>
    </row>
    <row r="1355" spans="2:12" x14ac:dyDescent="0.2">
      <c r="B1355" s="16">
        <v>-3.3702083869307842E-2</v>
      </c>
      <c r="C1355" s="16">
        <v>1.8244013683010873E-3</v>
      </c>
      <c r="D1355" s="16">
        <v>-3.8895859473023764E-2</v>
      </c>
      <c r="E1355" s="16">
        <v>-1.4363425218507531E-2</v>
      </c>
      <c r="F1355" s="16">
        <v>-1.5465827005000987E-2</v>
      </c>
      <c r="G1355" s="16">
        <v>-1.7916751822331212E-2</v>
      </c>
      <c r="H1355" s="16">
        <v>-1.8318252041492067E-2</v>
      </c>
      <c r="I1355" s="16">
        <v>0</v>
      </c>
      <c r="J1355" s="16">
        <v>-2.244620773464856E-2</v>
      </c>
      <c r="K1355" s="16">
        <v>-3.4074775201135776E-2</v>
      </c>
      <c r="L1355" s="16">
        <v>-1.817825856948263E-2</v>
      </c>
    </row>
    <row r="1356" spans="2:12" x14ac:dyDescent="0.2">
      <c r="B1356" s="16">
        <v>1.544195953141636E-2</v>
      </c>
      <c r="C1356" s="16">
        <v>-2.9592533576144886E-3</v>
      </c>
      <c r="D1356" s="16">
        <v>1.6318537859007831E-2</v>
      </c>
      <c r="E1356" s="16">
        <v>2.2324196949026209E-3</v>
      </c>
      <c r="F1356" s="16">
        <v>3.4803875458564448E-3</v>
      </c>
      <c r="G1356" s="16">
        <v>-9.711431742507326E-4</v>
      </c>
      <c r="H1356" s="16">
        <v>1.2589928057554101E-2</v>
      </c>
      <c r="I1356" s="16">
        <v>3.2348242811501615E-2</v>
      </c>
      <c r="J1356" s="16">
        <v>2.5594149908592101E-3</v>
      </c>
      <c r="K1356" s="16">
        <v>2.2537971582557548E-2</v>
      </c>
      <c r="L1356" s="16">
        <v>3.6868431882495223E-3</v>
      </c>
    </row>
    <row r="1357" spans="2:12" x14ac:dyDescent="0.2">
      <c r="B1357" s="16">
        <v>3.4084950183534968E-3</v>
      </c>
      <c r="C1357" s="16">
        <v>2.2831050228311334E-3</v>
      </c>
      <c r="D1357" s="16">
        <v>8.3493898522799537E-3</v>
      </c>
      <c r="E1357" s="16">
        <v>1.0023511941591456E-2</v>
      </c>
      <c r="F1357" s="16">
        <v>7.8740157480314821E-3</v>
      </c>
      <c r="G1357" s="16">
        <v>7.9850020830438684E-3</v>
      </c>
      <c r="H1357" s="16">
        <v>8.4369449378332018E-3</v>
      </c>
      <c r="I1357" s="16">
        <v>1.5860735009671112E-2</v>
      </c>
      <c r="J1357" s="16">
        <v>2.0714806710430356E-2</v>
      </c>
      <c r="K1357" s="16">
        <v>-7.1873502635362296E-3</v>
      </c>
      <c r="L1357" s="16">
        <v>6.7674957306866901E-3</v>
      </c>
    </row>
    <row r="1358" spans="2:12" x14ac:dyDescent="0.2">
      <c r="B1358" s="16">
        <v>6.0099294486541943E-3</v>
      </c>
      <c r="C1358" s="16">
        <v>6.3781321184510631E-3</v>
      </c>
      <c r="D1358" s="16">
        <v>1.2738853503184711E-3</v>
      </c>
      <c r="E1358" s="16">
        <v>1.1578044596912473E-2</v>
      </c>
      <c r="F1358" s="16">
        <v>1.0230654761904656E-3</v>
      </c>
      <c r="G1358" s="16">
        <v>4.3397396156232837E-3</v>
      </c>
      <c r="H1358" s="16">
        <v>1.3210039630118242E-3</v>
      </c>
      <c r="I1358" s="16">
        <v>-3.0464584920031346E-3</v>
      </c>
      <c r="J1358" s="16">
        <v>4.6448477919107667E-3</v>
      </c>
      <c r="K1358" s="16">
        <v>-1.4478764478763617E-3</v>
      </c>
      <c r="L1358" s="16">
        <v>5.160114706536767E-3</v>
      </c>
    </row>
    <row r="1359" spans="2:12" x14ac:dyDescent="0.2">
      <c r="B1359" s="16">
        <v>-1.2987012987012436E-3</v>
      </c>
      <c r="C1359" s="16">
        <v>4.7532820280669075E-3</v>
      </c>
      <c r="D1359" s="16">
        <v>5.0890585241729624E-3</v>
      </c>
      <c r="E1359" s="16">
        <v>2.1195421788893221E-3</v>
      </c>
      <c r="F1359" s="16">
        <v>-5.6675648053516881E-3</v>
      </c>
      <c r="G1359" s="16">
        <v>-4.0466392318244671E-3</v>
      </c>
      <c r="H1359" s="16">
        <v>0</v>
      </c>
      <c r="I1359" s="16">
        <v>-7.6394194041251584E-4</v>
      </c>
      <c r="J1359" s="16">
        <v>3.5564407141333021E-3</v>
      </c>
      <c r="K1359" s="16">
        <v>-2.0782986950217519E-2</v>
      </c>
      <c r="L1359" s="16">
        <v>1.8379127993919386E-3</v>
      </c>
    </row>
    <row r="1360" spans="2:12" x14ac:dyDescent="0.2">
      <c r="B1360" s="16">
        <v>-2.8608582574772834E-3</v>
      </c>
      <c r="C1360" s="16">
        <v>1.4417661635503398E-2</v>
      </c>
      <c r="D1360" s="16">
        <v>-1.2658227848102444E-3</v>
      </c>
      <c r="E1360" s="16">
        <v>-3.3236644911770474E-3</v>
      </c>
      <c r="F1360" s="16">
        <v>6.4473930106521138E-3</v>
      </c>
      <c r="G1360" s="16">
        <v>3.1678259073064652E-3</v>
      </c>
      <c r="H1360" s="16">
        <v>-9.6745822339489029E-3</v>
      </c>
      <c r="I1360" s="16">
        <v>-4.2048929663608403E-3</v>
      </c>
      <c r="J1360" s="16">
        <v>-1.5947267701467149E-2</v>
      </c>
      <c r="K1360" s="16">
        <v>2.073050345508376E-2</v>
      </c>
      <c r="L1360" s="16">
        <v>2.4891386829661855E-3</v>
      </c>
    </row>
    <row r="1361" spans="2:12" x14ac:dyDescent="0.2">
      <c r="B1361" s="16">
        <v>3.390714658320082E-3</v>
      </c>
      <c r="C1361" s="16">
        <v>8.4388185654007408E-3</v>
      </c>
      <c r="D1361" s="16">
        <v>3.3586818757921355E-2</v>
      </c>
      <c r="E1361" s="16">
        <v>2.2433759776874229E-3</v>
      </c>
      <c r="F1361" s="16">
        <v>-4.0850431714789526E-3</v>
      </c>
      <c r="G1361" s="16">
        <v>4.5307887691359294E-3</v>
      </c>
      <c r="H1361" s="16">
        <v>5.9946714031973158E-3</v>
      </c>
      <c r="I1361" s="16">
        <v>1.9193857965451588E-3</v>
      </c>
      <c r="J1361" s="16">
        <v>-1.2172284644194731E-2</v>
      </c>
      <c r="K1361" s="16">
        <v>2.1276595744680993E-2</v>
      </c>
      <c r="L1361" s="16">
        <v>4.4418750701842313E-3</v>
      </c>
    </row>
    <row r="1362" spans="2:12" x14ac:dyDescent="0.2">
      <c r="B1362" s="16">
        <v>-1.8195996880686627E-3</v>
      </c>
      <c r="C1362" s="16">
        <v>-4.4043162299045591E-4</v>
      </c>
      <c r="D1362" s="16">
        <v>-4.2918454935622075E-3</v>
      </c>
      <c r="E1362" s="16">
        <v>2.3593466424680631E-3</v>
      </c>
      <c r="F1362" s="16">
        <v>1.0627388831919493E-2</v>
      </c>
      <c r="G1362" s="16">
        <v>-4.6470306840703524E-3</v>
      </c>
      <c r="H1362" s="16">
        <v>2.2070183182520964E-4</v>
      </c>
      <c r="I1362" s="16">
        <v>-2.2988505747126853E-3</v>
      </c>
      <c r="J1362" s="16">
        <v>-1.4582573824281075E-3</v>
      </c>
      <c r="K1362" s="16">
        <v>2.6515151515151381E-2</v>
      </c>
      <c r="L1362" s="16">
        <v>3.1055000476176708E-4</v>
      </c>
    </row>
    <row r="1363" spans="2:12" x14ac:dyDescent="0.2">
      <c r="B1363" s="16">
        <v>5.2083333333352577E-4</v>
      </c>
      <c r="C1363" s="16">
        <v>8.8125137695516109E-4</v>
      </c>
      <c r="D1363" s="16">
        <v>4.9261083743843415E-3</v>
      </c>
      <c r="E1363" s="16">
        <v>-3.5005130062163436E-3</v>
      </c>
      <c r="F1363" s="16">
        <v>-6.4569689143056941E-4</v>
      </c>
      <c r="G1363" s="16">
        <v>-4.9433573635426775E-3</v>
      </c>
      <c r="H1363" s="16">
        <v>1.9417475728155331E-2</v>
      </c>
      <c r="I1363" s="16">
        <v>3.8402457757302777E-4</v>
      </c>
      <c r="J1363" s="16">
        <v>-3.2858707557501532E-3</v>
      </c>
      <c r="K1363" s="16">
        <v>3.0442804428044257E-2</v>
      </c>
      <c r="L1363" s="16">
        <v>-1.2045599423798903E-3</v>
      </c>
    </row>
    <row r="1364" spans="2:12" x14ac:dyDescent="0.2">
      <c r="B1364" s="16">
        <v>-5.9864653826132708E-3</v>
      </c>
      <c r="C1364" s="16">
        <v>8.8047545674663219E-4</v>
      </c>
      <c r="D1364" s="16">
        <v>-6.1274509803932453E-4</v>
      </c>
      <c r="E1364" s="16">
        <v>1.0296166192234057E-3</v>
      </c>
      <c r="F1364" s="16">
        <v>-3.6920804873546986E-3</v>
      </c>
      <c r="G1364" s="16">
        <v>5.9338991237147809E-3</v>
      </c>
      <c r="H1364" s="16">
        <v>9.52380952380949E-3</v>
      </c>
      <c r="I1364" s="16">
        <v>5.7581573896352545E-3</v>
      </c>
      <c r="J1364" s="16">
        <v>7.3260073260073E-4</v>
      </c>
      <c r="K1364" s="16">
        <v>1.7457475380483478E-2</v>
      </c>
      <c r="L1364" s="16">
        <v>-4.6002544645251664E-4</v>
      </c>
    </row>
    <row r="1365" spans="2:12" x14ac:dyDescent="0.2">
      <c r="B1365" s="16">
        <v>2.8803351662738397E-3</v>
      </c>
      <c r="C1365" s="16">
        <v>7.0376072135474033E-3</v>
      </c>
      <c r="D1365" s="16">
        <v>-6.1312078479447418E-4</v>
      </c>
      <c r="E1365" s="16">
        <v>8.3494675701838439E-3</v>
      </c>
      <c r="F1365" s="16">
        <v>2.501389660922726E-3</v>
      </c>
      <c r="G1365" s="16">
        <v>2.057754304136683E-4</v>
      </c>
      <c r="H1365" s="16">
        <v>-2.7873070325901139E-3</v>
      </c>
      <c r="I1365" s="16">
        <v>1.5267175572519109E-2</v>
      </c>
      <c r="J1365" s="16">
        <v>1.2371888726207869E-2</v>
      </c>
      <c r="K1365" s="16">
        <v>-1.7597888253408911E-3</v>
      </c>
      <c r="L1365" s="16">
        <v>7.5711087154821666E-3</v>
      </c>
    </row>
    <row r="1366" spans="2:12" x14ac:dyDescent="0.2">
      <c r="B1366" s="16">
        <v>1.4621409921671047E-2</v>
      </c>
      <c r="C1366" s="16">
        <v>2.1838829438742824E-3</v>
      </c>
      <c r="D1366" s="16">
        <v>1.3496932515337345E-2</v>
      </c>
      <c r="E1366" s="16">
        <v>-2.2200888035521782E-3</v>
      </c>
      <c r="F1366" s="16">
        <v>-9.5185287866185186E-3</v>
      </c>
      <c r="G1366" s="16">
        <v>-4.046084213413792E-3</v>
      </c>
      <c r="H1366" s="16">
        <v>-1.5050526768436434E-3</v>
      </c>
      <c r="I1366" s="16">
        <v>-2.2556390977443996E-3</v>
      </c>
      <c r="J1366" s="16">
        <v>5.7849446814666194E-3</v>
      </c>
      <c r="K1366" s="16">
        <v>-1.3221683561041031E-3</v>
      </c>
      <c r="L1366" s="16">
        <v>3.7077273812169409E-3</v>
      </c>
    </row>
    <row r="1367" spans="2:12" x14ac:dyDescent="0.2">
      <c r="B1367" s="16">
        <v>-9.7786927431806614E-3</v>
      </c>
      <c r="C1367" s="16">
        <v>2.1791239921551409E-3</v>
      </c>
      <c r="D1367" s="16">
        <v>-6.0532687651315698E-4</v>
      </c>
      <c r="E1367" s="16">
        <v>1.3831258644538824E-3</v>
      </c>
      <c r="F1367" s="16">
        <v>-6.1578652733720318E-3</v>
      </c>
      <c r="G1367" s="16">
        <v>2.4099703917925819E-3</v>
      </c>
      <c r="H1367" s="16">
        <v>-1.5073212747631626E-3</v>
      </c>
      <c r="I1367" s="16">
        <v>7.9125847776941871E-3</v>
      </c>
      <c r="J1367" s="16">
        <v>3.5947947372205746E-3</v>
      </c>
      <c r="K1367" s="16">
        <v>2.1624007060900174E-2</v>
      </c>
      <c r="L1367" s="16">
        <v>-1.2176772294358873E-3</v>
      </c>
    </row>
    <row r="1368" spans="2:12" x14ac:dyDescent="0.2">
      <c r="B1368" s="16">
        <v>3.3783783783785104E-3</v>
      </c>
      <c r="C1368" s="16">
        <v>-2.1743857360312369E-4</v>
      </c>
      <c r="D1368" s="16">
        <v>6.0569351907924229E-4</v>
      </c>
      <c r="E1368" s="16">
        <v>-2.3420610136921649E-3</v>
      </c>
      <c r="F1368" s="16">
        <v>-9.5756665414945541E-3</v>
      </c>
      <c r="G1368" s="16">
        <v>-2.7476301689810523E-4</v>
      </c>
      <c r="H1368" s="16">
        <v>1.509596722018447E-3</v>
      </c>
      <c r="I1368" s="16">
        <v>-1.6448598130841208E-2</v>
      </c>
      <c r="J1368" s="16">
        <v>-1.7909592377677308E-3</v>
      </c>
      <c r="K1368" s="16">
        <v>1.59827213822894E-2</v>
      </c>
      <c r="L1368" s="16">
        <v>-2.7790320594393014E-3</v>
      </c>
    </row>
    <row r="1369" spans="2:12" x14ac:dyDescent="0.2">
      <c r="B1369" s="16">
        <v>5.9570059570059897E-3</v>
      </c>
      <c r="C1369" s="16">
        <v>-1.0221835580687233E-2</v>
      </c>
      <c r="D1369" s="16">
        <v>2.421307506053294E-3</v>
      </c>
      <c r="E1369" s="16">
        <v>2.2271714922048602E-3</v>
      </c>
      <c r="F1369" s="16">
        <v>3.9810426540285437E-3</v>
      </c>
      <c r="G1369" s="16">
        <v>-9.1383812010442655E-3</v>
      </c>
      <c r="H1369" s="16">
        <v>1.2919896640828377E-3</v>
      </c>
      <c r="I1369" s="16">
        <v>2.6605853287724468E-3</v>
      </c>
      <c r="J1369" s="16">
        <v>-8.9708626381512779E-3</v>
      </c>
      <c r="K1369" s="16">
        <v>1.9557823129251695E-2</v>
      </c>
      <c r="L1369" s="16">
        <v>1.568333655781684E-3</v>
      </c>
    </row>
    <row r="1370" spans="2:12" x14ac:dyDescent="0.2">
      <c r="B1370" s="16">
        <v>-2.3171987641606995E-3</v>
      </c>
      <c r="C1370" s="16">
        <v>-8.3498132278618797E-3</v>
      </c>
      <c r="D1370" s="16">
        <v>1.8115942028986698E-3</v>
      </c>
      <c r="E1370" s="16">
        <v>2.6426426426426897E-3</v>
      </c>
      <c r="F1370" s="16">
        <v>-1.5105740181268978E-2</v>
      </c>
      <c r="G1370" s="16">
        <v>7.4197351085223406E-3</v>
      </c>
      <c r="H1370" s="16">
        <v>-6.6666666666667096E-3</v>
      </c>
      <c r="I1370" s="16">
        <v>-2.6535253980287665E-3</v>
      </c>
      <c r="J1370" s="16">
        <v>-3.1863277572596882E-3</v>
      </c>
      <c r="K1370" s="16">
        <v>2.8773978315262738E-2</v>
      </c>
      <c r="L1370" s="16">
        <v>2.6714451285170249E-4</v>
      </c>
    </row>
    <row r="1371" spans="2:12" x14ac:dyDescent="0.2">
      <c r="B1371" s="16">
        <v>-3.8967741935483802E-2</v>
      </c>
      <c r="C1371" s="16">
        <v>4.2100598271659351E-3</v>
      </c>
      <c r="D1371" s="16">
        <v>-4.7619047619047561E-2</v>
      </c>
      <c r="E1371" s="16">
        <v>1.8329938900203624E-2</v>
      </c>
      <c r="F1371" s="16">
        <v>1.2461656441717928E-2</v>
      </c>
      <c r="G1371" s="16">
        <v>1.3147026431717945E-2</v>
      </c>
      <c r="H1371" s="16">
        <v>1.1474345096341265E-2</v>
      </c>
      <c r="I1371" s="16">
        <v>6.0813378943367358E-3</v>
      </c>
      <c r="J1371" s="16">
        <v>1.2640755539411463E-2</v>
      </c>
      <c r="K1371" s="16">
        <v>-3.4454803404945333E-2</v>
      </c>
      <c r="L1371" s="16">
        <v>-8.2998122270205865E-4</v>
      </c>
    </row>
    <row r="1372" spans="2:12" x14ac:dyDescent="0.2">
      <c r="B1372" s="16">
        <v>-2.3899033297529515E-2</v>
      </c>
      <c r="C1372" s="16">
        <v>2.2065313327446212E-4</v>
      </c>
      <c r="D1372" s="16">
        <v>-4.1772151898734178E-2</v>
      </c>
      <c r="E1372" s="16">
        <v>2.9411764705882248E-3</v>
      </c>
      <c r="F1372" s="16">
        <v>1.3444423404658234E-2</v>
      </c>
      <c r="G1372" s="16">
        <v>6.9977579998641293E-3</v>
      </c>
      <c r="H1372" s="16">
        <v>1.0059931506849251E-2</v>
      </c>
      <c r="I1372" s="16">
        <v>-2.2667170381563961E-3</v>
      </c>
      <c r="J1372" s="16">
        <v>3.5798837793242111E-2</v>
      </c>
      <c r="K1372" s="16">
        <v>4.6179680940385825E-3</v>
      </c>
      <c r="L1372" s="16">
        <v>-9.78710980068076E-4</v>
      </c>
    </row>
    <row r="1373" spans="2:12" x14ac:dyDescent="0.2">
      <c r="B1373" s="16">
        <v>8.2530949105914519E-3</v>
      </c>
      <c r="C1373" s="16">
        <v>-6.6181336863003759E-3</v>
      </c>
      <c r="D1373" s="16">
        <v>8.5865257595771904E-3</v>
      </c>
      <c r="E1373" s="16">
        <v>5.6891495601172348E-3</v>
      </c>
      <c r="F1373" s="16">
        <v>-4.484304932735439E-3</v>
      </c>
      <c r="G1373" s="16">
        <v>-6.004587774929071E-3</v>
      </c>
      <c r="H1373" s="16">
        <v>-1.5469379105742642E-2</v>
      </c>
      <c r="I1373" s="16">
        <v>3.7864445285877846E-3</v>
      </c>
      <c r="J1373" s="16">
        <v>-1.6899847624324726E-2</v>
      </c>
      <c r="K1373" s="16">
        <v>4.7221061429168376E-2</v>
      </c>
      <c r="L1373" s="16">
        <v>4.5114205623633108E-3</v>
      </c>
    </row>
    <row r="1374" spans="2:12" x14ac:dyDescent="0.2">
      <c r="B1374" s="16">
        <v>-9.8226466575715987E-3</v>
      </c>
      <c r="C1374" s="16">
        <v>5.9960026648899767E-3</v>
      </c>
      <c r="D1374" s="16">
        <v>-3.2743942370661028E-3</v>
      </c>
      <c r="E1374" s="16">
        <v>-1.1663847903431446E-4</v>
      </c>
      <c r="F1374" s="16">
        <v>-3.9414414414414845E-3</v>
      </c>
      <c r="G1374" s="16">
        <v>-2.8507432294849755E-3</v>
      </c>
      <c r="H1374" s="16">
        <v>4.9504950495049549E-3</v>
      </c>
      <c r="I1374" s="16">
        <v>4.5265937382119592E-3</v>
      </c>
      <c r="J1374" s="16">
        <v>8.3838241510496569E-3</v>
      </c>
      <c r="K1374" s="16">
        <v>1.276935355147657E-2</v>
      </c>
      <c r="L1374" s="16">
        <v>-9.9575880508939729E-4</v>
      </c>
    </row>
    <row r="1375" spans="2:12" x14ac:dyDescent="0.2">
      <c r="B1375" s="16">
        <v>-6.0622761091209121E-3</v>
      </c>
      <c r="C1375" s="16">
        <v>-1.1037527593817931E-3</v>
      </c>
      <c r="D1375" s="16">
        <v>-2.6281208935611255E-3</v>
      </c>
      <c r="E1375" s="16">
        <v>-5.249343832020914E-3</v>
      </c>
      <c r="F1375" s="16">
        <v>-1.5074429998115368E-3</v>
      </c>
      <c r="G1375" s="16">
        <v>2.7227554284936506E-3</v>
      </c>
      <c r="H1375" s="16">
        <v>-1.0708931248660791E-3</v>
      </c>
      <c r="I1375" s="16">
        <v>-1.2392039053698789E-2</v>
      </c>
      <c r="J1375" s="16">
        <v>8.7333193600223069E-3</v>
      </c>
      <c r="K1375" s="16">
        <v>-1.4184397163120588E-2</v>
      </c>
      <c r="L1375" s="16">
        <v>-2.2396140972632539E-3</v>
      </c>
    </row>
    <row r="1376" spans="2:12" x14ac:dyDescent="0.2">
      <c r="B1376" s="16">
        <v>-1.3861935126143643E-2</v>
      </c>
      <c r="C1376" s="16">
        <v>1.3259668508287525E-3</v>
      </c>
      <c r="D1376" s="16">
        <v>3.9525691699604515E-3</v>
      </c>
      <c r="E1376" s="16">
        <v>-4.1043682204644494E-4</v>
      </c>
      <c r="F1376" s="16">
        <v>-4.4347990186827113E-3</v>
      </c>
      <c r="G1376" s="16">
        <v>7.4672459439277805E-3</v>
      </c>
      <c r="H1376" s="16">
        <v>-2.1440823327611991E-4</v>
      </c>
      <c r="I1376" s="16">
        <v>-4.638783269961988E-2</v>
      </c>
      <c r="J1376" s="16">
        <v>2.0778501177449726E-3</v>
      </c>
      <c r="K1376" s="16">
        <v>-1.0391686650679355E-2</v>
      </c>
      <c r="L1376" s="16">
        <v>2.8366345181418673E-4</v>
      </c>
    </row>
    <row r="1377" spans="2:12" x14ac:dyDescent="0.2">
      <c r="B1377" s="16">
        <v>2.8675850435760486E-2</v>
      </c>
      <c r="C1377" s="16">
        <v>1.5449128227764675E-3</v>
      </c>
      <c r="D1377" s="16">
        <v>6.5616797900263091E-3</v>
      </c>
      <c r="E1377" s="16">
        <v>6.27639605818886E-3</v>
      </c>
      <c r="F1377" s="16">
        <v>-1.3268884465927888E-3</v>
      </c>
      <c r="G1377" s="16">
        <v>-3.4364261168384758E-3</v>
      </c>
      <c r="H1377" s="16">
        <v>-1.2867252841518573E-3</v>
      </c>
      <c r="I1377" s="16">
        <v>3.5885167464115852E-3</v>
      </c>
      <c r="J1377" s="16">
        <v>-6.9118053635609522E-3</v>
      </c>
      <c r="K1377" s="16">
        <v>-4.4426494345720657E-3</v>
      </c>
      <c r="L1377" s="16">
        <v>8.3472042414154402E-3</v>
      </c>
    </row>
    <row r="1378" spans="2:12" x14ac:dyDescent="0.2">
      <c r="B1378" s="16">
        <v>-9.2921563268653085E-3</v>
      </c>
      <c r="C1378" s="16">
        <v>5.0683120317320807E-3</v>
      </c>
      <c r="D1378" s="16">
        <v>-8.4745762711864181E-3</v>
      </c>
      <c r="E1378" s="16">
        <v>-5.8292043136112248E-3</v>
      </c>
      <c r="F1378" s="16">
        <v>-1.3571225206415516E-2</v>
      </c>
      <c r="G1378" s="16">
        <v>6.7613252197418205E-4</v>
      </c>
      <c r="H1378" s="16">
        <v>-1.3528022331973477E-2</v>
      </c>
      <c r="I1378" s="16">
        <v>3.9729837107649324E-4</v>
      </c>
      <c r="J1378" s="16">
        <v>-2.3246102449888673E-2</v>
      </c>
      <c r="K1378" s="16">
        <v>6.8965517241379448E-3</v>
      </c>
      <c r="L1378" s="16">
        <v>-6.6966651178335113E-3</v>
      </c>
    </row>
    <row r="1379" spans="2:12" x14ac:dyDescent="0.2">
      <c r="B1379" s="16">
        <v>6.0689655172414536E-3</v>
      </c>
      <c r="C1379" s="16">
        <v>-8.5507564130673508E-3</v>
      </c>
      <c r="D1379" s="16">
        <v>1.9066403681788247E-2</v>
      </c>
      <c r="E1379" s="16">
        <v>-5.4529463500440079E-3</v>
      </c>
      <c r="F1379" s="16">
        <v>8.2740042332114516E-3</v>
      </c>
      <c r="G1379" s="16">
        <v>-7.5000000000000622E-3</v>
      </c>
      <c r="H1379" s="16">
        <v>-1.153678711362649E-2</v>
      </c>
      <c r="I1379" s="16">
        <v>9.1342335186657131E-3</v>
      </c>
      <c r="J1379" s="16">
        <v>-1.2469716403021192E-2</v>
      </c>
      <c r="K1379" s="16">
        <v>1.0878323932312695E-2</v>
      </c>
      <c r="L1379" s="16">
        <v>-5.826764545369123E-4</v>
      </c>
    </row>
    <row r="1380" spans="2:12" x14ac:dyDescent="0.2">
      <c r="B1380" s="16">
        <v>-1.6451878256101837E-3</v>
      </c>
      <c r="C1380" s="16">
        <v>-3.3171163202122544E-3</v>
      </c>
      <c r="D1380" s="16">
        <v>-6.4516129032254899E-4</v>
      </c>
      <c r="E1380" s="16">
        <v>-7.6641905435680391E-3</v>
      </c>
      <c r="F1380" s="16">
        <v>-5.5343511450381966E-3</v>
      </c>
      <c r="G1380" s="16">
        <v>4.0166110695079027E-3</v>
      </c>
      <c r="H1380" s="16">
        <v>2.2021581149545E-4</v>
      </c>
      <c r="I1380" s="16">
        <v>-9.445100354191216E-3</v>
      </c>
      <c r="J1380" s="16">
        <v>-8.225701710080191E-3</v>
      </c>
      <c r="K1380" s="16">
        <v>1.6739736946990824E-2</v>
      </c>
      <c r="L1380" s="16">
        <v>-4.5573798760889517E-4</v>
      </c>
    </row>
    <row r="1381" spans="2:12" x14ac:dyDescent="0.2">
      <c r="B1381" s="16">
        <v>4.3943971436419815E-3</v>
      </c>
      <c r="C1381" s="16">
        <v>3.9937874417572683E-3</v>
      </c>
      <c r="D1381" s="16">
        <v>2.0012911555842505E-2</v>
      </c>
      <c r="E1381" s="16">
        <v>-6.5351711026615522E-3</v>
      </c>
      <c r="F1381" s="16">
        <v>1.343312224141302E-3</v>
      </c>
      <c r="G1381" s="16">
        <v>-1.8985625169514186E-3</v>
      </c>
      <c r="H1381" s="16">
        <v>-6.6050198150602313E-4</v>
      </c>
      <c r="I1381" s="16">
        <v>-8.7405641636870701E-3</v>
      </c>
      <c r="J1381" s="16">
        <v>7.2753728628605074E-4</v>
      </c>
      <c r="K1381" s="16">
        <v>1.9600156801253821E-3</v>
      </c>
      <c r="L1381" s="16">
        <v>1.5608954610804027E-3</v>
      </c>
    </row>
    <row r="1382" spans="2:12" x14ac:dyDescent="0.2">
      <c r="B1382" s="16">
        <v>-3.0079299972655127E-3</v>
      </c>
      <c r="C1382" s="16">
        <v>3.9779005524862576E-3</v>
      </c>
      <c r="D1382" s="16">
        <v>-3.1645569620253333E-3</v>
      </c>
      <c r="E1382" s="16">
        <v>1.6146393972014117E-3</v>
      </c>
      <c r="F1382" s="16">
        <v>1.1594480643924765E-2</v>
      </c>
      <c r="G1382" s="16">
        <v>7.2690217391306877E-3</v>
      </c>
      <c r="H1382" s="16">
        <v>7.9312623925975601E-3</v>
      </c>
      <c r="I1382" s="16">
        <v>8.8176352705411354E-3</v>
      </c>
      <c r="J1382" s="16">
        <v>1.454016721192275E-3</v>
      </c>
      <c r="K1382" s="16">
        <v>-1.5258215962441146E-2</v>
      </c>
      <c r="L1382" s="16">
        <v>3.1579379075585834E-4</v>
      </c>
    </row>
    <row r="1383" spans="2:12" x14ac:dyDescent="0.2">
      <c r="B1383" s="16">
        <v>-1.4536478332419112E-2</v>
      </c>
      <c r="C1383" s="16">
        <v>-8.3645168390931168E-3</v>
      </c>
      <c r="D1383" s="16">
        <v>-4.1269841269841345E-2</v>
      </c>
      <c r="E1383" s="16">
        <v>-8.3587079825675481E-4</v>
      </c>
      <c r="F1383" s="16">
        <v>-1.5155820782418727E-3</v>
      </c>
      <c r="G1383" s="16">
        <v>-3.1024482363256611E-3</v>
      </c>
      <c r="H1383" s="16">
        <v>-1.9890710382513554E-2</v>
      </c>
      <c r="I1383" s="16">
        <v>6.7540723083034937E-3</v>
      </c>
      <c r="J1383" s="16">
        <v>-1.4519056261342977E-2</v>
      </c>
      <c r="K1383" s="16">
        <v>-4.012713547874458E-2</v>
      </c>
      <c r="L1383" s="16">
        <v>-8.0727490395929857E-3</v>
      </c>
    </row>
    <row r="1384" spans="2:12" x14ac:dyDescent="0.2">
      <c r="B1384" s="16">
        <v>1.4750904536598997E-2</v>
      </c>
      <c r="C1384" s="16">
        <v>5.9933407325194477E-3</v>
      </c>
      <c r="D1384" s="16">
        <v>1.5894039735099286E-2</v>
      </c>
      <c r="E1384" s="16">
        <v>1.5177771138332741E-2</v>
      </c>
      <c r="F1384" s="16">
        <v>1.3755810644151545E-2</v>
      </c>
      <c r="G1384" s="16">
        <v>3.7209931669035523E-3</v>
      </c>
      <c r="H1384" s="16">
        <v>0</v>
      </c>
      <c r="I1384" s="16">
        <v>6.3141278610892027E-3</v>
      </c>
      <c r="J1384" s="16">
        <v>-4.7882136279926435E-3</v>
      </c>
      <c r="K1384" s="16">
        <v>2.4420529801324475E-2</v>
      </c>
      <c r="L1384" s="16">
        <v>8.8080417296994007E-3</v>
      </c>
    </row>
    <row r="1385" spans="2:12" x14ac:dyDescent="0.2">
      <c r="B1385" s="16">
        <v>-1.4810751508502418E-2</v>
      </c>
      <c r="C1385" s="16">
        <v>-1.0812003530450198E-2</v>
      </c>
      <c r="D1385" s="16">
        <v>-2.15123859191656E-2</v>
      </c>
      <c r="E1385" s="16">
        <v>-3.4728353640589571E-3</v>
      </c>
      <c r="F1385" s="16">
        <v>-1.0761744338386725E-2</v>
      </c>
      <c r="G1385" s="16">
        <v>-7.6840118630359111E-3</v>
      </c>
      <c r="H1385" s="16">
        <v>-9.5896520963426601E-3</v>
      </c>
      <c r="I1385" s="16">
        <v>-7.4509803921568585E-3</v>
      </c>
      <c r="J1385" s="16">
        <v>-2.2205773501109416E-3</v>
      </c>
      <c r="K1385" s="16">
        <v>-2.8282828282828243E-2</v>
      </c>
      <c r="L1385" s="16">
        <v>-8.6000270415333979E-3</v>
      </c>
    </row>
    <row r="1386" spans="2:12" x14ac:dyDescent="0.2">
      <c r="B1386" s="16">
        <v>2.5055679287304677E-3</v>
      </c>
      <c r="C1386" s="16">
        <v>4.4612982377878474E-4</v>
      </c>
      <c r="D1386" s="16">
        <v>-4.663557628247883E-3</v>
      </c>
      <c r="E1386" s="16">
        <v>4.1346721795632035E-4</v>
      </c>
      <c r="F1386" s="16">
        <v>5.1083152019677502E-3</v>
      </c>
      <c r="G1386" s="16">
        <v>-1.969841054204502E-3</v>
      </c>
      <c r="H1386" s="16">
        <v>5.6293627561359028E-3</v>
      </c>
      <c r="I1386" s="16">
        <v>-3.1608060055313691E-3</v>
      </c>
      <c r="J1386" s="16">
        <v>-3.7091988130577569E-4</v>
      </c>
      <c r="K1386" s="16">
        <v>2.4948024948023839E-3</v>
      </c>
      <c r="L1386" s="16">
        <v>1.5332479232963436E-3</v>
      </c>
    </row>
    <row r="1387" spans="2:12" x14ac:dyDescent="0.2">
      <c r="B1387" s="16">
        <v>-3.6101083032489267E-3</v>
      </c>
      <c r="C1387" s="16">
        <v>-2.0066889632107676E-3</v>
      </c>
      <c r="D1387" s="16">
        <v>-2.1419009370816644E-2</v>
      </c>
      <c r="E1387" s="16">
        <v>1.4347287004782494E-2</v>
      </c>
      <c r="F1387" s="16">
        <v>1.1388235294117699E-2</v>
      </c>
      <c r="G1387" s="16">
        <v>1.1365956577962244E-2</v>
      </c>
      <c r="H1387" s="16">
        <v>7.6130765785940024E-3</v>
      </c>
      <c r="I1387" s="16">
        <v>-4.3598890210067021E-3</v>
      </c>
      <c r="J1387" s="16">
        <v>1.6326530612244872E-2</v>
      </c>
      <c r="K1387" s="16">
        <v>-2.4885939444213911E-2</v>
      </c>
      <c r="L1387" s="16">
        <v>2.3107934687074394E-3</v>
      </c>
    </row>
    <row r="1388" spans="2:12" x14ac:dyDescent="0.2">
      <c r="B1388" s="16">
        <v>3.9018952062430667E-3</v>
      </c>
      <c r="C1388" s="16">
        <v>1.3404825737266535E-3</v>
      </c>
      <c r="D1388" s="16">
        <v>9.5759233926129284E-3</v>
      </c>
      <c r="E1388" s="16">
        <v>2.9103608847491635E-4</v>
      </c>
      <c r="F1388" s="16">
        <v>-1.7029592406476834E-2</v>
      </c>
      <c r="G1388" s="16">
        <v>-1.2247644683714642E-2</v>
      </c>
      <c r="H1388" s="16">
        <v>-7.7777777777777724E-3</v>
      </c>
      <c r="I1388" s="16">
        <v>-3.9808917197459159E-4</v>
      </c>
      <c r="J1388" s="16">
        <v>-3.6509675063891578E-3</v>
      </c>
      <c r="K1388" s="16">
        <v>-7.2309655465759404E-2</v>
      </c>
      <c r="L1388" s="16">
        <v>1.4532669688471778E-3</v>
      </c>
    </row>
    <row r="1389" spans="2:12" x14ac:dyDescent="0.2">
      <c r="B1389" s="16">
        <v>-9.4392004441977706E-3</v>
      </c>
      <c r="C1389" s="16">
        <v>-9.3708165997322679E-3</v>
      </c>
      <c r="D1389" s="16">
        <v>-8.8075880758806679E-3</v>
      </c>
      <c r="E1389" s="16">
        <v>-9.6013965667733903E-3</v>
      </c>
      <c r="F1389" s="16">
        <v>-2.1584777051973925E-2</v>
      </c>
      <c r="G1389" s="16">
        <v>-8.5161466139801467E-3</v>
      </c>
      <c r="H1389" s="16">
        <v>-2.5307950727883388E-2</v>
      </c>
      <c r="I1389" s="16">
        <v>1.9912385503784158E-3</v>
      </c>
      <c r="J1389" s="16">
        <v>-3.8035910589959698E-2</v>
      </c>
      <c r="K1389" s="16">
        <v>-5.5937643282897742E-2</v>
      </c>
      <c r="L1389" s="16">
        <v>-9.36880791271677E-3</v>
      </c>
    </row>
    <row r="1390" spans="2:12" x14ac:dyDescent="0.2">
      <c r="B1390" s="16">
        <v>1.0369955156950494E-2</v>
      </c>
      <c r="C1390" s="16">
        <v>-2.2522522522516741E-4</v>
      </c>
      <c r="D1390" s="16">
        <v>2.665755297334238E-2</v>
      </c>
      <c r="E1390" s="16">
        <v>5.5229142185664326E-3</v>
      </c>
      <c r="F1390" s="16">
        <v>-2.902757619739349E-4</v>
      </c>
      <c r="G1390" s="16">
        <v>3.7792894935753107E-3</v>
      </c>
      <c r="H1390" s="16">
        <v>-9.191176470589868E-4</v>
      </c>
      <c r="I1390" s="16">
        <v>-1.9872813990461369E-3</v>
      </c>
      <c r="J1390" s="16">
        <v>-6.094773731525116E-3</v>
      </c>
      <c r="K1390" s="16">
        <v>1.4084507042253502E-2</v>
      </c>
      <c r="L1390" s="16">
        <v>6.4031538541342581E-3</v>
      </c>
    </row>
    <row r="1391" spans="2:12" x14ac:dyDescent="0.2">
      <c r="B1391" s="16">
        <v>6.1026352288489072E-3</v>
      </c>
      <c r="C1391" s="16">
        <v>-2.252759630546608E-4</v>
      </c>
      <c r="D1391" s="16">
        <v>1.6644474034620549E-2</v>
      </c>
      <c r="E1391" s="16">
        <v>-5.2004207081920439E-3</v>
      </c>
      <c r="F1391" s="16">
        <v>2.6132404181185009E-3</v>
      </c>
      <c r="G1391" s="16">
        <v>3.1489594742606375E-3</v>
      </c>
      <c r="H1391" s="16">
        <v>-6.4397424103034284E-3</v>
      </c>
      <c r="I1391" s="16">
        <v>-2.7877339705296711E-2</v>
      </c>
      <c r="J1391" s="16">
        <v>-4.2158516020236458E-3</v>
      </c>
      <c r="K1391" s="16">
        <v>9.0996168582375692E-3</v>
      </c>
      <c r="L1391" s="16">
        <v>9.2776618642731457E-4</v>
      </c>
    </row>
    <row r="1392" spans="2:12" x14ac:dyDescent="0.2">
      <c r="B1392" s="16">
        <v>3.0328094844223052E-3</v>
      </c>
      <c r="C1392" s="16">
        <v>-1.1266336187473192E-3</v>
      </c>
      <c r="D1392" s="16">
        <v>1.0478061558611751E-2</v>
      </c>
      <c r="E1392" s="16">
        <v>-5.9324522760645371E-3</v>
      </c>
      <c r="F1392" s="16">
        <v>2.4133603629694633E-3</v>
      </c>
      <c r="G1392" s="16">
        <v>-1.5012965743141926E-3</v>
      </c>
      <c r="H1392" s="16">
        <v>-7.1759259259259744E-3</v>
      </c>
      <c r="I1392" s="16">
        <v>3.2773453502661365E-3</v>
      </c>
      <c r="J1392" s="16">
        <v>1.3085982603340929E-2</v>
      </c>
      <c r="K1392" s="16">
        <v>3.5121025154247754E-2</v>
      </c>
      <c r="L1392" s="16">
        <v>-7.8272081996166865E-4</v>
      </c>
    </row>
    <row r="1393" spans="2:12" x14ac:dyDescent="0.2">
      <c r="B1393" s="16">
        <v>1.6492578339746267E-3</v>
      </c>
      <c r="C1393" s="16">
        <v>4.060455673358998E-3</v>
      </c>
      <c r="D1393" s="16">
        <v>2.9163966299416755E-2</v>
      </c>
      <c r="E1393" s="16">
        <v>4.0179626565821636E-3</v>
      </c>
      <c r="F1393" s="16">
        <v>5.2003081664098172E-3</v>
      </c>
      <c r="G1393" s="16">
        <v>3.3488244942592171E-3</v>
      </c>
      <c r="H1393" s="16">
        <v>7.6941011890883093E-3</v>
      </c>
      <c r="I1393" s="16">
        <v>6.5332788893426308E-3</v>
      </c>
      <c r="J1393" s="16">
        <v>7.5982068231896793E-3</v>
      </c>
      <c r="K1393" s="16">
        <v>7.3360843649701302E-3</v>
      </c>
      <c r="L1393" s="16">
        <v>7.3056198026821839E-3</v>
      </c>
    </row>
    <row r="1394" spans="2:12" x14ac:dyDescent="0.2">
      <c r="B1394" s="16">
        <v>1.3721185510428002E-2</v>
      </c>
      <c r="C1394" s="16">
        <v>-1.7973489103572104E-3</v>
      </c>
      <c r="D1394" s="16">
        <v>-3.7783375314861534E-3</v>
      </c>
      <c r="E1394" s="16">
        <v>-1.3535781544256054E-3</v>
      </c>
      <c r="F1394" s="16">
        <v>-8.622341444720627E-4</v>
      </c>
      <c r="G1394" s="16">
        <v>-4.7680675703287712E-4</v>
      </c>
      <c r="H1394" s="16">
        <v>6.2471078204535679E-3</v>
      </c>
      <c r="I1394" s="16">
        <v>1.5010141987829684E-2</v>
      </c>
      <c r="J1394" s="16">
        <v>7.8425458110247259E-3</v>
      </c>
      <c r="K1394" s="16">
        <v>-1.8661811561219821E-2</v>
      </c>
      <c r="L1394" s="16">
        <v>1.8745523380743201E-3</v>
      </c>
    </row>
    <row r="1395" spans="2:12" x14ac:dyDescent="0.2">
      <c r="B1395" s="16">
        <v>8.6626962642122329E-3</v>
      </c>
      <c r="C1395" s="16">
        <v>5.6268287193337319E-3</v>
      </c>
      <c r="D1395" s="16">
        <v>1.8331226295827951E-2</v>
      </c>
      <c r="E1395" s="16">
        <v>-1.2964818197890304E-3</v>
      </c>
      <c r="F1395" s="16">
        <v>7.6709176335219009E-3</v>
      </c>
      <c r="G1395" s="16">
        <v>3.9525691699604515E-3</v>
      </c>
      <c r="H1395" s="16">
        <v>1.6095654173373664E-3</v>
      </c>
      <c r="I1395" s="16">
        <v>1.7186250999200681E-2</v>
      </c>
      <c r="J1395" s="16">
        <v>-3.7411148522270565E-4</v>
      </c>
      <c r="K1395" s="16">
        <v>1.3450834879406459E-2</v>
      </c>
      <c r="L1395" s="16">
        <v>4.6735271648765675E-3</v>
      </c>
    </row>
    <row r="1396" spans="2:12" x14ac:dyDescent="0.2">
      <c r="B1396" s="16">
        <v>3.4889962426194465E-3</v>
      </c>
      <c r="C1396" s="16">
        <v>1.1190689346463056E-3</v>
      </c>
      <c r="D1396" s="16">
        <v>3.7243947858474069E-3</v>
      </c>
      <c r="E1396" s="16">
        <v>4.0715170826695068E-3</v>
      </c>
      <c r="F1396" s="16">
        <v>-2.8546959748786405E-3</v>
      </c>
      <c r="G1396" s="16">
        <v>-7.941895194135129E-3</v>
      </c>
      <c r="H1396" s="16">
        <v>2.2956841138657147E-3</v>
      </c>
      <c r="I1396" s="16">
        <v>3.9292730844797674E-4</v>
      </c>
      <c r="J1396" s="16">
        <v>1.4970059880241582E-3</v>
      </c>
      <c r="K1396" s="16">
        <v>-2.517162471395884E-2</v>
      </c>
      <c r="L1396" s="16">
        <v>-5.2861214913435539E-5</v>
      </c>
    </row>
    <row r="1397" spans="2:12" x14ac:dyDescent="0.2">
      <c r="B1397" s="16">
        <v>3.4768654720513936E-3</v>
      </c>
      <c r="C1397" s="16">
        <v>-1.3413816230716247E-3</v>
      </c>
      <c r="D1397" s="16">
        <v>0.13543599257884953</v>
      </c>
      <c r="E1397" s="16">
        <v>8.8152327221435733E-4</v>
      </c>
      <c r="F1397" s="16">
        <v>9.1611795018609055E-3</v>
      </c>
      <c r="G1397" s="16">
        <v>6.5001710571330751E-3</v>
      </c>
      <c r="H1397" s="16">
        <v>-6.8712780577186994E-3</v>
      </c>
      <c r="I1397" s="16">
        <v>-2.3566378633150808E-3</v>
      </c>
      <c r="J1397" s="16">
        <v>2.6158445440955802E-3</v>
      </c>
      <c r="K1397" s="16">
        <v>2.7230046948356623E-2</v>
      </c>
      <c r="L1397" s="16">
        <v>5.9776995209714912E-4</v>
      </c>
    </row>
    <row r="1398" spans="2:12" x14ac:dyDescent="0.2">
      <c r="B1398" s="16">
        <v>6.3965884861405531E-3</v>
      </c>
      <c r="C1398" s="16">
        <v>3.5818222520707099E-3</v>
      </c>
      <c r="D1398" s="16">
        <v>1.6339869281045694E-3</v>
      </c>
      <c r="E1398" s="16">
        <v>5.2257647818683139E-3</v>
      </c>
      <c r="F1398" s="16">
        <v>1.0118203309692708E-2</v>
      </c>
      <c r="G1398" s="16">
        <v>-4.2012236573759409E-2</v>
      </c>
      <c r="H1398" s="16">
        <v>2.0756457564576891E-3</v>
      </c>
      <c r="I1398" s="16">
        <v>-4.3307086614172707E-3</v>
      </c>
      <c r="J1398" s="16">
        <v>1.8635855385762401E-3</v>
      </c>
      <c r="K1398" s="16">
        <v>-9.1407678244972423E-3</v>
      </c>
      <c r="L1398" s="16">
        <v>5.3726514969865136E-3</v>
      </c>
    </row>
    <row r="1399" spans="2:12" x14ac:dyDescent="0.2">
      <c r="B1399" s="16">
        <v>-4.5021186440676875E-3</v>
      </c>
      <c r="C1399" s="16">
        <v>-2.2306491188928135E-4</v>
      </c>
      <c r="D1399" s="16">
        <v>-1.6313213703099683E-3</v>
      </c>
      <c r="E1399" s="16">
        <v>7.5934579439262961E-4</v>
      </c>
      <c r="F1399" s="16">
        <v>5.0552331024154018E-3</v>
      </c>
      <c r="G1399" s="16">
        <v>8.5154697700828841E-4</v>
      </c>
      <c r="H1399" s="16">
        <v>1.7721518987341645E-2</v>
      </c>
      <c r="I1399" s="16">
        <v>1.9770660340054924E-3</v>
      </c>
      <c r="J1399" s="16">
        <v>-9.2261904761905544E-3</v>
      </c>
      <c r="K1399" s="16">
        <v>1.4298892988929834E-2</v>
      </c>
      <c r="L1399" s="16">
        <v>-1.5360796821128897E-4</v>
      </c>
    </row>
    <row r="1400" spans="2:12" x14ac:dyDescent="0.2">
      <c r="B1400" s="16">
        <v>-5.3205639797826443E-4</v>
      </c>
      <c r="C1400" s="16">
        <v>4.6854082998661895E-3</v>
      </c>
      <c r="D1400" s="16">
        <v>2.6688453159041448E-2</v>
      </c>
      <c r="E1400" s="16">
        <v>5.8366894297501304E-5</v>
      </c>
      <c r="F1400" s="16">
        <v>-2.5149031296571867E-3</v>
      </c>
      <c r="G1400" s="16">
        <v>-3.8996029495177442E-3</v>
      </c>
      <c r="H1400" s="16">
        <v>2.2614201718673677E-4</v>
      </c>
      <c r="I1400" s="16">
        <v>1.5785319652723562E-3</v>
      </c>
      <c r="J1400" s="16">
        <v>-2.9288074496845895E-2</v>
      </c>
      <c r="K1400" s="16">
        <v>-4.5475216007274666E-3</v>
      </c>
      <c r="L1400" s="16">
        <v>-3.6790717418988539E-4</v>
      </c>
    </row>
    <row r="1401" spans="2:12" x14ac:dyDescent="0.2">
      <c r="B1401" s="16">
        <v>1.1977641735427369E-2</v>
      </c>
      <c r="C1401" s="16">
        <v>-4.2194092827003704E-3</v>
      </c>
      <c r="D1401" s="16">
        <v>-3.1830238726792137E-3</v>
      </c>
      <c r="E1401" s="16">
        <v>1.7509046340613565E-4</v>
      </c>
      <c r="F1401" s="16">
        <v>-8.4041460453831984E-4</v>
      </c>
      <c r="G1401" s="16">
        <v>-7.4738415545591019E-3</v>
      </c>
      <c r="H1401" s="16">
        <v>-1.1756726203933865E-2</v>
      </c>
      <c r="I1401" s="16">
        <v>9.8502758077225749E-3</v>
      </c>
      <c r="J1401" s="16">
        <v>-1.8489865387590787E-2</v>
      </c>
      <c r="K1401" s="16">
        <v>4.2941982640475107E-2</v>
      </c>
      <c r="L1401" s="16">
        <v>-1.0636834995592093E-3</v>
      </c>
    </row>
    <row r="1402" spans="2:12" x14ac:dyDescent="0.2">
      <c r="B1402" s="16">
        <v>4.471330878484947E-3</v>
      </c>
      <c r="C1402" s="16">
        <v>8.9206066012488261E-3</v>
      </c>
      <c r="D1402" s="16">
        <v>-4.7897817988291624E-3</v>
      </c>
      <c r="E1402" s="16">
        <v>9.1614635000292211E-3</v>
      </c>
      <c r="F1402" s="16">
        <v>-5.4205607476635054E-3</v>
      </c>
      <c r="G1402" s="16">
        <v>1.4343086632242485E-3</v>
      </c>
      <c r="H1402" s="16">
        <v>6.1770761839394783E-3</v>
      </c>
      <c r="I1402" s="16">
        <v>2.1069059695669301E-2</v>
      </c>
      <c r="J1402" s="16">
        <v>3.9410420115082445E-4</v>
      </c>
      <c r="K1402" s="16">
        <v>-8.3223828296100644E-3</v>
      </c>
      <c r="L1402" s="16">
        <v>2.9231834358338649E-3</v>
      </c>
    </row>
    <row r="1403" spans="2:12" x14ac:dyDescent="0.2">
      <c r="B1403" s="16">
        <v>4.7132757266299397E-3</v>
      </c>
      <c r="C1403" s="16">
        <v>1.105216622457994E-2</v>
      </c>
      <c r="D1403" s="16">
        <v>1.1229946524064172E-2</v>
      </c>
      <c r="E1403" s="16">
        <v>4.6258818087197007E-4</v>
      </c>
      <c r="F1403" s="16">
        <v>4.8862995677503296E-3</v>
      </c>
      <c r="G1403" s="16">
        <v>-5.729017473503184E-3</v>
      </c>
      <c r="H1403" s="16">
        <v>9.5497953615280018E-3</v>
      </c>
      <c r="I1403" s="16">
        <v>4.9675200611387638E-3</v>
      </c>
      <c r="J1403" s="16">
        <v>5.9092341632525081E-3</v>
      </c>
      <c r="K1403" s="16">
        <v>1.2367491166077826E-2</v>
      </c>
      <c r="L1403" s="16">
        <v>2.8258508838852059E-4</v>
      </c>
    </row>
    <row r="1404" spans="2:12" x14ac:dyDescent="0.2">
      <c r="B1404" s="16">
        <v>-1.9025280166796943E-2</v>
      </c>
      <c r="C1404" s="16">
        <v>8.3078268473981698E-3</v>
      </c>
      <c r="D1404" s="16">
        <v>-3.3844526705446909E-2</v>
      </c>
      <c r="E1404" s="16">
        <v>1.7339035949603954E-4</v>
      </c>
      <c r="F1404" s="16">
        <v>2.8614176173555217E-2</v>
      </c>
      <c r="G1404" s="16">
        <v>-1.9446845289542436E-3</v>
      </c>
      <c r="H1404" s="16">
        <v>7.6801801801801961E-2</v>
      </c>
      <c r="I1404" s="16">
        <v>1.1026615969581766E-2</v>
      </c>
      <c r="J1404" s="16">
        <v>7.8326936633508204E-3</v>
      </c>
      <c r="K1404" s="16">
        <v>-2.7050610820244403E-2</v>
      </c>
      <c r="L1404" s="16">
        <v>-9.7262524063390643E-4</v>
      </c>
    </row>
    <row r="1405" spans="2:12" x14ac:dyDescent="0.2">
      <c r="B1405" s="16">
        <v>-6.907545164718365E-3</v>
      </c>
      <c r="C1405" s="16">
        <v>-2.3850823937554555E-3</v>
      </c>
      <c r="D1405" s="16">
        <v>7.1154898741105921E-3</v>
      </c>
      <c r="E1405" s="16">
        <v>5.489742848887591E-3</v>
      </c>
      <c r="F1405" s="16">
        <v>-3.636363636364548E-4</v>
      </c>
      <c r="G1405" s="16">
        <v>-5.4124269322364249E-3</v>
      </c>
      <c r="H1405" s="16">
        <v>2.7190964233423376E-3</v>
      </c>
      <c r="I1405" s="16">
        <v>3.7608123354648804E-4</v>
      </c>
      <c r="J1405" s="16">
        <v>-1.0103365197792646E-2</v>
      </c>
      <c r="K1405" s="16">
        <v>1.7937219730941312E-3</v>
      </c>
      <c r="L1405" s="16">
        <v>-1.3411865461215866E-3</v>
      </c>
    </row>
    <row r="1406" spans="2:12" x14ac:dyDescent="0.2">
      <c r="B1406" s="16">
        <v>-5.3504547886571441E-3</v>
      </c>
      <c r="C1406" s="16">
        <v>-3.694848945881235E-3</v>
      </c>
      <c r="D1406" s="16">
        <v>-1.2499999999999845E-2</v>
      </c>
      <c r="E1406" s="16">
        <v>5.574712643678259E-3</v>
      </c>
      <c r="F1406" s="16">
        <v>-2.7282648235704698E-4</v>
      </c>
      <c r="G1406" s="16">
        <v>2.6121027427079557E-3</v>
      </c>
      <c r="H1406" s="16">
        <v>9.5953274926992016E-3</v>
      </c>
      <c r="I1406" s="16">
        <v>2.2556390977443996E-3</v>
      </c>
      <c r="J1406" s="16">
        <v>3.1404569364841262E-3</v>
      </c>
      <c r="K1406" s="16">
        <v>-3.4914950760966956E-2</v>
      </c>
      <c r="L1406" s="16">
        <v>-7.2812588487514152E-4</v>
      </c>
    </row>
    <row r="1407" spans="2:12" x14ac:dyDescent="0.2">
      <c r="B1407" s="16">
        <v>8.8757396449703485E-3</v>
      </c>
      <c r="C1407" s="16">
        <v>-3.054101221640515E-3</v>
      </c>
      <c r="D1407" s="16">
        <v>1.65107319757829E-3</v>
      </c>
      <c r="E1407" s="16">
        <v>7.544150425787155E-3</v>
      </c>
      <c r="F1407" s="16">
        <v>6.185754571090607E-3</v>
      </c>
      <c r="G1407" s="16">
        <v>4.4145317701547171E-3</v>
      </c>
      <c r="H1407" s="16">
        <v>1.0123966942148899E-2</v>
      </c>
      <c r="I1407" s="16">
        <v>6.3765941485369737E-3</v>
      </c>
      <c r="J1407" s="16">
        <v>-6.6525788526257124E-3</v>
      </c>
      <c r="K1407" s="16">
        <v>-1.2059369202226278E-2</v>
      </c>
      <c r="L1407" s="16">
        <v>2.4490952515887621E-3</v>
      </c>
    </row>
    <row r="1408" spans="2:12" x14ac:dyDescent="0.2">
      <c r="B1408" s="16">
        <v>4.7187416688883044E-2</v>
      </c>
      <c r="C1408" s="16">
        <v>-2.4070021881837933E-3</v>
      </c>
      <c r="D1408" s="16">
        <v>-7.1428571428571175E-3</v>
      </c>
      <c r="E1408" s="16">
        <v>8.8490555334959087E-3</v>
      </c>
      <c r="F1408" s="16">
        <v>-1.7539101347075259E-2</v>
      </c>
      <c r="G1408" s="16">
        <v>-5.9082066431298541E-3</v>
      </c>
      <c r="H1408" s="16">
        <v>-1.3908774800572732E-2</v>
      </c>
      <c r="I1408" s="16">
        <v>3.7271710771524802E-4</v>
      </c>
      <c r="J1408" s="16">
        <v>3.1515915537345673E-3</v>
      </c>
      <c r="K1408" s="16">
        <v>2.0187793427230094E-2</v>
      </c>
      <c r="L1408" s="16">
        <v>4.9266056898278343E-4</v>
      </c>
    </row>
    <row r="1409" spans="2:12" x14ac:dyDescent="0.2">
      <c r="B1409" s="16">
        <v>-9.9287169042769907E-3</v>
      </c>
      <c r="C1409" s="16">
        <v>1.7547707830665171E-3</v>
      </c>
      <c r="D1409" s="16">
        <v>-8.3010514665190493E-3</v>
      </c>
      <c r="E1409" s="16">
        <v>6.4098959797582733E-3</v>
      </c>
      <c r="F1409" s="16">
        <v>4.1409772706360037E-3</v>
      </c>
      <c r="G1409" s="16">
        <v>3.4065376531129399E-3</v>
      </c>
      <c r="H1409" s="16">
        <v>8.2970338104126906E-3</v>
      </c>
      <c r="I1409" s="16">
        <v>4.4709388971684305E-3</v>
      </c>
      <c r="J1409" s="16">
        <v>9.4250706880303348E-3</v>
      </c>
      <c r="K1409" s="16">
        <v>6.4887252646111282E-2</v>
      </c>
      <c r="L1409" s="16">
        <v>-2.1835911800677232E-3</v>
      </c>
    </row>
    <row r="1410" spans="2:12" x14ac:dyDescent="0.2">
      <c r="B1410" s="16">
        <v>5.3998457186936744E-3</v>
      </c>
      <c r="C1410" s="16">
        <v>-3.7223560324064486E-3</v>
      </c>
      <c r="D1410" s="16">
        <v>6.1383928571427937E-3</v>
      </c>
      <c r="E1410" s="16">
        <v>5.1958209955862422E-3</v>
      </c>
      <c r="F1410" s="16">
        <v>-1.3104838709677491E-2</v>
      </c>
      <c r="G1410" s="16">
        <v>1.5169026292980448E-3</v>
      </c>
      <c r="H1410" s="16">
        <v>6.1715696358772831E-3</v>
      </c>
      <c r="I1410" s="16">
        <v>-4.8219584569734186E-3</v>
      </c>
      <c r="J1410" s="16">
        <v>7.7808901338305425E-4</v>
      </c>
      <c r="K1410" s="16">
        <v>2.8089887640449396E-2</v>
      </c>
      <c r="L1410" s="16">
        <v>1.8890363083294837E-3</v>
      </c>
    </row>
    <row r="1411" spans="2:12" x14ac:dyDescent="0.2">
      <c r="B1411" s="16">
        <v>1.5345268542199531E-2</v>
      </c>
      <c r="C1411" s="16">
        <v>3.0769230769231992E-3</v>
      </c>
      <c r="D1411" s="16">
        <v>5.5463117027174658E-3</v>
      </c>
      <c r="E1411" s="16">
        <v>-1.0449088483770574E-2</v>
      </c>
      <c r="F1411" s="16">
        <v>-1.2443123781223919E-2</v>
      </c>
      <c r="G1411" s="16">
        <v>-1.1611972592859843E-2</v>
      </c>
      <c r="H1411" s="16">
        <v>-1.022285831118297E-3</v>
      </c>
      <c r="I1411" s="16">
        <v>9.6906448005964485E-3</v>
      </c>
      <c r="J1411" s="16">
        <v>-5.8311304618254844E-3</v>
      </c>
      <c r="K1411" s="16">
        <v>-4.623791509037356E-3</v>
      </c>
      <c r="L1411" s="16">
        <v>1.647266869345021E-3</v>
      </c>
    </row>
    <row r="1412" spans="2:12" x14ac:dyDescent="0.2">
      <c r="B1412" s="16">
        <v>8.0604534005037642E-3</v>
      </c>
      <c r="C1412" s="16">
        <v>-8.7642418930755639E-4</v>
      </c>
      <c r="D1412" s="16">
        <v>-1.5995587424158852E-2</v>
      </c>
      <c r="E1412" s="16">
        <v>-9.0429117052347463E-3</v>
      </c>
      <c r="F1412" s="16">
        <v>5.9238363892808454E-3</v>
      </c>
      <c r="G1412" s="16">
        <v>-9.4862813776998012E-3</v>
      </c>
      <c r="H1412" s="16">
        <v>-5.3213262382316717E-3</v>
      </c>
      <c r="I1412" s="16">
        <v>4.0605389442598394E-3</v>
      </c>
      <c r="J1412" s="16">
        <v>-2.7371549229686654E-3</v>
      </c>
      <c r="K1412" s="16">
        <v>2.8293918918919081E-2</v>
      </c>
      <c r="L1412" s="16">
        <v>-2.4144366381689819E-3</v>
      </c>
    </row>
    <row r="1413" spans="2:12" x14ac:dyDescent="0.2">
      <c r="B1413" s="16">
        <v>6.2468765617191835E-3</v>
      </c>
      <c r="C1413" s="16">
        <v>-2.192982456139525E-4</v>
      </c>
      <c r="D1413" s="16">
        <v>-1.4573991031390232E-2</v>
      </c>
      <c r="E1413" s="16">
        <v>9.238791588731976E-3</v>
      </c>
      <c r="F1413" s="16">
        <v>-3.8792297625724448E-2</v>
      </c>
      <c r="G1413" s="16">
        <v>-2.4311183144247739E-3</v>
      </c>
      <c r="H1413" s="16">
        <v>-7.8189300411523055E-3</v>
      </c>
      <c r="I1413" s="16">
        <v>0</v>
      </c>
      <c r="J1413" s="16">
        <v>5.8814303638645704E-3</v>
      </c>
      <c r="K1413" s="16">
        <v>-4.5174537987681118E-3</v>
      </c>
      <c r="L1413" s="16">
        <v>-3.6364811791900209E-4</v>
      </c>
    </row>
    <row r="1414" spans="2:12" x14ac:dyDescent="0.2">
      <c r="B1414" s="16">
        <v>-3.5758629252545471E-2</v>
      </c>
      <c r="C1414" s="16">
        <v>3.2901952182495808E-3</v>
      </c>
      <c r="D1414" s="16">
        <v>-3.8111490329920228E-2</v>
      </c>
      <c r="E1414" s="16">
        <v>-9.5473435920475636E-3</v>
      </c>
      <c r="F1414" s="16">
        <v>-1.4392686959058709E-2</v>
      </c>
      <c r="G1414" s="16">
        <v>5.1694852669670333E-4</v>
      </c>
      <c r="H1414" s="16">
        <v>-4.1476565740355964E-3</v>
      </c>
      <c r="I1414" s="16">
        <v>-1.1397058823529371E-2</v>
      </c>
      <c r="J1414" s="16">
        <v>-1.5981913151945193E-2</v>
      </c>
      <c r="K1414" s="16">
        <v>-2.2689768976897562E-2</v>
      </c>
      <c r="L1414" s="16">
        <v>-1.447441815345063E-2</v>
      </c>
    </row>
    <row r="1415" spans="2:12" x14ac:dyDescent="0.2">
      <c r="B1415" s="16">
        <v>1.3906773113572024E-2</v>
      </c>
      <c r="C1415" s="16">
        <v>-3.2794053344993301E-3</v>
      </c>
      <c r="D1415" s="16">
        <v>1.3601419278533422E-2</v>
      </c>
      <c r="E1415" s="16">
        <v>-5.7836244046269858E-3</v>
      </c>
      <c r="F1415" s="16">
        <v>6.3147508633447647E-3</v>
      </c>
      <c r="G1415" s="16">
        <v>0</v>
      </c>
      <c r="H1415" s="16">
        <v>8.3298625572680862E-4</v>
      </c>
      <c r="I1415" s="16">
        <v>-3.3469691335068497E-3</v>
      </c>
      <c r="J1415" s="16">
        <v>-3.9613373474884916E-3</v>
      </c>
      <c r="K1415" s="16">
        <v>7.1760236386659848E-3</v>
      </c>
      <c r="L1415" s="16">
        <v>1.2755258980974293E-3</v>
      </c>
    </row>
    <row r="1416" spans="2:12" x14ac:dyDescent="0.2">
      <c r="B1416" s="16">
        <v>1.4986029972060111E-2</v>
      </c>
      <c r="C1416" s="16">
        <v>4.6062733055494132E-3</v>
      </c>
      <c r="D1416" s="16">
        <v>-2.333722287047757E-3</v>
      </c>
      <c r="E1416" s="16">
        <v>1.1121250142580141E-2</v>
      </c>
      <c r="F1416" s="16">
        <v>-5.7848808706735255E-3</v>
      </c>
      <c r="G1416" s="16">
        <v>3.3953351048126024E-3</v>
      </c>
      <c r="H1416" s="16">
        <v>1.4981273408239737E-2</v>
      </c>
      <c r="I1416" s="16">
        <v>3.7313432835819338E-3</v>
      </c>
      <c r="J1416" s="16">
        <v>6.3633471205855052E-3</v>
      </c>
      <c r="K1416" s="16">
        <v>1.6345347862531501E-2</v>
      </c>
      <c r="L1416" s="16">
        <v>1.004374682548792E-2</v>
      </c>
    </row>
    <row r="1417" spans="2:12" x14ac:dyDescent="0.2">
      <c r="B1417" s="16">
        <v>1.1011011011010874E-2</v>
      </c>
      <c r="C1417" s="16">
        <v>8.515283842794874E-3</v>
      </c>
      <c r="D1417" s="16">
        <v>-1.4619883040935644E-2</v>
      </c>
      <c r="E1417" s="16">
        <v>1.015285690112222E-3</v>
      </c>
      <c r="F1417" s="16">
        <v>1.0848126232740896E-3</v>
      </c>
      <c r="G1417" s="16">
        <v>-1.7654847726938927E-3</v>
      </c>
      <c r="H1417" s="16">
        <v>-6.1500615006151449E-3</v>
      </c>
      <c r="I1417" s="16">
        <v>7.4349442379184616E-4</v>
      </c>
      <c r="J1417" s="16">
        <v>-8.6942775845715303E-3</v>
      </c>
      <c r="K1417" s="16">
        <v>-3.711340206185576E-3</v>
      </c>
      <c r="L1417" s="16">
        <v>-4.9881581935573571E-4</v>
      </c>
    </row>
    <row r="1418" spans="2:12" x14ac:dyDescent="0.2">
      <c r="B1418" s="16">
        <v>-3.9603960396038529E-3</v>
      </c>
      <c r="C1418" s="16">
        <v>2.1649707728954581E-4</v>
      </c>
      <c r="D1418" s="16">
        <v>8.9020771513352859E-3</v>
      </c>
      <c r="E1418" s="16">
        <v>6.0291880317799862E-3</v>
      </c>
      <c r="F1418" s="16">
        <v>6.7973598660229229E-3</v>
      </c>
      <c r="G1418" s="16">
        <v>3.0213706705970456E-3</v>
      </c>
      <c r="H1418" s="16">
        <v>-1.4438943894389267E-3</v>
      </c>
      <c r="I1418" s="16">
        <v>2.6002971768199767E-3</v>
      </c>
      <c r="J1418" s="16">
        <v>-1.5946420028704056E-3</v>
      </c>
      <c r="K1418" s="16">
        <v>1.2417218543046005E-3</v>
      </c>
      <c r="L1418" s="16">
        <v>1.4201029777529683E-3</v>
      </c>
    </row>
    <row r="1419" spans="2:12" x14ac:dyDescent="0.2">
      <c r="B1419" s="16">
        <v>-1.9135188866799324E-2</v>
      </c>
      <c r="C1419" s="16">
        <v>-7.3593073593074543E-3</v>
      </c>
      <c r="D1419" s="16">
        <v>-2.2941176470588243E-2</v>
      </c>
      <c r="E1419" s="16">
        <v>-7.7293603674246647E-3</v>
      </c>
      <c r="F1419" s="16">
        <v>-8.0234833659491578E-3</v>
      </c>
      <c r="G1419" s="16">
        <v>-1.2636837851737748E-2</v>
      </c>
      <c r="H1419" s="16">
        <v>-1.0741582317702836E-2</v>
      </c>
      <c r="I1419" s="16">
        <v>-1.5561319007039609E-2</v>
      </c>
      <c r="J1419" s="16">
        <v>-1.3895543842836533E-2</v>
      </c>
      <c r="K1419" s="16">
        <v>-3.0177759404712678E-2</v>
      </c>
      <c r="L1419" s="16">
        <v>-1.5436913265616137E-2</v>
      </c>
    </row>
    <row r="1420" spans="2:12" x14ac:dyDescent="0.2">
      <c r="B1420" s="16">
        <v>-2.2802128198631255E-3</v>
      </c>
      <c r="C1420" s="16">
        <v>-4.1430440470998642E-3</v>
      </c>
      <c r="D1420" s="16">
        <v>2.4081878386512656E-3</v>
      </c>
      <c r="E1420" s="16">
        <v>2.2578460149018653E-3</v>
      </c>
      <c r="F1420" s="16">
        <v>-6.7074373643716267E-3</v>
      </c>
      <c r="G1420" s="16">
        <v>-7.0689783466031386E-3</v>
      </c>
      <c r="H1420" s="16">
        <v>-4.1762372102736034E-3</v>
      </c>
      <c r="I1420" s="16">
        <v>-4.8927361686111892E-3</v>
      </c>
      <c r="J1420" s="16">
        <v>-8.0984774862326026E-3</v>
      </c>
      <c r="K1420" s="16">
        <v>-1.2787723785166238E-2</v>
      </c>
      <c r="L1420" s="16">
        <v>-1.8353833934839914E-3</v>
      </c>
    </row>
    <row r="1421" spans="2:12" x14ac:dyDescent="0.2">
      <c r="B1421" s="16">
        <v>-2.0314880650077471E-3</v>
      </c>
      <c r="C1421" s="16">
        <v>2.1896211955318989E-4</v>
      </c>
      <c r="D1421" s="16">
        <v>1.8018018018017834E-3</v>
      </c>
      <c r="E1421" s="16">
        <v>4.3928812795674954E-3</v>
      </c>
      <c r="F1421" s="16">
        <v>4.6673286991063545E-3</v>
      </c>
      <c r="G1421" s="16">
        <v>4.4964028776977027E-3</v>
      </c>
      <c r="H1421" s="16">
        <v>9.4359404487314169E-3</v>
      </c>
      <c r="I1421" s="16">
        <v>4.9167927382753884E-3</v>
      </c>
      <c r="J1421" s="16">
        <v>-2.4493794905290356E-3</v>
      </c>
      <c r="K1421" s="16">
        <v>-2.763385146804842E-2</v>
      </c>
      <c r="L1421" s="16">
        <v>1.1626229102676966E-3</v>
      </c>
    </row>
    <row r="1422" spans="2:12" x14ac:dyDescent="0.2">
      <c r="B1422" s="16">
        <v>1.6539440203562572E-2</v>
      </c>
      <c r="C1422" s="16">
        <v>-1.7513134851138146E-3</v>
      </c>
      <c r="D1422" s="16">
        <v>1.4988009592326046E-2</v>
      </c>
      <c r="E1422" s="16">
        <v>1.1831333408096834E-2</v>
      </c>
      <c r="F1422" s="16">
        <v>1.5814964910546569E-2</v>
      </c>
      <c r="G1422" s="16">
        <v>4.8492987168009538E-3</v>
      </c>
      <c r="H1422" s="16">
        <v>4.3622766929787282E-3</v>
      </c>
      <c r="I1422" s="16">
        <v>3.7636432066241454E-3</v>
      </c>
      <c r="J1422" s="16">
        <v>4.5015550826648099E-3</v>
      </c>
      <c r="K1422" s="16">
        <v>1.0657193605683846E-2</v>
      </c>
      <c r="L1422" s="16">
        <v>9.9408245036796128E-3</v>
      </c>
    </row>
    <row r="1423" spans="2:12" x14ac:dyDescent="0.2">
      <c r="B1423" s="16">
        <v>1.0012515644555187E-3</v>
      </c>
      <c r="C1423" s="16">
        <v>-1.3157894736842701E-3</v>
      </c>
      <c r="D1423" s="16">
        <v>-1.1813349084465186E-3</v>
      </c>
      <c r="E1423" s="16">
        <v>-2.6045996120809267E-3</v>
      </c>
      <c r="F1423" s="16">
        <v>-1.2357691933443604E-2</v>
      </c>
      <c r="G1423" s="16">
        <v>8.0184126512734544E-3</v>
      </c>
      <c r="H1423" s="16">
        <v>-1.4477766287487315E-3</v>
      </c>
      <c r="I1423" s="16">
        <v>-7.499062617174479E-4</v>
      </c>
      <c r="J1423" s="16">
        <v>-8.5553654363236253E-3</v>
      </c>
      <c r="K1423" s="16">
        <v>3.3391915641476144E-2</v>
      </c>
      <c r="L1423" s="16">
        <v>-3.4536046743949278E-3</v>
      </c>
    </row>
    <row r="1424" spans="2:12" x14ac:dyDescent="0.2">
      <c r="B1424" s="16">
        <v>-4.2510627656914268E-3</v>
      </c>
      <c r="C1424" s="16">
        <v>-2.854633289415931E-3</v>
      </c>
      <c r="D1424" s="16">
        <v>-5.9136605558841593E-3</v>
      </c>
      <c r="E1424" s="16">
        <v>-8.6120680075563172E-3</v>
      </c>
      <c r="F1424" s="16">
        <v>1.9704433497524931E-4</v>
      </c>
      <c r="G1424" s="16">
        <v>5.5977019960227192E-3</v>
      </c>
      <c r="H1424" s="16">
        <v>6.2137531068762186E-4</v>
      </c>
      <c r="I1424" s="16">
        <v>-2.0262664165103139E-2</v>
      </c>
      <c r="J1424" s="16">
        <v>-3.6982248520710526E-3</v>
      </c>
      <c r="K1424" s="16">
        <v>4.2517006802733626E-4</v>
      </c>
      <c r="L1424" s="16">
        <v>-2.0744341336476069E-3</v>
      </c>
    </row>
    <row r="1425" spans="2:12" x14ac:dyDescent="0.2">
      <c r="B1425" s="16">
        <v>3.7669512807634309E-3</v>
      </c>
      <c r="C1425" s="16">
        <v>3.5234529839243134E-3</v>
      </c>
      <c r="D1425" s="16">
        <v>-1.2492563950029623E-2</v>
      </c>
      <c r="E1425" s="16">
        <v>6.5571932970911462E-3</v>
      </c>
      <c r="F1425" s="16">
        <v>8.7667454688731272E-3</v>
      </c>
      <c r="G1425" s="16">
        <v>5.6397861275909733E-3</v>
      </c>
      <c r="H1425" s="16">
        <v>7.6588697992132637E-3</v>
      </c>
      <c r="I1425" s="16">
        <v>3.8299502106473593E-3</v>
      </c>
      <c r="J1425" s="16">
        <v>7.8363441392395039E-3</v>
      </c>
      <c r="K1425" s="16">
        <v>-1.4024649383765464E-2</v>
      </c>
      <c r="L1425" s="16">
        <v>1.6728373042720346E-3</v>
      </c>
    </row>
    <row r="1426" spans="2:12" x14ac:dyDescent="0.2">
      <c r="B1426" s="16">
        <v>1.0007505629221924E-2</v>
      </c>
      <c r="C1426" s="16">
        <v>-3.2916392363396829E-3</v>
      </c>
      <c r="D1426" s="16">
        <v>6.6265060240964235E-3</v>
      </c>
      <c r="E1426" s="16">
        <v>-5.0111358574610465E-3</v>
      </c>
      <c r="F1426" s="16">
        <v>1.4647007128210099E-3</v>
      </c>
      <c r="G1426" s="16">
        <v>-8.5943190094683874E-3</v>
      </c>
      <c r="H1426" s="16">
        <v>-1.4379622021364336E-3</v>
      </c>
      <c r="I1426" s="16">
        <v>-7.6306753147653561E-3</v>
      </c>
      <c r="J1426" s="16">
        <v>-8.1846456048462191E-4</v>
      </c>
      <c r="K1426" s="16">
        <v>-6.8965517241379448E-3</v>
      </c>
      <c r="L1426" s="16">
        <v>4.8709604797259054E-4</v>
      </c>
    </row>
    <row r="1427" spans="2:12" x14ac:dyDescent="0.2">
      <c r="B1427" s="16">
        <v>8.9175130047065565E-3</v>
      </c>
      <c r="C1427" s="16">
        <v>6.6050198150602313E-4</v>
      </c>
      <c r="D1427" s="16">
        <v>1.0173548773189545E-2</v>
      </c>
      <c r="E1427" s="16">
        <v>-4.4767767207598563E-4</v>
      </c>
      <c r="F1427" s="16">
        <v>9.7503900155837542E-5</v>
      </c>
      <c r="G1427" s="16">
        <v>4.4078754040552948E-3</v>
      </c>
      <c r="H1427" s="16">
        <v>-2.0571898786257981E-3</v>
      </c>
      <c r="I1427" s="16">
        <v>9.6116878123797544E-3</v>
      </c>
      <c r="J1427" s="16">
        <v>-1.2287024901702637E-3</v>
      </c>
      <c r="K1427" s="16">
        <v>5.2083333333334814E-3</v>
      </c>
      <c r="L1427" s="16">
        <v>8.4279776126749972E-4</v>
      </c>
    </row>
    <row r="1428" spans="2:12" x14ac:dyDescent="0.2">
      <c r="B1428" s="16">
        <v>2.7007120058926137E-3</v>
      </c>
      <c r="C1428" s="16">
        <v>-1.3201320132013583E-3</v>
      </c>
      <c r="D1428" s="16">
        <v>3.495260663507116E-2</v>
      </c>
      <c r="E1428" s="16">
        <v>9.6853655805619887E-3</v>
      </c>
      <c r="F1428" s="16">
        <v>2.9248318221704039E-3</v>
      </c>
      <c r="G1428" s="16">
        <v>-4.0228203627853398E-3</v>
      </c>
      <c r="H1428" s="16">
        <v>-8.0395794681509258E-3</v>
      </c>
      <c r="I1428" s="16">
        <v>-3.0464584920031346E-3</v>
      </c>
      <c r="J1428" s="16">
        <v>-6.5611416386451848E-3</v>
      </c>
      <c r="K1428" s="16">
        <v>1.6839378238342029E-2</v>
      </c>
      <c r="L1428" s="16">
        <v>4.6151330580876948E-3</v>
      </c>
    </row>
    <row r="1429" spans="2:12" x14ac:dyDescent="0.2">
      <c r="B1429" s="16">
        <v>3.9177277179234249E-3</v>
      </c>
      <c r="C1429" s="16">
        <v>3.5250055078210885E-3</v>
      </c>
      <c r="D1429" s="16">
        <v>0</v>
      </c>
      <c r="E1429" s="16">
        <v>4.4912669808705452E-3</v>
      </c>
      <c r="F1429" s="16">
        <v>-1.6234081850879822E-2</v>
      </c>
      <c r="G1429" s="16">
        <v>3.3046926635824647E-3</v>
      </c>
      <c r="H1429" s="16">
        <v>-3.1172069825435855E-3</v>
      </c>
      <c r="I1429" s="16">
        <v>-6.1115355233002377E-3</v>
      </c>
      <c r="J1429" s="16">
        <v>1.114505077189798E-2</v>
      </c>
      <c r="K1429" s="16">
        <v>7.6433121019108263E-3</v>
      </c>
      <c r="L1429" s="16">
        <v>5.721051924853171E-3</v>
      </c>
    </row>
    <row r="1430" spans="2:12" x14ac:dyDescent="0.2">
      <c r="B1430" s="16">
        <v>2.4390243902439046E-4</v>
      </c>
      <c r="C1430" s="16">
        <v>5.0493962678377358E-3</v>
      </c>
      <c r="D1430" s="16">
        <v>0</v>
      </c>
      <c r="E1430" s="16">
        <v>-2.3735924045042989E-3</v>
      </c>
      <c r="F1430" s="16">
        <v>2.9644268774702276E-3</v>
      </c>
      <c r="G1430" s="16">
        <v>7.3195725369639142E-3</v>
      </c>
      <c r="H1430" s="16">
        <v>-1.0423181154888272E-3</v>
      </c>
      <c r="I1430" s="16">
        <v>3.8431975403536711E-3</v>
      </c>
      <c r="J1430" s="16">
        <v>2.4003919007184793E-2</v>
      </c>
      <c r="K1430" s="16">
        <v>-1.6856300042140671E-3</v>
      </c>
      <c r="L1430" s="16">
        <v>1.9824813383773066E-3</v>
      </c>
    </row>
    <row r="1431" spans="2:12" x14ac:dyDescent="0.2">
      <c r="B1431" s="16">
        <v>-1.1948305291392236E-2</v>
      </c>
      <c r="C1431" s="16">
        <v>3.0581039755350758E-3</v>
      </c>
      <c r="D1431" s="16">
        <v>-1.1448196908986352E-3</v>
      </c>
      <c r="E1431" s="16">
        <v>-2.0749183865434673E-2</v>
      </c>
      <c r="F1431" s="16">
        <v>9.8522167487669066E-4</v>
      </c>
      <c r="G1431" s="16">
        <v>-7.1937218427554628E-3</v>
      </c>
      <c r="H1431" s="16">
        <v>-1.1686143572621099E-2</v>
      </c>
      <c r="I1431" s="16">
        <v>1.8376722817764257E-2</v>
      </c>
      <c r="J1431" s="16">
        <v>-1.5069366927124905E-2</v>
      </c>
      <c r="K1431" s="16">
        <v>-1.6040523427606646E-2</v>
      </c>
      <c r="L1431" s="16">
        <v>-7.5508267549616592E-3</v>
      </c>
    </row>
    <row r="1432" spans="2:12" x14ac:dyDescent="0.2">
      <c r="B1432" s="16">
        <v>-9.8716683119459692E-4</v>
      </c>
      <c r="C1432" s="16">
        <v>8.7108013937275963E-4</v>
      </c>
      <c r="D1432" s="16">
        <v>2.7507163323782224E-2</v>
      </c>
      <c r="E1432" s="16">
        <v>-1.0735676347609635E-3</v>
      </c>
      <c r="F1432" s="16">
        <v>-9.8425196850393526E-4</v>
      </c>
      <c r="G1432" s="16">
        <v>5.4160872429189766E-3</v>
      </c>
      <c r="H1432" s="16">
        <v>-9.5016891891892552E-3</v>
      </c>
      <c r="I1432" s="16">
        <v>3.3834586466165995E-3</v>
      </c>
      <c r="J1432" s="16">
        <v>6.476159637335055E-3</v>
      </c>
      <c r="K1432" s="16">
        <v>-1.4586014586014606E-2</v>
      </c>
      <c r="L1432" s="16">
        <v>3.128750737433128E-3</v>
      </c>
    </row>
    <row r="1433" spans="2:12" x14ac:dyDescent="0.2">
      <c r="B1433" s="16">
        <v>-3.9525691699603405E-3</v>
      </c>
      <c r="C1433" s="16">
        <v>6.9625761531766361E-3</v>
      </c>
      <c r="D1433" s="16">
        <v>-1.673173452314658E-3</v>
      </c>
      <c r="E1433" s="16">
        <v>-1.583799988687129E-2</v>
      </c>
      <c r="F1433" s="16">
        <v>-4.3743842364531993E-2</v>
      </c>
      <c r="G1433" s="16">
        <v>-6.40605663536431E-3</v>
      </c>
      <c r="H1433" s="16">
        <v>-1.5135365593689887E-2</v>
      </c>
      <c r="I1433" s="16">
        <v>7.4934432371676074E-4</v>
      </c>
      <c r="J1433" s="16">
        <v>-3.6113568728384116E-2</v>
      </c>
      <c r="K1433" s="16">
        <v>1.7414018284719335E-2</v>
      </c>
      <c r="L1433" s="16">
        <v>-1.7845989113951521E-4</v>
      </c>
    </row>
    <row r="1434" spans="2:12" x14ac:dyDescent="0.2">
      <c r="B1434" s="16">
        <v>-1.6369047619047672E-2</v>
      </c>
      <c r="C1434" s="16">
        <v>4.3215211754521476E-4</v>
      </c>
      <c r="D1434" s="16">
        <v>-1.4525139664804398E-2</v>
      </c>
      <c r="E1434" s="16">
        <v>8.6786596930856774E-3</v>
      </c>
      <c r="F1434" s="16">
        <v>1.0302905419323771E-4</v>
      </c>
      <c r="G1434" s="16">
        <v>-3.1504139497399164E-3</v>
      </c>
      <c r="H1434" s="16">
        <v>-1.948051948052032E-3</v>
      </c>
      <c r="I1434" s="16">
        <v>-1.5724447772369921E-2</v>
      </c>
      <c r="J1434" s="16">
        <v>-8.3444592790387073E-3</v>
      </c>
      <c r="K1434" s="16">
        <v>-2.0539152759948665E-2</v>
      </c>
      <c r="L1434" s="16">
        <v>-1.488783416494277E-3</v>
      </c>
    </row>
    <row r="1435" spans="2:12" x14ac:dyDescent="0.2">
      <c r="B1435" s="16">
        <v>1.8154311649016819E-2</v>
      </c>
      <c r="C1435" s="16">
        <v>4.7516198704105062E-3</v>
      </c>
      <c r="D1435" s="16">
        <v>3.0045351473922954E-2</v>
      </c>
      <c r="E1435" s="16">
        <v>1.3504273504273634E-2</v>
      </c>
      <c r="F1435" s="16">
        <v>2.0603688060183423E-4</v>
      </c>
      <c r="G1435" s="16">
        <v>1.6977803910039668E-2</v>
      </c>
      <c r="H1435" s="16">
        <v>4.1205812188245261E-3</v>
      </c>
      <c r="I1435" s="16">
        <v>2.6626093571699982E-3</v>
      </c>
      <c r="J1435" s="16">
        <v>-4.2073375967687232E-3</v>
      </c>
      <c r="K1435" s="16">
        <v>5.9414591524683313E-2</v>
      </c>
      <c r="L1435" s="16">
        <v>1.0839227603466339E-2</v>
      </c>
    </row>
    <row r="1436" spans="2:12" x14ac:dyDescent="0.2">
      <c r="B1436" s="16">
        <v>-3.9623576027737473E-3</v>
      </c>
      <c r="C1436" s="16">
        <v>4.2992261392948983E-3</v>
      </c>
      <c r="D1436" s="16">
        <v>1.9262520638414937E-2</v>
      </c>
      <c r="E1436" s="16">
        <v>4.2727834935627484E-3</v>
      </c>
      <c r="F1436" s="16">
        <v>8.2397775260067974E-3</v>
      </c>
      <c r="G1436" s="16">
        <v>6.1429500614293975E-3</v>
      </c>
      <c r="H1436" s="16">
        <v>1.0583153347732299E-2</v>
      </c>
      <c r="I1436" s="16">
        <v>6.8285280728375142E-3</v>
      </c>
      <c r="J1436" s="16">
        <v>8.0277167483522316E-3</v>
      </c>
      <c r="K1436" s="16">
        <v>-2.8865979381443863E-3</v>
      </c>
      <c r="L1436" s="16">
        <v>3.363999180100441E-3</v>
      </c>
    </row>
    <row r="1437" spans="2:12" x14ac:dyDescent="0.2">
      <c r="B1437" s="16">
        <v>-7.7076081551467057E-3</v>
      </c>
      <c r="C1437" s="16">
        <v>3.2106164383560731E-3</v>
      </c>
      <c r="D1437" s="16">
        <v>-8.6393088552916275E-3</v>
      </c>
      <c r="E1437" s="16">
        <v>1.6234675026591816E-3</v>
      </c>
      <c r="F1437" s="16">
        <v>9.5004596996628443E-3</v>
      </c>
      <c r="G1437" s="16">
        <v>1.5802327251832615E-3</v>
      </c>
      <c r="H1437" s="16">
        <v>9.8311605043812644E-3</v>
      </c>
      <c r="I1437" s="16">
        <v>3.0143180105501877E-3</v>
      </c>
      <c r="J1437" s="16">
        <v>8.2991030262384857E-3</v>
      </c>
      <c r="K1437" s="16">
        <v>9.9255583126551805E-3</v>
      </c>
      <c r="L1437" s="16">
        <v>7.5706594885582845E-4</v>
      </c>
    </row>
    <row r="1438" spans="2:12" x14ac:dyDescent="0.2">
      <c r="B1438" s="16">
        <v>-8.5191681282885678E-3</v>
      </c>
      <c r="C1438" s="16">
        <v>-1.6215062940046931E-2</v>
      </c>
      <c r="D1438" s="16">
        <v>-5.4466230936818238E-3</v>
      </c>
      <c r="E1438" s="16">
        <v>-1.9561815336462951E-3</v>
      </c>
      <c r="F1438" s="16">
        <v>-9.3098563043917393E-3</v>
      </c>
      <c r="G1438" s="16">
        <v>-3.0837636259323231E-3</v>
      </c>
      <c r="H1438" s="16">
        <v>-1.481481481481528E-3</v>
      </c>
      <c r="I1438" s="16">
        <v>-2.2539444027047661E-3</v>
      </c>
      <c r="J1438" s="16">
        <v>6.2354506152311195E-3</v>
      </c>
      <c r="K1438" s="16">
        <v>3.1122031122031046E-2</v>
      </c>
      <c r="L1438" s="16">
        <v>-1.1007176679195263E-3</v>
      </c>
    </row>
    <row r="1439" spans="2:12" x14ac:dyDescent="0.2">
      <c r="B1439" s="16">
        <v>1.0108668182966962E-2</v>
      </c>
      <c r="C1439" s="16">
        <v>1.5181088700932932E-3</v>
      </c>
      <c r="D1439" s="16">
        <v>-1.0952902519169028E-3</v>
      </c>
      <c r="E1439" s="16">
        <v>7.392059136473117E-3</v>
      </c>
      <c r="F1439" s="16">
        <v>6.3329928498467858E-3</v>
      </c>
      <c r="G1439" s="16">
        <v>-4.891734407596382E-3</v>
      </c>
      <c r="H1439" s="16">
        <v>1.4412886816447701E-2</v>
      </c>
      <c r="I1439" s="16">
        <v>8.6596385542168086E-3</v>
      </c>
      <c r="J1439" s="16">
        <v>-1.3550359415021029E-2</v>
      </c>
      <c r="K1439" s="16">
        <v>5.5599682287530428E-3</v>
      </c>
      <c r="L1439" s="16">
        <v>1.8472363580994688E-3</v>
      </c>
    </row>
    <row r="1440" spans="2:12" x14ac:dyDescent="0.2">
      <c r="B1440" s="16">
        <v>-7.5056292219163323E-3</v>
      </c>
      <c r="C1440" s="16">
        <v>-1.515807708964978E-3</v>
      </c>
      <c r="D1440" s="16">
        <v>1.2061403508772051E-2</v>
      </c>
      <c r="E1440" s="16">
        <v>8.7831452554338885E-3</v>
      </c>
      <c r="F1440" s="16">
        <v>-4.2630937880633324E-3</v>
      </c>
      <c r="G1440" s="16">
        <v>-1.8795633629727915E-3</v>
      </c>
      <c r="H1440" s="16">
        <v>4.8056832427916252E-3</v>
      </c>
      <c r="I1440" s="16">
        <v>-4.4792833146695132E-3</v>
      </c>
      <c r="J1440" s="16">
        <v>2.2112404724013768E-2</v>
      </c>
      <c r="K1440" s="16">
        <v>1.3823064770932092E-2</v>
      </c>
      <c r="L1440" s="16">
        <v>1.4558660603223306E-3</v>
      </c>
    </row>
    <row r="1441" spans="2:12" x14ac:dyDescent="0.2">
      <c r="B1441" s="16">
        <v>2.5207965717166658E-4</v>
      </c>
      <c r="C1441" s="16">
        <v>-2.8193450444589097E-3</v>
      </c>
      <c r="D1441" s="16">
        <v>5.9588299024917468E-3</v>
      </c>
      <c r="E1441" s="16">
        <v>8.4862511709924426E-3</v>
      </c>
      <c r="F1441" s="16">
        <v>3.3639143730888055E-3</v>
      </c>
      <c r="G1441" s="16">
        <v>-1.0864054465127282E-3</v>
      </c>
      <c r="H1441" s="16">
        <v>2.5992929923061014E-2</v>
      </c>
      <c r="I1441" s="16">
        <v>3.7495313085855742E-4</v>
      </c>
      <c r="J1441" s="16">
        <v>-1.0653118085716562E-2</v>
      </c>
      <c r="K1441" s="16">
        <v>-2.5710946630307707E-2</v>
      </c>
      <c r="L1441" s="16">
        <v>1.1102812845715793E-3</v>
      </c>
    </row>
    <row r="1442" spans="2:12" x14ac:dyDescent="0.2">
      <c r="B1442" s="16">
        <v>-1.6633064516128893E-2</v>
      </c>
      <c r="C1442" s="16">
        <v>-4.3497172683775176E-3</v>
      </c>
      <c r="D1442" s="16">
        <v>-1.077005923532548E-3</v>
      </c>
      <c r="E1442" s="16">
        <v>4.4259876509480378E-3</v>
      </c>
      <c r="F1442" s="16">
        <v>7.9244132886313601E-3</v>
      </c>
      <c r="G1442" s="16">
        <v>1.0295823665893433E-2</v>
      </c>
      <c r="H1442" s="16">
        <v>2.8374543980542732E-3</v>
      </c>
      <c r="I1442" s="16">
        <v>5.6221889055472207E-3</v>
      </c>
      <c r="J1442" s="16">
        <v>4.9697672492337031E-3</v>
      </c>
      <c r="K1442" s="16">
        <v>-3.1987205117953721E-3</v>
      </c>
      <c r="L1442" s="16">
        <v>6.3431272814296058E-4</v>
      </c>
    </row>
    <row r="1443" spans="2:12" x14ac:dyDescent="0.2">
      <c r="B1443" s="16">
        <v>-1.7170681701691448E-2</v>
      </c>
      <c r="C1443" s="16">
        <v>-8.3005679335954596E-3</v>
      </c>
      <c r="D1443" s="16">
        <v>1.7789757412398854E-2</v>
      </c>
      <c r="E1443" s="16">
        <v>-3.5904689370035436E-3</v>
      </c>
      <c r="F1443" s="16">
        <v>-3.225481302288058E-3</v>
      </c>
      <c r="G1443" s="16">
        <v>-4.2342471652074831E-3</v>
      </c>
      <c r="H1443" s="16">
        <v>-1.0913500404203691E-2</v>
      </c>
      <c r="I1443" s="16">
        <v>-5.9634737234437463E-3</v>
      </c>
      <c r="J1443" s="16">
        <v>1.7720267040303384E-2</v>
      </c>
      <c r="K1443" s="16">
        <v>-2.0056157240272765E-2</v>
      </c>
      <c r="L1443" s="16">
        <v>-3.0459605141452961E-3</v>
      </c>
    </row>
    <row r="1444" spans="2:12" x14ac:dyDescent="0.2">
      <c r="B1444" s="16">
        <v>-9.9087353324641692E-3</v>
      </c>
      <c r="C1444" s="16">
        <v>1.9823788546255994E-3</v>
      </c>
      <c r="D1444" s="16">
        <v>-7.4152542372881713E-3</v>
      </c>
      <c r="E1444" s="16">
        <v>-7.0976195675910292E-3</v>
      </c>
      <c r="F1444" s="16">
        <v>-2.9325513196482023E-3</v>
      </c>
      <c r="G1444" s="16">
        <v>-9.3693693693686075E-4</v>
      </c>
      <c r="H1444" s="16">
        <v>1.96158561503883E-2</v>
      </c>
      <c r="I1444" s="16">
        <v>-5.9992500937382509E-3</v>
      </c>
      <c r="J1444" s="16">
        <v>4.8590864917394949E-3</v>
      </c>
      <c r="K1444" s="16">
        <v>-4.175194433074092E-2</v>
      </c>
      <c r="L1444" s="16">
        <v>6.4784451731569881E-4</v>
      </c>
    </row>
    <row r="1445" spans="2:12" x14ac:dyDescent="0.2">
      <c r="B1445" s="16">
        <v>-8.6910718988675306E-3</v>
      </c>
      <c r="C1445" s="16">
        <v>4.3965706748734235E-3</v>
      </c>
      <c r="D1445" s="16">
        <v>-4.6958377801494033E-2</v>
      </c>
      <c r="E1445" s="16">
        <v>3.6291652919828721E-3</v>
      </c>
      <c r="F1445" s="16">
        <v>9.8377281947261697E-3</v>
      </c>
      <c r="G1445" s="16">
        <v>5.1219160294331267E-3</v>
      </c>
      <c r="H1445" s="16">
        <v>0</v>
      </c>
      <c r="I1445" s="16">
        <v>-4.9038098830630483E-3</v>
      </c>
      <c r="J1445" s="16">
        <v>9.5905867182461968E-3</v>
      </c>
      <c r="K1445" s="16">
        <v>-1.7513882956001758E-2</v>
      </c>
      <c r="L1445" s="16">
        <v>-2.2220268401659249E-3</v>
      </c>
    </row>
    <row r="1446" spans="2:12" x14ac:dyDescent="0.2">
      <c r="B1446" s="16">
        <v>1.7003188097768351E-2</v>
      </c>
      <c r="C1446" s="16">
        <v>-2.6263952724884243E-3</v>
      </c>
      <c r="D1446" s="16">
        <v>4.4792833146698463E-3</v>
      </c>
      <c r="E1446" s="16">
        <v>-3.6160420775804836E-3</v>
      </c>
      <c r="F1446" s="16">
        <v>-9.4405945565932958E-3</v>
      </c>
      <c r="G1446" s="16">
        <v>4.736955429555767E-3</v>
      </c>
      <c r="H1446" s="16">
        <v>-7.8156312625250468E-3</v>
      </c>
      <c r="I1446" s="16">
        <v>3.0326004548901775E-3</v>
      </c>
      <c r="J1446" s="16">
        <v>-7.1844815199169076E-3</v>
      </c>
      <c r="K1446" s="16">
        <v>8.6956521739134374E-4</v>
      </c>
      <c r="L1446" s="16">
        <v>7.209632068461147E-5</v>
      </c>
    </row>
    <row r="1447" spans="2:12" x14ac:dyDescent="0.2">
      <c r="B1447" s="16">
        <v>7.3145245559038674E-3</v>
      </c>
      <c r="C1447" s="16">
        <v>-2.0408163265306145E-2</v>
      </c>
      <c r="D1447" s="16">
        <v>1.4492753623188248E-2</v>
      </c>
      <c r="E1447" s="16">
        <v>7.7532167601450652E-3</v>
      </c>
      <c r="F1447" s="16">
        <v>6.1847308121261158E-3</v>
      </c>
      <c r="G1447" s="16">
        <v>-6.1432959497107475E-3</v>
      </c>
      <c r="H1447" s="16">
        <v>0</v>
      </c>
      <c r="I1447" s="16">
        <v>-1.1337868480726376E-3</v>
      </c>
      <c r="J1447" s="16">
        <v>-2.2433062635683898E-2</v>
      </c>
      <c r="K1447" s="16">
        <v>-1.2597741094700243E-2</v>
      </c>
      <c r="L1447" s="16">
        <v>4.0851636468495212E-3</v>
      </c>
    </row>
    <row r="1448" spans="2:12" x14ac:dyDescent="0.2">
      <c r="B1448" s="16">
        <v>-6.2240663900415827E-3</v>
      </c>
      <c r="C1448" s="16">
        <v>6.0483870967740216E-3</v>
      </c>
      <c r="D1448" s="16">
        <v>-7.1428571428571175E-3</v>
      </c>
      <c r="E1448" s="16">
        <v>-3.2738582419378215E-4</v>
      </c>
      <c r="F1448" s="16">
        <v>-1.1991132607819366E-2</v>
      </c>
      <c r="G1448" s="16">
        <v>0</v>
      </c>
      <c r="H1448" s="16">
        <v>-2.0197939810139287E-3</v>
      </c>
      <c r="I1448" s="16">
        <v>-4.1619371925841753E-3</v>
      </c>
      <c r="J1448" s="16">
        <v>-5.3462740582331802E-3</v>
      </c>
      <c r="K1448" s="16">
        <v>-3.959524857017116E-3</v>
      </c>
      <c r="L1448" s="16">
        <v>1.2046078243665992E-3</v>
      </c>
    </row>
    <row r="1449" spans="2:12" x14ac:dyDescent="0.2">
      <c r="B1449" s="16">
        <v>5.4801670146138459E-3</v>
      </c>
      <c r="C1449" s="16">
        <v>2.2266755733690857E-3</v>
      </c>
      <c r="D1449" s="16">
        <v>3.8738240177089711E-3</v>
      </c>
      <c r="E1449" s="16">
        <v>6.0040390808357991E-4</v>
      </c>
      <c r="F1449" s="16">
        <v>5.30341662417122E-3</v>
      </c>
      <c r="G1449" s="16">
        <v>-3.9531373535540704E-3</v>
      </c>
      <c r="H1449" s="16">
        <v>1.6191054442422637E-3</v>
      </c>
      <c r="I1449" s="16">
        <v>-1.0258358662613931E-2</v>
      </c>
      <c r="J1449" s="16">
        <v>-2.4807740014886059E-3</v>
      </c>
      <c r="K1449" s="16">
        <v>4.4169611307418588E-3</v>
      </c>
      <c r="L1449" s="16">
        <v>3.7050907149631662E-3</v>
      </c>
    </row>
    <row r="1450" spans="2:12" x14ac:dyDescent="0.2">
      <c r="B1450" s="16">
        <v>-2.0763041785620828E-3</v>
      </c>
      <c r="C1450" s="16">
        <v>-4.6656298600311619E-3</v>
      </c>
      <c r="D1450" s="16">
        <v>-2.4255788313120252E-2</v>
      </c>
      <c r="E1450" s="16">
        <v>1.14008291512111E-2</v>
      </c>
      <c r="F1450" s="16">
        <v>1.3087146190524646E-2</v>
      </c>
      <c r="G1450" s="16">
        <v>1.0824072737768864E-2</v>
      </c>
      <c r="H1450" s="16">
        <v>-2.6267932915741143E-3</v>
      </c>
      <c r="I1450" s="16">
        <v>3.8387715930900956E-3</v>
      </c>
      <c r="J1450" s="16">
        <v>1.6165133051479819E-2</v>
      </c>
      <c r="K1450" s="16">
        <v>1.3192612137202797E-3</v>
      </c>
      <c r="L1450" s="16">
        <v>3.8739997459671383E-3</v>
      </c>
    </row>
    <row r="1451" spans="2:12" x14ac:dyDescent="0.2">
      <c r="B1451" s="16">
        <v>4.4213263979191453E-3</v>
      </c>
      <c r="C1451" s="16">
        <v>8.7053571428572507E-3</v>
      </c>
      <c r="D1451" s="16">
        <v>1.242937853107362E-2</v>
      </c>
      <c r="E1451" s="16">
        <v>1.4022976107006535E-3</v>
      </c>
      <c r="F1451" s="16">
        <v>9.3130382535551171E-3</v>
      </c>
      <c r="G1451" s="16">
        <v>8.5665334094775503E-4</v>
      </c>
      <c r="H1451" s="16">
        <v>9.9270664505672901E-3</v>
      </c>
      <c r="I1451" s="16">
        <v>9.9426386233270048E-3</v>
      </c>
      <c r="J1451" s="16">
        <v>9.3816283243597365E-3</v>
      </c>
      <c r="K1451" s="16">
        <v>1.9323671497584627E-2</v>
      </c>
      <c r="L1451" s="16">
        <v>2.1588536724235219E-3</v>
      </c>
    </row>
    <row r="1452" spans="2:12" x14ac:dyDescent="0.2">
      <c r="B1452" s="16">
        <v>-6.4733298808907769E-3</v>
      </c>
      <c r="C1452" s="16">
        <v>6.8599247621154991E-3</v>
      </c>
      <c r="D1452" s="16">
        <v>2.9575892857142794E-2</v>
      </c>
      <c r="E1452" s="16">
        <v>8.6174395432769835E-4</v>
      </c>
      <c r="F1452" s="16">
        <v>-2.3811886099812662E-3</v>
      </c>
      <c r="G1452" s="16">
        <v>-2.0684736091297617E-3</v>
      </c>
      <c r="H1452" s="16">
        <v>1.0030090270811698E-3</v>
      </c>
      <c r="I1452" s="16">
        <v>-1.8932222642938923E-3</v>
      </c>
      <c r="J1452" s="16">
        <v>-1.2931382849753592E-2</v>
      </c>
      <c r="K1452" s="16">
        <v>1.9819043515725943E-2</v>
      </c>
      <c r="L1452" s="16">
        <v>1.2467548864110167E-3</v>
      </c>
    </row>
    <row r="1453" spans="2:12" x14ac:dyDescent="0.2">
      <c r="B1453" s="16">
        <v>1.2509773260359847E-2</v>
      </c>
      <c r="C1453" s="16">
        <v>4.3956043956061563E-4</v>
      </c>
      <c r="D1453" s="16">
        <v>5.3658536585365901E-2</v>
      </c>
      <c r="E1453" s="16">
        <v>6.9418285529785351E-3</v>
      </c>
      <c r="F1453" s="16">
        <v>-4.3759323719542165E-3</v>
      </c>
      <c r="G1453" s="16">
        <v>1.6439139446786655E-3</v>
      </c>
      <c r="H1453" s="16">
        <v>-2.6052104208416083E-3</v>
      </c>
      <c r="I1453" s="16">
        <v>4.1729893778452709E-3</v>
      </c>
      <c r="J1453" s="16">
        <v>2.4563989191845881E-3</v>
      </c>
      <c r="K1453" s="16">
        <v>8.4495141529350448E-4</v>
      </c>
      <c r="L1453" s="16">
        <v>5.6467565629261252E-3</v>
      </c>
    </row>
    <row r="1454" spans="2:12" x14ac:dyDescent="0.2">
      <c r="B1454" s="16">
        <v>-5.1480051480057298E-4</v>
      </c>
      <c r="C1454" s="16">
        <v>-6.5905096660812124E-4</v>
      </c>
      <c r="D1454" s="16">
        <v>1.8518518518518379E-2</v>
      </c>
      <c r="E1454" s="16">
        <v>1.6566908935442548E-3</v>
      </c>
      <c r="F1454" s="16">
        <v>-3.9956048346823092E-4</v>
      </c>
      <c r="G1454" s="16">
        <v>-1.6412159269301174E-3</v>
      </c>
      <c r="H1454" s="16">
        <v>-1.9288728149487677E-2</v>
      </c>
      <c r="I1454" s="16">
        <v>-5.2890064223649613E-3</v>
      </c>
      <c r="J1454" s="16">
        <v>-6.125949522175933E-3</v>
      </c>
      <c r="K1454" s="16">
        <v>4.2211903756859126E-3</v>
      </c>
      <c r="L1454" s="16">
        <v>-1.0736382622734686E-3</v>
      </c>
    </row>
    <row r="1455" spans="2:12" x14ac:dyDescent="0.2">
      <c r="B1455" s="16">
        <v>3.3479268606748658E-3</v>
      </c>
      <c r="C1455" s="16">
        <v>-1.758628269949547E-3</v>
      </c>
      <c r="D1455" s="16">
        <v>-5.5555555555555358E-3</v>
      </c>
      <c r="E1455" s="16">
        <v>3.7347276316479494E-4</v>
      </c>
      <c r="F1455" s="16">
        <v>-4.9965024482861997E-3</v>
      </c>
      <c r="G1455" s="16">
        <v>6.2182831820456475E-3</v>
      </c>
      <c r="H1455" s="16">
        <v>4.9170251997541214E-3</v>
      </c>
      <c r="I1455" s="16">
        <v>1.9369540448157974E-2</v>
      </c>
      <c r="J1455" s="16">
        <v>-3.9365548980933696E-2</v>
      </c>
      <c r="K1455" s="16">
        <v>-3.9092055485498101E-2</v>
      </c>
      <c r="L1455" s="16">
        <v>-1.8043956647432191E-3</v>
      </c>
    </row>
    <row r="1456" spans="2:12" x14ac:dyDescent="0.2">
      <c r="B1456" s="16">
        <v>5.1334702258709619E-4</v>
      </c>
      <c r="C1456" s="16">
        <v>1.0129927328782262E-2</v>
      </c>
      <c r="D1456" s="16">
        <v>-9.1416962925342515E-3</v>
      </c>
      <c r="E1456" s="16">
        <v>2.666666666666595E-3</v>
      </c>
      <c r="F1456" s="16">
        <v>1.0043185698505042E-4</v>
      </c>
      <c r="G1456" s="16">
        <v>7.5294786191220098E-3</v>
      </c>
      <c r="H1456" s="16">
        <v>1.8348623853212676E-3</v>
      </c>
      <c r="I1456" s="16">
        <v>4.4709388971684083E-2</v>
      </c>
      <c r="J1456" s="16">
        <v>-2.9942681153219963E-3</v>
      </c>
      <c r="K1456" s="16">
        <v>3.7182852143482048E-2</v>
      </c>
      <c r="L1456" s="16">
        <v>2.3224467821731931E-3</v>
      </c>
    </row>
    <row r="1457" spans="2:12" x14ac:dyDescent="0.2">
      <c r="B1457" s="16">
        <v>4.104669061057109E-3</v>
      </c>
      <c r="C1457" s="16">
        <v>5.0141704817965316E-3</v>
      </c>
      <c r="D1457" s="16">
        <v>-5.1255766273716752E-4</v>
      </c>
      <c r="E1457" s="16">
        <v>-2.8723404255318608E-3</v>
      </c>
      <c r="F1457" s="16">
        <v>-1.034344245832497E-2</v>
      </c>
      <c r="G1457" s="16">
        <v>-5.9221658206429773E-3</v>
      </c>
      <c r="H1457" s="16">
        <v>-5.6980056980057148E-3</v>
      </c>
      <c r="I1457" s="16">
        <v>1.9258202567760341E-2</v>
      </c>
      <c r="J1457" s="16">
        <v>-1.2356272524455258E-2</v>
      </c>
      <c r="K1457" s="16">
        <v>-2.9523407844791461E-3</v>
      </c>
      <c r="L1457" s="16">
        <v>1.8034689332873111E-3</v>
      </c>
    </row>
    <row r="1458" spans="2:12" x14ac:dyDescent="0.2">
      <c r="B1458" s="16">
        <v>-3.5769034236076136E-3</v>
      </c>
      <c r="C1458" s="16">
        <v>2.1691973969617528E-4</v>
      </c>
      <c r="D1458" s="16">
        <v>4.6153846153846878E-3</v>
      </c>
      <c r="E1458" s="16">
        <v>-6.1879867705110225E-3</v>
      </c>
      <c r="F1458" s="16">
        <v>-1.6438356164383494E-2</v>
      </c>
      <c r="G1458" s="16">
        <v>-3.9716312056737868E-3</v>
      </c>
      <c r="H1458" s="16">
        <v>-1.0437986082685202E-2</v>
      </c>
      <c r="I1458" s="16">
        <v>4.1987403778867005E-3</v>
      </c>
      <c r="J1458" s="16">
        <v>-8.6880973066894018E-4</v>
      </c>
      <c r="K1458" s="16">
        <v>2.9610829103214886E-3</v>
      </c>
      <c r="L1458" s="16">
        <v>-1.6867300136190755E-3</v>
      </c>
    </row>
    <row r="1459" spans="2:12" x14ac:dyDescent="0.2">
      <c r="B1459" s="16">
        <v>6.4102564102563875E-3</v>
      </c>
      <c r="C1459" s="16">
        <v>1.5181088700932932E-3</v>
      </c>
      <c r="D1459" s="16">
        <v>1.8376722817764035E-2</v>
      </c>
      <c r="E1459" s="16">
        <v>5.7434245840042308E-3</v>
      </c>
      <c r="F1459" s="16">
        <v>4.6425255338902183E-3</v>
      </c>
      <c r="G1459" s="16">
        <v>4.2722870976930061E-4</v>
      </c>
      <c r="H1459" s="16">
        <v>-1.0134436401241009E-2</v>
      </c>
      <c r="I1459" s="16">
        <v>5.9233449477351652E-3</v>
      </c>
      <c r="J1459" s="16">
        <v>-3.043478260869481E-3</v>
      </c>
      <c r="K1459" s="16">
        <v>-4.2176296921137002E-4</v>
      </c>
      <c r="L1459" s="16">
        <v>8.7811112025826255E-4</v>
      </c>
    </row>
    <row r="1460" spans="2:12" x14ac:dyDescent="0.2">
      <c r="B1460" s="16">
        <v>1.8343949044586028E-2</v>
      </c>
      <c r="C1460" s="16">
        <v>9.5279341706366871E-3</v>
      </c>
      <c r="D1460" s="16">
        <v>1.6040100250626521E-2</v>
      </c>
      <c r="E1460" s="16">
        <v>3.1488498692426869E-3</v>
      </c>
      <c r="F1460" s="16">
        <v>7.701786814541034E-3</v>
      </c>
      <c r="G1460" s="16">
        <v>-1.779359430605032E-3</v>
      </c>
      <c r="H1460" s="16">
        <v>4.8056832427916252E-3</v>
      </c>
      <c r="I1460" s="16">
        <v>-1.0045029442327769E-2</v>
      </c>
      <c r="J1460" s="16">
        <v>1.6484954208460634E-2</v>
      </c>
      <c r="K1460" s="16">
        <v>-1.3924050632911356E-2</v>
      </c>
      <c r="L1460" s="16">
        <v>1.7507647356032052E-3</v>
      </c>
    </row>
    <row r="1461" spans="2:12" x14ac:dyDescent="0.2">
      <c r="B1461" s="16">
        <v>3.7528146109582217E-3</v>
      </c>
      <c r="C1461" s="16">
        <v>-2.1450021450020174E-3</v>
      </c>
      <c r="D1461" s="16">
        <v>-1.5786877158362134E-2</v>
      </c>
      <c r="E1461" s="16">
        <v>-3.03256011917441E-3</v>
      </c>
      <c r="F1461" s="16">
        <v>2.3438296137776593E-3</v>
      </c>
      <c r="G1461" s="16">
        <v>-1.9964349376113688E-3</v>
      </c>
      <c r="H1461" s="16">
        <v>6.4462466209189717E-3</v>
      </c>
      <c r="I1461" s="16">
        <v>2.799160251924393E-3</v>
      </c>
      <c r="J1461" s="16">
        <v>-7.2936330873520916E-3</v>
      </c>
      <c r="K1461" s="16">
        <v>1.4976465554129126E-2</v>
      </c>
      <c r="L1461" s="16">
        <v>6.7249495628796119E-4</v>
      </c>
    </row>
    <row r="1462" spans="2:12" x14ac:dyDescent="0.2">
      <c r="B1462" s="16">
        <v>-4.4865403788634239E-3</v>
      </c>
      <c r="C1462" s="16">
        <v>-2.57953568357705E-3</v>
      </c>
      <c r="D1462" s="16">
        <v>-2.0050125313283096E-2</v>
      </c>
      <c r="E1462" s="16">
        <v>2.4547734671007682E-3</v>
      </c>
      <c r="F1462" s="16">
        <v>-1.1183407889385766E-3</v>
      </c>
      <c r="G1462" s="16">
        <v>8.866185611202404E-2</v>
      </c>
      <c r="H1462" s="16">
        <v>5.1652892561984132E-3</v>
      </c>
      <c r="I1462" s="16">
        <v>2.791346824842833E-3</v>
      </c>
      <c r="J1462" s="16">
        <v>-3.0253263030511901E-3</v>
      </c>
      <c r="K1462" s="16">
        <v>1.0961214165261524E-2</v>
      </c>
      <c r="L1462" s="16">
        <v>7.4237309327340739E-4</v>
      </c>
    </row>
    <row r="1463" spans="2:12" x14ac:dyDescent="0.2">
      <c r="B1463" s="16">
        <v>-2.3785678517776576E-2</v>
      </c>
      <c r="C1463" s="16">
        <v>4.0948275862069394E-3</v>
      </c>
      <c r="D1463" s="16">
        <v>-2.0460358056265671E-3</v>
      </c>
      <c r="E1463" s="16">
        <v>-3.406973649188072E-3</v>
      </c>
      <c r="F1463" s="16">
        <v>7.7353689567429829E-3</v>
      </c>
      <c r="G1463" s="16">
        <v>8.5969287308045317E-3</v>
      </c>
      <c r="H1463" s="16">
        <v>1.1510791366906581E-2</v>
      </c>
      <c r="I1463" s="16">
        <v>2.0876826722338038E-3</v>
      </c>
      <c r="J1463" s="16">
        <v>1.9941043870296493E-2</v>
      </c>
      <c r="K1463" s="16">
        <v>-2.2101751459549623E-2</v>
      </c>
      <c r="L1463" s="16">
        <v>3.2796358042519458E-4</v>
      </c>
    </row>
    <row r="1464" spans="2:12" x14ac:dyDescent="0.2">
      <c r="B1464" s="16">
        <v>1.7953321364452268E-3</v>
      </c>
      <c r="C1464" s="16">
        <v>-4.5074050225369922E-3</v>
      </c>
      <c r="D1464" s="16">
        <v>-4.6130189646335085E-3</v>
      </c>
      <c r="E1464" s="16">
        <v>9.775118850488651E-3</v>
      </c>
      <c r="F1464" s="16">
        <v>3.9389960610038965E-3</v>
      </c>
      <c r="G1464" s="16">
        <v>7.2223306656256092E-3</v>
      </c>
      <c r="H1464" s="16">
        <v>6.5027433448485716E-3</v>
      </c>
      <c r="I1464" s="16">
        <v>1.2152777777777679E-2</v>
      </c>
      <c r="J1464" s="16">
        <v>1.0625637538252297E-2</v>
      </c>
      <c r="K1464" s="16">
        <v>-1.8763326226012733E-2</v>
      </c>
      <c r="L1464" s="16">
        <v>5.1168962960073117E-3</v>
      </c>
    </row>
    <row r="1465" spans="2:12" x14ac:dyDescent="0.2">
      <c r="B1465" s="16">
        <v>-5.1203277009737036E-4</v>
      </c>
      <c r="C1465" s="16">
        <v>-1.2936610608020871E-3</v>
      </c>
      <c r="D1465" s="16">
        <v>-8.7538619979403709E-3</v>
      </c>
      <c r="E1465" s="16">
        <v>1.8514600084638122E-3</v>
      </c>
      <c r="F1465" s="16">
        <v>-7.0422535211267512E-3</v>
      </c>
      <c r="G1465" s="16">
        <v>-1.5503875968992276E-2</v>
      </c>
      <c r="H1465" s="16">
        <v>-1.0902483343428249E-2</v>
      </c>
      <c r="I1465" s="16">
        <v>1.3722126929674117E-2</v>
      </c>
      <c r="J1465" s="16">
        <v>-6.3419968037681906E-2</v>
      </c>
      <c r="K1465" s="16">
        <v>-2.3468057366362594E-2</v>
      </c>
      <c r="L1465" s="16">
        <v>-3.9724915637947555E-3</v>
      </c>
    </row>
    <row r="1466" spans="2:12" x14ac:dyDescent="0.2">
      <c r="B1466" s="16">
        <v>6.147540983606703E-3</v>
      </c>
      <c r="C1466" s="16">
        <v>-3.022452504317763E-3</v>
      </c>
      <c r="D1466" s="16">
        <v>1.8181818181818299E-2</v>
      </c>
      <c r="E1466" s="16">
        <v>2.059242832251007E-3</v>
      </c>
      <c r="F1466" s="16">
        <v>-4.1540020263424182E-3</v>
      </c>
      <c r="G1466" s="16">
        <v>-2.3031496062992263E-2</v>
      </c>
      <c r="H1466" s="16">
        <v>-1.0206164523373085E-3</v>
      </c>
      <c r="I1466" s="16">
        <v>-7.4450084602369904E-3</v>
      </c>
      <c r="J1466" s="16">
        <v>-1.9218679838347574E-2</v>
      </c>
      <c r="K1466" s="16">
        <v>8.9007565643073328E-4</v>
      </c>
      <c r="L1466" s="16">
        <v>1.6179463387628878E-3</v>
      </c>
    </row>
    <row r="1467" spans="2:12" x14ac:dyDescent="0.2">
      <c r="B1467" s="16">
        <v>-4.5824847250509615E-3</v>
      </c>
      <c r="C1467" s="16">
        <v>-2.8150714595063242E-3</v>
      </c>
      <c r="D1467" s="16">
        <v>-1.1224489795918502E-2</v>
      </c>
      <c r="E1467" s="16">
        <v>-5.6381072821161116E-3</v>
      </c>
      <c r="F1467" s="16">
        <v>-4.98524773629061E-3</v>
      </c>
      <c r="G1467" s="16">
        <v>-1.5246154879441032E-2</v>
      </c>
      <c r="H1467" s="16">
        <v>-6.129955046996316E-3</v>
      </c>
      <c r="I1467" s="16">
        <v>5.4551653596999206E-3</v>
      </c>
      <c r="J1467" s="16">
        <v>-1.7855507737386533E-2</v>
      </c>
      <c r="K1467" s="16">
        <v>-3.4237438861716263E-2</v>
      </c>
      <c r="L1467" s="16">
        <v>-4.6630571438580626E-3</v>
      </c>
    </row>
    <row r="1468" spans="2:12" x14ac:dyDescent="0.2">
      <c r="B1468" s="16">
        <v>6.3938618925831747E-3</v>
      </c>
      <c r="C1468" s="16">
        <v>3.9087947882736618E-3</v>
      </c>
      <c r="D1468" s="16">
        <v>7.2239422084623417E-3</v>
      </c>
      <c r="E1468" s="16">
        <v>-5.2991362407928122E-4</v>
      </c>
      <c r="F1468" s="16">
        <v>7.7709611451943772E-3</v>
      </c>
      <c r="G1468" s="16">
        <v>6.1383167371431568E-4</v>
      </c>
      <c r="H1468" s="16">
        <v>5.1398026315789824E-3</v>
      </c>
      <c r="I1468" s="16">
        <v>1.6954899966090675E-3</v>
      </c>
      <c r="J1468" s="16">
        <v>-8.3908260302070214E-3</v>
      </c>
      <c r="K1468" s="16">
        <v>9.2081031307555961E-4</v>
      </c>
      <c r="L1468" s="16">
        <v>1.2709461705413538E-3</v>
      </c>
    </row>
    <row r="1469" spans="2:12" x14ac:dyDescent="0.2">
      <c r="B1469" s="16">
        <v>3.5832274459974389E-2</v>
      </c>
      <c r="C1469" s="16">
        <v>-3.4609560891195601E-3</v>
      </c>
      <c r="D1469" s="16">
        <v>2.2028688524590168E-2</v>
      </c>
      <c r="E1469" s="16">
        <v>-1.0603891628235829E-4</v>
      </c>
      <c r="F1469" s="16">
        <v>-2.5365259740259827E-3</v>
      </c>
      <c r="G1469" s="16">
        <v>5.4529343603015867E-4</v>
      </c>
      <c r="H1469" s="16">
        <v>-4.0908161178165869E-4</v>
      </c>
      <c r="I1469" s="16">
        <v>-5.0778605280974443E-3</v>
      </c>
      <c r="J1469" s="16">
        <v>-2.4821361414065435E-2</v>
      </c>
      <c r="K1469" s="16">
        <v>-1.6099356025758849E-2</v>
      </c>
      <c r="L1469" s="16">
        <v>8.0729573504141339E-3</v>
      </c>
    </row>
    <row r="1470" spans="2:12" x14ac:dyDescent="0.2">
      <c r="B1470" s="16">
        <v>2.2571148184494572E-2</v>
      </c>
      <c r="C1470" s="16">
        <v>-4.558280876926446E-3</v>
      </c>
      <c r="D1470" s="16">
        <v>-5.5137844611528042E-3</v>
      </c>
      <c r="E1470" s="16">
        <v>-3.9238559838804532E-3</v>
      </c>
      <c r="F1470" s="16">
        <v>-2.7464144034177185E-3</v>
      </c>
      <c r="G1470" s="16">
        <v>4.4280945568500041E-3</v>
      </c>
      <c r="H1470" s="16">
        <v>-2.1280949457745058E-2</v>
      </c>
      <c r="I1470" s="16">
        <v>-1.3950323239196982E-2</v>
      </c>
      <c r="J1470" s="16">
        <v>-1.8318549942151985E-2</v>
      </c>
      <c r="K1470" s="16">
        <v>-2.3375409069659181E-3</v>
      </c>
      <c r="L1470" s="16">
        <v>-3.1924744388955872E-3</v>
      </c>
    </row>
    <row r="1471" spans="2:12" x14ac:dyDescent="0.2">
      <c r="B1471" s="16">
        <v>1.3915547024951902E-2</v>
      </c>
      <c r="C1471" s="16">
        <v>2.6166593981682418E-3</v>
      </c>
      <c r="D1471" s="16">
        <v>-1.0080645161290258E-2</v>
      </c>
      <c r="E1471" s="16">
        <v>-4.8442906574394096E-3</v>
      </c>
      <c r="F1471" s="16">
        <v>-2.3459812321501294E-3</v>
      </c>
      <c r="G1471" s="16">
        <v>-1.966901790558806E-3</v>
      </c>
      <c r="H1471" s="16">
        <v>8.362952122098477E-4</v>
      </c>
      <c r="I1471" s="16">
        <v>4.1407867494824835E-3</v>
      </c>
      <c r="J1471" s="16">
        <v>-1.217835395796496E-2</v>
      </c>
      <c r="K1471" s="16">
        <v>3.5613870665417213E-2</v>
      </c>
      <c r="L1471" s="16">
        <v>9.4448525553580964E-4</v>
      </c>
    </row>
    <row r="1472" spans="2:12" x14ac:dyDescent="0.2">
      <c r="B1472" s="16">
        <v>-1.2778040700425874E-2</v>
      </c>
      <c r="C1472" s="16">
        <v>-3.9147455415398102E-3</v>
      </c>
      <c r="D1472" s="16">
        <v>8.1466395112015366E-3</v>
      </c>
      <c r="E1472" s="16">
        <v>1.2303412859739904E-3</v>
      </c>
      <c r="F1472" s="16">
        <v>1.2473162253348269E-2</v>
      </c>
      <c r="G1472" s="16">
        <v>-2.0387359836904206E-4</v>
      </c>
      <c r="H1472" s="16">
        <v>-8.3559640693542381E-4</v>
      </c>
      <c r="I1472" s="16">
        <v>7.2164948453607991E-3</v>
      </c>
      <c r="J1472" s="16">
        <v>-6.9596341220918845E-3</v>
      </c>
      <c r="K1472" s="16">
        <v>-3.1221719457013686E-2</v>
      </c>
      <c r="L1472" s="16">
        <v>1.5920722567817069E-3</v>
      </c>
    </row>
    <row r="1473" spans="2:12" x14ac:dyDescent="0.2">
      <c r="B1473" s="16">
        <v>7.4304889741132474E-3</v>
      </c>
      <c r="C1473" s="16">
        <v>1.7467248908298316E-3</v>
      </c>
      <c r="D1473" s="16">
        <v>6.5656565656564414E-3</v>
      </c>
      <c r="E1473" s="16">
        <v>7.6935406315115085E-3</v>
      </c>
      <c r="F1473" s="16">
        <v>-6.8666060789660532E-3</v>
      </c>
      <c r="G1473" s="16">
        <v>-4.4181620445894465E-3</v>
      </c>
      <c r="H1473" s="16">
        <v>-7.7357307129416464E-3</v>
      </c>
      <c r="I1473" s="16">
        <v>9.8942340498124892E-3</v>
      </c>
      <c r="J1473" s="16">
        <v>-4.0048057669201942E-3</v>
      </c>
      <c r="K1473" s="16">
        <v>-6.8192433442316736E-2</v>
      </c>
      <c r="L1473" s="16">
        <v>1.8996960486306058E-4</v>
      </c>
    </row>
    <row r="1474" spans="2:12" x14ac:dyDescent="0.2">
      <c r="B1474" s="16">
        <v>2.6171782060433024E-2</v>
      </c>
      <c r="C1474" s="16">
        <v>1.9616390584131782E-3</v>
      </c>
      <c r="D1474" s="16">
        <v>3.5122930255895302E-3</v>
      </c>
      <c r="E1474" s="16">
        <v>-7.1046073909124541E-3</v>
      </c>
      <c r="F1474" s="16">
        <v>2.9486527707169863E-3</v>
      </c>
      <c r="G1474" s="16">
        <v>-1.1538198948590095E-2</v>
      </c>
      <c r="H1474" s="16">
        <v>-8.4281500210703353E-4</v>
      </c>
      <c r="I1474" s="16">
        <v>9.7972972972972805E-3</v>
      </c>
      <c r="J1474" s="16">
        <v>1.0052271813429936E-2</v>
      </c>
      <c r="K1474" s="16">
        <v>2.3057644110275666E-2</v>
      </c>
      <c r="L1474" s="16">
        <v>3.0970792875555375E-3</v>
      </c>
    </row>
    <row r="1475" spans="2:12" x14ac:dyDescent="0.2">
      <c r="B1475" s="16">
        <v>9.9698585671226247E-3</v>
      </c>
      <c r="C1475" s="16">
        <v>-1.0876658690450292E-2</v>
      </c>
      <c r="D1475" s="16">
        <v>5.0000000000016698E-4</v>
      </c>
      <c r="E1475" s="16">
        <v>-3.150531318417249E-3</v>
      </c>
      <c r="F1475" s="16">
        <v>2.0275750202757514E-2</v>
      </c>
      <c r="G1475" s="16">
        <v>-4.8349219505455787E-3</v>
      </c>
      <c r="H1475" s="16">
        <v>-3.9856600590468139E-2</v>
      </c>
      <c r="I1475" s="16">
        <v>-1.0705921712947486E-2</v>
      </c>
      <c r="J1475" s="16">
        <v>-4.9761146496807296E-4</v>
      </c>
      <c r="K1475" s="16">
        <v>-1.0779029887310054E-2</v>
      </c>
      <c r="L1475" s="16">
        <v>1.2713305304810074E-3</v>
      </c>
    </row>
    <row r="1476" spans="2:12" x14ac:dyDescent="0.2">
      <c r="B1476" s="16">
        <v>3.2139577594123558E-3</v>
      </c>
      <c r="C1476" s="16">
        <v>1.0336485594897749E-2</v>
      </c>
      <c r="D1476" s="16">
        <v>-2.0989505247376417E-2</v>
      </c>
      <c r="E1476" s="16">
        <v>-2.0355688879365452E-3</v>
      </c>
      <c r="F1476" s="16">
        <v>9.6383147853735807E-3</v>
      </c>
      <c r="G1476" s="16">
        <v>3.331482509716821E-3</v>
      </c>
      <c r="H1476" s="16">
        <v>8.7854162090916788E-4</v>
      </c>
      <c r="I1476" s="16">
        <v>2.705444707473692E-3</v>
      </c>
      <c r="J1476" s="16">
        <v>3.9828736433336065E-3</v>
      </c>
      <c r="K1476" s="16">
        <v>1.0401188707280795E-2</v>
      </c>
      <c r="L1476" s="16">
        <v>-1.8910668318461443E-4</v>
      </c>
    </row>
    <row r="1477" spans="2:12" x14ac:dyDescent="0.2">
      <c r="B1477" s="16">
        <v>8.2379862700228124E-3</v>
      </c>
      <c r="C1477" s="16">
        <v>5.2242054854159115E-3</v>
      </c>
      <c r="D1477" s="16">
        <v>2.5523226135784061E-3</v>
      </c>
      <c r="E1477" s="16">
        <v>-9.1250670960816294E-3</v>
      </c>
      <c r="F1477" s="16">
        <v>-4.2318669422299893E-3</v>
      </c>
      <c r="G1477" s="16">
        <v>1.4526840066408919E-3</v>
      </c>
      <c r="H1477" s="16">
        <v>-2.4138687733157305E-3</v>
      </c>
      <c r="I1477" s="16">
        <v>1.4839797639123242E-2</v>
      </c>
      <c r="J1477" s="16">
        <v>-4.4629574531389604E-3</v>
      </c>
      <c r="K1477" s="16">
        <v>-5.3921568627450789E-3</v>
      </c>
      <c r="L1477" s="16">
        <v>1.4436587098169973E-3</v>
      </c>
    </row>
    <row r="1478" spans="2:12" x14ac:dyDescent="0.2">
      <c r="B1478" s="16">
        <v>-2.0426690876078624E-3</v>
      </c>
      <c r="C1478" s="16">
        <v>1.0827197921177145E-3</v>
      </c>
      <c r="D1478" s="16">
        <v>-1.2729124236252498E-2</v>
      </c>
      <c r="E1478" s="16">
        <v>-5.9588299024915248E-4</v>
      </c>
      <c r="F1478" s="16">
        <v>1.4825064241944963E-2</v>
      </c>
      <c r="G1478" s="16">
        <v>-8.3580852386544446E-3</v>
      </c>
      <c r="H1478" s="16">
        <v>-8.5789705235371772E-3</v>
      </c>
      <c r="I1478" s="16">
        <v>3.3233632436036054E-4</v>
      </c>
      <c r="J1478" s="16">
        <v>-6.4753935046820699E-3</v>
      </c>
      <c r="K1478" s="16">
        <v>-4.4356826022671214E-3</v>
      </c>
      <c r="L1478" s="16">
        <v>-3.761977813581785E-3</v>
      </c>
    </row>
    <row r="1479" spans="2:12" x14ac:dyDescent="0.2">
      <c r="B1479" s="16">
        <v>-6.8228337502842518E-3</v>
      </c>
      <c r="C1479" s="16">
        <v>6.7056024226692656E-3</v>
      </c>
      <c r="D1479" s="16">
        <v>-9.7988653945333404E-3</v>
      </c>
      <c r="E1479" s="16">
        <v>-4.3904818689359804E-3</v>
      </c>
      <c r="F1479" s="16">
        <v>2.0451889365017406E-2</v>
      </c>
      <c r="G1479" s="16">
        <v>-7.5926441905823649E-3</v>
      </c>
      <c r="H1479" s="16">
        <v>-4.215664521854845E-3</v>
      </c>
      <c r="I1479" s="16">
        <v>6.9767441860464352E-3</v>
      </c>
      <c r="J1479" s="16">
        <v>2.4967412012433465E-2</v>
      </c>
      <c r="K1479" s="16">
        <v>0</v>
      </c>
      <c r="L1479" s="16">
        <v>-8.976174447306029E-4</v>
      </c>
    </row>
    <row r="1480" spans="2:12" x14ac:dyDescent="0.2">
      <c r="B1480" s="16">
        <v>-4.1218227616212078E-3</v>
      </c>
      <c r="C1480" s="16">
        <v>3.8676407391491363E-3</v>
      </c>
      <c r="D1480" s="16">
        <v>1.6145833333333526E-2</v>
      </c>
      <c r="E1480" s="16">
        <v>3.9198606271777514E-3</v>
      </c>
      <c r="F1480" s="16">
        <v>-3.8175224279446418E-4</v>
      </c>
      <c r="G1480" s="16">
        <v>-5.0536955148452467E-3</v>
      </c>
      <c r="H1480" s="16">
        <v>-2.8966131907308679E-3</v>
      </c>
      <c r="I1480" s="16">
        <v>6.5984823490605748E-4</v>
      </c>
      <c r="J1480" s="16">
        <v>-7.1708080610448088E-2</v>
      </c>
      <c r="K1480" s="16">
        <v>4.1089108910891126E-2</v>
      </c>
      <c r="L1480" s="16">
        <v>9.8361925415324514E-4</v>
      </c>
    </row>
    <row r="1481" spans="2:12" x14ac:dyDescent="0.2">
      <c r="B1481" s="16">
        <v>-1.4945964589560767E-2</v>
      </c>
      <c r="C1481" s="16">
        <v>1.519691780821919E-2</v>
      </c>
      <c r="D1481" s="16">
        <v>3.075345976422339E-3</v>
      </c>
      <c r="E1481" s="16">
        <v>-5.7483731019523088E-3</v>
      </c>
      <c r="F1481" s="16">
        <v>-1.4989497804086205E-2</v>
      </c>
      <c r="G1481" s="16">
        <v>3.2451499118166804E-3</v>
      </c>
      <c r="H1481" s="16">
        <v>-1.184357541899439E-2</v>
      </c>
      <c r="I1481" s="16">
        <v>9.8911968348169843E-4</v>
      </c>
      <c r="J1481" s="16">
        <v>-5.8910317209400431E-2</v>
      </c>
      <c r="K1481" s="16">
        <v>-2.1398002853067144E-2</v>
      </c>
      <c r="L1481" s="16">
        <v>-2.309620711533511E-3</v>
      </c>
    </row>
    <row r="1482" spans="2:12" x14ac:dyDescent="0.2">
      <c r="B1482" s="16">
        <v>-1.3305322128851493E-2</v>
      </c>
      <c r="C1482" s="16">
        <v>-1.3071895424836555E-2</v>
      </c>
      <c r="D1482" s="16">
        <v>-1.8395503321410267E-2</v>
      </c>
      <c r="E1482" s="16">
        <v>-8.3451510854151145E-3</v>
      </c>
      <c r="F1482" s="16">
        <v>5.0402248715710751E-3</v>
      </c>
      <c r="G1482" s="16">
        <v>-1.2024470852963987E-2</v>
      </c>
      <c r="H1482" s="16">
        <v>-2.4875621890546595E-3</v>
      </c>
      <c r="I1482" s="16">
        <v>-1.383399209486158E-2</v>
      </c>
      <c r="J1482" s="16">
        <v>2.015677491601342E-2</v>
      </c>
      <c r="K1482" s="16">
        <v>8.2604470359572968E-3</v>
      </c>
      <c r="L1482" s="16">
        <v>-5.5256759743608219E-3</v>
      </c>
    </row>
    <row r="1483" spans="2:12" x14ac:dyDescent="0.2">
      <c r="B1483" s="16">
        <v>1.2065294535131166E-2</v>
      </c>
      <c r="C1483" s="16">
        <v>-5.5543687246315532E-3</v>
      </c>
      <c r="D1483" s="16">
        <v>1.7699115044247815E-2</v>
      </c>
      <c r="E1483" s="16">
        <v>1.3200594026732126E-3</v>
      </c>
      <c r="F1483" s="16">
        <v>-8.6797183913589482E-4</v>
      </c>
      <c r="G1483" s="16">
        <v>1.3736654804270554E-2</v>
      </c>
      <c r="H1483" s="16">
        <v>1.4962593516209655E-2</v>
      </c>
      <c r="I1483" s="16">
        <v>0.10921843687374744</v>
      </c>
      <c r="J1483" s="16">
        <v>-5.4884742041705348E-4</v>
      </c>
      <c r="K1483" s="16">
        <v>3.8554216867467961E-3</v>
      </c>
      <c r="L1483" s="16">
        <v>8.1961460177335521E-3</v>
      </c>
    </row>
    <row r="1484" spans="2:12" x14ac:dyDescent="0.2">
      <c r="B1484" s="16">
        <v>-5.6100981767180924E-3</v>
      </c>
      <c r="C1484" s="16">
        <v>-1.8045112781954864E-2</v>
      </c>
      <c r="D1484" s="16">
        <v>-1.176470588235301E-2</v>
      </c>
      <c r="E1484" s="16">
        <v>-5.4380664652567967E-3</v>
      </c>
      <c r="F1484" s="16">
        <v>-1.5444015444014969E-3</v>
      </c>
      <c r="G1484" s="16">
        <v>-9.8293898757295661E-4</v>
      </c>
      <c r="H1484" s="16">
        <v>1.451865088228721E-2</v>
      </c>
      <c r="I1484" s="16">
        <v>-2.1680216802168029E-2</v>
      </c>
      <c r="J1484" s="16">
        <v>-2.1965952773201902E-3</v>
      </c>
      <c r="K1484" s="16">
        <v>8.1613058089295976E-3</v>
      </c>
      <c r="L1484" s="16">
        <v>-2.6260422951377427E-3</v>
      </c>
    </row>
    <row r="1485" spans="2:12" x14ac:dyDescent="0.2">
      <c r="B1485" s="16">
        <v>-9.4029149036201076E-4</v>
      </c>
      <c r="C1485" s="16">
        <v>-5.4692627433822194E-3</v>
      </c>
      <c r="D1485" s="16">
        <v>4.6583850931676274E-3</v>
      </c>
      <c r="E1485" s="16">
        <v>3.1481276924776314E-3</v>
      </c>
      <c r="F1485" s="16">
        <v>-6.6705336426914341E-3</v>
      </c>
      <c r="G1485" s="16">
        <v>1.0331014126080618E-2</v>
      </c>
      <c r="H1485" s="16">
        <v>1.7173051519154603E-2</v>
      </c>
      <c r="I1485" s="16">
        <v>0</v>
      </c>
      <c r="J1485" s="16">
        <v>-1.2658227848101222E-2</v>
      </c>
      <c r="K1485" s="16">
        <v>-2.0000000000000129E-2</v>
      </c>
      <c r="L1485" s="16">
        <v>1.275762452255913E-3</v>
      </c>
    </row>
    <row r="1486" spans="2:12" x14ac:dyDescent="0.2">
      <c r="B1486" s="16">
        <v>1.8588235294117572E-2</v>
      </c>
      <c r="C1486" s="16">
        <v>7.0391553013637864E-3</v>
      </c>
      <c r="D1486" s="16">
        <v>1.0819165378670892E-2</v>
      </c>
      <c r="E1486" s="16">
        <v>8.533832516654849E-3</v>
      </c>
      <c r="F1486" s="16">
        <v>2.4330900243310083E-3</v>
      </c>
      <c r="G1486" s="16">
        <v>9.5993322203673515E-3</v>
      </c>
      <c r="H1486" s="16">
        <v>-4.3290043290045155E-4</v>
      </c>
      <c r="I1486" s="16">
        <v>-9.8491843644198385E-3</v>
      </c>
      <c r="J1486" s="16">
        <v>-8.3612040133779209E-3</v>
      </c>
      <c r="K1486" s="16">
        <v>2.9640427599611385E-2</v>
      </c>
      <c r="L1486" s="16">
        <v>6.5410860758907674E-3</v>
      </c>
    </row>
    <row r="1487" spans="2:12" x14ac:dyDescent="0.2">
      <c r="B1487" s="16">
        <v>1.0395010395010562E-2</v>
      </c>
      <c r="C1487" s="16">
        <v>1.3106159895150959E-3</v>
      </c>
      <c r="D1487" s="16">
        <v>5.0968399592243863E-4</v>
      </c>
      <c r="E1487" s="16">
        <v>-3.3846489791462542E-3</v>
      </c>
      <c r="F1487" s="16">
        <v>-2.5242718446601975E-3</v>
      </c>
      <c r="G1487" s="16">
        <v>-1.1712828992695989E-3</v>
      </c>
      <c r="H1487" s="16">
        <v>1.9922044174967457E-2</v>
      </c>
      <c r="I1487" s="16">
        <v>-9.32545850170996E-4</v>
      </c>
      <c r="J1487" s="16">
        <v>1.7987633501967304E-2</v>
      </c>
      <c r="K1487" s="16">
        <v>-1.6517225106182254E-2</v>
      </c>
      <c r="L1487" s="16">
        <v>-7.5027991212117673E-4</v>
      </c>
    </row>
    <row r="1488" spans="2:12" x14ac:dyDescent="0.2">
      <c r="B1488" s="16">
        <v>0</v>
      </c>
      <c r="C1488" s="16">
        <v>8.7260034904002026E-4</v>
      </c>
      <c r="D1488" s="16">
        <v>-2.5471217524197787E-3</v>
      </c>
      <c r="E1488" s="16">
        <v>-1.0955302366344455E-3</v>
      </c>
      <c r="F1488" s="16">
        <v>-9.7333073778460566E-4</v>
      </c>
      <c r="G1488" s="16">
        <v>4.1387873353104787E-4</v>
      </c>
      <c r="H1488" s="16">
        <v>-1.9108280254778176E-3</v>
      </c>
      <c r="I1488" s="16">
        <v>2.1779713752334562E-3</v>
      </c>
      <c r="J1488" s="16">
        <v>2.2087244616233459E-3</v>
      </c>
      <c r="K1488" s="16">
        <v>9.5969289827255722E-3</v>
      </c>
      <c r="L1488" s="16">
        <v>2.056155374497548E-3</v>
      </c>
    </row>
    <row r="1489" spans="2:12" x14ac:dyDescent="0.2">
      <c r="B1489" s="16">
        <v>-5.0297210791038216E-3</v>
      </c>
      <c r="C1489" s="16">
        <v>4.3591979075841003E-4</v>
      </c>
      <c r="D1489" s="16">
        <v>-3.5750766087843111E-3</v>
      </c>
      <c r="E1489" s="16">
        <v>6.1965343277035068E-3</v>
      </c>
      <c r="F1489" s="16">
        <v>1.4614185502728194E-3</v>
      </c>
      <c r="G1489" s="16">
        <v>9.6531752051287611E-4</v>
      </c>
      <c r="H1489" s="16">
        <v>1.3826845352052697E-2</v>
      </c>
      <c r="I1489" s="16">
        <v>0</v>
      </c>
      <c r="J1489" s="16">
        <v>-3.8567493112946494E-3</v>
      </c>
      <c r="K1489" s="16">
        <v>3.8022813688214363E-3</v>
      </c>
      <c r="L1489" s="16">
        <v>-3.8425772934425062E-4</v>
      </c>
    </row>
    <row r="1490" spans="2:12" x14ac:dyDescent="0.2">
      <c r="B1490" s="16">
        <v>-5.7444852941176405E-3</v>
      </c>
      <c r="C1490" s="16">
        <v>-1.5250544662309684E-3</v>
      </c>
      <c r="D1490" s="16">
        <v>2.1014864172219427E-2</v>
      </c>
      <c r="E1490" s="16">
        <v>2.2072047523025606E-2</v>
      </c>
      <c r="F1490" s="16">
        <v>6.0317151473878727E-3</v>
      </c>
      <c r="G1490" s="16">
        <v>3.1686987669630184E-3</v>
      </c>
      <c r="H1490" s="16">
        <v>2.4339068401175057E-2</v>
      </c>
      <c r="I1490" s="16">
        <v>1.5523129462899909E-3</v>
      </c>
      <c r="J1490" s="16">
        <v>1.603982300884943E-2</v>
      </c>
      <c r="K1490" s="16">
        <v>2.3674242424243097E-3</v>
      </c>
      <c r="L1490" s="16">
        <v>9.8484673755101504E-3</v>
      </c>
    </row>
    <row r="1491" spans="2:12" x14ac:dyDescent="0.2">
      <c r="B1491" s="16">
        <v>-2.0799630228796051E-2</v>
      </c>
      <c r="C1491" s="16">
        <v>-7.2005236744490109E-3</v>
      </c>
      <c r="D1491" s="16">
        <v>-5.5220883534136567E-2</v>
      </c>
      <c r="E1491" s="16">
        <v>1.2317372293910722E-2</v>
      </c>
      <c r="F1491" s="16">
        <v>1.7696547722657385E-2</v>
      </c>
      <c r="G1491" s="16">
        <v>7.1413857034952066E-3</v>
      </c>
      <c r="H1491" s="16">
        <v>2.2122081114297476E-2</v>
      </c>
      <c r="I1491" s="16">
        <v>8.0595164290144794E-3</v>
      </c>
      <c r="J1491" s="16">
        <v>3.8105606967884231E-3</v>
      </c>
      <c r="K1491" s="16">
        <v>-3.1648559282002942E-2</v>
      </c>
      <c r="L1491" s="16">
        <v>-3.6923685973555553E-4</v>
      </c>
    </row>
    <row r="1492" spans="2:12" x14ac:dyDescent="0.2">
      <c r="B1492" s="16">
        <v>1.3924946896389123E-2</v>
      </c>
      <c r="C1492" s="16">
        <v>5.9340659340660906E-3</v>
      </c>
      <c r="D1492" s="16">
        <v>-3.1880977683315104E-3</v>
      </c>
      <c r="E1492" s="16">
        <v>1.6644719515406914E-2</v>
      </c>
      <c r="F1492" s="16">
        <v>-3.9908779931585592E-3</v>
      </c>
      <c r="G1492" s="16">
        <v>2.7272107452103178E-3</v>
      </c>
      <c r="H1492" s="16">
        <v>1.9839679358717444E-2</v>
      </c>
      <c r="I1492" s="16">
        <v>-3.3825338253384851E-3</v>
      </c>
      <c r="J1492" s="16">
        <v>-1.0303687635574876E-2</v>
      </c>
      <c r="K1492" s="16">
        <v>4.3902439024390283E-3</v>
      </c>
      <c r="L1492" s="16">
        <v>8.1909469282996916E-3</v>
      </c>
    </row>
    <row r="1493" spans="2:12" x14ac:dyDescent="0.2">
      <c r="B1493" s="16">
        <v>-4.6554934823092031E-3</v>
      </c>
      <c r="C1493" s="16">
        <v>4.369674459252737E-3</v>
      </c>
      <c r="D1493" s="16">
        <v>-4.2643923240939241E-3</v>
      </c>
      <c r="E1493" s="16">
        <v>8.030671985907567E-3</v>
      </c>
      <c r="F1493" s="16">
        <v>4.1022705590536557E-3</v>
      </c>
      <c r="G1493" s="16">
        <v>5.0996124294553358E-3</v>
      </c>
      <c r="H1493" s="16">
        <v>7.0740813519354351E-3</v>
      </c>
      <c r="I1493" s="16">
        <v>1.234186979327534E-3</v>
      </c>
      <c r="J1493" s="16">
        <v>-2.2465753424657509E-2</v>
      </c>
      <c r="K1493" s="16">
        <v>-7.2850898494414285E-3</v>
      </c>
      <c r="L1493" s="16">
        <v>-2.0244902892453398E-3</v>
      </c>
    </row>
    <row r="1494" spans="2:12" x14ac:dyDescent="0.2">
      <c r="B1494" s="16">
        <v>-7.2497661365761301E-3</v>
      </c>
      <c r="C1494" s="16">
        <v>5.6558625190341605E-3</v>
      </c>
      <c r="D1494" s="16">
        <v>-1.4989293361884481E-2</v>
      </c>
      <c r="E1494" s="16">
        <v>1.2335526315789602E-2</v>
      </c>
      <c r="F1494" s="16">
        <v>4.7220902612826521E-2</v>
      </c>
      <c r="G1494" s="16">
        <v>1.0959274793667984E-2</v>
      </c>
      <c r="H1494" s="16">
        <v>9.1707317073170813E-3</v>
      </c>
      <c r="I1494" s="16">
        <v>-3.3898305084745228E-3</v>
      </c>
      <c r="J1494" s="16">
        <v>3.9237668161433703E-3</v>
      </c>
      <c r="K1494" s="16">
        <v>-4.4031311154598685E-3</v>
      </c>
      <c r="L1494" s="16">
        <v>-1.0521455442770167E-3</v>
      </c>
    </row>
    <row r="1495" spans="2:12" x14ac:dyDescent="0.2">
      <c r="B1495" s="16">
        <v>-9.4228504122506607E-4</v>
      </c>
      <c r="C1495" s="16">
        <v>6.4892926671000772E-4</v>
      </c>
      <c r="D1495" s="16">
        <v>1.0869565217392907E-3</v>
      </c>
      <c r="E1495" s="16">
        <v>-4.5186839967507053E-3</v>
      </c>
      <c r="F1495" s="16">
        <v>-2.7218290691344627E-2</v>
      </c>
      <c r="G1495" s="16">
        <v>-7.093147751605966E-3</v>
      </c>
      <c r="H1495" s="16">
        <v>-1.5467904098994567E-2</v>
      </c>
      <c r="I1495" s="16">
        <v>8.3487940630797564E-3</v>
      </c>
      <c r="J1495" s="16">
        <v>-1.0608598548297099E-2</v>
      </c>
      <c r="K1495" s="16">
        <v>-4.9140049140049546E-3</v>
      </c>
      <c r="L1495" s="16">
        <v>-3.7394295759706209E-3</v>
      </c>
    </row>
    <row r="1496" spans="2:12" x14ac:dyDescent="0.2">
      <c r="B1496" s="16">
        <v>-3.7726951190756308E-3</v>
      </c>
      <c r="C1496" s="16">
        <v>4.107220060527661E-3</v>
      </c>
      <c r="D1496" s="16">
        <v>5.9717698154180265E-3</v>
      </c>
      <c r="E1496" s="16">
        <v>-3.0601315856582101E-4</v>
      </c>
      <c r="F1496" s="16">
        <v>-1.6414847976123914E-2</v>
      </c>
      <c r="G1496" s="16">
        <v>-8.0199487801589919E-3</v>
      </c>
      <c r="H1496" s="16">
        <v>-4.7132757266300507E-3</v>
      </c>
      <c r="I1496" s="16">
        <v>-5.5197792088316211E-3</v>
      </c>
      <c r="J1496" s="16">
        <v>-5.5304740406320052E-3</v>
      </c>
      <c r="K1496" s="16">
        <v>3.1111111111111089E-2</v>
      </c>
      <c r="L1496" s="16">
        <v>-1.1408709408766704E-4</v>
      </c>
    </row>
    <row r="1497" spans="2:12" x14ac:dyDescent="0.2">
      <c r="B1497" s="16">
        <v>1.8934911242602936E-3</v>
      </c>
      <c r="C1497" s="16">
        <v>-1.4424111948331597E-2</v>
      </c>
      <c r="D1497" s="16">
        <v>-5.3966540744743163E-4</v>
      </c>
      <c r="E1497" s="16">
        <v>1.6835875720626614E-3</v>
      </c>
      <c r="F1497" s="16">
        <v>-1.89645363170865E-3</v>
      </c>
      <c r="G1497" s="16">
        <v>-3.4649093009034848E-3</v>
      </c>
      <c r="H1497" s="16">
        <v>-5.13022888713488E-3</v>
      </c>
      <c r="I1497" s="16">
        <v>-5.2420598211533331E-3</v>
      </c>
      <c r="J1497" s="16">
        <v>2.7238678924070836E-3</v>
      </c>
      <c r="K1497" s="16">
        <v>-6.2260536398467403E-3</v>
      </c>
      <c r="L1497" s="16">
        <v>2.9323728639507607E-3</v>
      </c>
    </row>
    <row r="1498" spans="2:12" x14ac:dyDescent="0.2">
      <c r="B1498" s="16">
        <v>2.3623907394298982E-4</v>
      </c>
      <c r="C1498" s="16">
        <v>-1.0266491917867993E-2</v>
      </c>
      <c r="D1498" s="16">
        <v>1.7818574514038898E-2</v>
      </c>
      <c r="E1498" s="16">
        <v>5.0932056636443512E-4</v>
      </c>
      <c r="F1498" s="16">
        <v>-9.7852935588067513E-3</v>
      </c>
      <c r="G1498" s="16">
        <v>8.1128988273793112E-3</v>
      </c>
      <c r="H1498" s="16">
        <v>1.3288377627925563E-2</v>
      </c>
      <c r="I1498" s="16">
        <v>-2.4798512089274638E-3</v>
      </c>
      <c r="J1498" s="16">
        <v>0</v>
      </c>
      <c r="K1498" s="16">
        <v>1.2530120481927698E-2</v>
      </c>
      <c r="L1498" s="16">
        <v>5.5062988721947814E-3</v>
      </c>
    </row>
    <row r="1499" spans="2:12" x14ac:dyDescent="0.2">
      <c r="B1499" s="16">
        <v>1.9603212092583755E-2</v>
      </c>
      <c r="C1499" s="16">
        <v>4.4140366365041928E-4</v>
      </c>
      <c r="D1499" s="16">
        <v>-1.2201591511936338E-2</v>
      </c>
      <c r="E1499" s="16">
        <v>1.3235593565463777E-3</v>
      </c>
      <c r="F1499" s="16">
        <v>2.4944833541206801E-2</v>
      </c>
      <c r="G1499" s="16">
        <v>3.8547372692230297E-3</v>
      </c>
      <c r="H1499" s="16">
        <v>1.4679976512037562E-2</v>
      </c>
      <c r="I1499" s="16">
        <v>4.0397762585457908E-3</v>
      </c>
      <c r="J1499" s="16">
        <v>-3.282399547255177E-3</v>
      </c>
      <c r="K1499" s="16">
        <v>4.3788672060923295E-2</v>
      </c>
      <c r="L1499" s="16">
        <v>3.2019611540636816E-3</v>
      </c>
    </row>
    <row r="1500" spans="2:12" x14ac:dyDescent="0.2">
      <c r="B1500" s="16">
        <v>-5.5594162612926379E-3</v>
      </c>
      <c r="C1500" s="16">
        <v>-8.8241782483999831E-4</v>
      </c>
      <c r="D1500" s="16">
        <v>-2.6852846401719255E-3</v>
      </c>
      <c r="E1500" s="16">
        <v>1.2048805287239395E-2</v>
      </c>
      <c r="F1500" s="16">
        <v>5.6163998876721521E-3</v>
      </c>
      <c r="G1500" s="16">
        <v>8.5556453786042042E-3</v>
      </c>
      <c r="H1500" s="16">
        <v>2.6041666666666519E-2</v>
      </c>
      <c r="I1500" s="16">
        <v>-2.4760136180750347E-3</v>
      </c>
      <c r="J1500" s="16">
        <v>1.4649102884396914E-2</v>
      </c>
      <c r="K1500" s="16">
        <v>3.6935704514363898E-2</v>
      </c>
      <c r="L1500" s="16">
        <v>1.5488780033008354E-3</v>
      </c>
    </row>
    <row r="1501" spans="2:12" x14ac:dyDescent="0.2">
      <c r="B1501" s="16">
        <v>3.2611227579781854E-3</v>
      </c>
      <c r="C1501" s="16">
        <v>1.3468756899977841E-2</v>
      </c>
      <c r="D1501" s="16">
        <v>1.184706515885825E-2</v>
      </c>
      <c r="E1501" s="16">
        <v>-8.3890088913446403E-3</v>
      </c>
      <c r="F1501" s="16">
        <v>1.6755096341802833E-3</v>
      </c>
      <c r="G1501" s="16">
        <v>-1.8034867410326783E-2</v>
      </c>
      <c r="H1501" s="16">
        <v>-5.6401579244218514E-3</v>
      </c>
      <c r="I1501" s="16">
        <v>1.1169717654359479E-2</v>
      </c>
      <c r="J1501" s="16">
        <v>-8.3939563514269233E-3</v>
      </c>
      <c r="K1501" s="16">
        <v>-6.1565523306946757E-3</v>
      </c>
      <c r="L1501" s="16">
        <v>-4.7295344411457663E-4</v>
      </c>
    </row>
    <row r="1502" spans="2:12" x14ac:dyDescent="0.2">
      <c r="B1502" s="16">
        <v>-2.3218017181325656E-4</v>
      </c>
      <c r="C1502" s="16">
        <v>2.8322440087147349E-3</v>
      </c>
      <c r="D1502" s="16">
        <v>9.0473656200107389E-3</v>
      </c>
      <c r="E1502" s="16">
        <v>-3.7487335359676077E-3</v>
      </c>
      <c r="F1502" s="16">
        <v>2.7506737292073202E-2</v>
      </c>
      <c r="G1502" s="16">
        <v>6.1220325147948174E-4</v>
      </c>
      <c r="H1502" s="16">
        <v>-1.0398941198714207E-2</v>
      </c>
      <c r="I1502" s="16">
        <v>-6.4436943847806516E-3</v>
      </c>
      <c r="J1502" s="16">
        <v>-6.6591422121894395E-3</v>
      </c>
      <c r="K1502" s="16">
        <v>-3.097345132743401E-3</v>
      </c>
      <c r="L1502" s="16">
        <v>-4.0708263702422531E-3</v>
      </c>
    </row>
    <row r="1503" spans="2:12" x14ac:dyDescent="0.2">
      <c r="B1503" s="16">
        <v>9.9860659544821484E-3</v>
      </c>
      <c r="C1503" s="16">
        <v>3.4759939170105891E-3</v>
      </c>
      <c r="D1503" s="16">
        <v>2.6371308016877038E-3</v>
      </c>
      <c r="E1503" s="16">
        <v>5.6951083087561916E-3</v>
      </c>
      <c r="F1503" s="16">
        <v>6.3308311476892865E-3</v>
      </c>
      <c r="G1503" s="16">
        <v>-9.7892590074778463E-3</v>
      </c>
      <c r="H1503" s="16">
        <v>6.3049293083683455E-3</v>
      </c>
      <c r="I1503" s="16">
        <v>-3.0883261272407481E-4</v>
      </c>
      <c r="J1503" s="16">
        <v>1.0112487217361688E-2</v>
      </c>
      <c r="K1503" s="16">
        <v>1.6422547714158853E-2</v>
      </c>
      <c r="L1503" s="16">
        <v>8.9743251345204555E-3</v>
      </c>
    </row>
    <row r="1504" spans="2:12" x14ac:dyDescent="0.2">
      <c r="B1504" s="16">
        <v>1.425615083927334E-2</v>
      </c>
      <c r="C1504" s="16">
        <v>-5.6289240095258597E-3</v>
      </c>
      <c r="D1504" s="16">
        <v>1.5781167806416807E-3</v>
      </c>
      <c r="E1504" s="16">
        <v>7.8875518252603527E-3</v>
      </c>
      <c r="F1504" s="16">
        <v>-2.1569156106766574E-3</v>
      </c>
      <c r="G1504" s="16">
        <v>5.4922422078813593E-3</v>
      </c>
      <c r="H1504" s="16">
        <v>1.1011961268274195E-2</v>
      </c>
      <c r="I1504" s="16">
        <v>8.0321285140563248E-3</v>
      </c>
      <c r="J1504" s="16">
        <v>-3.3745781777279049E-3</v>
      </c>
      <c r="K1504" s="16">
        <v>-1.3537117903930085E-2</v>
      </c>
      <c r="L1504" s="16">
        <v>5.3628620866204013E-3</v>
      </c>
    </row>
    <row r="1505" spans="2:12" x14ac:dyDescent="0.2">
      <c r="B1505" s="16">
        <v>-1.0655180231240013E-2</v>
      </c>
      <c r="C1505" s="16">
        <v>4.3544524276073471E-3</v>
      </c>
      <c r="D1505" s="16">
        <v>-1.7857142857142905E-2</v>
      </c>
      <c r="E1505" s="16">
        <v>-7.1736731213003502E-3</v>
      </c>
      <c r="F1505" s="16">
        <v>7.0251283436908452E-3</v>
      </c>
      <c r="G1505" s="16">
        <v>-6.8278028130541735E-4</v>
      </c>
      <c r="H1505" s="16">
        <v>-7.8873239436619835E-3</v>
      </c>
      <c r="I1505" s="16">
        <v>9.1939932577382866E-3</v>
      </c>
      <c r="J1505" s="16">
        <v>-9.4808126410833582E-3</v>
      </c>
      <c r="K1505" s="16">
        <v>-2.3019034971226149E-2</v>
      </c>
      <c r="L1505" s="16">
        <v>-3.230291135099761E-3</v>
      </c>
    </row>
    <row r="1506" spans="2:12" x14ac:dyDescent="0.2">
      <c r="B1506" s="16">
        <v>-1.1457378551786856E-3</v>
      </c>
      <c r="C1506" s="16">
        <v>-1.0838933448950039E-3</v>
      </c>
      <c r="D1506" s="16">
        <v>9.6256684491977662E-3</v>
      </c>
      <c r="E1506" s="16">
        <v>-6.063362134304251E-4</v>
      </c>
      <c r="F1506" s="16">
        <v>-1.8960736964493408E-2</v>
      </c>
      <c r="G1506" s="16">
        <v>-1.8447663295982908E-3</v>
      </c>
      <c r="H1506" s="16">
        <v>-1.1357183418511108E-3</v>
      </c>
      <c r="I1506" s="16">
        <v>-3.036744609777875E-4</v>
      </c>
      <c r="J1506" s="16">
        <v>-7.9762989972652631E-3</v>
      </c>
      <c r="K1506" s="16">
        <v>-6.3434526506570554E-3</v>
      </c>
      <c r="L1506" s="16">
        <v>-8.2790409737931725E-4</v>
      </c>
    </row>
    <row r="1507" spans="2:12" x14ac:dyDescent="0.2">
      <c r="B1507" s="16">
        <v>3.6705666437255591E-3</v>
      </c>
      <c r="C1507" s="16">
        <v>-1.041666666666663E-2</v>
      </c>
      <c r="D1507" s="16">
        <v>-1.0593220338982468E-3</v>
      </c>
      <c r="E1507" s="16">
        <v>5.5614540674453483E-3</v>
      </c>
      <c r="F1507" s="16">
        <v>-1.0939921597229452E-3</v>
      </c>
      <c r="G1507" s="16">
        <v>-9.4462317749332003E-3</v>
      </c>
      <c r="H1507" s="16">
        <v>4.5480386583285348E-3</v>
      </c>
      <c r="I1507" s="16">
        <v>-6.9866342648846613E-3</v>
      </c>
      <c r="J1507" s="16">
        <v>1.1486331265793126E-3</v>
      </c>
      <c r="K1507" s="16">
        <v>8.2079343365253354E-3</v>
      </c>
      <c r="L1507" s="16">
        <v>1.9856303069889503E-3</v>
      </c>
    </row>
    <row r="1508" spans="2:12" x14ac:dyDescent="0.2">
      <c r="B1508" s="16">
        <v>0</v>
      </c>
      <c r="C1508" s="16">
        <v>-2.192982456139525E-4</v>
      </c>
      <c r="D1508" s="16">
        <v>6.8928950159066193E-3</v>
      </c>
      <c r="E1508" s="16">
        <v>-4.8770677258785922E-3</v>
      </c>
      <c r="F1508" s="16">
        <v>-8.2139271698457028E-3</v>
      </c>
      <c r="G1508" s="16">
        <v>6.5648538456222205E-3</v>
      </c>
      <c r="H1508" s="16">
        <v>3.3955857385399302E-3</v>
      </c>
      <c r="I1508" s="16">
        <v>1.5295197308047292E-3</v>
      </c>
      <c r="J1508" s="16">
        <v>1.7209729233593762E-3</v>
      </c>
      <c r="K1508" s="16">
        <v>-1.9448213478064247E-2</v>
      </c>
      <c r="L1508" s="16">
        <v>-4.5817393474556489E-4</v>
      </c>
    </row>
    <row r="1509" spans="2:12" x14ac:dyDescent="0.2">
      <c r="B1509" s="16">
        <v>-2.53714285714286E-2</v>
      </c>
      <c r="C1509" s="16">
        <v>4.8256196534326445E-3</v>
      </c>
      <c r="D1509" s="16">
        <v>-1.1058451816745474E-2</v>
      </c>
      <c r="E1509" s="16">
        <v>-1.7683912691996984E-3</v>
      </c>
      <c r="F1509" s="16">
        <v>-5.0611944418882393E-3</v>
      </c>
      <c r="G1509" s="16">
        <v>2.1968968831524993E-3</v>
      </c>
      <c r="H1509" s="16">
        <v>5.6401579244225175E-4</v>
      </c>
      <c r="I1509" s="16">
        <v>9.468540012217419E-3</v>
      </c>
      <c r="J1509" s="16">
        <v>-4.008704615737102E-3</v>
      </c>
      <c r="K1509" s="16">
        <v>-2.4446494464944735E-2</v>
      </c>
      <c r="L1509" s="16">
        <v>-1.0583824636460903E-3</v>
      </c>
    </row>
    <row r="1510" spans="2:12" x14ac:dyDescent="0.2">
      <c r="B1510" s="16">
        <v>2.3452157598491397E-4</v>
      </c>
      <c r="C1510" s="16">
        <v>2.6195153896528822E-3</v>
      </c>
      <c r="D1510" s="16">
        <v>-8.5197018104365974E-3</v>
      </c>
      <c r="E1510" s="16">
        <v>5.6688768537733747E-3</v>
      </c>
      <c r="F1510" s="16">
        <v>-4.4395116537181423E-3</v>
      </c>
      <c r="G1510" s="16">
        <v>1.9180709686259512E-3</v>
      </c>
      <c r="H1510" s="16">
        <v>1.1273957158963732E-3</v>
      </c>
      <c r="I1510" s="16">
        <v>1.21028744326801E-3</v>
      </c>
      <c r="J1510" s="16">
        <v>-2.8748850045998697E-3</v>
      </c>
      <c r="K1510" s="16">
        <v>-1.7494089834515281E-2</v>
      </c>
      <c r="L1510" s="16">
        <v>7.9089722066782997E-4</v>
      </c>
    </row>
    <row r="1511" spans="2:12" x14ac:dyDescent="0.2">
      <c r="B1511" s="16">
        <v>2.8135990621338536E-3</v>
      </c>
      <c r="C1511" s="16">
        <v>-4.5721750489876589E-3</v>
      </c>
      <c r="D1511" s="16">
        <v>3.4908700322234143E-2</v>
      </c>
      <c r="E1511" s="16">
        <v>4.3786803563339305E-3</v>
      </c>
      <c r="F1511" s="16">
        <v>1.2077294685990392E-3</v>
      </c>
      <c r="G1511" s="16">
        <v>5.948311226582792E-3</v>
      </c>
      <c r="H1511" s="16">
        <v>2.8153153153152033E-3</v>
      </c>
      <c r="I1511" s="16">
        <v>1.2088244182533181E-3</v>
      </c>
      <c r="J1511" s="16">
        <v>-1.1532695190865638E-3</v>
      </c>
      <c r="K1511" s="16">
        <v>1.1549566891241536E-2</v>
      </c>
      <c r="L1511" s="16">
        <v>1.8340279279212002E-3</v>
      </c>
    </row>
    <row r="1512" spans="2:12" x14ac:dyDescent="0.2">
      <c r="B1512" s="16">
        <v>-1.0755202244563944E-2</v>
      </c>
      <c r="C1512" s="16">
        <v>3.4995625546807574E-3</v>
      </c>
      <c r="D1512" s="16">
        <v>-3.6325895173845435E-3</v>
      </c>
      <c r="E1512" s="16">
        <v>-6.7147724994989222E-3</v>
      </c>
      <c r="F1512" s="16">
        <v>-2.4125452352230514E-3</v>
      </c>
      <c r="G1512" s="16">
        <v>-4.0100591313804168E-3</v>
      </c>
      <c r="H1512" s="16">
        <v>-9.3580385551188527E-3</v>
      </c>
      <c r="I1512" s="16">
        <v>-6.3386658617566871E-3</v>
      </c>
      <c r="J1512" s="16">
        <v>5.195704883962593E-3</v>
      </c>
      <c r="K1512" s="16">
        <v>-1.236917221693612E-2</v>
      </c>
      <c r="L1512" s="16">
        <v>-5.1831786689685577E-3</v>
      </c>
    </row>
  </sheetData>
  <mergeCells count="1">
    <mergeCell ref="N8:Y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C992-23E1-DA47-8194-C12FDEF8EE87}">
  <sheetPr>
    <tabColor theme="0"/>
  </sheetPr>
  <dimension ref="C3:AE97"/>
  <sheetViews>
    <sheetView showGridLines="0" tabSelected="1" topLeftCell="A18" zoomScale="50" zoomScaleNormal="331" workbookViewId="0">
      <selection activeCell="AH68" sqref="AH68"/>
    </sheetView>
  </sheetViews>
  <sheetFormatPr baseColWidth="10" defaultRowHeight="16" x14ac:dyDescent="0.2"/>
  <cols>
    <col min="3" max="3" width="13.5" bestFit="1" customWidth="1"/>
    <col min="4" max="4" width="14.6640625" bestFit="1" customWidth="1"/>
    <col min="5" max="5" width="16" bestFit="1" customWidth="1"/>
    <col min="6" max="6" width="26.1640625" bestFit="1" customWidth="1"/>
    <col min="7" max="7" width="15.83203125" bestFit="1" customWidth="1"/>
    <col min="8" max="8" width="19.33203125" bestFit="1" customWidth="1"/>
    <col min="9" max="9" width="13" bestFit="1" customWidth="1"/>
    <col min="10" max="10" width="17.1640625" bestFit="1" customWidth="1"/>
    <col min="11" max="11" width="15.5" bestFit="1" customWidth="1"/>
    <col min="12" max="12" width="14.83203125" bestFit="1" customWidth="1"/>
    <col min="13" max="13" width="15.83203125" bestFit="1" customWidth="1"/>
    <col min="14" max="14" width="21.33203125" bestFit="1" customWidth="1"/>
  </cols>
  <sheetData>
    <row r="3" spans="3:14" x14ac:dyDescent="0.2">
      <c r="C3" s="143"/>
      <c r="D3" s="38" t="s">
        <v>24</v>
      </c>
      <c r="E3" s="38" t="s">
        <v>42</v>
      </c>
      <c r="F3" s="38" t="s">
        <v>25</v>
      </c>
      <c r="G3" s="38" t="s">
        <v>26</v>
      </c>
      <c r="H3" s="38" t="s">
        <v>119</v>
      </c>
    </row>
    <row r="4" spans="3:14" x14ac:dyDescent="0.2">
      <c r="C4" s="38" t="s">
        <v>2</v>
      </c>
      <c r="D4" s="21">
        <f>AVERAGE('Closing Price Data &amp; Returns '!AI6:AI1513)</f>
        <v>8.2509413466874671E-4</v>
      </c>
      <c r="E4" s="21">
        <f>D4*250</f>
        <v>0.20627353366718668</v>
      </c>
      <c r="F4" s="22">
        <f>_xlfn.STDEV.S('Closing Price Data &amp; Returns '!AI6:AI1513)</f>
        <v>1.5696404628948939E-2</v>
      </c>
      <c r="G4" s="139">
        <f>F4*SQRT(250)</f>
        <v>0.24818194851544384</v>
      </c>
      <c r="H4" s="144">
        <f>E4-$E$14</f>
        <v>7.6578044731351019E-2</v>
      </c>
    </row>
    <row r="5" spans="3:14" x14ac:dyDescent="0.2">
      <c r="C5" s="38" t="s">
        <v>3</v>
      </c>
      <c r="D5" s="18">
        <f>AVERAGE('Closing Price Data &amp; Returns '!AJ6:AJ1513)</f>
        <v>2.1593064964467689E-4</v>
      </c>
      <c r="E5" s="21">
        <f t="shared" ref="E5:E13" si="0">D5*250</f>
        <v>5.3982662411169224E-2</v>
      </c>
      <c r="F5" s="17">
        <f>_xlfn.STDEV.S('Closing Price Data &amp; Returns '!AJ6:AJ1513)</f>
        <v>8.6837977015229752E-3</v>
      </c>
      <c r="G5" s="140">
        <f>F5*SQRT(250)</f>
        <v>0.13730289738473811</v>
      </c>
      <c r="H5" s="52">
        <f t="shared" ref="H5:H13" si="1">E5-$E$14</f>
        <v>-7.5712826524666432E-2</v>
      </c>
    </row>
    <row r="6" spans="3:14" x14ac:dyDescent="0.2">
      <c r="C6" s="38" t="s">
        <v>4</v>
      </c>
      <c r="D6" s="18">
        <f>AVERAGE('Closing Price Data &amp; Returns '!AK6:AK1513)</f>
        <v>2.4538895773137349E-3</v>
      </c>
      <c r="E6" s="21">
        <f t="shared" si="0"/>
        <v>0.6134723943284337</v>
      </c>
      <c r="F6" s="17">
        <f>_xlfn.STDEV.S('Closing Price Data &amp; Returns '!AK6:AK1513)</f>
        <v>3.2579150071072718E-2</v>
      </c>
      <c r="G6" s="140">
        <f t="shared" ref="G6:G13" si="2">F6*SQRT(250)</f>
        <v>0.51512159228513166</v>
      </c>
      <c r="H6" s="52">
        <f t="shared" si="1"/>
        <v>0.48377690539259804</v>
      </c>
    </row>
    <row r="7" spans="3:14" x14ac:dyDescent="0.2">
      <c r="C7" s="38" t="s">
        <v>5</v>
      </c>
      <c r="D7" s="18">
        <f>AVERAGE('Closing Price Data &amp; Returns '!AL6:AL1513)</f>
        <v>6.6112187108585598E-4</v>
      </c>
      <c r="E7" s="21">
        <f t="shared" si="0"/>
        <v>0.16528046777146399</v>
      </c>
      <c r="F7" s="17">
        <f>_xlfn.STDEV.S('Closing Price Data &amp; Returns '!AL6:AL1513)</f>
        <v>8.9224990490078121E-3</v>
      </c>
      <c r="G7" s="140">
        <f t="shared" si="2"/>
        <v>0.14107709707775506</v>
      </c>
      <c r="H7" s="52">
        <f t="shared" si="1"/>
        <v>3.5584978835628334E-2</v>
      </c>
      <c r="I7" s="82"/>
    </row>
    <row r="8" spans="3:14" x14ac:dyDescent="0.2">
      <c r="C8" s="38" t="s">
        <v>6</v>
      </c>
      <c r="D8" s="18">
        <f>AVERAGE('Closing Price Data &amp; Returns '!AM6:AM1513)</f>
        <v>7.5044784940343637E-4</v>
      </c>
      <c r="E8" s="21">
        <f t="shared" si="0"/>
        <v>0.18761196235085909</v>
      </c>
      <c r="F8" s="17">
        <f>_xlfn.STDEV.S('Closing Price Data &amp; Returns '!AM6:AM1513)</f>
        <v>1.1471058957323393E-2</v>
      </c>
      <c r="G8" s="140">
        <f t="shared" si="2"/>
        <v>0.18137336739609075</v>
      </c>
      <c r="H8" s="52">
        <f t="shared" si="1"/>
        <v>5.7916473415023428E-2</v>
      </c>
    </row>
    <row r="9" spans="3:14" x14ac:dyDescent="0.2">
      <c r="C9" s="38" t="s">
        <v>7</v>
      </c>
      <c r="D9" s="18">
        <f>AVERAGE('Closing Price Data &amp; Returns '!AN6:AN1513)</f>
        <v>-6.2442053519638329E-5</v>
      </c>
      <c r="E9" s="21">
        <f t="shared" si="0"/>
        <v>-1.5610513379909582E-2</v>
      </c>
      <c r="F9" s="17">
        <f>_xlfn.STDEV.S('Closing Price Data &amp; Returns '!AN6:AN1513)</f>
        <v>1.149493409641318E-2</v>
      </c>
      <c r="G9" s="140">
        <f t="shared" si="2"/>
        <v>0.18175086649097597</v>
      </c>
      <c r="H9" s="52">
        <f t="shared" si="1"/>
        <v>-0.14530600231574525</v>
      </c>
    </row>
    <row r="10" spans="3:14" x14ac:dyDescent="0.2">
      <c r="C10" s="38" t="s">
        <v>8</v>
      </c>
      <c r="D10" s="18">
        <f>AVERAGE('Closing Price Data &amp; Returns '!AO6:AO1513)</f>
        <v>2.4151760082845422E-4</v>
      </c>
      <c r="E10" s="21">
        <f t="shared" si="0"/>
        <v>6.0379400207113555E-2</v>
      </c>
      <c r="F10" s="17">
        <f>_xlfn.STDEV.S('Closing Price Data &amp; Returns '!AO6:AO1513)</f>
        <v>1.0136588446195589E-2</v>
      </c>
      <c r="G10" s="140">
        <f t="shared" si="2"/>
        <v>0.16027353596862609</v>
      </c>
      <c r="H10" s="52">
        <f t="shared" si="1"/>
        <v>-6.9316088728722108E-2</v>
      </c>
    </row>
    <row r="11" spans="3:14" x14ac:dyDescent="0.2">
      <c r="C11" s="38" t="s">
        <v>9</v>
      </c>
      <c r="D11" s="18">
        <f>AVERAGE('Closing Price Data &amp; Returns '!AP6:AP1513)</f>
        <v>3.8410406291646085E-4</v>
      </c>
      <c r="E11" s="21">
        <f t="shared" si="0"/>
        <v>9.6026015729115219E-2</v>
      </c>
      <c r="F11" s="17">
        <f>_xlfn.STDEV.S('Closing Price Data &amp; Returns '!AP6:AP1513)</f>
        <v>1.0712911753981603E-2</v>
      </c>
      <c r="G11" s="140">
        <f t="shared" si="2"/>
        <v>0.16938600757485636</v>
      </c>
      <c r="H11" s="52">
        <f t="shared" si="1"/>
        <v>-3.3669473206720438E-2</v>
      </c>
    </row>
    <row r="12" spans="3:14" x14ac:dyDescent="0.2">
      <c r="C12" s="38" t="s">
        <v>10</v>
      </c>
      <c r="D12" s="18">
        <f>AVERAGE('Closing Price Data &amp; Returns '!AQ6:AQ1513)</f>
        <v>3.4261517835900878E-5</v>
      </c>
      <c r="E12" s="21">
        <f t="shared" si="0"/>
        <v>8.5653794589752204E-3</v>
      </c>
      <c r="F12" s="17">
        <f>_xlfn.STDEV.S('Closing Price Data &amp; Returns '!AQ6:AQ1513)</f>
        <v>1.1672010819580922E-2</v>
      </c>
      <c r="G12" s="140">
        <f t="shared" si="2"/>
        <v>0.18455069532002183</v>
      </c>
      <c r="H12" s="52">
        <f t="shared" si="1"/>
        <v>-0.12113010947686044</v>
      </c>
    </row>
    <row r="13" spans="3:14" x14ac:dyDescent="0.2">
      <c r="C13" s="38" t="s">
        <v>11</v>
      </c>
      <c r="D13" s="48">
        <f>AVERAGE('Closing Price Data &amp; Returns '!AR6:AR1513)</f>
        <v>2.0585426072149719E-3</v>
      </c>
      <c r="E13" s="49">
        <f t="shared" si="0"/>
        <v>0.51463565180374293</v>
      </c>
      <c r="F13" s="50">
        <f>_xlfn.STDEV.S('Closing Price Data &amp; Returns '!AR6:AR1513)</f>
        <v>3.0520698436963898E-2</v>
      </c>
      <c r="G13" s="141">
        <f t="shared" si="2"/>
        <v>0.48257461419973452</v>
      </c>
      <c r="H13" s="52">
        <f t="shared" si="1"/>
        <v>0.38494016286790728</v>
      </c>
    </row>
    <row r="14" spans="3:14" x14ac:dyDescent="0.2">
      <c r="C14" s="38" t="s">
        <v>43</v>
      </c>
      <c r="D14" s="145">
        <f>AVERAGE('Closing Price Data &amp; Returns '!AS6:AS1513)</f>
        <v>5.187819557433426E-4</v>
      </c>
      <c r="E14" s="52">
        <f>D14*250</f>
        <v>0.12969548893583566</v>
      </c>
      <c r="F14" s="16">
        <f>_xlfn.STDEV.S('Closing Price Data &amp; Returns '!AS6:AS1513)</f>
        <v>7.5743905232298755E-3</v>
      </c>
      <c r="G14" s="142">
        <f>F14*SQRT(250)</f>
        <v>0.11976162970500458</v>
      </c>
      <c r="H14" s="52"/>
    </row>
    <row r="15" spans="3:14" x14ac:dyDescent="0.2">
      <c r="C15" s="153"/>
      <c r="D15" s="154"/>
      <c r="E15" s="154"/>
      <c r="F15" s="155"/>
      <c r="G15" s="156"/>
      <c r="H15" s="154"/>
    </row>
    <row r="16" spans="3:14" x14ac:dyDescent="0.2">
      <c r="C16" s="122" t="s">
        <v>131</v>
      </c>
      <c r="D16" s="122"/>
      <c r="E16" s="122"/>
      <c r="F16" s="122"/>
      <c r="G16" s="122"/>
      <c r="H16" s="122"/>
      <c r="I16" s="122"/>
      <c r="J16" s="122"/>
      <c r="K16" s="122"/>
      <c r="L16" s="122"/>
      <c r="M16" s="122"/>
      <c r="N16" s="122"/>
    </row>
    <row r="18" spans="3:31" x14ac:dyDescent="0.2">
      <c r="C18" s="157" t="s">
        <v>132</v>
      </c>
      <c r="D18" s="157"/>
    </row>
    <row r="19" spans="3:31" ht="16" customHeight="1" x14ac:dyDescent="0.2"/>
    <row r="20" spans="3:31" ht="16" customHeight="1" x14ac:dyDescent="0.2">
      <c r="C20" s="12" t="s">
        <v>62</v>
      </c>
      <c r="D20" s="12" t="s">
        <v>120</v>
      </c>
      <c r="E20" s="12" t="s">
        <v>121</v>
      </c>
      <c r="F20" s="12" t="s">
        <v>122</v>
      </c>
      <c r="G20" s="12" t="s">
        <v>123</v>
      </c>
      <c r="H20" s="12" t="s">
        <v>124</v>
      </c>
      <c r="I20" s="12" t="s">
        <v>125</v>
      </c>
      <c r="J20" s="12" t="s">
        <v>126</v>
      </c>
      <c r="K20" s="12" t="s">
        <v>127</v>
      </c>
      <c r="L20" s="12" t="s">
        <v>128</v>
      </c>
      <c r="M20" s="12" t="s">
        <v>26</v>
      </c>
      <c r="N20" s="12" t="s">
        <v>129</v>
      </c>
      <c r="V20" s="165" t="s">
        <v>165</v>
      </c>
      <c r="W20" s="101"/>
      <c r="X20" s="101"/>
      <c r="Y20" s="101"/>
      <c r="Z20" s="101"/>
      <c r="AA20" s="101"/>
      <c r="AB20" s="101"/>
      <c r="AC20" s="101"/>
      <c r="AD20" s="101"/>
      <c r="AE20" s="101"/>
    </row>
    <row r="21" spans="3:31" x14ac:dyDescent="0.2">
      <c r="C21" s="12">
        <v>1</v>
      </c>
      <c r="D21" s="44">
        <v>0.1</v>
      </c>
      <c r="E21" s="44">
        <f>1-D21</f>
        <v>0.9</v>
      </c>
      <c r="F21" s="52">
        <f>E4</f>
        <v>0.20627353366718668</v>
      </c>
      <c r="G21" s="52">
        <f>E5</f>
        <v>5.3982662411169224E-2</v>
      </c>
      <c r="H21" s="28">
        <f>'Calculating the Individual BETA'!O3</f>
        <v>2.4637711827568963E-4</v>
      </c>
      <c r="I21" s="28">
        <f>'Calculating the Individual BETA'!P3</f>
        <v>7.5408342520975714E-5</v>
      </c>
      <c r="J21" s="33">
        <f>COVAR('Closing Price Data &amp; Returns '!AI6:AI1513,'Closing Price Data &amp; Returns '!AJ6:AJ1513)</f>
        <v>2.8028038238827015E-5</v>
      </c>
      <c r="K21" s="54">
        <f>(D21*D21*H21)+(E21*E21*I21)+(2*J21*D21*E21)</f>
        <v>6.8589575507736102E-5</v>
      </c>
      <c r="L21" s="16">
        <f>SQRT(K21)</f>
        <v>8.2818823650023E-3</v>
      </c>
      <c r="M21" s="16">
        <f>L21*SQRT(250)</f>
        <v>0.13094805793494618</v>
      </c>
      <c r="N21" s="52">
        <f>(D21*F21)+(E21*G21)</f>
        <v>6.9211749536770978E-2</v>
      </c>
      <c r="V21" s="101"/>
      <c r="W21" s="101"/>
      <c r="X21" s="101"/>
      <c r="Y21" s="101"/>
      <c r="Z21" s="101"/>
      <c r="AA21" s="101"/>
      <c r="AB21" s="101"/>
      <c r="AC21" s="101"/>
      <c r="AD21" s="101"/>
      <c r="AE21" s="101"/>
    </row>
    <row r="22" spans="3:31" x14ac:dyDescent="0.2">
      <c r="C22" s="146">
        <v>2</v>
      </c>
      <c r="D22" s="147">
        <v>0.2</v>
      </c>
      <c r="E22" s="147">
        <f t="shared" ref="E22:E30" si="3">1-D22</f>
        <v>0.8</v>
      </c>
      <c r="F22" s="148">
        <f>F21</f>
        <v>0.20627353366718668</v>
      </c>
      <c r="G22" s="148">
        <f>G21</f>
        <v>5.3982662411169224E-2</v>
      </c>
      <c r="H22" s="149">
        <f>H21</f>
        <v>2.4637711827568963E-4</v>
      </c>
      <c r="I22" s="149">
        <f>I21</f>
        <v>7.5408342520975714E-5</v>
      </c>
      <c r="J22" s="150">
        <f>J21</f>
        <v>2.8028038238827015E-5</v>
      </c>
      <c r="K22" s="151">
        <f t="shared" ref="K22:K30" si="4">(D22*D22*H22)+(E22*E22*I22)+(2*J22*D22*E22)</f>
        <v>6.7085396180876692E-5</v>
      </c>
      <c r="L22" s="152">
        <f>SQRT(K22)</f>
        <v>8.190567512747618E-3</v>
      </c>
      <c r="M22" s="152">
        <f t="shared" ref="M22:M29" si="5">L22*SQRT(250)</f>
        <v>0.1295042433483134</v>
      </c>
      <c r="N22" s="148">
        <f t="shared" ref="N22:N30" si="6">(D22*F22)+(E22*G22)</f>
        <v>8.4440836662372731E-2</v>
      </c>
      <c r="V22" s="101"/>
      <c r="W22" s="101"/>
      <c r="X22" s="101"/>
      <c r="Y22" s="101"/>
      <c r="Z22" s="101"/>
      <c r="AA22" s="101"/>
      <c r="AB22" s="101"/>
      <c r="AC22" s="101"/>
      <c r="AD22" s="101"/>
      <c r="AE22" s="101"/>
    </row>
    <row r="23" spans="3:31" x14ac:dyDescent="0.2">
      <c r="C23" s="12">
        <v>3</v>
      </c>
      <c r="D23" s="44">
        <v>0.3</v>
      </c>
      <c r="E23" s="44">
        <f t="shared" si="3"/>
        <v>0.7</v>
      </c>
      <c r="F23" s="52">
        <f t="shared" ref="F23:F30" si="7">F22</f>
        <v>0.20627353366718668</v>
      </c>
      <c r="G23" s="52">
        <f t="shared" ref="G23:G30" si="8">G22</f>
        <v>5.3982662411169224E-2</v>
      </c>
      <c r="H23" s="28">
        <f t="shared" ref="H23:H30" si="9">H22</f>
        <v>2.4637711827568963E-4</v>
      </c>
      <c r="I23" s="28">
        <f t="shared" ref="I23:I30" si="10">I22</f>
        <v>7.5408342520975714E-5</v>
      </c>
      <c r="J23" s="33">
        <f t="shared" ref="J23:J30" si="11">J22</f>
        <v>2.8028038238827015E-5</v>
      </c>
      <c r="K23" s="54">
        <f t="shared" si="4"/>
        <v>7.0895804540397511E-5</v>
      </c>
      <c r="L23" s="16">
        <f t="shared" ref="L23:L30" si="12">SQRT(K23)</f>
        <v>8.4199646400918756E-3</v>
      </c>
      <c r="M23" s="16">
        <f t="shared" si="5"/>
        <v>0.13313133040385114</v>
      </c>
      <c r="N23" s="52">
        <f t="shared" si="6"/>
        <v>9.9669923787974457E-2</v>
      </c>
      <c r="V23" s="101"/>
      <c r="W23" s="101"/>
      <c r="X23" s="101"/>
      <c r="Y23" s="101"/>
      <c r="Z23" s="101"/>
      <c r="AA23" s="101"/>
      <c r="AB23" s="101"/>
      <c r="AC23" s="101"/>
      <c r="AD23" s="101"/>
      <c r="AE23" s="101"/>
    </row>
    <row r="24" spans="3:31" x14ac:dyDescent="0.2">
      <c r="C24" s="12">
        <v>4</v>
      </c>
      <c r="D24" s="44">
        <v>0.4</v>
      </c>
      <c r="E24" s="44">
        <f t="shared" si="3"/>
        <v>0.6</v>
      </c>
      <c r="F24" s="52">
        <f t="shared" si="7"/>
        <v>0.20627353366718668</v>
      </c>
      <c r="G24" s="52">
        <f t="shared" si="8"/>
        <v>5.3982662411169224E-2</v>
      </c>
      <c r="H24" s="28">
        <f t="shared" si="9"/>
        <v>2.4637711827568963E-4</v>
      </c>
      <c r="I24" s="28">
        <f t="shared" si="10"/>
        <v>7.5408342520975714E-5</v>
      </c>
      <c r="J24" s="33">
        <f t="shared" si="11"/>
        <v>2.8028038238827015E-5</v>
      </c>
      <c r="K24" s="54">
        <f t="shared" si="4"/>
        <v>8.0020800586298572E-5</v>
      </c>
      <c r="L24" s="16">
        <f t="shared" si="12"/>
        <v>8.945434622549011E-3</v>
      </c>
      <c r="M24" s="16">
        <f t="shared" si="5"/>
        <v>0.14143974033691747</v>
      </c>
      <c r="N24" s="52">
        <f t="shared" si="6"/>
        <v>0.11489901091357621</v>
      </c>
      <c r="V24" s="101"/>
      <c r="W24" s="101"/>
      <c r="X24" s="101"/>
      <c r="Y24" s="101"/>
      <c r="Z24" s="101"/>
      <c r="AA24" s="101"/>
      <c r="AB24" s="101"/>
      <c r="AC24" s="101"/>
      <c r="AD24" s="101"/>
      <c r="AE24" s="101"/>
    </row>
    <row r="25" spans="3:31" x14ac:dyDescent="0.2">
      <c r="C25" s="12">
        <v>5</v>
      </c>
      <c r="D25" s="44">
        <v>0.5</v>
      </c>
      <c r="E25" s="44">
        <f t="shared" si="3"/>
        <v>0.5</v>
      </c>
      <c r="F25" s="52">
        <f t="shared" si="7"/>
        <v>0.20627353366718668</v>
      </c>
      <c r="G25" s="52">
        <f t="shared" si="8"/>
        <v>5.3982662411169224E-2</v>
      </c>
      <c r="H25" s="28">
        <f t="shared" si="9"/>
        <v>2.4637711827568963E-4</v>
      </c>
      <c r="I25" s="28">
        <f t="shared" si="10"/>
        <v>7.5408342520975714E-5</v>
      </c>
      <c r="J25" s="33">
        <f t="shared" si="11"/>
        <v>2.8028038238827015E-5</v>
      </c>
      <c r="K25" s="54">
        <f t="shared" si="4"/>
        <v>9.4460384318579849E-5</v>
      </c>
      <c r="L25" s="16">
        <f t="shared" si="12"/>
        <v>9.7190732232337804E-3</v>
      </c>
      <c r="M25" s="16">
        <f t="shared" si="5"/>
        <v>0.15367204065686432</v>
      </c>
      <c r="N25" s="52">
        <f t="shared" si="6"/>
        <v>0.13012809803917796</v>
      </c>
      <c r="V25" s="101"/>
      <c r="W25" s="101"/>
      <c r="X25" s="101"/>
      <c r="Y25" s="101"/>
      <c r="Z25" s="101"/>
      <c r="AA25" s="101"/>
      <c r="AB25" s="101"/>
      <c r="AC25" s="101"/>
      <c r="AD25" s="101"/>
      <c r="AE25" s="101"/>
    </row>
    <row r="26" spans="3:31" x14ac:dyDescent="0.2">
      <c r="C26" s="12">
        <v>6</v>
      </c>
      <c r="D26" s="44">
        <v>0.6</v>
      </c>
      <c r="E26" s="44">
        <f t="shared" si="3"/>
        <v>0.4</v>
      </c>
      <c r="F26" s="52">
        <f t="shared" si="7"/>
        <v>0.20627353366718668</v>
      </c>
      <c r="G26" s="52">
        <f t="shared" si="8"/>
        <v>5.3982662411169224E-2</v>
      </c>
      <c r="H26" s="28">
        <f t="shared" si="9"/>
        <v>2.4637711827568963E-4</v>
      </c>
      <c r="I26" s="28">
        <f t="shared" si="10"/>
        <v>7.5408342520975714E-5</v>
      </c>
      <c r="J26" s="33">
        <f t="shared" si="11"/>
        <v>2.8028038238827015E-5</v>
      </c>
      <c r="K26" s="54">
        <f>(D26*D26*H26)+(E26*E26*I26)+(2*J26*D26*E26)</f>
        <v>1.1421455573724134E-4</v>
      </c>
      <c r="L26" s="16">
        <f t="shared" si="12"/>
        <v>1.0687121021923601E-2</v>
      </c>
      <c r="M26" s="16">
        <f t="shared" si="5"/>
        <v>0.16897822029572432</v>
      </c>
      <c r="N26" s="52">
        <f t="shared" si="6"/>
        <v>0.14535718516477969</v>
      </c>
      <c r="V26" s="66"/>
      <c r="W26" s="66"/>
      <c r="X26" s="66"/>
      <c r="Y26" s="66"/>
      <c r="Z26" s="66"/>
      <c r="AA26" s="66"/>
      <c r="AB26" s="66"/>
      <c r="AC26" s="66"/>
      <c r="AD26" s="66"/>
      <c r="AE26" s="66"/>
    </row>
    <row r="27" spans="3:31" x14ac:dyDescent="0.2">
      <c r="C27" s="12">
        <v>7</v>
      </c>
      <c r="D27" s="44">
        <v>0.7</v>
      </c>
      <c r="E27" s="44">
        <f t="shared" si="3"/>
        <v>0.30000000000000004</v>
      </c>
      <c r="F27" s="52">
        <f t="shared" si="7"/>
        <v>0.20627353366718668</v>
      </c>
      <c r="G27" s="52">
        <f t="shared" si="8"/>
        <v>5.3982662411169224E-2</v>
      </c>
      <c r="H27" s="28">
        <f t="shared" si="9"/>
        <v>2.4637711827568963E-4</v>
      </c>
      <c r="I27" s="28">
        <f t="shared" si="10"/>
        <v>7.5408342520975714E-5</v>
      </c>
      <c r="J27" s="33">
        <f t="shared" si="11"/>
        <v>2.8028038238827015E-5</v>
      </c>
      <c r="K27" s="54">
        <f t="shared" si="4"/>
        <v>1.3928331484228305E-4</v>
      </c>
      <c r="L27" s="16">
        <f t="shared" si="12"/>
        <v>1.1801835231957911E-2</v>
      </c>
      <c r="M27" s="16">
        <f t="shared" si="5"/>
        <v>0.18660339951504304</v>
      </c>
      <c r="N27" s="52">
        <f t="shared" si="6"/>
        <v>0.16058627229038144</v>
      </c>
      <c r="V27" s="66"/>
      <c r="W27" s="66"/>
      <c r="X27" s="66"/>
      <c r="Y27" s="66"/>
      <c r="Z27" s="66"/>
      <c r="AA27" s="66"/>
      <c r="AB27" s="66"/>
      <c r="AC27" s="66"/>
      <c r="AD27" s="66"/>
      <c r="AE27" s="66"/>
    </row>
    <row r="28" spans="3:31" x14ac:dyDescent="0.2">
      <c r="C28" s="12">
        <v>8</v>
      </c>
      <c r="D28" s="44">
        <v>0.8</v>
      </c>
      <c r="E28" s="44">
        <f t="shared" si="3"/>
        <v>0.19999999999999996</v>
      </c>
      <c r="F28" s="52">
        <f t="shared" si="7"/>
        <v>0.20627353366718668</v>
      </c>
      <c r="G28" s="52">
        <f t="shared" si="8"/>
        <v>5.3982662411169224E-2</v>
      </c>
      <c r="H28" s="28">
        <f t="shared" si="9"/>
        <v>2.4637711827568963E-4</v>
      </c>
      <c r="I28" s="28">
        <f t="shared" si="10"/>
        <v>7.5408342520975714E-5</v>
      </c>
      <c r="J28" s="33">
        <f t="shared" si="11"/>
        <v>2.8028038238827015E-5</v>
      </c>
      <c r="K28" s="54">
        <f t="shared" si="4"/>
        <v>1.6966666163370506E-4</v>
      </c>
      <c r="L28" s="16">
        <f t="shared" si="12"/>
        <v>1.3025615595191846E-2</v>
      </c>
      <c r="M28" s="16">
        <f t="shared" si="5"/>
        <v>0.20595306603308011</v>
      </c>
      <c r="N28" s="52">
        <f t="shared" si="6"/>
        <v>0.1758153594159832</v>
      </c>
      <c r="V28" s="66"/>
      <c r="W28" s="66"/>
      <c r="X28" s="66"/>
      <c r="Y28" s="66"/>
      <c r="Z28" s="66"/>
      <c r="AA28" s="66"/>
      <c r="AB28" s="66"/>
      <c r="AC28" s="66"/>
      <c r="AD28" s="66"/>
      <c r="AE28" s="66"/>
    </row>
    <row r="29" spans="3:31" x14ac:dyDescent="0.2">
      <c r="C29" s="12">
        <v>9</v>
      </c>
      <c r="D29" s="44">
        <v>0.9</v>
      </c>
      <c r="E29" s="44">
        <f t="shared" si="3"/>
        <v>9.9999999999999978E-2</v>
      </c>
      <c r="F29" s="52">
        <f t="shared" si="7"/>
        <v>0.20627353366718668</v>
      </c>
      <c r="G29" s="52">
        <f t="shared" si="8"/>
        <v>5.3982662411169224E-2</v>
      </c>
      <c r="H29" s="28">
        <f t="shared" si="9"/>
        <v>2.4637711827568963E-4</v>
      </c>
      <c r="I29" s="28">
        <f t="shared" si="10"/>
        <v>7.5408342520975714E-5</v>
      </c>
      <c r="J29" s="33">
        <f t="shared" si="11"/>
        <v>2.8028038238827015E-5</v>
      </c>
      <c r="K29" s="54">
        <f t="shared" si="4"/>
        <v>2.0536459611150722E-4</v>
      </c>
      <c r="L29" s="16">
        <f t="shared" si="12"/>
        <v>1.4330547655672732E-2</v>
      </c>
      <c r="M29" s="16">
        <f t="shared" si="5"/>
        <v>0.22658585354756111</v>
      </c>
      <c r="N29" s="52">
        <f t="shared" si="6"/>
        <v>0.19104444654158492</v>
      </c>
      <c r="V29" s="66"/>
      <c r="W29" s="66"/>
      <c r="X29" s="66"/>
      <c r="Y29" s="66"/>
      <c r="Z29" s="66"/>
      <c r="AA29" s="66"/>
      <c r="AB29" s="66"/>
      <c r="AC29" s="66"/>
      <c r="AD29" s="66"/>
      <c r="AE29" s="66"/>
    </row>
    <row r="30" spans="3:31" x14ac:dyDescent="0.2">
      <c r="C30" s="12">
        <v>10</v>
      </c>
      <c r="D30" s="44">
        <v>1</v>
      </c>
      <c r="E30" s="44">
        <f t="shared" si="3"/>
        <v>0</v>
      </c>
      <c r="F30" s="52">
        <f t="shared" si="7"/>
        <v>0.20627353366718668</v>
      </c>
      <c r="G30" s="52">
        <f t="shared" si="8"/>
        <v>5.3982662411169224E-2</v>
      </c>
      <c r="H30" s="28">
        <f t="shared" si="9"/>
        <v>2.4637711827568963E-4</v>
      </c>
      <c r="I30" s="28">
        <f t="shared" si="10"/>
        <v>7.5408342520975714E-5</v>
      </c>
      <c r="J30" s="33">
        <f t="shared" si="11"/>
        <v>2.8028038238827015E-5</v>
      </c>
      <c r="K30" s="54">
        <f t="shared" si="4"/>
        <v>2.4637711827568963E-4</v>
      </c>
      <c r="L30" s="16">
        <f t="shared" si="12"/>
        <v>1.5696404628948939E-2</v>
      </c>
      <c r="M30" s="16">
        <f>L30*SQRT(250)</f>
        <v>0.24818194851544384</v>
      </c>
      <c r="N30" s="52">
        <f t="shared" si="6"/>
        <v>0.20627353366718668</v>
      </c>
      <c r="V30" s="66"/>
      <c r="W30" s="66"/>
      <c r="X30" s="66"/>
      <c r="Y30" s="66"/>
      <c r="Z30" s="66"/>
      <c r="AA30" s="66"/>
      <c r="AB30" s="66"/>
      <c r="AC30" s="66"/>
      <c r="AD30" s="66"/>
      <c r="AE30" s="66"/>
    </row>
    <row r="32" spans="3:31" x14ac:dyDescent="0.2">
      <c r="J32" s="12" t="s">
        <v>130</v>
      </c>
      <c r="K32" s="54">
        <f>MIN(K21:K30)</f>
        <v>6.7085396180876692E-5</v>
      </c>
    </row>
    <row r="34" spans="3:31" x14ac:dyDescent="0.2">
      <c r="C34" s="157" t="s">
        <v>140</v>
      </c>
      <c r="D34" s="157"/>
    </row>
    <row r="36" spans="3:31" x14ac:dyDescent="0.2">
      <c r="C36" s="12" t="s">
        <v>62</v>
      </c>
      <c r="D36" s="12" t="s">
        <v>134</v>
      </c>
      <c r="E36" s="12" t="s">
        <v>135</v>
      </c>
      <c r="F36" s="12" t="s">
        <v>133</v>
      </c>
      <c r="G36" s="12" t="s">
        <v>136</v>
      </c>
      <c r="H36" s="12" t="s">
        <v>137</v>
      </c>
      <c r="I36" s="12" t="s">
        <v>138</v>
      </c>
      <c r="J36" s="12" t="s">
        <v>139</v>
      </c>
      <c r="K36" s="12" t="s">
        <v>127</v>
      </c>
      <c r="L36" s="12" t="s">
        <v>128</v>
      </c>
      <c r="M36" s="12" t="s">
        <v>26</v>
      </c>
      <c r="N36" s="12" t="s">
        <v>129</v>
      </c>
      <c r="V36" s="165" t="s">
        <v>166</v>
      </c>
      <c r="W36" s="101"/>
      <c r="X36" s="101"/>
      <c r="Y36" s="101"/>
      <c r="Z36" s="101"/>
      <c r="AA36" s="101"/>
      <c r="AB36" s="101"/>
      <c r="AC36" s="101"/>
      <c r="AD36" s="101"/>
      <c r="AE36" s="101"/>
    </row>
    <row r="37" spans="3:31" x14ac:dyDescent="0.2">
      <c r="C37" s="146">
        <v>1</v>
      </c>
      <c r="D37" s="147">
        <v>0.1</v>
      </c>
      <c r="E37" s="147">
        <f>1-D37</f>
        <v>0.9</v>
      </c>
      <c r="F37" s="148">
        <f>$E$13</f>
        <v>0.51463565180374293</v>
      </c>
      <c r="G37" s="148">
        <f>$E$11</f>
        <v>9.6026015729115219E-2</v>
      </c>
      <c r="H37" s="149">
        <f>'Calculating the Individual BETA'!X3</f>
        <v>9.3151303308009056E-4</v>
      </c>
      <c r="I37" s="149">
        <f>'Calculating the Individual BETA'!V3</f>
        <v>1.147664782485972E-4</v>
      </c>
      <c r="J37" s="150">
        <f>COVAR('Closing Price Data &amp; Returns '!AR6:AR1513,'Closing Price Data &amp; Returns '!AP6:AP1513)</f>
        <v>3.548376780220399E-5</v>
      </c>
      <c r="K37" s="151">
        <f>(D37*D37*H37)+(E37*E37*I37)+(2*J37*D37*E37)</f>
        <v>1.0866305591656135E-4</v>
      </c>
      <c r="L37" s="152">
        <f>SQRT(K37)</f>
        <v>1.0424157324050772E-2</v>
      </c>
      <c r="M37" s="152">
        <f>L37*SQRT(250)</f>
        <v>0.16482039915963176</v>
      </c>
      <c r="N37" s="148">
        <f>(D37*F37)+(E37*G37)</f>
        <v>0.13788697933657798</v>
      </c>
      <c r="V37" s="101"/>
      <c r="W37" s="101"/>
      <c r="X37" s="101"/>
      <c r="Y37" s="101"/>
      <c r="Z37" s="101"/>
      <c r="AA37" s="101"/>
      <c r="AB37" s="101"/>
      <c r="AC37" s="101"/>
      <c r="AD37" s="101"/>
      <c r="AE37" s="101"/>
    </row>
    <row r="38" spans="3:31" x14ac:dyDescent="0.2">
      <c r="C38" s="158">
        <v>2</v>
      </c>
      <c r="D38" s="159">
        <v>0.2</v>
      </c>
      <c r="E38" s="159">
        <f t="shared" ref="E38:E46" si="13">1-D38</f>
        <v>0.8</v>
      </c>
      <c r="F38" s="160">
        <f t="shared" ref="F38:F46" si="14">$E$13</f>
        <v>0.51463565180374293</v>
      </c>
      <c r="G38" s="160">
        <f t="shared" ref="G38:G46" si="15">$E$11</f>
        <v>9.6026015729115219E-2</v>
      </c>
      <c r="H38" s="161">
        <f>H37</f>
        <v>9.3151303308009056E-4</v>
      </c>
      <c r="I38" s="161">
        <f>I37</f>
        <v>1.147664782485972E-4</v>
      </c>
      <c r="J38" s="162">
        <f>J37</f>
        <v>3.548376780220399E-5</v>
      </c>
      <c r="K38" s="163">
        <f t="shared" ref="K38:K41" si="16">(D38*D38*H38)+(E38*E38*I38)+(2*J38*D38*E38)</f>
        <v>1.2206587309901112E-4</v>
      </c>
      <c r="L38" s="164">
        <f>SQRT(K38)</f>
        <v>1.1048342549858377E-2</v>
      </c>
      <c r="M38" s="164">
        <f t="shared" ref="M38:M45" si="17">L38*SQRT(250)</f>
        <v>0.17468963413652447</v>
      </c>
      <c r="N38" s="160">
        <f t="shared" ref="N38:N46" si="18">(D38*F38)+(E38*G38)</f>
        <v>0.17974794294404078</v>
      </c>
      <c r="V38" s="101"/>
      <c r="W38" s="101"/>
      <c r="X38" s="101"/>
      <c r="Y38" s="101"/>
      <c r="Z38" s="101"/>
      <c r="AA38" s="101"/>
      <c r="AB38" s="101"/>
      <c r="AC38" s="101"/>
      <c r="AD38" s="101"/>
      <c r="AE38" s="101"/>
    </row>
    <row r="39" spans="3:31" x14ac:dyDescent="0.2">
      <c r="C39" s="12">
        <v>3</v>
      </c>
      <c r="D39" s="44">
        <v>0.3</v>
      </c>
      <c r="E39" s="44">
        <f t="shared" si="13"/>
        <v>0.7</v>
      </c>
      <c r="F39" s="52">
        <f t="shared" si="14"/>
        <v>0.51463565180374293</v>
      </c>
      <c r="G39" s="52">
        <f t="shared" si="15"/>
        <v>9.6026015729115219E-2</v>
      </c>
      <c r="H39" s="161">
        <f t="shared" ref="H39:H46" si="19">H38</f>
        <v>9.3151303308009056E-4</v>
      </c>
      <c r="I39" s="161">
        <f t="shared" ref="I39:I46" si="20">I38</f>
        <v>1.147664782485972E-4</v>
      </c>
      <c r="J39" s="162">
        <f t="shared" ref="J39:J46" si="21">J38</f>
        <v>3.548376780220399E-5</v>
      </c>
      <c r="K39" s="54">
        <f t="shared" si="16"/>
        <v>1.5497492979594642E-4</v>
      </c>
      <c r="L39" s="16">
        <f t="shared" ref="L39:L46" si="22">SQRT(K39)</f>
        <v>1.2448892713649131E-2</v>
      </c>
      <c r="M39" s="16">
        <f t="shared" si="17"/>
        <v>0.19683427661102779</v>
      </c>
      <c r="N39" s="52">
        <f t="shared" si="18"/>
        <v>0.2216089065515035</v>
      </c>
      <c r="V39" s="101"/>
      <c r="W39" s="101"/>
      <c r="X39" s="101"/>
      <c r="Y39" s="101"/>
      <c r="Z39" s="101"/>
      <c r="AA39" s="101"/>
      <c r="AB39" s="101"/>
      <c r="AC39" s="101"/>
      <c r="AD39" s="101"/>
      <c r="AE39" s="101"/>
    </row>
    <row r="40" spans="3:31" x14ac:dyDescent="0.2">
      <c r="C40" s="12">
        <v>4</v>
      </c>
      <c r="D40" s="44">
        <v>0.4</v>
      </c>
      <c r="E40" s="44">
        <f t="shared" si="13"/>
        <v>0.6</v>
      </c>
      <c r="F40" s="52">
        <f t="shared" si="14"/>
        <v>0.51463565180374293</v>
      </c>
      <c r="G40" s="52">
        <f t="shared" si="15"/>
        <v>9.6026015729115219E-2</v>
      </c>
      <c r="H40" s="161">
        <f t="shared" si="19"/>
        <v>9.3151303308009056E-4</v>
      </c>
      <c r="I40" s="161">
        <f t="shared" si="20"/>
        <v>1.147664782485972E-4</v>
      </c>
      <c r="J40" s="162">
        <f t="shared" si="21"/>
        <v>3.548376780220399E-5</v>
      </c>
      <c r="K40" s="54">
        <f t="shared" si="16"/>
        <v>2.0739022600736739E-4</v>
      </c>
      <c r="L40" s="16">
        <f t="shared" si="22"/>
        <v>1.4401049475901657E-2</v>
      </c>
      <c r="M40" s="16">
        <f t="shared" si="17"/>
        <v>0.22770058520311678</v>
      </c>
      <c r="N40" s="52">
        <f t="shared" si="18"/>
        <v>0.26346987015896628</v>
      </c>
      <c r="V40" s="101"/>
      <c r="W40" s="101"/>
      <c r="X40" s="101"/>
      <c r="Y40" s="101"/>
      <c r="Z40" s="101"/>
      <c r="AA40" s="101"/>
      <c r="AB40" s="101"/>
      <c r="AC40" s="101"/>
      <c r="AD40" s="101"/>
      <c r="AE40" s="101"/>
    </row>
    <row r="41" spans="3:31" x14ac:dyDescent="0.2">
      <c r="C41" s="12">
        <v>5</v>
      </c>
      <c r="D41" s="44">
        <v>0.5</v>
      </c>
      <c r="E41" s="44">
        <f t="shared" si="13"/>
        <v>0.5</v>
      </c>
      <c r="F41" s="52">
        <f t="shared" si="14"/>
        <v>0.51463565180374293</v>
      </c>
      <c r="G41" s="52">
        <f t="shared" si="15"/>
        <v>9.6026015729115219E-2</v>
      </c>
      <c r="H41" s="161">
        <f t="shared" si="19"/>
        <v>9.3151303308009056E-4</v>
      </c>
      <c r="I41" s="161">
        <f t="shared" si="20"/>
        <v>1.147664782485972E-4</v>
      </c>
      <c r="J41" s="162">
        <f t="shared" si="21"/>
        <v>3.548376780220399E-5</v>
      </c>
      <c r="K41" s="54">
        <f t="shared" si="16"/>
        <v>2.7931176173327392E-4</v>
      </c>
      <c r="L41" s="16">
        <f t="shared" si="22"/>
        <v>1.6712622826273376E-2</v>
      </c>
      <c r="M41" s="16">
        <f t="shared" si="17"/>
        <v>0.26424976903172209</v>
      </c>
      <c r="N41" s="52">
        <f t="shared" si="18"/>
        <v>0.30533083376642906</v>
      </c>
      <c r="V41" s="101"/>
      <c r="W41" s="101"/>
      <c r="X41" s="101"/>
      <c r="Y41" s="101"/>
      <c r="Z41" s="101"/>
      <c r="AA41" s="101"/>
      <c r="AB41" s="101"/>
      <c r="AC41" s="101"/>
      <c r="AD41" s="101"/>
      <c r="AE41" s="101"/>
    </row>
    <row r="42" spans="3:31" x14ac:dyDescent="0.2">
      <c r="C42" s="12">
        <v>6</v>
      </c>
      <c r="D42" s="44">
        <v>0.6</v>
      </c>
      <c r="E42" s="44">
        <f t="shared" si="13"/>
        <v>0.4</v>
      </c>
      <c r="F42" s="52">
        <f t="shared" si="14"/>
        <v>0.51463565180374293</v>
      </c>
      <c r="G42" s="52">
        <f t="shared" si="15"/>
        <v>9.6026015729115219E-2</v>
      </c>
      <c r="H42" s="161">
        <f t="shared" si="19"/>
        <v>9.3151303308009056E-4</v>
      </c>
      <c r="I42" s="161">
        <f t="shared" si="20"/>
        <v>1.147664782485972E-4</v>
      </c>
      <c r="J42" s="162">
        <f t="shared" si="21"/>
        <v>3.548376780220399E-5</v>
      </c>
      <c r="K42" s="54">
        <f>(D42*D42*H42)+(E42*E42*I42)+(2*J42*D42*E42)</f>
        <v>3.7073953697366603E-4</v>
      </c>
      <c r="L42" s="16">
        <f t="shared" si="22"/>
        <v>1.9254597813864252E-2</v>
      </c>
      <c r="M42" s="16">
        <f t="shared" si="17"/>
        <v>0.30444192261154918</v>
      </c>
      <c r="N42" s="52">
        <f t="shared" si="18"/>
        <v>0.34719179737389183</v>
      </c>
    </row>
    <row r="43" spans="3:31" x14ac:dyDescent="0.2">
      <c r="C43" s="12">
        <v>7</v>
      </c>
      <c r="D43" s="44">
        <v>0.7</v>
      </c>
      <c r="E43" s="44">
        <f t="shared" si="13"/>
        <v>0.30000000000000004</v>
      </c>
      <c r="F43" s="52">
        <f t="shared" si="14"/>
        <v>0.51463565180374293</v>
      </c>
      <c r="G43" s="52">
        <f t="shared" si="15"/>
        <v>9.6026015729115219E-2</v>
      </c>
      <c r="H43" s="161">
        <f t="shared" si="19"/>
        <v>9.3151303308009056E-4</v>
      </c>
      <c r="I43" s="161">
        <f t="shared" si="20"/>
        <v>1.147664782485972E-4</v>
      </c>
      <c r="J43" s="162">
        <f t="shared" si="21"/>
        <v>3.548376780220399E-5</v>
      </c>
      <c r="K43" s="54">
        <f t="shared" ref="K43:K46" si="23">(D43*D43*H43)+(E43*E43*I43)+(2*J43*D43*E43)</f>
        <v>4.8167355172854372E-4</v>
      </c>
      <c r="L43" s="16">
        <f t="shared" si="22"/>
        <v>2.1947062485183379E-2</v>
      </c>
      <c r="M43" s="16">
        <f t="shared" si="17"/>
        <v>0.34701352701607457</v>
      </c>
      <c r="N43" s="52">
        <f t="shared" si="18"/>
        <v>0.38905276098135461</v>
      </c>
    </row>
    <row r="44" spans="3:31" x14ac:dyDescent="0.2">
      <c r="C44" s="12">
        <v>8</v>
      </c>
      <c r="D44" s="44">
        <v>0.8</v>
      </c>
      <c r="E44" s="44">
        <f t="shared" si="13"/>
        <v>0.19999999999999996</v>
      </c>
      <c r="F44" s="52">
        <f t="shared" si="14"/>
        <v>0.51463565180374293</v>
      </c>
      <c r="G44" s="52">
        <f t="shared" si="15"/>
        <v>9.6026015729115219E-2</v>
      </c>
      <c r="H44" s="161">
        <f t="shared" si="19"/>
        <v>9.3151303308009056E-4</v>
      </c>
      <c r="I44" s="161">
        <f t="shared" si="20"/>
        <v>1.147664782485972E-4</v>
      </c>
      <c r="J44" s="162">
        <f t="shared" si="21"/>
        <v>3.548376780220399E-5</v>
      </c>
      <c r="K44" s="54">
        <f t="shared" si="23"/>
        <v>6.1211380599790726E-4</v>
      </c>
      <c r="L44" s="16">
        <f t="shared" si="22"/>
        <v>2.4740933814185496E-2</v>
      </c>
      <c r="M44" s="16">
        <f t="shared" si="17"/>
        <v>0.39118851146151623</v>
      </c>
      <c r="N44" s="52">
        <f t="shared" si="18"/>
        <v>0.43091372458881738</v>
      </c>
    </row>
    <row r="45" spans="3:31" x14ac:dyDescent="0.2">
      <c r="C45" s="12">
        <v>9</v>
      </c>
      <c r="D45" s="44">
        <v>0.9</v>
      </c>
      <c r="E45" s="44">
        <f t="shared" si="13"/>
        <v>9.9999999999999978E-2</v>
      </c>
      <c r="F45" s="52">
        <f t="shared" si="14"/>
        <v>0.51463565180374293</v>
      </c>
      <c r="G45" s="52">
        <f t="shared" si="15"/>
        <v>9.6026015729115219E-2</v>
      </c>
      <c r="H45" s="161">
        <f t="shared" si="19"/>
        <v>9.3151303308009056E-4</v>
      </c>
      <c r="I45" s="161">
        <f t="shared" si="20"/>
        <v>1.147664782485972E-4</v>
      </c>
      <c r="J45" s="162">
        <f t="shared" si="21"/>
        <v>3.548376780220399E-5</v>
      </c>
      <c r="K45" s="54">
        <f t="shared" si="23"/>
        <v>7.6206029978175601E-4</v>
      </c>
      <c r="L45" s="16">
        <f t="shared" si="22"/>
        <v>2.7605439677385255E-2</v>
      </c>
      <c r="M45" s="16">
        <f t="shared" si="17"/>
        <v>0.4364803259546059</v>
      </c>
      <c r="N45" s="52">
        <f t="shared" si="18"/>
        <v>0.47277468819628021</v>
      </c>
    </row>
    <row r="46" spans="3:31" x14ac:dyDescent="0.2">
      <c r="C46" s="12">
        <v>10</v>
      </c>
      <c r="D46" s="44">
        <v>1</v>
      </c>
      <c r="E46" s="44">
        <f t="shared" si="13"/>
        <v>0</v>
      </c>
      <c r="F46" s="52">
        <f t="shared" si="14"/>
        <v>0.51463565180374293</v>
      </c>
      <c r="G46" s="52">
        <f t="shared" si="15"/>
        <v>9.6026015729115219E-2</v>
      </c>
      <c r="H46" s="161">
        <f t="shared" si="19"/>
        <v>9.3151303308009056E-4</v>
      </c>
      <c r="I46" s="161">
        <f t="shared" si="20"/>
        <v>1.147664782485972E-4</v>
      </c>
      <c r="J46" s="162">
        <f t="shared" si="21"/>
        <v>3.548376780220399E-5</v>
      </c>
      <c r="K46" s="54">
        <f t="shared" si="23"/>
        <v>9.3151303308009056E-4</v>
      </c>
      <c r="L46" s="16">
        <f t="shared" si="22"/>
        <v>3.0520698436963898E-2</v>
      </c>
      <c r="M46" s="16">
        <f>L46*SQRT(250)</f>
        <v>0.48257461419973452</v>
      </c>
      <c r="N46" s="52">
        <f t="shared" si="18"/>
        <v>0.51463565180374293</v>
      </c>
    </row>
    <row r="48" spans="3:31" x14ac:dyDescent="0.2">
      <c r="J48" s="12" t="s">
        <v>130</v>
      </c>
      <c r="K48" s="54">
        <f>MIN(K37:K46)</f>
        <v>1.0866305591656135E-4</v>
      </c>
    </row>
    <row r="51" spans="3:31" x14ac:dyDescent="0.2">
      <c r="C51" s="157" t="s">
        <v>148</v>
      </c>
      <c r="D51" s="157"/>
    </row>
    <row r="53" spans="3:31" x14ac:dyDescent="0.2">
      <c r="C53" s="12" t="s">
        <v>62</v>
      </c>
      <c r="D53" s="12" t="s">
        <v>141</v>
      </c>
      <c r="E53" s="12" t="s">
        <v>142</v>
      </c>
      <c r="F53" s="12" t="s">
        <v>143</v>
      </c>
      <c r="G53" s="12" t="s">
        <v>144</v>
      </c>
      <c r="H53" s="12" t="s">
        <v>145</v>
      </c>
      <c r="I53" s="12" t="s">
        <v>146</v>
      </c>
      <c r="J53" s="12" t="s">
        <v>147</v>
      </c>
      <c r="K53" s="12" t="s">
        <v>127</v>
      </c>
      <c r="L53" s="12" t="s">
        <v>128</v>
      </c>
      <c r="M53" s="12" t="s">
        <v>26</v>
      </c>
      <c r="N53" s="12" t="s">
        <v>129</v>
      </c>
      <c r="V53" s="165" t="s">
        <v>167</v>
      </c>
      <c r="W53" s="101"/>
      <c r="X53" s="101"/>
      <c r="Y53" s="101"/>
      <c r="Z53" s="101"/>
      <c r="AA53" s="101"/>
      <c r="AB53" s="101"/>
      <c r="AC53" s="101"/>
      <c r="AD53" s="101"/>
      <c r="AE53" s="101"/>
    </row>
    <row r="54" spans="3:31" x14ac:dyDescent="0.2">
      <c r="C54" s="146">
        <v>1</v>
      </c>
      <c r="D54" s="147">
        <v>0.1</v>
      </c>
      <c r="E54" s="147">
        <f>1-D54</f>
        <v>0.9</v>
      </c>
      <c r="F54" s="148">
        <f>E6</f>
        <v>0.6134723943284337</v>
      </c>
      <c r="G54" s="148">
        <f>E10</f>
        <v>6.0379400207113555E-2</v>
      </c>
      <c r="H54" s="149">
        <f>'Calculating the Individual BETA'!Q3</f>
        <v>1.0614010193534776E-3</v>
      </c>
      <c r="I54" s="149">
        <f>'Calculating the Individual BETA'!U3</f>
        <v>1.0275042532754591E-4</v>
      </c>
      <c r="J54" s="150">
        <f>COVAR('Closing Price Data &amp; Returns '!AK6:AK1513,'Closing Price Data &amp; Returns '!AO6:AO1513)</f>
        <v>1.5007852553929216E-5</v>
      </c>
      <c r="K54" s="151">
        <f>(D54*D54*H54)+(E54*E54*I54)+(2*J54*D54*E54)</f>
        <v>9.6543268168554231E-5</v>
      </c>
      <c r="L54" s="152">
        <f>SQRT(K54)</f>
        <v>9.8256433971803721E-3</v>
      </c>
      <c r="M54" s="152">
        <f>L54*SQRT(250)</f>
        <v>0.15535706305842217</v>
      </c>
      <c r="N54" s="148">
        <f>(D54*F54)+(E54*G54)</f>
        <v>0.11568869961924558</v>
      </c>
      <c r="V54" s="101"/>
      <c r="W54" s="101"/>
      <c r="X54" s="101"/>
      <c r="Y54" s="101"/>
      <c r="Z54" s="101"/>
      <c r="AA54" s="101"/>
      <c r="AB54" s="101"/>
      <c r="AC54" s="101"/>
      <c r="AD54" s="101"/>
      <c r="AE54" s="101"/>
    </row>
    <row r="55" spans="3:31" x14ac:dyDescent="0.2">
      <c r="C55" s="158">
        <v>2</v>
      </c>
      <c r="D55" s="159">
        <v>0.2</v>
      </c>
      <c r="E55" s="159">
        <f t="shared" ref="E55:E63" si="24">1-D55</f>
        <v>0.8</v>
      </c>
      <c r="F55" s="160">
        <f>F54</f>
        <v>0.6134723943284337</v>
      </c>
      <c r="G55" s="160">
        <f>G54</f>
        <v>6.0379400207113555E-2</v>
      </c>
      <c r="H55" s="161">
        <f>H54</f>
        <v>1.0614010193534776E-3</v>
      </c>
      <c r="I55" s="161">
        <f>I54</f>
        <v>1.0275042532754591E-4</v>
      </c>
      <c r="J55" s="162">
        <f>J54</f>
        <v>1.5007852553929216E-5</v>
      </c>
      <c r="K55" s="163">
        <f t="shared" ref="K55:K58" si="25">(D55*D55*H55)+(E55*E55*I55)+(2*J55*D55*E55)</f>
        <v>1.1301882580102586E-4</v>
      </c>
      <c r="L55" s="164">
        <f>SQRT(K55)</f>
        <v>1.0631031267051465E-2</v>
      </c>
      <c r="M55" s="164">
        <f t="shared" ref="M55:M62" si="26">L55*SQRT(250)</f>
        <v>0.16809136340174194</v>
      </c>
      <c r="N55" s="160">
        <f t="shared" ref="N55:N63" si="27">(D55*F55)+(E55*G55)</f>
        <v>0.17099799903137758</v>
      </c>
      <c r="V55" s="101"/>
      <c r="W55" s="101"/>
      <c r="X55" s="101"/>
      <c r="Y55" s="101"/>
      <c r="Z55" s="101"/>
      <c r="AA55" s="101"/>
      <c r="AB55" s="101"/>
      <c r="AC55" s="101"/>
      <c r="AD55" s="101"/>
      <c r="AE55" s="101"/>
    </row>
    <row r="56" spans="3:31" x14ac:dyDescent="0.2">
      <c r="C56" s="12">
        <v>3</v>
      </c>
      <c r="D56" s="44">
        <v>0.3</v>
      </c>
      <c r="E56" s="44">
        <f t="shared" si="24"/>
        <v>0.7</v>
      </c>
      <c r="F56" s="160">
        <f t="shared" ref="F56:F63" si="28">F55</f>
        <v>0.6134723943284337</v>
      </c>
      <c r="G56" s="160">
        <f t="shared" ref="G56:G63" si="29">G55</f>
        <v>6.0379400207113555E-2</v>
      </c>
      <c r="H56" s="161">
        <f t="shared" ref="H56:H63" si="30">H55</f>
        <v>1.0614010193534776E-3</v>
      </c>
      <c r="I56" s="161">
        <f t="shared" ref="I56:I63" si="31">I55</f>
        <v>1.0275042532754591E-4</v>
      </c>
      <c r="J56" s="162">
        <f t="shared" ref="J56:J63" si="32">J55</f>
        <v>1.5007852553929216E-5</v>
      </c>
      <c r="K56" s="54">
        <f t="shared" si="25"/>
        <v>1.5217709822496072E-4</v>
      </c>
      <c r="L56" s="16">
        <f t="shared" ref="L56:L63" si="33">SQRT(K56)</f>
        <v>1.233600819653427E-2</v>
      </c>
      <c r="M56" s="16">
        <f t="shared" si="26"/>
        <v>0.1950494156777717</v>
      </c>
      <c r="N56" s="52">
        <f t="shared" si="27"/>
        <v>0.22630729844350961</v>
      </c>
      <c r="V56" s="101"/>
      <c r="W56" s="101"/>
      <c r="X56" s="101"/>
      <c r="Y56" s="101"/>
      <c r="Z56" s="101"/>
      <c r="AA56" s="101"/>
      <c r="AB56" s="101"/>
      <c r="AC56" s="101"/>
      <c r="AD56" s="101"/>
      <c r="AE56" s="101"/>
    </row>
    <row r="57" spans="3:31" x14ac:dyDescent="0.2">
      <c r="C57" s="12">
        <v>4</v>
      </c>
      <c r="D57" s="44">
        <v>0.4</v>
      </c>
      <c r="E57" s="44">
        <f t="shared" si="24"/>
        <v>0.6</v>
      </c>
      <c r="F57" s="160">
        <f t="shared" si="28"/>
        <v>0.6134723943284337</v>
      </c>
      <c r="G57" s="160">
        <f t="shared" si="29"/>
        <v>6.0379400207113555E-2</v>
      </c>
      <c r="H57" s="161">
        <f t="shared" si="30"/>
        <v>1.0614010193534776E-3</v>
      </c>
      <c r="I57" s="161">
        <f t="shared" si="31"/>
        <v>1.0275042532754591E-4</v>
      </c>
      <c r="J57" s="162">
        <f t="shared" si="32"/>
        <v>1.5007852553929216E-5</v>
      </c>
      <c r="K57" s="54">
        <f t="shared" si="25"/>
        <v>2.1401808544035901E-4</v>
      </c>
      <c r="L57" s="16">
        <f t="shared" si="33"/>
        <v>1.4629356972893888E-2</v>
      </c>
      <c r="M57" s="16">
        <f t="shared" si="26"/>
        <v>0.23131044369005424</v>
      </c>
      <c r="N57" s="52">
        <f t="shared" si="27"/>
        <v>0.28161659785564164</v>
      </c>
      <c r="V57" s="101"/>
      <c r="W57" s="101"/>
      <c r="X57" s="101"/>
      <c r="Y57" s="101"/>
      <c r="Z57" s="101"/>
      <c r="AA57" s="101"/>
      <c r="AB57" s="101"/>
      <c r="AC57" s="101"/>
      <c r="AD57" s="101"/>
      <c r="AE57" s="101"/>
    </row>
    <row r="58" spans="3:31" x14ac:dyDescent="0.2">
      <c r="C58" s="12">
        <v>5</v>
      </c>
      <c r="D58" s="44">
        <v>0.5</v>
      </c>
      <c r="E58" s="44">
        <f t="shared" si="24"/>
        <v>0.5</v>
      </c>
      <c r="F58" s="160">
        <f t="shared" si="28"/>
        <v>0.6134723943284337</v>
      </c>
      <c r="G58" s="160">
        <f t="shared" si="29"/>
        <v>6.0379400207113555E-2</v>
      </c>
      <c r="H58" s="161">
        <f t="shared" si="30"/>
        <v>1.0614010193534776E-3</v>
      </c>
      <c r="I58" s="161">
        <f t="shared" si="31"/>
        <v>1.0275042532754591E-4</v>
      </c>
      <c r="J58" s="162">
        <f t="shared" si="32"/>
        <v>1.5007852553929216E-5</v>
      </c>
      <c r="K58" s="54">
        <f t="shared" si="25"/>
        <v>2.9854178744722048E-4</v>
      </c>
      <c r="L58" s="16">
        <f t="shared" si="33"/>
        <v>1.7278361827650805E-2</v>
      </c>
      <c r="M58" s="16">
        <f t="shared" si="26"/>
        <v>0.27319488805943115</v>
      </c>
      <c r="N58" s="52">
        <f t="shared" si="27"/>
        <v>0.33692589726777361</v>
      </c>
      <c r="V58" s="101"/>
      <c r="W58" s="101"/>
      <c r="X58" s="101"/>
      <c r="Y58" s="101"/>
      <c r="Z58" s="101"/>
      <c r="AA58" s="101"/>
      <c r="AB58" s="101"/>
      <c r="AC58" s="101"/>
      <c r="AD58" s="101"/>
      <c r="AE58" s="101"/>
    </row>
    <row r="59" spans="3:31" x14ac:dyDescent="0.2">
      <c r="C59" s="12">
        <v>6</v>
      </c>
      <c r="D59" s="44">
        <v>0.6</v>
      </c>
      <c r="E59" s="44">
        <f t="shared" si="24"/>
        <v>0.4</v>
      </c>
      <c r="F59" s="160">
        <f t="shared" si="28"/>
        <v>0.6134723943284337</v>
      </c>
      <c r="G59" s="160">
        <f t="shared" si="29"/>
        <v>6.0379400207113555E-2</v>
      </c>
      <c r="H59" s="161">
        <f t="shared" si="30"/>
        <v>1.0614010193534776E-3</v>
      </c>
      <c r="I59" s="161">
        <f t="shared" si="31"/>
        <v>1.0275042532754591E-4</v>
      </c>
      <c r="J59" s="162">
        <f t="shared" si="32"/>
        <v>1.5007852553929216E-5</v>
      </c>
      <c r="K59" s="54">
        <f>(D59*D59*H59)+(E59*E59*I59)+(2*J59*D59*E59)</f>
        <v>4.0574820424554527E-4</v>
      </c>
      <c r="L59" s="16">
        <f t="shared" si="33"/>
        <v>2.0143192503809949E-2</v>
      </c>
      <c r="M59" s="16">
        <f t="shared" si="26"/>
        <v>0.31849183829634681</v>
      </c>
      <c r="N59" s="52">
        <f t="shared" si="27"/>
        <v>0.39223519667990564</v>
      </c>
    </row>
    <row r="60" spans="3:31" x14ac:dyDescent="0.2">
      <c r="C60" s="12">
        <v>7</v>
      </c>
      <c r="D60" s="44">
        <v>0.7</v>
      </c>
      <c r="E60" s="44">
        <f t="shared" si="24"/>
        <v>0.30000000000000004</v>
      </c>
      <c r="F60" s="160">
        <f t="shared" si="28"/>
        <v>0.6134723943284337</v>
      </c>
      <c r="G60" s="160">
        <f t="shared" si="29"/>
        <v>6.0379400207113555E-2</v>
      </c>
      <c r="H60" s="161">
        <f t="shared" si="30"/>
        <v>1.0614010193534776E-3</v>
      </c>
      <c r="I60" s="161">
        <f t="shared" si="31"/>
        <v>1.0275042532754591E-4</v>
      </c>
      <c r="J60" s="162">
        <f t="shared" si="32"/>
        <v>1.5007852553929216E-5</v>
      </c>
      <c r="K60" s="54">
        <f t="shared" ref="K60:K63" si="34">(D60*D60*H60)+(E60*E60*I60)+(2*J60*D60*E60)</f>
        <v>5.3563733583533333E-4</v>
      </c>
      <c r="L60" s="16">
        <f t="shared" si="33"/>
        <v>2.3143840127241921E-2</v>
      </c>
      <c r="M60" s="16">
        <f t="shared" si="26"/>
        <v>0.36593624302442812</v>
      </c>
      <c r="N60" s="52">
        <f t="shared" si="27"/>
        <v>0.44754449609203767</v>
      </c>
    </row>
    <row r="61" spans="3:31" x14ac:dyDescent="0.2">
      <c r="C61" s="12">
        <v>8</v>
      </c>
      <c r="D61" s="44">
        <v>0.8</v>
      </c>
      <c r="E61" s="44">
        <f t="shared" si="24"/>
        <v>0.19999999999999996</v>
      </c>
      <c r="F61" s="160">
        <f t="shared" si="28"/>
        <v>0.6134723943284337</v>
      </c>
      <c r="G61" s="160">
        <f t="shared" si="29"/>
        <v>6.0379400207113555E-2</v>
      </c>
      <c r="H61" s="161">
        <f t="shared" si="30"/>
        <v>1.0614010193534776E-3</v>
      </c>
      <c r="I61" s="161">
        <f t="shared" si="31"/>
        <v>1.0275042532754591E-4</v>
      </c>
      <c r="J61" s="162">
        <f t="shared" si="32"/>
        <v>1.5007852553929216E-5</v>
      </c>
      <c r="K61" s="54">
        <f t="shared" si="34"/>
        <v>6.8820918221658498E-4</v>
      </c>
      <c r="L61" s="16">
        <f t="shared" si="33"/>
        <v>2.6233741292781419E-2</v>
      </c>
      <c r="M61" s="16">
        <f t="shared" si="26"/>
        <v>0.4147918701639971</v>
      </c>
      <c r="N61" s="52">
        <f t="shared" si="27"/>
        <v>0.50285379550416964</v>
      </c>
    </row>
    <row r="62" spans="3:31" x14ac:dyDescent="0.2">
      <c r="C62" s="12">
        <v>9</v>
      </c>
      <c r="D62" s="44">
        <v>0.9</v>
      </c>
      <c r="E62" s="44">
        <f t="shared" si="24"/>
        <v>9.9999999999999978E-2</v>
      </c>
      <c r="F62" s="160">
        <f t="shared" si="28"/>
        <v>0.6134723943284337</v>
      </c>
      <c r="G62" s="160">
        <f t="shared" si="29"/>
        <v>6.0379400207113555E-2</v>
      </c>
      <c r="H62" s="161">
        <f t="shared" si="30"/>
        <v>1.0614010193534776E-3</v>
      </c>
      <c r="I62" s="161">
        <f t="shared" si="31"/>
        <v>1.0275042532754591E-4</v>
      </c>
      <c r="J62" s="162">
        <f t="shared" si="32"/>
        <v>1.5007852553929216E-5</v>
      </c>
      <c r="K62" s="54">
        <f t="shared" si="34"/>
        <v>8.6346374338929963E-4</v>
      </c>
      <c r="L62" s="16">
        <f t="shared" si="33"/>
        <v>2.9384753587350355E-2</v>
      </c>
      <c r="M62" s="16">
        <f t="shared" si="26"/>
        <v>0.46461374909415337</v>
      </c>
      <c r="N62" s="52">
        <f t="shared" si="27"/>
        <v>0.55816309491630167</v>
      </c>
    </row>
    <row r="63" spans="3:31" x14ac:dyDescent="0.2">
      <c r="C63" s="12">
        <v>10</v>
      </c>
      <c r="D63" s="44">
        <v>1</v>
      </c>
      <c r="E63" s="44">
        <f t="shared" si="24"/>
        <v>0</v>
      </c>
      <c r="F63" s="160">
        <f t="shared" si="28"/>
        <v>0.6134723943284337</v>
      </c>
      <c r="G63" s="160">
        <f t="shared" si="29"/>
        <v>6.0379400207113555E-2</v>
      </c>
      <c r="H63" s="161">
        <f t="shared" si="30"/>
        <v>1.0614010193534776E-3</v>
      </c>
      <c r="I63" s="161">
        <f t="shared" si="31"/>
        <v>1.0275042532754591E-4</v>
      </c>
      <c r="J63" s="162">
        <f t="shared" si="32"/>
        <v>1.5007852553929216E-5</v>
      </c>
      <c r="K63" s="54">
        <f t="shared" si="34"/>
        <v>1.0614010193534776E-3</v>
      </c>
      <c r="L63" s="16">
        <f t="shared" si="33"/>
        <v>3.2579150071072718E-2</v>
      </c>
      <c r="M63" s="16">
        <f>L63*SQRT(250)</f>
        <v>0.51512159228513166</v>
      </c>
      <c r="N63" s="52">
        <f t="shared" si="27"/>
        <v>0.6134723943284337</v>
      </c>
    </row>
    <row r="65" spans="3:31" x14ac:dyDescent="0.2">
      <c r="J65" s="12" t="s">
        <v>130</v>
      </c>
      <c r="K65" s="54">
        <f>MIN(K54:K63)</f>
        <v>9.6543268168554231E-5</v>
      </c>
    </row>
    <row r="67" spans="3:31" x14ac:dyDescent="0.2">
      <c r="C67" s="157" t="s">
        <v>156</v>
      </c>
      <c r="D67" s="157"/>
    </row>
    <row r="69" spans="3:31" x14ac:dyDescent="0.2">
      <c r="C69" s="12" t="s">
        <v>62</v>
      </c>
      <c r="D69" s="12" t="s">
        <v>149</v>
      </c>
      <c r="E69" s="12" t="s">
        <v>150</v>
      </c>
      <c r="F69" s="12" t="s">
        <v>151</v>
      </c>
      <c r="G69" s="12" t="s">
        <v>152</v>
      </c>
      <c r="H69" s="12" t="s">
        <v>153</v>
      </c>
      <c r="I69" s="12" t="s">
        <v>154</v>
      </c>
      <c r="J69" s="12" t="s">
        <v>155</v>
      </c>
      <c r="K69" s="12" t="s">
        <v>127</v>
      </c>
      <c r="L69" s="12" t="s">
        <v>128</v>
      </c>
      <c r="M69" s="12" t="s">
        <v>26</v>
      </c>
      <c r="N69" s="12" t="s">
        <v>129</v>
      </c>
      <c r="V69" s="165" t="s">
        <v>168</v>
      </c>
      <c r="W69" s="101"/>
      <c r="X69" s="101"/>
      <c r="Y69" s="101"/>
      <c r="Z69" s="101"/>
      <c r="AA69" s="101"/>
      <c r="AB69" s="101"/>
      <c r="AC69" s="101"/>
      <c r="AD69" s="101"/>
      <c r="AE69" s="101"/>
    </row>
    <row r="70" spans="3:31" x14ac:dyDescent="0.2">
      <c r="C70" s="158">
        <v>1</v>
      </c>
      <c r="D70" s="159">
        <v>0.1</v>
      </c>
      <c r="E70" s="159">
        <f>1-D70</f>
        <v>0.9</v>
      </c>
      <c r="F70" s="160">
        <f>E7</f>
        <v>0.16528046777146399</v>
      </c>
      <c r="G70" s="160">
        <f>E8</f>
        <v>0.18761196235085909</v>
      </c>
      <c r="H70" s="161">
        <f>'Calculating the Individual BETA'!R3</f>
        <v>7.9610989279545318E-5</v>
      </c>
      <c r="I70" s="161">
        <f>'Calculating the Individual BETA'!S3</f>
        <v>1.3158519360238926E-4</v>
      </c>
      <c r="J70" s="162">
        <f>COVAR('Closing Price Data &amp; Returns '!AL6:AL1513,'Closing Price Data &amp; Returns '!AM6:AM1513)</f>
        <v>5.5077545941737098E-5</v>
      </c>
      <c r="K70" s="161">
        <f>(D70*D70*H70)+(E70*E70*I70)+(2*J70*D70*E70)</f>
        <v>1.1729407498024343E-4</v>
      </c>
      <c r="L70" s="164">
        <f>SQRT(K70)</f>
        <v>1.0830238916120153E-2</v>
      </c>
      <c r="M70" s="164">
        <f>L70*SQRT(250)</f>
        <v>0.17124111289366481</v>
      </c>
      <c r="N70" s="160">
        <f>(D70*F70)+(E70*G70)</f>
        <v>0.18537881289291958</v>
      </c>
      <c r="V70" s="101"/>
      <c r="W70" s="101"/>
      <c r="X70" s="101"/>
      <c r="Y70" s="101"/>
      <c r="Z70" s="101"/>
      <c r="AA70" s="101"/>
      <c r="AB70" s="101"/>
      <c r="AC70" s="101"/>
      <c r="AD70" s="101"/>
      <c r="AE70" s="101"/>
    </row>
    <row r="71" spans="3:31" x14ac:dyDescent="0.2">
      <c r="C71" s="158">
        <v>2</v>
      </c>
      <c r="D71" s="159">
        <v>0.2</v>
      </c>
      <c r="E71" s="159">
        <f t="shared" ref="E71:E79" si="35">1-D71</f>
        <v>0.8</v>
      </c>
      <c r="F71" s="160">
        <f>F70</f>
        <v>0.16528046777146399</v>
      </c>
      <c r="G71" s="160">
        <f>G70</f>
        <v>0.18761196235085909</v>
      </c>
      <c r="H71" s="161">
        <f>H70</f>
        <v>7.9610989279545318E-5</v>
      </c>
      <c r="I71" s="161">
        <f>I70</f>
        <v>1.3158519360238926E-4</v>
      </c>
      <c r="J71" s="162">
        <f>J70</f>
        <v>5.5077545941737098E-5</v>
      </c>
      <c r="K71" s="161">
        <f t="shared" ref="K71:K74" si="36">(D71*D71*H71)+(E71*E71*I71)+(2*J71*D71*E71)</f>
        <v>1.0502377817806683E-4</v>
      </c>
      <c r="L71" s="164">
        <f>SQRT(K71)</f>
        <v>1.0248110956564962E-2</v>
      </c>
      <c r="M71" s="164">
        <f t="shared" ref="M71:M78" si="37">L71*SQRT(250)</f>
        <v>0.16203686168436091</v>
      </c>
      <c r="N71" s="160">
        <f t="shared" ref="N71:N79" si="38">(D71*F71)+(E71*G71)</f>
        <v>0.18314566343498007</v>
      </c>
      <c r="V71" s="101"/>
      <c r="W71" s="101"/>
      <c r="X71" s="101"/>
      <c r="Y71" s="101"/>
      <c r="Z71" s="101"/>
      <c r="AA71" s="101"/>
      <c r="AB71" s="101"/>
      <c r="AC71" s="101"/>
      <c r="AD71" s="101"/>
      <c r="AE71" s="101"/>
    </row>
    <row r="72" spans="3:31" x14ac:dyDescent="0.2">
      <c r="C72" s="12">
        <v>3</v>
      </c>
      <c r="D72" s="44">
        <v>0.3</v>
      </c>
      <c r="E72" s="44">
        <f t="shared" si="35"/>
        <v>0.7</v>
      </c>
      <c r="F72" s="160">
        <f t="shared" ref="F72:F79" si="39">F71</f>
        <v>0.16528046777146399</v>
      </c>
      <c r="G72" s="160">
        <f t="shared" ref="G72:G79" si="40">G71</f>
        <v>0.18761196235085909</v>
      </c>
      <c r="H72" s="161">
        <f t="shared" ref="H72:H79" si="41">H71</f>
        <v>7.9610989279545318E-5</v>
      </c>
      <c r="I72" s="161">
        <f t="shared" ref="I72:I79" si="42">I71</f>
        <v>1.3158519360238926E-4</v>
      </c>
      <c r="J72" s="162">
        <f t="shared" ref="J72:J79" si="43">J71</f>
        <v>5.5077545941737098E-5</v>
      </c>
      <c r="K72" s="28">
        <f t="shared" si="36"/>
        <v>9.4774303195859381E-5</v>
      </c>
      <c r="L72" s="16">
        <f t="shared" ref="L72:L79" si="44">SQRT(K72)</f>
        <v>9.7352094582427648E-3</v>
      </c>
      <c r="M72" s="16">
        <f t="shared" si="37"/>
        <v>0.15392717693430502</v>
      </c>
      <c r="N72" s="52">
        <f t="shared" si="38"/>
        <v>0.18091251397704056</v>
      </c>
      <c r="V72" s="101"/>
      <c r="W72" s="101"/>
      <c r="X72" s="101"/>
      <c r="Y72" s="101"/>
      <c r="Z72" s="101"/>
      <c r="AA72" s="101"/>
      <c r="AB72" s="101"/>
      <c r="AC72" s="101"/>
      <c r="AD72" s="101"/>
      <c r="AE72" s="101"/>
    </row>
    <row r="73" spans="3:31" x14ac:dyDescent="0.2">
      <c r="C73" s="12">
        <v>4</v>
      </c>
      <c r="D73" s="44">
        <v>0.4</v>
      </c>
      <c r="E73" s="44">
        <f t="shared" si="35"/>
        <v>0.6</v>
      </c>
      <c r="F73" s="160">
        <f t="shared" si="39"/>
        <v>0.16528046777146399</v>
      </c>
      <c r="G73" s="160">
        <f t="shared" si="40"/>
        <v>0.18761196235085909</v>
      </c>
      <c r="H73" s="161">
        <f t="shared" si="41"/>
        <v>7.9610989279545318E-5</v>
      </c>
      <c r="I73" s="161">
        <f t="shared" si="42"/>
        <v>1.3158519360238926E-4</v>
      </c>
      <c r="J73" s="162">
        <f t="shared" si="43"/>
        <v>5.5077545941737098E-5</v>
      </c>
      <c r="K73" s="28">
        <f t="shared" si="36"/>
        <v>8.6545650033621188E-5</v>
      </c>
      <c r="L73" s="16">
        <f t="shared" si="44"/>
        <v>9.3029914561726431E-3</v>
      </c>
      <c r="M73" s="16">
        <f t="shared" si="37"/>
        <v>0.14709321027296024</v>
      </c>
      <c r="N73" s="52">
        <f t="shared" si="38"/>
        <v>0.17867936451910105</v>
      </c>
      <c r="V73" s="101"/>
      <c r="W73" s="101"/>
      <c r="X73" s="101"/>
      <c r="Y73" s="101"/>
      <c r="Z73" s="101"/>
      <c r="AA73" s="101"/>
      <c r="AB73" s="101"/>
      <c r="AC73" s="101"/>
      <c r="AD73" s="101"/>
      <c r="AE73" s="101"/>
    </row>
    <row r="74" spans="3:31" x14ac:dyDescent="0.2">
      <c r="C74" s="12">
        <v>5</v>
      </c>
      <c r="D74" s="44">
        <v>0.5</v>
      </c>
      <c r="E74" s="44">
        <f t="shared" si="35"/>
        <v>0.5</v>
      </c>
      <c r="F74" s="160">
        <f t="shared" si="39"/>
        <v>0.16528046777146399</v>
      </c>
      <c r="G74" s="160">
        <f t="shared" si="40"/>
        <v>0.18761196235085909</v>
      </c>
      <c r="H74" s="161">
        <f t="shared" si="41"/>
        <v>7.9610989279545318E-5</v>
      </c>
      <c r="I74" s="161">
        <f t="shared" si="42"/>
        <v>1.3158519360238926E-4</v>
      </c>
      <c r="J74" s="162">
        <f t="shared" si="43"/>
        <v>5.5077545941737098E-5</v>
      </c>
      <c r="K74" s="28">
        <f t="shared" si="36"/>
        <v>8.0337818691352192E-5</v>
      </c>
      <c r="L74" s="16">
        <f t="shared" si="44"/>
        <v>8.9631366547293142E-3</v>
      </c>
      <c r="M74" s="16">
        <f t="shared" si="37"/>
        <v>0.14171963404143426</v>
      </c>
      <c r="N74" s="52">
        <f t="shared" si="38"/>
        <v>0.17644621506116154</v>
      </c>
      <c r="V74" s="101"/>
      <c r="W74" s="101"/>
      <c r="X74" s="101"/>
      <c r="Y74" s="101"/>
      <c r="Z74" s="101"/>
      <c r="AA74" s="101"/>
      <c r="AB74" s="101"/>
      <c r="AC74" s="101"/>
      <c r="AD74" s="101"/>
      <c r="AE74" s="101"/>
    </row>
    <row r="75" spans="3:31" x14ac:dyDescent="0.2">
      <c r="C75" s="12">
        <v>6</v>
      </c>
      <c r="D75" s="44">
        <v>0.6</v>
      </c>
      <c r="E75" s="44">
        <f t="shared" si="35"/>
        <v>0.4</v>
      </c>
      <c r="F75" s="160">
        <f t="shared" si="39"/>
        <v>0.16528046777146399</v>
      </c>
      <c r="G75" s="160">
        <f t="shared" si="40"/>
        <v>0.18761196235085909</v>
      </c>
      <c r="H75" s="161">
        <f t="shared" si="41"/>
        <v>7.9610989279545318E-5</v>
      </c>
      <c r="I75" s="161">
        <f t="shared" si="42"/>
        <v>1.3158519360238926E-4</v>
      </c>
      <c r="J75" s="162">
        <f t="shared" si="43"/>
        <v>5.5077545941737098E-5</v>
      </c>
      <c r="K75" s="28">
        <f>(D75*D75*H75)+(E75*E75*I75)+(2*J75*D75*E75)</f>
        <v>7.6150809169052408E-5</v>
      </c>
      <c r="L75" s="16">
        <f t="shared" si="44"/>
        <v>8.7264430995138229E-3</v>
      </c>
      <c r="M75" s="16">
        <f t="shared" si="37"/>
        <v>0.13797718033161535</v>
      </c>
      <c r="N75" s="52">
        <f t="shared" si="38"/>
        <v>0.17421306560322203</v>
      </c>
    </row>
    <row r="76" spans="3:31" x14ac:dyDescent="0.2">
      <c r="C76" s="12">
        <v>7</v>
      </c>
      <c r="D76" s="44">
        <v>0.7</v>
      </c>
      <c r="E76" s="44">
        <f t="shared" si="35"/>
        <v>0.30000000000000004</v>
      </c>
      <c r="F76" s="160">
        <f t="shared" si="39"/>
        <v>0.16528046777146399</v>
      </c>
      <c r="G76" s="160">
        <f t="shared" si="40"/>
        <v>0.18761196235085909</v>
      </c>
      <c r="H76" s="161">
        <f t="shared" si="41"/>
        <v>7.9610989279545318E-5</v>
      </c>
      <c r="I76" s="161">
        <f t="shared" si="42"/>
        <v>1.3158519360238926E-4</v>
      </c>
      <c r="J76" s="162">
        <f t="shared" si="43"/>
        <v>5.5077545941737098E-5</v>
      </c>
      <c r="K76" s="28">
        <f t="shared" ref="K76:K79" si="45">(D76*D76*H76)+(E76*E76*I76)+(2*J76*D76*E76)</f>
        <v>7.3984621466721822E-5</v>
      </c>
      <c r="L76" s="16">
        <f t="shared" si="44"/>
        <v>8.6014313615073289E-3</v>
      </c>
      <c r="M76" s="16">
        <f t="shared" si="37"/>
        <v>0.13600057119983155</v>
      </c>
      <c r="N76" s="52">
        <f t="shared" si="38"/>
        <v>0.17197991614528252</v>
      </c>
    </row>
    <row r="77" spans="3:31" x14ac:dyDescent="0.2">
      <c r="C77" s="146">
        <v>8</v>
      </c>
      <c r="D77" s="147">
        <v>0.8</v>
      </c>
      <c r="E77" s="147">
        <f t="shared" si="35"/>
        <v>0.19999999999999996</v>
      </c>
      <c r="F77" s="148">
        <f t="shared" si="39"/>
        <v>0.16528046777146399</v>
      </c>
      <c r="G77" s="148">
        <f t="shared" si="40"/>
        <v>0.18761196235085909</v>
      </c>
      <c r="H77" s="149">
        <f t="shared" si="41"/>
        <v>7.9610989279545318E-5</v>
      </c>
      <c r="I77" s="149">
        <f t="shared" si="42"/>
        <v>1.3158519360238926E-4</v>
      </c>
      <c r="J77" s="150">
        <f t="shared" si="43"/>
        <v>5.5077545941737098E-5</v>
      </c>
      <c r="K77" s="149">
        <f t="shared" si="45"/>
        <v>7.3839255584360448E-5</v>
      </c>
      <c r="L77" s="152">
        <f t="shared" si="44"/>
        <v>8.5929771083344819E-3</v>
      </c>
      <c r="M77" s="152">
        <f t="shared" si="37"/>
        <v>0.13586689772012206</v>
      </c>
      <c r="N77" s="148">
        <f t="shared" si="38"/>
        <v>0.16974676668734301</v>
      </c>
    </row>
    <row r="78" spans="3:31" x14ac:dyDescent="0.2">
      <c r="C78" s="12">
        <v>9</v>
      </c>
      <c r="D78" s="44">
        <v>0.9</v>
      </c>
      <c r="E78" s="44">
        <f t="shared" si="35"/>
        <v>9.9999999999999978E-2</v>
      </c>
      <c r="F78" s="160">
        <f t="shared" si="39"/>
        <v>0.16528046777146399</v>
      </c>
      <c r="G78" s="160">
        <f t="shared" si="40"/>
        <v>0.18761196235085909</v>
      </c>
      <c r="H78" s="161">
        <f t="shared" si="41"/>
        <v>7.9610989279545318E-5</v>
      </c>
      <c r="I78" s="161">
        <f t="shared" si="42"/>
        <v>1.3158519360238926E-4</v>
      </c>
      <c r="J78" s="162">
        <f t="shared" si="43"/>
        <v>5.5077545941737098E-5</v>
      </c>
      <c r="K78" s="28">
        <f t="shared" si="45"/>
        <v>7.5714711521968284E-5</v>
      </c>
      <c r="L78" s="16">
        <f t="shared" si="44"/>
        <v>8.7014200865127914E-3</v>
      </c>
      <c r="M78" s="16">
        <f t="shared" si="37"/>
        <v>0.13758153175659904</v>
      </c>
      <c r="N78" s="52">
        <f t="shared" si="38"/>
        <v>0.1675136172294035</v>
      </c>
    </row>
    <row r="79" spans="3:31" x14ac:dyDescent="0.2">
      <c r="C79" s="12">
        <v>10</v>
      </c>
      <c r="D79" s="44">
        <v>1</v>
      </c>
      <c r="E79" s="44">
        <f t="shared" si="35"/>
        <v>0</v>
      </c>
      <c r="F79" s="160">
        <f t="shared" si="39"/>
        <v>0.16528046777146399</v>
      </c>
      <c r="G79" s="160">
        <f t="shared" si="40"/>
        <v>0.18761196235085909</v>
      </c>
      <c r="H79" s="161">
        <f t="shared" si="41"/>
        <v>7.9610989279545318E-5</v>
      </c>
      <c r="I79" s="161">
        <f t="shared" si="42"/>
        <v>1.3158519360238926E-4</v>
      </c>
      <c r="J79" s="162">
        <f t="shared" si="43"/>
        <v>5.5077545941737098E-5</v>
      </c>
      <c r="K79" s="28">
        <f t="shared" si="45"/>
        <v>7.9610989279545318E-5</v>
      </c>
      <c r="L79" s="16">
        <f t="shared" si="44"/>
        <v>8.9224990490078121E-3</v>
      </c>
      <c r="M79" s="16">
        <f>L79*SQRT(250)</f>
        <v>0.14107709707775506</v>
      </c>
      <c r="N79" s="52">
        <f t="shared" si="38"/>
        <v>0.16528046777146399</v>
      </c>
    </row>
    <row r="81" spans="3:31" x14ac:dyDescent="0.2">
      <c r="J81" s="12" t="s">
        <v>130</v>
      </c>
      <c r="K81" s="28">
        <f>MIN(K70:K79)</f>
        <v>7.3839255584360448E-5</v>
      </c>
    </row>
    <row r="83" spans="3:31" x14ac:dyDescent="0.2">
      <c r="C83" s="157" t="s">
        <v>164</v>
      </c>
      <c r="D83" s="157"/>
    </row>
    <row r="85" spans="3:31" x14ac:dyDescent="0.2">
      <c r="C85" s="12" t="s">
        <v>62</v>
      </c>
      <c r="D85" s="12" t="s">
        <v>157</v>
      </c>
      <c r="E85" s="12" t="s">
        <v>158</v>
      </c>
      <c r="F85" s="12" t="s">
        <v>159</v>
      </c>
      <c r="G85" s="12" t="s">
        <v>160</v>
      </c>
      <c r="H85" s="12" t="s">
        <v>161</v>
      </c>
      <c r="I85" s="12" t="s">
        <v>162</v>
      </c>
      <c r="J85" s="12" t="s">
        <v>163</v>
      </c>
      <c r="K85" s="12" t="s">
        <v>127</v>
      </c>
      <c r="L85" s="12" t="s">
        <v>128</v>
      </c>
      <c r="M85" s="12" t="s">
        <v>26</v>
      </c>
      <c r="N85" s="12" t="s">
        <v>129</v>
      </c>
      <c r="V85" s="165" t="s">
        <v>169</v>
      </c>
      <c r="W85" s="101"/>
      <c r="X85" s="101"/>
      <c r="Y85" s="101"/>
      <c r="Z85" s="101"/>
      <c r="AA85" s="101"/>
      <c r="AB85" s="101"/>
      <c r="AC85" s="101"/>
      <c r="AD85" s="101"/>
      <c r="AE85" s="101"/>
    </row>
    <row r="86" spans="3:31" x14ac:dyDescent="0.2">
      <c r="C86" s="158">
        <v>1</v>
      </c>
      <c r="D86" s="159">
        <v>0.1</v>
      </c>
      <c r="E86" s="159">
        <f>1-D86</f>
        <v>0.9</v>
      </c>
      <c r="F86" s="160">
        <f>E9</f>
        <v>-1.5610513379909582E-2</v>
      </c>
      <c r="G86" s="160">
        <f>E12</f>
        <v>8.5653794589752204E-3</v>
      </c>
      <c r="H86" s="161">
        <f>'Calculating the Individual BETA'!T3</f>
        <v>1.3213350988088227E-4</v>
      </c>
      <c r="I86" s="161">
        <f>'Calculating the Individual BETA'!W3</f>
        <v>1.3623583657241411E-4</v>
      </c>
      <c r="J86" s="162">
        <f>COVAR('Closing Price Data &amp; Returns '!AN6:AN1513,'Closing Price Data &amp; Returns '!AQ6:AQ1513)</f>
        <v>5.7028650641988227E-5</v>
      </c>
      <c r="K86" s="161">
        <f>(D86*D86*H86)+(E86*E86*I86)+(2*J86*D86*E86)</f>
        <v>1.2193751983802214E-4</v>
      </c>
      <c r="L86" s="164">
        <f>SQRT(K86)</f>
        <v>1.1042532310934034E-2</v>
      </c>
      <c r="M86" s="164">
        <f>L86*SQRT(250)</f>
        <v>0.17459776619277101</v>
      </c>
      <c r="N86" s="160">
        <f>(D86*F86)+(E86*G86)</f>
        <v>6.1477901750867404E-3</v>
      </c>
      <c r="V86" s="101"/>
      <c r="W86" s="101"/>
      <c r="X86" s="101"/>
      <c r="Y86" s="101"/>
      <c r="Z86" s="101"/>
      <c r="AA86" s="101"/>
      <c r="AB86" s="101"/>
      <c r="AC86" s="101"/>
      <c r="AD86" s="101"/>
      <c r="AE86" s="101"/>
    </row>
    <row r="87" spans="3:31" x14ac:dyDescent="0.2">
      <c r="C87" s="158">
        <v>2</v>
      </c>
      <c r="D87" s="159">
        <v>0.2</v>
      </c>
      <c r="E87" s="159">
        <f t="shared" ref="E87:E95" si="46">1-D87</f>
        <v>0.8</v>
      </c>
      <c r="F87" s="160">
        <f>F86</f>
        <v>-1.5610513379909582E-2</v>
      </c>
      <c r="G87" s="160">
        <f>G86</f>
        <v>8.5653794589752204E-3</v>
      </c>
      <c r="H87" s="161">
        <f>H86</f>
        <v>1.3213350988088227E-4</v>
      </c>
      <c r="I87" s="161">
        <f>I86</f>
        <v>1.3623583657241411E-4</v>
      </c>
      <c r="J87" s="162">
        <f>J86</f>
        <v>5.7028650641988227E-5</v>
      </c>
      <c r="K87" s="161">
        <f t="shared" ref="K87:K90" si="47">(D87*D87*H87)+(E87*E87*I87)+(2*J87*D87*E87)</f>
        <v>1.1072544400701656E-4</v>
      </c>
      <c r="L87" s="164">
        <f>SQRT(K87)</f>
        <v>1.0522615834811065E-2</v>
      </c>
      <c r="M87" s="164">
        <f t="shared" ref="M87:M94" si="48">L87*SQRT(250)</f>
        <v>0.16637716490478535</v>
      </c>
      <c r="N87" s="160">
        <f t="shared" ref="N87:N95" si="49">(D87*F87)+(E87*G87)</f>
        <v>3.7302008911982601E-3</v>
      </c>
      <c r="V87" s="101"/>
      <c r="W87" s="101"/>
      <c r="X87" s="101"/>
      <c r="Y87" s="101"/>
      <c r="Z87" s="101"/>
      <c r="AA87" s="101"/>
      <c r="AB87" s="101"/>
      <c r="AC87" s="101"/>
      <c r="AD87" s="101"/>
      <c r="AE87" s="101"/>
    </row>
    <row r="88" spans="3:31" x14ac:dyDescent="0.2">
      <c r="C88" s="12">
        <v>3</v>
      </c>
      <c r="D88" s="44">
        <v>0.3</v>
      </c>
      <c r="E88" s="44">
        <f t="shared" si="46"/>
        <v>0.7</v>
      </c>
      <c r="F88" s="160">
        <f t="shared" ref="F88:F95" si="50">F87</f>
        <v>-1.5610513379909582E-2</v>
      </c>
      <c r="G88" s="160">
        <f t="shared" ref="G88:G95" si="51">G87</f>
        <v>8.5653794589752204E-3</v>
      </c>
      <c r="H88" s="161">
        <f t="shared" ref="H88:H95" si="52">H87</f>
        <v>1.3213350988088227E-4</v>
      </c>
      <c r="I88" s="161">
        <f t="shared" ref="I88:I95" si="53">I87</f>
        <v>1.3623583657241411E-4</v>
      </c>
      <c r="J88" s="162">
        <f t="shared" ref="J88:J95" si="54">J87</f>
        <v>5.7028650641988227E-5</v>
      </c>
      <c r="K88" s="28">
        <f t="shared" si="47"/>
        <v>1.0259960907939738E-4</v>
      </c>
      <c r="L88" s="16">
        <f t="shared" ref="L88:L95" si="55">SQRT(K88)</f>
        <v>1.012914651288041E-2</v>
      </c>
      <c r="M88" s="16">
        <f t="shared" si="48"/>
        <v>0.16015586867127082</v>
      </c>
      <c r="N88" s="52">
        <f t="shared" si="49"/>
        <v>1.3126116073097797E-3</v>
      </c>
      <c r="V88" s="101"/>
      <c r="W88" s="101"/>
      <c r="X88" s="101"/>
      <c r="Y88" s="101"/>
      <c r="Z88" s="101"/>
      <c r="AA88" s="101"/>
      <c r="AB88" s="101"/>
      <c r="AC88" s="101"/>
      <c r="AD88" s="101"/>
      <c r="AE88" s="101"/>
    </row>
    <row r="89" spans="3:31" x14ac:dyDescent="0.2">
      <c r="C89" s="12">
        <v>4</v>
      </c>
      <c r="D89" s="44">
        <v>0.4</v>
      </c>
      <c r="E89" s="44">
        <f t="shared" si="46"/>
        <v>0.6</v>
      </c>
      <c r="F89" s="160">
        <f t="shared" si="50"/>
        <v>-1.5610513379909582E-2</v>
      </c>
      <c r="G89" s="160">
        <f t="shared" si="51"/>
        <v>8.5653794589752204E-3</v>
      </c>
      <c r="H89" s="161">
        <f t="shared" si="52"/>
        <v>1.3213350988088227E-4</v>
      </c>
      <c r="I89" s="161">
        <f t="shared" si="53"/>
        <v>1.3623583657241411E-4</v>
      </c>
      <c r="J89" s="162">
        <f t="shared" si="54"/>
        <v>5.7028650641988227E-5</v>
      </c>
      <c r="K89" s="28">
        <f t="shared" si="47"/>
        <v>9.7560015055164588E-5</v>
      </c>
      <c r="L89" s="16">
        <f t="shared" si="55"/>
        <v>9.8772473420060004E-3</v>
      </c>
      <c r="M89" s="16">
        <f t="shared" si="48"/>
        <v>0.15617299306791538</v>
      </c>
      <c r="N89" s="52">
        <f t="shared" si="49"/>
        <v>-1.1049776765787011E-3</v>
      </c>
      <c r="V89" s="101"/>
      <c r="W89" s="101"/>
      <c r="X89" s="101"/>
      <c r="Y89" s="101"/>
      <c r="Z89" s="101"/>
      <c r="AA89" s="101"/>
      <c r="AB89" s="101"/>
      <c r="AC89" s="101"/>
      <c r="AD89" s="101"/>
      <c r="AE89" s="101"/>
    </row>
    <row r="90" spans="3:31" x14ac:dyDescent="0.2">
      <c r="C90" s="146">
        <v>5</v>
      </c>
      <c r="D90" s="147">
        <v>0.5</v>
      </c>
      <c r="E90" s="147">
        <f t="shared" si="46"/>
        <v>0.5</v>
      </c>
      <c r="F90" s="148">
        <f t="shared" si="50"/>
        <v>-1.5610513379909582E-2</v>
      </c>
      <c r="G90" s="148">
        <f t="shared" si="51"/>
        <v>8.5653794589752204E-3</v>
      </c>
      <c r="H90" s="149">
        <f t="shared" si="52"/>
        <v>1.3213350988088227E-4</v>
      </c>
      <c r="I90" s="149">
        <f t="shared" si="53"/>
        <v>1.3623583657241411E-4</v>
      </c>
      <c r="J90" s="150">
        <f t="shared" si="54"/>
        <v>5.7028650641988227E-5</v>
      </c>
      <c r="K90" s="149">
        <f t="shared" si="47"/>
        <v>9.5606661934318209E-5</v>
      </c>
      <c r="L90" s="152">
        <f t="shared" si="55"/>
        <v>9.7778659192237962E-3</v>
      </c>
      <c r="M90" s="152">
        <f t="shared" si="48"/>
        <v>0.15460163480241582</v>
      </c>
      <c r="N90" s="148">
        <f t="shared" si="49"/>
        <v>-3.522566960467181E-3</v>
      </c>
      <c r="V90" s="101"/>
      <c r="W90" s="101"/>
      <c r="X90" s="101"/>
      <c r="Y90" s="101"/>
      <c r="Z90" s="101"/>
      <c r="AA90" s="101"/>
      <c r="AB90" s="101"/>
      <c r="AC90" s="101"/>
      <c r="AD90" s="101"/>
      <c r="AE90" s="101"/>
    </row>
    <row r="91" spans="3:31" x14ac:dyDescent="0.2">
      <c r="C91" s="12">
        <v>6</v>
      </c>
      <c r="D91" s="44">
        <v>0.6</v>
      </c>
      <c r="E91" s="44">
        <f t="shared" si="46"/>
        <v>0.4</v>
      </c>
      <c r="F91" s="160">
        <f t="shared" si="50"/>
        <v>-1.5610513379909582E-2</v>
      </c>
      <c r="G91" s="160">
        <f t="shared" si="51"/>
        <v>8.5653794589752204E-3</v>
      </c>
      <c r="H91" s="161">
        <f t="shared" si="52"/>
        <v>1.3213350988088227E-4</v>
      </c>
      <c r="I91" s="161">
        <f t="shared" si="53"/>
        <v>1.3623583657241411E-4</v>
      </c>
      <c r="J91" s="162">
        <f t="shared" si="54"/>
        <v>5.7028650641988227E-5</v>
      </c>
      <c r="K91" s="28">
        <f>(D91*D91*H91)+(E91*E91*I91)+(2*J91*D91*E91)</f>
        <v>9.6739549716858225E-5</v>
      </c>
      <c r="L91" s="16">
        <f t="shared" si="55"/>
        <v>9.8356265543613555E-3</v>
      </c>
      <c r="M91" s="16">
        <f t="shared" si="48"/>
        <v>0.15551491063307904</v>
      </c>
      <c r="N91" s="52">
        <f t="shared" si="49"/>
        <v>-5.9401562443556601E-3</v>
      </c>
    </row>
    <row r="92" spans="3:31" x14ac:dyDescent="0.2">
      <c r="C92" s="12">
        <v>7</v>
      </c>
      <c r="D92" s="44">
        <v>0.7</v>
      </c>
      <c r="E92" s="44">
        <f t="shared" si="46"/>
        <v>0.30000000000000004</v>
      </c>
      <c r="F92" s="160">
        <f t="shared" si="50"/>
        <v>-1.5610513379909582E-2</v>
      </c>
      <c r="G92" s="160">
        <f t="shared" si="51"/>
        <v>8.5653794589752204E-3</v>
      </c>
      <c r="H92" s="161">
        <f t="shared" si="52"/>
        <v>1.3213350988088227E-4</v>
      </c>
      <c r="I92" s="161">
        <f t="shared" si="53"/>
        <v>1.3623583657241411E-4</v>
      </c>
      <c r="J92" s="162">
        <f t="shared" si="54"/>
        <v>5.7028650641988227E-5</v>
      </c>
      <c r="K92" s="28">
        <f t="shared" ref="K92:K95" si="56">(D92*D92*H92)+(E92*E92*I92)+(2*J92*D92*E92)</f>
        <v>1.0095867840278464E-4</v>
      </c>
      <c r="L92" s="16">
        <f t="shared" si="55"/>
        <v>1.0047819584506115E-2</v>
      </c>
      <c r="M92" s="16">
        <f t="shared" si="48"/>
        <v>0.15886997702743008</v>
      </c>
      <c r="N92" s="52">
        <f t="shared" si="49"/>
        <v>-8.3577455282441409E-3</v>
      </c>
    </row>
    <row r="93" spans="3:31" x14ac:dyDescent="0.2">
      <c r="C93" s="158">
        <v>8</v>
      </c>
      <c r="D93" s="159">
        <v>0.8</v>
      </c>
      <c r="E93" s="159">
        <f t="shared" si="46"/>
        <v>0.19999999999999996</v>
      </c>
      <c r="F93" s="160">
        <f t="shared" si="50"/>
        <v>-1.5610513379909582E-2</v>
      </c>
      <c r="G93" s="160">
        <f t="shared" si="51"/>
        <v>8.5653794589752204E-3</v>
      </c>
      <c r="H93" s="161">
        <f t="shared" si="52"/>
        <v>1.3213350988088227E-4</v>
      </c>
      <c r="I93" s="161">
        <f t="shared" si="53"/>
        <v>1.3623583657241411E-4</v>
      </c>
      <c r="J93" s="162">
        <f t="shared" si="54"/>
        <v>5.7028650641988227E-5</v>
      </c>
      <c r="K93" s="161">
        <f t="shared" si="56"/>
        <v>1.0826404799209746E-4</v>
      </c>
      <c r="L93" s="164">
        <f t="shared" si="55"/>
        <v>1.040500110485806E-2</v>
      </c>
      <c r="M93" s="164">
        <f t="shared" si="48"/>
        <v>0.16451751273959975</v>
      </c>
      <c r="N93" s="160">
        <f t="shared" si="49"/>
        <v>-1.0775334812132623E-2</v>
      </c>
    </row>
    <row r="94" spans="3:31" x14ac:dyDescent="0.2">
      <c r="C94" s="12">
        <v>9</v>
      </c>
      <c r="D94" s="44">
        <v>0.9</v>
      </c>
      <c r="E94" s="44">
        <f t="shared" si="46"/>
        <v>9.9999999999999978E-2</v>
      </c>
      <c r="F94" s="160">
        <f t="shared" si="50"/>
        <v>-1.5610513379909582E-2</v>
      </c>
      <c r="G94" s="160">
        <f t="shared" si="51"/>
        <v>8.5653794589752204E-3</v>
      </c>
      <c r="H94" s="161">
        <f t="shared" si="52"/>
        <v>1.3213350988088227E-4</v>
      </c>
      <c r="I94" s="161">
        <f t="shared" si="53"/>
        <v>1.3623583657241411E-4</v>
      </c>
      <c r="J94" s="162">
        <f t="shared" si="54"/>
        <v>5.7028650641988227E-5</v>
      </c>
      <c r="K94" s="28">
        <f t="shared" si="56"/>
        <v>1.1865565848479667E-4</v>
      </c>
      <c r="L94" s="16">
        <f t="shared" si="55"/>
        <v>1.0892917813184706E-2</v>
      </c>
      <c r="M94" s="16">
        <f t="shared" si="48"/>
        <v>0.17223215327342095</v>
      </c>
      <c r="N94" s="52">
        <f t="shared" si="49"/>
        <v>-1.3192924096021102E-2</v>
      </c>
    </row>
    <row r="95" spans="3:31" x14ac:dyDescent="0.2">
      <c r="C95" s="12">
        <v>10</v>
      </c>
      <c r="D95" s="44">
        <v>1</v>
      </c>
      <c r="E95" s="44">
        <f t="shared" si="46"/>
        <v>0</v>
      </c>
      <c r="F95" s="160">
        <f t="shared" si="50"/>
        <v>-1.5610513379909582E-2</v>
      </c>
      <c r="G95" s="160">
        <f t="shared" si="51"/>
        <v>8.5653794589752204E-3</v>
      </c>
      <c r="H95" s="161">
        <f t="shared" si="52"/>
        <v>1.3213350988088227E-4</v>
      </c>
      <c r="I95" s="161">
        <f t="shared" si="53"/>
        <v>1.3623583657241411E-4</v>
      </c>
      <c r="J95" s="162">
        <f t="shared" si="54"/>
        <v>5.7028650641988227E-5</v>
      </c>
      <c r="K95" s="28">
        <f t="shared" si="56"/>
        <v>1.3213350988088227E-4</v>
      </c>
      <c r="L95" s="16">
        <f t="shared" si="55"/>
        <v>1.149493409641318E-2</v>
      </c>
      <c r="M95" s="16">
        <f>L95*SQRT(250)</f>
        <v>0.18175086649097597</v>
      </c>
      <c r="N95" s="52">
        <f t="shared" si="49"/>
        <v>-1.5610513379909582E-2</v>
      </c>
    </row>
    <row r="97" spans="10:11" x14ac:dyDescent="0.2">
      <c r="J97" s="12" t="s">
        <v>130</v>
      </c>
      <c r="K97" s="28">
        <f>MIN(K86:K95)</f>
        <v>9.5606661934318209E-5</v>
      </c>
    </row>
  </sheetData>
  <mergeCells count="11">
    <mergeCell ref="V85:AE90"/>
    <mergeCell ref="C83:D83"/>
    <mergeCell ref="V20:AE25"/>
    <mergeCell ref="V36:AE41"/>
    <mergeCell ref="V53:AE58"/>
    <mergeCell ref="V69:AE74"/>
    <mergeCell ref="C16:N16"/>
    <mergeCell ref="C18:D18"/>
    <mergeCell ref="C34:D34"/>
    <mergeCell ref="C51:D51"/>
    <mergeCell ref="C67:D6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C93E-FC6D-EF4B-BE7D-8E307E3E3455}">
  <sheetPr>
    <tabColor theme="0"/>
  </sheetPr>
  <dimension ref="A2:S56"/>
  <sheetViews>
    <sheetView showGridLines="0" topLeftCell="A2" zoomScale="81" workbookViewId="0">
      <selection activeCell="S25" sqref="S25"/>
    </sheetView>
  </sheetViews>
  <sheetFormatPr baseColWidth="10" defaultRowHeight="16" x14ac:dyDescent="0.2"/>
  <cols>
    <col min="1" max="1" width="32.6640625" bestFit="1" customWidth="1"/>
    <col min="2" max="2" width="21.5" bestFit="1" customWidth="1"/>
    <col min="3" max="3" width="20.6640625" bestFit="1" customWidth="1"/>
    <col min="4" max="4" width="13.33203125" bestFit="1" customWidth="1"/>
    <col min="5" max="5" width="13" bestFit="1" customWidth="1"/>
    <col min="6" max="13" width="11.6640625" bestFit="1" customWidth="1"/>
    <col min="14" max="15" width="11.5" bestFit="1" customWidth="1"/>
  </cols>
  <sheetData>
    <row r="2" spans="1:19" x14ac:dyDescent="0.2">
      <c r="A2" s="23" t="s">
        <v>27</v>
      </c>
      <c r="B2" s="43">
        <v>10</v>
      </c>
    </row>
    <row r="3" spans="1:19" x14ac:dyDescent="0.2">
      <c r="C3" s="88"/>
      <c r="D3" s="24" t="s">
        <v>2</v>
      </c>
      <c r="E3" s="24" t="s">
        <v>3</v>
      </c>
      <c r="F3" s="24" t="s">
        <v>4</v>
      </c>
      <c r="G3" s="24" t="s">
        <v>5</v>
      </c>
      <c r="H3" s="24" t="s">
        <v>6</v>
      </c>
      <c r="I3" s="24" t="s">
        <v>7</v>
      </c>
      <c r="J3" s="24" t="s">
        <v>8</v>
      </c>
      <c r="K3" s="24" t="s">
        <v>9</v>
      </c>
      <c r="L3" s="24" t="s">
        <v>10</v>
      </c>
      <c r="M3" s="24" t="s">
        <v>11</v>
      </c>
    </row>
    <row r="4" spans="1:19" x14ac:dyDescent="0.2">
      <c r="C4" s="25" t="s">
        <v>28</v>
      </c>
      <c r="D4" s="26">
        <f>AVERAGE('[1]Closing Price Data &amp; Returns '!AG6:AG1513)</f>
        <v>8.2509413466874671E-4</v>
      </c>
      <c r="E4" s="26">
        <f>AVERAGE('[1]Closing Price Data &amp; Returns '!AH6:AH1513)</f>
        <v>2.1593064964467689E-4</v>
      </c>
      <c r="F4" s="26">
        <f>AVERAGE('[1]Closing Price Data &amp; Returns '!AI6:AI1513)</f>
        <v>2.4538895773137349E-3</v>
      </c>
      <c r="G4" s="26">
        <f>AVERAGE('[1]Closing Price Data &amp; Returns '!AJ6:AJ1513)</f>
        <v>6.6112187108585598E-4</v>
      </c>
      <c r="H4" s="26">
        <f>AVERAGE('[1]Closing Price Data &amp; Returns '!AK6:AK1513)</f>
        <v>7.5044784940343637E-4</v>
      </c>
      <c r="I4" s="26">
        <f>AVERAGE('[1]Closing Price Data &amp; Returns '!AL6:AL1513)</f>
        <v>-6.2442053519638329E-5</v>
      </c>
      <c r="J4" s="26">
        <f>AVERAGE('[1]Closing Price Data &amp; Returns '!AM6:AM1513)</f>
        <v>2.4151760082845422E-4</v>
      </c>
      <c r="K4" s="26">
        <f>AVERAGE('[1]Closing Price Data &amp; Returns '!AN6:AN1513)</f>
        <v>3.8410406291646085E-4</v>
      </c>
      <c r="L4" s="26">
        <f>AVERAGE('[1]Closing Price Data &amp; Returns '!AO6:AO1513)</f>
        <v>3.4261517835900878E-5</v>
      </c>
      <c r="M4" s="26">
        <f>AVERAGE('[1]Closing Price Data &amp; Returns '!AP6:AP1513)</f>
        <v>2.0585426072149719E-3</v>
      </c>
    </row>
    <row r="5" spans="1:19" x14ac:dyDescent="0.2">
      <c r="C5" s="27" t="s">
        <v>29</v>
      </c>
      <c r="D5" s="12">
        <f>_xlfn.VAR.S('[1]Closing Price Data &amp; Returns '!AG6:AG1513)</f>
        <v>2.4637711827568963E-4</v>
      </c>
      <c r="E5" s="28">
        <f>_xlfn.VAR.S('[1]Closing Price Data &amp; Returns '!AH6:AH1513)</f>
        <v>7.5408342520975714E-5</v>
      </c>
      <c r="F5" s="28">
        <f>_xlfn.VAR.S('[1]Closing Price Data &amp; Returns '!AI6:AI1513)</f>
        <v>1.0614010193534776E-3</v>
      </c>
      <c r="G5" s="28">
        <f>_xlfn.VAR.S('[1]Closing Price Data &amp; Returns '!AJ6:AJ1513)</f>
        <v>7.9610989279545318E-5</v>
      </c>
      <c r="H5" s="28">
        <f>_xlfn.VAR.S('[1]Closing Price Data &amp; Returns '!AK6:AK1513)</f>
        <v>1.3158519360238926E-4</v>
      </c>
      <c r="I5" s="28">
        <f>_xlfn.VAR.S('[1]Closing Price Data &amp; Returns '!AL6:AL1513)</f>
        <v>1.3213350988088227E-4</v>
      </c>
      <c r="J5" s="28">
        <f>_xlfn.VAR.S('[1]Closing Price Data &amp; Returns '!AM6:AM1513)</f>
        <v>1.0275042532754591E-4</v>
      </c>
      <c r="K5" s="28">
        <f>_xlfn.VAR.S('[1]Closing Price Data &amp; Returns '!AN6:AN1513)</f>
        <v>1.147664782485972E-4</v>
      </c>
      <c r="L5" s="28">
        <f>_xlfn.VAR.S('[1]Closing Price Data &amp; Returns '!AO6:AO1513)</f>
        <v>1.3623583657241411E-4</v>
      </c>
      <c r="M5" s="28">
        <f>_xlfn.VAR.S('[1]Closing Price Data &amp; Returns '!AP6:AP1513)</f>
        <v>9.3151303308009056E-4</v>
      </c>
    </row>
    <row r="6" spans="1:19" x14ac:dyDescent="0.2">
      <c r="C6" s="27" t="s">
        <v>30</v>
      </c>
      <c r="D6" s="16">
        <f>SQRT(D5)</f>
        <v>1.5696404628948939E-2</v>
      </c>
      <c r="E6" s="16">
        <f t="shared" ref="E6:M6" si="0">SQRT(E5)</f>
        <v>8.6837977015229752E-3</v>
      </c>
      <c r="F6" s="16">
        <f t="shared" si="0"/>
        <v>3.2579150071072718E-2</v>
      </c>
      <c r="G6" s="16">
        <f t="shared" si="0"/>
        <v>8.9224990490078121E-3</v>
      </c>
      <c r="H6" s="16">
        <f t="shared" si="0"/>
        <v>1.1471058957323393E-2</v>
      </c>
      <c r="I6" s="16">
        <f t="shared" si="0"/>
        <v>1.149493409641318E-2</v>
      </c>
      <c r="J6" s="16">
        <f t="shared" si="0"/>
        <v>1.0136588446195589E-2</v>
      </c>
      <c r="K6" s="16">
        <f t="shared" si="0"/>
        <v>1.0712911753981603E-2</v>
      </c>
      <c r="L6" s="16">
        <f t="shared" si="0"/>
        <v>1.1672010819580922E-2</v>
      </c>
      <c r="M6" s="16">
        <f t="shared" si="0"/>
        <v>3.0520698436963898E-2</v>
      </c>
    </row>
    <row r="7" spans="1:19" x14ac:dyDescent="0.2">
      <c r="C7" s="27" t="s">
        <v>39</v>
      </c>
      <c r="D7" s="16">
        <f>D6*SQRT(250)</f>
        <v>0.24818194851544384</v>
      </c>
      <c r="E7" s="16">
        <f>E6*SQRT(250)</f>
        <v>0.13730289738473811</v>
      </c>
      <c r="F7" s="16">
        <f t="shared" ref="F7:M7" si="1">F6*SQRT(250)</f>
        <v>0.51512159228513166</v>
      </c>
      <c r="G7" s="16">
        <f t="shared" si="1"/>
        <v>0.14107709707775506</v>
      </c>
      <c r="H7" s="16">
        <f t="shared" si="1"/>
        <v>0.18137336739609075</v>
      </c>
      <c r="I7" s="16">
        <f t="shared" si="1"/>
        <v>0.18175086649097597</v>
      </c>
      <c r="J7" s="16">
        <f t="shared" si="1"/>
        <v>0.16027353596862609</v>
      </c>
      <c r="K7" s="16">
        <f t="shared" si="1"/>
        <v>0.16938600757485636</v>
      </c>
      <c r="L7" s="16">
        <f t="shared" si="1"/>
        <v>0.18455069532002183</v>
      </c>
      <c r="M7" s="16">
        <f t="shared" si="1"/>
        <v>0.48257461419973452</v>
      </c>
    </row>
    <row r="8" spans="1:19" x14ac:dyDescent="0.2">
      <c r="C8" s="23" t="s">
        <v>49</v>
      </c>
      <c r="D8" s="55">
        <v>1.0350111367743642</v>
      </c>
      <c r="E8" s="55">
        <v>0.60813158684862556</v>
      </c>
      <c r="F8" s="55">
        <v>1.2517886765943977</v>
      </c>
      <c r="G8" s="55">
        <v>0.93631495551545363</v>
      </c>
      <c r="H8" s="55">
        <v>0.95595095707233269</v>
      </c>
      <c r="I8" s="55">
        <v>0.87200230950668911</v>
      </c>
      <c r="J8" s="55">
        <v>0.63964359986081976</v>
      </c>
      <c r="K8" s="55">
        <v>0.5528667272698411</v>
      </c>
      <c r="L8" s="55">
        <v>1.0133037245291603</v>
      </c>
      <c r="M8" s="55">
        <v>1.3717635351718227</v>
      </c>
    </row>
    <row r="9" spans="1:19" x14ac:dyDescent="0.2">
      <c r="C9" s="29"/>
      <c r="E9" s="30"/>
      <c r="F9" s="30"/>
      <c r="G9" s="30"/>
      <c r="H9" s="30"/>
      <c r="I9" s="30"/>
      <c r="J9" s="30"/>
      <c r="K9" s="30"/>
      <c r="L9" s="30"/>
      <c r="M9" s="30"/>
    </row>
    <row r="10" spans="1:19" x14ac:dyDescent="0.2">
      <c r="A10" s="29"/>
      <c r="B10" s="130" t="s">
        <v>94</v>
      </c>
      <c r="C10" s="130"/>
      <c r="E10" s="122" t="s">
        <v>93</v>
      </c>
      <c r="F10" s="122"/>
      <c r="G10" s="122"/>
      <c r="H10" s="122"/>
      <c r="I10" s="122"/>
      <c r="J10" s="122"/>
      <c r="K10" s="122"/>
      <c r="L10" s="122"/>
      <c r="M10" s="122"/>
      <c r="N10" s="122"/>
      <c r="O10" s="122"/>
    </row>
    <row r="11" spans="1:19" x14ac:dyDescent="0.2">
      <c r="B11" s="31" t="s">
        <v>87</v>
      </c>
      <c r="C11" s="31" t="s">
        <v>31</v>
      </c>
      <c r="E11" s="12"/>
      <c r="F11" s="12" t="str" cm="1">
        <f t="array" ref="F11:O11">TRANSPOSE(E12:E21)</f>
        <v>AAPL</v>
      </c>
      <c r="G11" s="12" t="str">
        <v>KO</v>
      </c>
      <c r="H11" s="12" t="str">
        <v>NFLX</v>
      </c>
      <c r="I11" s="12" t="str">
        <v>BRK.B</v>
      </c>
      <c r="J11" s="12" t="str">
        <v>DIS</v>
      </c>
      <c r="K11" s="12" t="str">
        <v>IBM</v>
      </c>
      <c r="L11" s="12" t="str">
        <v>VZ</v>
      </c>
      <c r="M11" s="12" t="str">
        <v>WMT</v>
      </c>
      <c r="N11" s="12" t="str">
        <v>GE</v>
      </c>
      <c r="O11" s="12" t="str">
        <v>TSLA</v>
      </c>
      <c r="Q11" s="34"/>
      <c r="R11" s="129" t="s">
        <v>33</v>
      </c>
      <c r="S11" s="129"/>
    </row>
    <row r="12" spans="1:19" x14ac:dyDescent="0.2">
      <c r="B12" s="12" t="str" cm="1">
        <f t="array" ref="B12:B21">TRANSPOSE(D3:M3)</f>
        <v>AAPL</v>
      </c>
      <c r="C12" s="12">
        <f t="shared" ref="C12:C21" si="2">1/$B$2</f>
        <v>0.1</v>
      </c>
      <c r="E12" s="12" t="str">
        <f>B12</f>
        <v>AAPL</v>
      </c>
      <c r="F12" s="32" cm="1">
        <f t="array" ref="F12:O21">MMULT(TRANSPOSE('[1]Closing Price Data &amp; Returns '!AG6:AP1513-'Portfolio Equal Weight'!D4:M4),'[1]Closing Price Data &amp; Returns '!AG6:AP1513-'Portfolio Equal Weight'!D4:M4)/(1508-1)</f>
        <v>2.4637711827568969E-4</v>
      </c>
      <c r="G12" s="33">
        <v>2.8046636804347141E-5</v>
      </c>
      <c r="H12" s="33">
        <v>5.8010338807425077E-5</v>
      </c>
      <c r="I12" s="33">
        <v>4.4000634327078161E-5</v>
      </c>
      <c r="J12" s="33">
        <v>4.7834344868404867E-5</v>
      </c>
      <c r="K12" s="33">
        <v>4.7591207049301348E-5</v>
      </c>
      <c r="L12" s="33">
        <v>2.6818443610459449E-5</v>
      </c>
      <c r="M12" s="33">
        <v>2.8881235750785176E-5</v>
      </c>
      <c r="N12" s="33">
        <v>4.6881653957087877E-5</v>
      </c>
      <c r="O12" s="33">
        <v>9.4809336485348421E-5</v>
      </c>
      <c r="Q12" s="35"/>
      <c r="R12" s="129" t="s">
        <v>34</v>
      </c>
      <c r="S12" s="129"/>
    </row>
    <row r="13" spans="1:19" x14ac:dyDescent="0.2">
      <c r="B13" s="12" t="str">
        <v>KO</v>
      </c>
      <c r="C13" s="12">
        <f t="shared" si="2"/>
        <v>0.1</v>
      </c>
      <c r="E13" s="12" t="str">
        <f t="shared" ref="E13:E21" si="3">B13</f>
        <v>KO</v>
      </c>
      <c r="F13" s="33">
        <v>2.8046636804347141E-5</v>
      </c>
      <c r="G13" s="32">
        <v>7.540834252097562E-5</v>
      </c>
      <c r="H13" s="33">
        <v>2.5332789365431415E-5</v>
      </c>
      <c r="I13" s="33">
        <v>3.6593772014576717E-5</v>
      </c>
      <c r="J13" s="33">
        <v>3.6741279291341864E-5</v>
      </c>
      <c r="K13" s="33">
        <v>3.2004511885212556E-5</v>
      </c>
      <c r="L13" s="33">
        <v>3.258431241076433E-5</v>
      </c>
      <c r="M13" s="33">
        <v>2.8866026827170135E-5</v>
      </c>
      <c r="N13" s="33">
        <v>3.5304388377765115E-5</v>
      </c>
      <c r="O13" s="33">
        <v>3.8170789782705525E-5</v>
      </c>
    </row>
    <row r="14" spans="1:19" x14ac:dyDescent="0.2">
      <c r="B14" s="12" t="str">
        <v>NFLX</v>
      </c>
      <c r="C14" s="12">
        <f t="shared" si="2"/>
        <v>0.1</v>
      </c>
      <c r="E14" s="12" t="str">
        <f t="shared" si="3"/>
        <v>NFLX</v>
      </c>
      <c r="F14" s="33">
        <v>5.8010338807425077E-5</v>
      </c>
      <c r="G14" s="33">
        <v>2.5332789365431415E-5</v>
      </c>
      <c r="H14" s="32">
        <v>1.0614010193534772E-3</v>
      </c>
      <c r="I14" s="33">
        <v>5.375276755377001E-5</v>
      </c>
      <c r="J14" s="33">
        <v>5.797716849665641E-5</v>
      </c>
      <c r="K14" s="33">
        <v>4.5686897398110977E-5</v>
      </c>
      <c r="L14" s="33">
        <v>1.5017811314748015E-5</v>
      </c>
      <c r="M14" s="33">
        <v>3.5225748784261655E-5</v>
      </c>
      <c r="N14" s="33">
        <v>5.935637111273703E-5</v>
      </c>
      <c r="O14" s="33">
        <v>2.3198374465826569E-4</v>
      </c>
    </row>
    <row r="15" spans="1:19" x14ac:dyDescent="0.2">
      <c r="B15" s="12" t="str">
        <v>BRK.B</v>
      </c>
      <c r="C15" s="12">
        <f t="shared" si="2"/>
        <v>0.1</v>
      </c>
      <c r="E15" s="12" t="str">
        <f t="shared" si="3"/>
        <v>BRK.B</v>
      </c>
      <c r="F15" s="33">
        <v>4.4000634327078161E-5</v>
      </c>
      <c r="G15" s="33">
        <v>3.6593772014576717E-5</v>
      </c>
      <c r="H15" s="33">
        <v>5.375276755377001E-5</v>
      </c>
      <c r="I15" s="32">
        <v>7.96109892795454E-5</v>
      </c>
      <c r="J15" s="33">
        <v>5.5114093749263135E-5</v>
      </c>
      <c r="K15" s="33">
        <v>4.9654066265918279E-5</v>
      </c>
      <c r="L15" s="33">
        <v>3.7624206185202102E-5</v>
      </c>
      <c r="M15" s="33">
        <v>3.1826816906797277E-5</v>
      </c>
      <c r="N15" s="33">
        <v>5.7106603858868228E-5</v>
      </c>
      <c r="O15" s="33">
        <v>6.0139837863006997E-5</v>
      </c>
    </row>
    <row r="16" spans="1:19" x14ac:dyDescent="0.2">
      <c r="B16" s="12" t="str">
        <v>DIS</v>
      </c>
      <c r="C16" s="12">
        <f t="shared" si="2"/>
        <v>0.1</v>
      </c>
      <c r="E16" s="12" t="str">
        <f t="shared" si="3"/>
        <v>DIS</v>
      </c>
      <c r="F16" s="33">
        <v>4.7834344868404867E-5</v>
      </c>
      <c r="G16" s="33">
        <v>3.6741279291341864E-5</v>
      </c>
      <c r="H16" s="33">
        <v>5.797716849665641E-5</v>
      </c>
      <c r="I16" s="33">
        <v>5.5114093749263135E-5</v>
      </c>
      <c r="J16" s="32">
        <v>1.3158519360238936E-4</v>
      </c>
      <c r="K16" s="33">
        <v>4.5256833909882325E-5</v>
      </c>
      <c r="L16" s="33">
        <v>3.9117354921269307E-5</v>
      </c>
      <c r="M16" s="33">
        <v>3.3542139656273259E-5</v>
      </c>
      <c r="N16" s="33">
        <v>5.784674493657485E-5</v>
      </c>
      <c r="O16" s="33">
        <v>7.9794427138536199E-5</v>
      </c>
    </row>
    <row r="17" spans="1:15" x14ac:dyDescent="0.2">
      <c r="B17" s="12" t="str">
        <v>IBM</v>
      </c>
      <c r="C17" s="12">
        <f t="shared" si="2"/>
        <v>0.1</v>
      </c>
      <c r="E17" s="12" t="str">
        <f t="shared" si="3"/>
        <v>IBM</v>
      </c>
      <c r="F17" s="33">
        <v>4.7591207049301348E-5</v>
      </c>
      <c r="G17" s="33">
        <v>3.2004511885212556E-5</v>
      </c>
      <c r="H17" s="33">
        <v>4.5686897398110977E-5</v>
      </c>
      <c r="I17" s="33">
        <v>4.9654066265918279E-5</v>
      </c>
      <c r="J17" s="33">
        <v>4.5256833909882325E-5</v>
      </c>
      <c r="K17" s="32">
        <v>1.3213350988088254E-4</v>
      </c>
      <c r="L17" s="33">
        <v>3.4602007741514073E-5</v>
      </c>
      <c r="M17" s="33">
        <v>2.7818375090516823E-5</v>
      </c>
      <c r="N17" s="33">
        <v>5.7066493144073156E-5</v>
      </c>
      <c r="O17" s="33">
        <v>6.5115585268067398E-5</v>
      </c>
    </row>
    <row r="18" spans="1:15" x14ac:dyDescent="0.2">
      <c r="B18" s="12" t="str">
        <v>VZ</v>
      </c>
      <c r="C18" s="12">
        <f t="shared" si="2"/>
        <v>0.1</v>
      </c>
      <c r="E18" s="12" t="str">
        <f t="shared" si="3"/>
        <v>VZ</v>
      </c>
      <c r="F18" s="33">
        <v>2.6818443610459449E-5</v>
      </c>
      <c r="G18" s="33">
        <v>3.258431241076433E-5</v>
      </c>
      <c r="H18" s="33">
        <v>1.5017811314748015E-5</v>
      </c>
      <c r="I18" s="33">
        <v>3.7624206185202102E-5</v>
      </c>
      <c r="J18" s="33">
        <v>3.9117354921269307E-5</v>
      </c>
      <c r="K18" s="33">
        <v>3.4602007741514073E-5</v>
      </c>
      <c r="L18" s="32">
        <v>1.0275042532754592E-4</v>
      </c>
      <c r="M18" s="33">
        <v>3.1676774192457985E-5</v>
      </c>
      <c r="N18" s="33">
        <v>4.3832506717888877E-5</v>
      </c>
      <c r="O18" s="33">
        <v>3.423575151737686E-5</v>
      </c>
    </row>
    <row r="19" spans="1:15" x14ac:dyDescent="0.2">
      <c r="B19" s="12" t="str">
        <v>WMT</v>
      </c>
      <c r="C19" s="12">
        <f t="shared" si="2"/>
        <v>0.1</v>
      </c>
      <c r="E19" s="12" t="str">
        <f t="shared" si="3"/>
        <v>WMT</v>
      </c>
      <c r="F19" s="33">
        <v>2.8881235750785176E-5</v>
      </c>
      <c r="G19" s="33">
        <v>2.8866026827170135E-5</v>
      </c>
      <c r="H19" s="33">
        <v>3.5225748784261655E-5</v>
      </c>
      <c r="I19" s="33">
        <v>3.1826816906797277E-5</v>
      </c>
      <c r="J19" s="33">
        <v>3.3542139656273259E-5</v>
      </c>
      <c r="K19" s="33">
        <v>2.7818375090516823E-5</v>
      </c>
      <c r="L19" s="33">
        <v>3.1676774192457985E-5</v>
      </c>
      <c r="M19" s="32">
        <v>1.1476647824859698E-4</v>
      </c>
      <c r="N19" s="33">
        <v>3.0294979188855001E-5</v>
      </c>
      <c r="O19" s="33">
        <v>3.5507313766239963E-5</v>
      </c>
    </row>
    <row r="20" spans="1:15" x14ac:dyDescent="0.2">
      <c r="B20" s="12" t="str">
        <v>GE</v>
      </c>
      <c r="C20" s="12">
        <f t="shared" si="2"/>
        <v>0.1</v>
      </c>
      <c r="E20" s="12" t="str">
        <f t="shared" si="3"/>
        <v>GE</v>
      </c>
      <c r="F20" s="33">
        <v>4.6881653957087877E-5</v>
      </c>
      <c r="G20" s="33">
        <v>3.5304388377765115E-5</v>
      </c>
      <c r="H20" s="33">
        <v>5.935637111273703E-5</v>
      </c>
      <c r="I20" s="33">
        <v>5.7106603858868228E-5</v>
      </c>
      <c r="J20" s="33">
        <v>5.784674493657485E-5</v>
      </c>
      <c r="K20" s="33">
        <v>5.7066493144073156E-5</v>
      </c>
      <c r="L20" s="33">
        <v>4.3832506717888877E-5</v>
      </c>
      <c r="M20" s="33">
        <v>3.0294979188855001E-5</v>
      </c>
      <c r="N20" s="32">
        <v>1.3623583657241419E-4</v>
      </c>
      <c r="O20" s="33">
        <v>6.6613672511251203E-5</v>
      </c>
    </row>
    <row r="21" spans="1:15" x14ac:dyDescent="0.2">
      <c r="B21" s="12" t="str">
        <v>TSLA</v>
      </c>
      <c r="C21" s="12">
        <f t="shared" si="2"/>
        <v>0.1</v>
      </c>
      <c r="E21" s="12" t="str">
        <f t="shared" si="3"/>
        <v>TSLA</v>
      </c>
      <c r="F21" s="33">
        <v>9.4809336485348421E-5</v>
      </c>
      <c r="G21" s="33">
        <v>3.8170789782705525E-5</v>
      </c>
      <c r="H21" s="33">
        <v>2.3198374465826569E-4</v>
      </c>
      <c r="I21" s="33">
        <v>6.0139837863006997E-5</v>
      </c>
      <c r="J21" s="33">
        <v>7.9794427138536199E-5</v>
      </c>
      <c r="K21" s="33">
        <v>6.5115585268067398E-5</v>
      </c>
      <c r="L21" s="33">
        <v>3.423575151737686E-5</v>
      </c>
      <c r="M21" s="33">
        <v>3.5507313766239963E-5</v>
      </c>
      <c r="N21" s="33">
        <v>6.6613672511251203E-5</v>
      </c>
      <c r="O21" s="32">
        <v>9.315130330800898E-4</v>
      </c>
    </row>
    <row r="22" spans="1:15" x14ac:dyDescent="0.2">
      <c r="B22" s="23" t="s">
        <v>32</v>
      </c>
      <c r="C22" s="23">
        <f>SUM(C12:C21)</f>
        <v>0.99999999999999989</v>
      </c>
    </row>
    <row r="26" spans="1:15" x14ac:dyDescent="0.2">
      <c r="A26" s="130" t="s">
        <v>95</v>
      </c>
      <c r="B26" s="130"/>
      <c r="C26" s="130"/>
      <c r="E26" s="12" t="s">
        <v>73</v>
      </c>
    </row>
    <row r="27" spans="1:15" ht="16" customHeight="1" x14ac:dyDescent="0.2">
      <c r="A27" s="37" t="s">
        <v>96</v>
      </c>
      <c r="B27" s="37" t="s">
        <v>35</v>
      </c>
      <c r="C27" s="37" t="s">
        <v>36</v>
      </c>
      <c r="E27" s="101" t="s">
        <v>92</v>
      </c>
      <c r="F27" s="101"/>
      <c r="G27" s="101"/>
      <c r="H27" s="101"/>
      <c r="I27" s="101"/>
      <c r="J27" s="101"/>
      <c r="K27" s="101"/>
      <c r="L27" s="101"/>
      <c r="M27" s="101"/>
      <c r="N27" s="101"/>
      <c r="O27" s="101"/>
    </row>
    <row r="28" spans="1:15" x14ac:dyDescent="0.2">
      <c r="A28" s="89" t="s">
        <v>37</v>
      </c>
      <c r="B28" s="41" cm="1">
        <f t="array" ref="B28">MMULT(TRANSPOSE(C12:C21),MMULT(_xlfn.ANCHORARRAY(F12),C12:C21))</f>
        <v>7.334299537068784E-5</v>
      </c>
      <c r="C28" s="39"/>
      <c r="E28" s="101"/>
      <c r="F28" s="101"/>
      <c r="G28" s="101"/>
      <c r="H28" s="101"/>
      <c r="I28" s="101"/>
      <c r="J28" s="101"/>
      <c r="K28" s="101"/>
      <c r="L28" s="101"/>
      <c r="M28" s="101"/>
      <c r="N28" s="101"/>
      <c r="O28" s="101"/>
    </row>
    <row r="29" spans="1:15" x14ac:dyDescent="0.2">
      <c r="A29" s="45" t="s">
        <v>38</v>
      </c>
      <c r="B29" s="40">
        <f>SQRT(B28)</f>
        <v>8.5640525086367759E-3</v>
      </c>
      <c r="C29" s="40">
        <f>B29*SQRT(250)</f>
        <v>0.1354095596428552</v>
      </c>
      <c r="E29" s="101"/>
      <c r="F29" s="101"/>
      <c r="G29" s="101"/>
      <c r="H29" s="101"/>
      <c r="I29" s="101"/>
      <c r="J29" s="101"/>
      <c r="K29" s="101"/>
      <c r="L29" s="101"/>
      <c r="M29" s="101"/>
      <c r="N29" s="101"/>
      <c r="O29" s="101"/>
    </row>
    <row r="30" spans="1:15" x14ac:dyDescent="0.2">
      <c r="A30" s="27" t="s">
        <v>70</v>
      </c>
      <c r="B30" s="92" cm="1">
        <f t="array" ref="B30">SUMPRODUCT(C12:C21,TRANSPOSE(D4:M4))</f>
        <v>7.5624678173926015E-4</v>
      </c>
      <c r="C30" s="93">
        <f>B30*250</f>
        <v>0.18906169543481505</v>
      </c>
      <c r="E30" s="101"/>
      <c r="F30" s="101"/>
      <c r="G30" s="101"/>
      <c r="H30" s="101"/>
      <c r="I30" s="101"/>
      <c r="J30" s="101"/>
      <c r="K30" s="101"/>
      <c r="L30" s="101"/>
      <c r="M30" s="101"/>
      <c r="N30" s="101"/>
      <c r="O30" s="101"/>
    </row>
    <row r="31" spans="1:15" x14ac:dyDescent="0.2">
      <c r="A31" s="36"/>
      <c r="E31" s="101"/>
      <c r="F31" s="101"/>
      <c r="G31" s="101"/>
      <c r="H31" s="101"/>
      <c r="I31" s="101"/>
      <c r="J31" s="101"/>
      <c r="K31" s="101"/>
      <c r="L31" s="101"/>
      <c r="M31" s="101"/>
      <c r="N31" s="101"/>
      <c r="O31" s="101"/>
    </row>
    <row r="32" spans="1:15" x14ac:dyDescent="0.2">
      <c r="A32" s="57" t="s">
        <v>40</v>
      </c>
      <c r="B32" s="44">
        <v>0.04</v>
      </c>
      <c r="E32" s="101"/>
      <c r="F32" s="101"/>
      <c r="G32" s="101"/>
      <c r="H32" s="101"/>
      <c r="I32" s="101"/>
      <c r="J32" s="101"/>
      <c r="K32" s="101"/>
      <c r="L32" s="101"/>
      <c r="M32" s="101"/>
      <c r="N32" s="101"/>
      <c r="O32" s="101"/>
    </row>
    <row r="33" spans="1:15" x14ac:dyDescent="0.2">
      <c r="A33" s="23" t="s">
        <v>41</v>
      </c>
      <c r="B33" s="58">
        <f>(C30-B32)/C29</f>
        <v>1.1008210633574731</v>
      </c>
      <c r="E33" s="101"/>
      <c r="F33" s="101"/>
      <c r="G33" s="101"/>
      <c r="H33" s="101"/>
      <c r="I33" s="101"/>
      <c r="J33" s="101"/>
      <c r="K33" s="101"/>
      <c r="L33" s="101"/>
      <c r="M33" s="101"/>
      <c r="N33" s="101"/>
      <c r="O33" s="101"/>
    </row>
    <row r="34" spans="1:15" x14ac:dyDescent="0.2">
      <c r="A34" s="23" t="s">
        <v>50</v>
      </c>
      <c r="B34" s="91" cm="1">
        <f t="array" ref="B34">SUMPRODUCT(C12:C21,TRANSPOSE(D8:M8))</f>
        <v>0.92367772091435063</v>
      </c>
      <c r="E34" s="101"/>
      <c r="F34" s="101"/>
      <c r="G34" s="101"/>
      <c r="H34" s="101"/>
      <c r="I34" s="101"/>
      <c r="J34" s="101"/>
      <c r="K34" s="101"/>
      <c r="L34" s="101"/>
      <c r="M34" s="101"/>
      <c r="N34" s="101"/>
      <c r="O34" s="101"/>
    </row>
    <row r="35" spans="1:15" x14ac:dyDescent="0.2">
      <c r="A35" s="57" t="s">
        <v>91</v>
      </c>
      <c r="B35" s="52">
        <f>'Return&amp;Risk of Individual Stock'!D14</f>
        <v>0.12969548893583566</v>
      </c>
      <c r="E35" s="101"/>
      <c r="F35" s="101"/>
      <c r="G35" s="101"/>
      <c r="H35" s="101"/>
      <c r="I35" s="101"/>
      <c r="J35" s="101"/>
      <c r="K35" s="101"/>
      <c r="L35" s="101"/>
      <c r="M35" s="101"/>
      <c r="N35" s="101"/>
      <c r="O35" s="101"/>
    </row>
    <row r="36" spans="1:15" x14ac:dyDescent="0.2">
      <c r="A36" s="23" t="s">
        <v>51</v>
      </c>
      <c r="B36" s="90">
        <f>C30-(B32+B34*(B35-B32))</f>
        <v>6.6211970638264034E-2</v>
      </c>
      <c r="E36" s="101"/>
      <c r="F36" s="101"/>
      <c r="G36" s="101"/>
      <c r="H36" s="101"/>
      <c r="I36" s="101"/>
      <c r="J36" s="101"/>
      <c r="K36" s="101"/>
      <c r="L36" s="101"/>
      <c r="M36" s="101"/>
      <c r="N36" s="101"/>
      <c r="O36" s="101"/>
    </row>
    <row r="37" spans="1:15" x14ac:dyDescent="0.2">
      <c r="E37" s="101"/>
      <c r="F37" s="101"/>
      <c r="G37" s="101"/>
      <c r="H37" s="101"/>
      <c r="I37" s="101"/>
      <c r="J37" s="101"/>
      <c r="K37" s="101"/>
      <c r="L37" s="101"/>
      <c r="M37" s="101"/>
      <c r="N37" s="101"/>
      <c r="O37" s="101"/>
    </row>
    <row r="38" spans="1:15" x14ac:dyDescent="0.2">
      <c r="E38" s="101"/>
      <c r="F38" s="101"/>
      <c r="G38" s="101"/>
      <c r="H38" s="101"/>
      <c r="I38" s="101"/>
      <c r="J38" s="101"/>
      <c r="K38" s="101"/>
      <c r="L38" s="101"/>
      <c r="M38" s="101"/>
      <c r="N38" s="101"/>
      <c r="O38" s="101"/>
    </row>
    <row r="39" spans="1:15" x14ac:dyDescent="0.2">
      <c r="E39" s="101"/>
      <c r="F39" s="101"/>
      <c r="G39" s="101"/>
      <c r="H39" s="101"/>
      <c r="I39" s="101"/>
      <c r="J39" s="101"/>
      <c r="K39" s="101"/>
      <c r="L39" s="101"/>
      <c r="M39" s="101"/>
      <c r="N39" s="101"/>
      <c r="O39" s="101"/>
    </row>
    <row r="40" spans="1:15" x14ac:dyDescent="0.2">
      <c r="E40" s="101"/>
      <c r="F40" s="101"/>
      <c r="G40" s="101"/>
      <c r="H40" s="101"/>
      <c r="I40" s="101"/>
      <c r="J40" s="101"/>
      <c r="K40" s="101"/>
      <c r="L40" s="101"/>
      <c r="M40" s="101"/>
      <c r="N40" s="101"/>
      <c r="O40" s="101"/>
    </row>
    <row r="41" spans="1:15" x14ac:dyDescent="0.2">
      <c r="E41" s="101"/>
      <c r="F41" s="101"/>
      <c r="G41" s="101"/>
      <c r="H41" s="101"/>
      <c r="I41" s="101"/>
      <c r="J41" s="101"/>
      <c r="K41" s="101"/>
      <c r="L41" s="101"/>
      <c r="M41" s="101"/>
      <c r="N41" s="101"/>
      <c r="O41" s="101"/>
    </row>
    <row r="42" spans="1:15" x14ac:dyDescent="0.2">
      <c r="E42" s="101"/>
      <c r="F42" s="101"/>
      <c r="G42" s="101"/>
      <c r="H42" s="101"/>
      <c r="I42" s="101"/>
      <c r="J42" s="101"/>
      <c r="K42" s="101"/>
      <c r="L42" s="101"/>
      <c r="M42" s="101"/>
      <c r="N42" s="101"/>
      <c r="O42" s="101"/>
    </row>
    <row r="43" spans="1:15" x14ac:dyDescent="0.2">
      <c r="E43" s="101"/>
      <c r="F43" s="101"/>
      <c r="G43" s="101"/>
      <c r="H43" s="101"/>
      <c r="I43" s="101"/>
      <c r="J43" s="101"/>
      <c r="K43" s="101"/>
      <c r="L43" s="101"/>
      <c r="M43" s="101"/>
      <c r="N43" s="101"/>
      <c r="O43" s="101"/>
    </row>
    <row r="44" spans="1:15" x14ac:dyDescent="0.2">
      <c r="E44" s="101"/>
      <c r="F44" s="101"/>
      <c r="G44" s="101"/>
      <c r="H44" s="101"/>
      <c r="I44" s="101"/>
      <c r="J44" s="101"/>
      <c r="K44" s="101"/>
      <c r="L44" s="101"/>
      <c r="M44" s="101"/>
      <c r="N44" s="101"/>
      <c r="O44" s="101"/>
    </row>
    <row r="45" spans="1:15" x14ac:dyDescent="0.2">
      <c r="E45" s="101"/>
      <c r="F45" s="101"/>
      <c r="G45" s="101"/>
      <c r="H45" s="101"/>
      <c r="I45" s="101"/>
      <c r="J45" s="101"/>
      <c r="K45" s="101"/>
      <c r="L45" s="101"/>
      <c r="M45" s="101"/>
      <c r="N45" s="101"/>
      <c r="O45" s="101"/>
    </row>
    <row r="46" spans="1:15" x14ac:dyDescent="0.2">
      <c r="E46" s="101"/>
      <c r="F46" s="101"/>
      <c r="G46" s="101"/>
      <c r="H46" s="101"/>
      <c r="I46" s="101"/>
      <c r="J46" s="101"/>
      <c r="K46" s="101"/>
      <c r="L46" s="101"/>
      <c r="M46" s="101"/>
      <c r="N46" s="101"/>
      <c r="O46" s="101"/>
    </row>
    <row r="47" spans="1:15" x14ac:dyDescent="0.2">
      <c r="E47" s="101"/>
      <c r="F47" s="101"/>
      <c r="G47" s="101"/>
      <c r="H47" s="101"/>
      <c r="I47" s="101"/>
      <c r="J47" s="101"/>
      <c r="K47" s="101"/>
      <c r="L47" s="101"/>
      <c r="M47" s="101"/>
      <c r="N47" s="101"/>
      <c r="O47" s="101"/>
    </row>
    <row r="48" spans="1:15" x14ac:dyDescent="0.2">
      <c r="E48" s="101"/>
      <c r="F48" s="101"/>
      <c r="G48" s="101"/>
      <c r="H48" s="101"/>
      <c r="I48" s="101"/>
      <c r="J48" s="101"/>
      <c r="K48" s="101"/>
      <c r="L48" s="101"/>
      <c r="M48" s="101"/>
      <c r="N48" s="101"/>
      <c r="O48" s="101"/>
    </row>
    <row r="49" spans="5:15" x14ac:dyDescent="0.2">
      <c r="E49" s="66"/>
      <c r="F49" s="66"/>
      <c r="G49" s="66"/>
      <c r="H49" s="66"/>
      <c r="I49" s="66"/>
      <c r="J49" s="66"/>
      <c r="K49" s="66"/>
      <c r="L49" s="66"/>
      <c r="M49" s="66"/>
      <c r="N49" s="66"/>
      <c r="O49" s="66"/>
    </row>
    <row r="50" spans="5:15" x14ac:dyDescent="0.2">
      <c r="E50" s="66"/>
      <c r="F50" s="66"/>
      <c r="G50" s="66"/>
      <c r="H50" s="66"/>
      <c r="I50" s="66"/>
      <c r="J50" s="66"/>
      <c r="K50" s="66"/>
      <c r="L50" s="66"/>
      <c r="M50" s="66"/>
      <c r="N50" s="66"/>
      <c r="O50" s="66"/>
    </row>
    <row r="51" spans="5:15" x14ac:dyDescent="0.2">
      <c r="E51" s="66"/>
      <c r="F51" s="66"/>
      <c r="G51" s="66"/>
      <c r="H51" s="66"/>
      <c r="I51" s="66"/>
      <c r="J51" s="66"/>
      <c r="K51" s="66"/>
      <c r="L51" s="66"/>
      <c r="M51" s="66"/>
      <c r="N51" s="66"/>
      <c r="O51" s="66"/>
    </row>
    <row r="52" spans="5:15" x14ac:dyDescent="0.2">
      <c r="E52" s="66"/>
      <c r="F52" s="66"/>
      <c r="G52" s="66"/>
      <c r="H52" s="66"/>
      <c r="I52" s="66"/>
      <c r="J52" s="66"/>
      <c r="K52" s="66"/>
      <c r="L52" s="66"/>
      <c r="M52" s="66"/>
      <c r="N52" s="66"/>
      <c r="O52" s="66"/>
    </row>
    <row r="53" spans="5:15" x14ac:dyDescent="0.2">
      <c r="E53" s="66"/>
      <c r="F53" s="66"/>
      <c r="G53" s="66"/>
      <c r="H53" s="66"/>
      <c r="I53" s="66"/>
      <c r="J53" s="66"/>
      <c r="K53" s="66"/>
      <c r="L53" s="66"/>
      <c r="M53" s="66"/>
      <c r="N53" s="66"/>
      <c r="O53" s="66"/>
    </row>
    <row r="54" spans="5:15" x14ac:dyDescent="0.2">
      <c r="E54" s="66"/>
      <c r="F54" s="66"/>
      <c r="G54" s="66"/>
      <c r="H54" s="66"/>
      <c r="I54" s="66"/>
      <c r="J54" s="66"/>
      <c r="K54" s="66"/>
      <c r="L54" s="66"/>
      <c r="M54" s="66"/>
      <c r="N54" s="66"/>
      <c r="O54" s="66"/>
    </row>
    <row r="55" spans="5:15" x14ac:dyDescent="0.2">
      <c r="E55" s="66"/>
      <c r="F55" s="66"/>
      <c r="G55" s="66"/>
      <c r="H55" s="66"/>
      <c r="I55" s="66"/>
      <c r="J55" s="66"/>
      <c r="K55" s="66"/>
      <c r="L55" s="66"/>
      <c r="M55" s="66"/>
      <c r="N55" s="66"/>
      <c r="O55" s="66"/>
    </row>
    <row r="56" spans="5:15" x14ac:dyDescent="0.2">
      <c r="E56" s="66"/>
      <c r="F56" s="66"/>
      <c r="G56" s="66"/>
      <c r="H56" s="66"/>
      <c r="I56" s="66"/>
      <c r="J56" s="66"/>
      <c r="K56" s="66"/>
      <c r="L56" s="66"/>
      <c r="M56" s="66"/>
      <c r="N56" s="66"/>
      <c r="O56" s="66"/>
    </row>
  </sheetData>
  <mergeCells count="6">
    <mergeCell ref="R11:S11"/>
    <mergeCell ref="R12:S12"/>
    <mergeCell ref="E27:O48"/>
    <mergeCell ref="E10:O10"/>
    <mergeCell ref="B10:C10"/>
    <mergeCell ref="A26:C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421AC-5DD2-CD4B-9D75-5F5720ED17F1}">
  <sheetPr>
    <tabColor theme="0"/>
  </sheetPr>
  <dimension ref="A2:S45"/>
  <sheetViews>
    <sheetView showGridLines="0" workbookViewId="0">
      <selection activeCell="C42" sqref="C42"/>
    </sheetView>
  </sheetViews>
  <sheetFormatPr baseColWidth="10" defaultRowHeight="16" x14ac:dyDescent="0.2"/>
  <cols>
    <col min="1" max="1" width="32.6640625" bestFit="1" customWidth="1"/>
    <col min="2" max="3" width="20.6640625" bestFit="1" customWidth="1"/>
    <col min="4" max="4" width="13.33203125" bestFit="1" customWidth="1"/>
    <col min="5" max="5" width="13" bestFit="1" customWidth="1"/>
    <col min="6" max="13" width="11.6640625" bestFit="1" customWidth="1"/>
    <col min="14" max="15" width="11.5" bestFit="1" customWidth="1"/>
  </cols>
  <sheetData>
    <row r="2" spans="1:19" x14ac:dyDescent="0.2">
      <c r="A2" s="23" t="s">
        <v>27</v>
      </c>
      <c r="B2" s="43">
        <v>10</v>
      </c>
    </row>
    <row r="3" spans="1:19" x14ac:dyDescent="0.2">
      <c r="C3" s="94"/>
      <c r="D3" s="24" t="s">
        <v>2</v>
      </c>
      <c r="E3" s="24" t="s">
        <v>3</v>
      </c>
      <c r="F3" s="24" t="s">
        <v>4</v>
      </c>
      <c r="G3" s="24" t="s">
        <v>5</v>
      </c>
      <c r="H3" s="24" t="s">
        <v>6</v>
      </c>
      <c r="I3" s="24" t="s">
        <v>7</v>
      </c>
      <c r="J3" s="24" t="s">
        <v>8</v>
      </c>
      <c r="K3" s="24" t="s">
        <v>9</v>
      </c>
      <c r="L3" s="24" t="s">
        <v>10</v>
      </c>
      <c r="M3" s="24" t="s">
        <v>11</v>
      </c>
    </row>
    <row r="4" spans="1:19" x14ac:dyDescent="0.2">
      <c r="C4" s="25" t="s">
        <v>28</v>
      </c>
      <c r="D4" s="26">
        <f>AVERAGE('[1]Closing Price Data &amp; Returns '!AG6:AG1513)</f>
        <v>8.2509413466874671E-4</v>
      </c>
      <c r="E4" s="26">
        <f>AVERAGE('[1]Closing Price Data &amp; Returns '!AH6:AH1513)</f>
        <v>2.1593064964467689E-4</v>
      </c>
      <c r="F4" s="26">
        <f>AVERAGE('[1]Closing Price Data &amp; Returns '!AI6:AI1513)</f>
        <v>2.4538895773137349E-3</v>
      </c>
      <c r="G4" s="26">
        <f>AVERAGE('[1]Closing Price Data &amp; Returns '!AJ6:AJ1513)</f>
        <v>6.6112187108585598E-4</v>
      </c>
      <c r="H4" s="26">
        <f>AVERAGE('[1]Closing Price Data &amp; Returns '!AK6:AK1513)</f>
        <v>7.5044784940343637E-4</v>
      </c>
      <c r="I4" s="26">
        <f>AVERAGE('[1]Closing Price Data &amp; Returns '!AL6:AL1513)</f>
        <v>-6.2442053519638329E-5</v>
      </c>
      <c r="J4" s="26">
        <f>AVERAGE('[1]Closing Price Data &amp; Returns '!AM6:AM1513)</f>
        <v>2.4151760082845422E-4</v>
      </c>
      <c r="K4" s="26">
        <f>AVERAGE('[1]Closing Price Data &amp; Returns '!AN6:AN1513)</f>
        <v>3.8410406291646085E-4</v>
      </c>
      <c r="L4" s="26">
        <f>AVERAGE('[1]Closing Price Data &amp; Returns '!AO6:AO1513)</f>
        <v>3.4261517835900878E-5</v>
      </c>
      <c r="M4" s="26">
        <f>AVERAGE('[1]Closing Price Data &amp; Returns '!AP6:AP1513)</f>
        <v>2.0585426072149719E-3</v>
      </c>
    </row>
    <row r="5" spans="1:19" x14ac:dyDescent="0.2">
      <c r="C5" s="27" t="s">
        <v>29</v>
      </c>
      <c r="D5" s="12">
        <f>_xlfn.VAR.S('[1]Closing Price Data &amp; Returns '!AG6:AG1513)</f>
        <v>2.4637711827568963E-4</v>
      </c>
      <c r="E5" s="28">
        <f>_xlfn.VAR.S('[1]Closing Price Data &amp; Returns '!AH6:AH1513)</f>
        <v>7.5408342520975714E-5</v>
      </c>
      <c r="F5" s="28">
        <f>_xlfn.VAR.S('[1]Closing Price Data &amp; Returns '!AI6:AI1513)</f>
        <v>1.0614010193534776E-3</v>
      </c>
      <c r="G5" s="28">
        <f>_xlfn.VAR.S('[1]Closing Price Data &amp; Returns '!AJ6:AJ1513)</f>
        <v>7.9610989279545318E-5</v>
      </c>
      <c r="H5" s="28">
        <f>_xlfn.VAR.S('[1]Closing Price Data &amp; Returns '!AK6:AK1513)</f>
        <v>1.3158519360238926E-4</v>
      </c>
      <c r="I5" s="28">
        <f>_xlfn.VAR.S('[1]Closing Price Data &amp; Returns '!AL6:AL1513)</f>
        <v>1.3213350988088227E-4</v>
      </c>
      <c r="J5" s="28">
        <f>_xlfn.VAR.S('[1]Closing Price Data &amp; Returns '!AM6:AM1513)</f>
        <v>1.0275042532754591E-4</v>
      </c>
      <c r="K5" s="28">
        <f>_xlfn.VAR.S('[1]Closing Price Data &amp; Returns '!AN6:AN1513)</f>
        <v>1.147664782485972E-4</v>
      </c>
      <c r="L5" s="28">
        <f>_xlfn.VAR.S('[1]Closing Price Data &amp; Returns '!AO6:AO1513)</f>
        <v>1.3623583657241411E-4</v>
      </c>
      <c r="M5" s="28">
        <f>_xlfn.VAR.S('[1]Closing Price Data &amp; Returns '!AP6:AP1513)</f>
        <v>9.3151303308009056E-4</v>
      </c>
    </row>
    <row r="6" spans="1:19" x14ac:dyDescent="0.2">
      <c r="C6" s="27" t="s">
        <v>30</v>
      </c>
      <c r="D6" s="16">
        <f>SQRT(D5)</f>
        <v>1.5696404628948939E-2</v>
      </c>
      <c r="E6" s="16">
        <f t="shared" ref="E6:M6" si="0">SQRT(E5)</f>
        <v>8.6837977015229752E-3</v>
      </c>
      <c r="F6" s="16">
        <f t="shared" si="0"/>
        <v>3.2579150071072718E-2</v>
      </c>
      <c r="G6" s="16">
        <f t="shared" si="0"/>
        <v>8.9224990490078121E-3</v>
      </c>
      <c r="H6" s="16">
        <f t="shared" si="0"/>
        <v>1.1471058957323393E-2</v>
      </c>
      <c r="I6" s="16">
        <f t="shared" si="0"/>
        <v>1.149493409641318E-2</v>
      </c>
      <c r="J6" s="16">
        <f t="shared" si="0"/>
        <v>1.0136588446195589E-2</v>
      </c>
      <c r="K6" s="16">
        <f t="shared" si="0"/>
        <v>1.0712911753981603E-2</v>
      </c>
      <c r="L6" s="16">
        <f t="shared" si="0"/>
        <v>1.1672010819580922E-2</v>
      </c>
      <c r="M6" s="16">
        <f t="shared" si="0"/>
        <v>3.0520698436963898E-2</v>
      </c>
    </row>
    <row r="7" spans="1:19" x14ac:dyDescent="0.2">
      <c r="C7" s="27" t="s">
        <v>39</v>
      </c>
      <c r="D7" s="16">
        <f>D6*SQRT(250)</f>
        <v>0.24818194851544384</v>
      </c>
      <c r="E7" s="16">
        <f>E6*SQRT(250)</f>
        <v>0.13730289738473811</v>
      </c>
      <c r="F7" s="16">
        <f t="shared" ref="F7:M7" si="1">F6*SQRT(250)</f>
        <v>0.51512159228513166</v>
      </c>
      <c r="G7" s="16">
        <f t="shared" si="1"/>
        <v>0.14107709707775506</v>
      </c>
      <c r="H7" s="16">
        <f t="shared" si="1"/>
        <v>0.18137336739609075</v>
      </c>
      <c r="I7" s="16">
        <f t="shared" si="1"/>
        <v>0.18175086649097597</v>
      </c>
      <c r="J7" s="16">
        <f t="shared" si="1"/>
        <v>0.16027353596862609</v>
      </c>
      <c r="K7" s="16">
        <f t="shared" si="1"/>
        <v>0.16938600757485636</v>
      </c>
      <c r="L7" s="16">
        <f t="shared" si="1"/>
        <v>0.18455069532002183</v>
      </c>
      <c r="M7" s="16">
        <f t="shared" si="1"/>
        <v>0.48257461419973452</v>
      </c>
    </row>
    <row r="8" spans="1:19" x14ac:dyDescent="0.2">
      <c r="C8" s="23" t="s">
        <v>49</v>
      </c>
      <c r="D8" s="55">
        <v>1.0350111367743642</v>
      </c>
      <c r="E8" s="55">
        <v>0.60813158684862556</v>
      </c>
      <c r="F8" s="55">
        <v>1.2517886765943977</v>
      </c>
      <c r="G8" s="55">
        <v>0.93631495551545363</v>
      </c>
      <c r="H8" s="55">
        <v>0.95595095707233269</v>
      </c>
      <c r="I8" s="55">
        <v>0.87200230950668911</v>
      </c>
      <c r="J8" s="55">
        <v>0.63964359986081976</v>
      </c>
      <c r="K8" s="55">
        <v>0.5528667272698411</v>
      </c>
      <c r="L8" s="55">
        <v>1.0133037245291603</v>
      </c>
      <c r="M8" s="55">
        <v>1.3717635351718227</v>
      </c>
    </row>
    <row r="9" spans="1:19" x14ac:dyDescent="0.2">
      <c r="C9" s="29"/>
      <c r="E9" s="30"/>
      <c r="F9" s="30"/>
      <c r="G9" s="30"/>
      <c r="H9" s="30"/>
      <c r="I9" s="30"/>
      <c r="J9" s="30"/>
      <c r="K9" s="30"/>
      <c r="L9" s="30"/>
      <c r="M9" s="30"/>
    </row>
    <row r="10" spans="1:19" x14ac:dyDescent="0.2">
      <c r="A10" s="29"/>
      <c r="B10" s="130" t="s">
        <v>94</v>
      </c>
      <c r="C10" s="130"/>
      <c r="E10" s="122" t="s">
        <v>93</v>
      </c>
      <c r="F10" s="122"/>
      <c r="G10" s="122"/>
      <c r="H10" s="122"/>
      <c r="I10" s="122"/>
      <c r="J10" s="122"/>
      <c r="K10" s="122"/>
      <c r="L10" s="122"/>
      <c r="M10" s="122"/>
      <c r="N10" s="122"/>
      <c r="O10" s="122"/>
    </row>
    <row r="11" spans="1:19" x14ac:dyDescent="0.2">
      <c r="B11" s="31" t="s">
        <v>87</v>
      </c>
      <c r="C11" s="31" t="s">
        <v>31</v>
      </c>
      <c r="E11" s="12"/>
      <c r="F11" s="12" t="str" cm="1">
        <f t="array" ref="F11:O11">TRANSPOSE(E12:E21)</f>
        <v>AAPL</v>
      </c>
      <c r="G11" s="12" t="str">
        <v>KO</v>
      </c>
      <c r="H11" s="12" t="str">
        <v>NFLX</v>
      </c>
      <c r="I11" s="12" t="str">
        <v>BRK.B</v>
      </c>
      <c r="J11" s="12" t="str">
        <v>DIS</v>
      </c>
      <c r="K11" s="12" t="str">
        <v>IBM</v>
      </c>
      <c r="L11" s="12" t="str">
        <v>VZ</v>
      </c>
      <c r="M11" s="12" t="str">
        <v>WMT</v>
      </c>
      <c r="N11" s="12" t="str">
        <v>GE</v>
      </c>
      <c r="O11" s="12" t="str">
        <v>TSLA</v>
      </c>
      <c r="Q11" s="34"/>
      <c r="R11" s="129" t="s">
        <v>33</v>
      </c>
      <c r="S11" s="129"/>
    </row>
    <row r="12" spans="1:19" x14ac:dyDescent="0.2">
      <c r="B12" s="12" t="str" cm="1">
        <f t="array" ref="B12:B21">TRANSPOSE(D3:M3)</f>
        <v>AAPL</v>
      </c>
      <c r="C12" s="55">
        <v>0.1120152840291626</v>
      </c>
      <c r="E12" s="12" t="str">
        <f>B12</f>
        <v>AAPL</v>
      </c>
      <c r="F12" s="32" cm="1">
        <f t="array" ref="F12:O21">MMULT(TRANSPOSE('[1]Closing Price Data &amp; Returns '!AG6:AP1513-'Max Sharpe Ratio (Solver)'!D4:M4),'[1]Closing Price Data &amp; Returns '!AG6:AP1513-'Max Sharpe Ratio (Solver)'!D4:M4)/(1508-1)</f>
        <v>2.4637711827568969E-4</v>
      </c>
      <c r="G12" s="33">
        <v>2.8046636804347141E-5</v>
      </c>
      <c r="H12" s="33">
        <v>5.8010338807425077E-5</v>
      </c>
      <c r="I12" s="33">
        <v>4.4000634327078161E-5</v>
      </c>
      <c r="J12" s="33">
        <v>4.7834344868404867E-5</v>
      </c>
      <c r="K12" s="33">
        <v>4.7591207049301348E-5</v>
      </c>
      <c r="L12" s="33">
        <v>2.6818443610459449E-5</v>
      </c>
      <c r="M12" s="33">
        <v>2.8881235750785176E-5</v>
      </c>
      <c r="N12" s="33">
        <v>4.6881653957087877E-5</v>
      </c>
      <c r="O12" s="33">
        <v>9.4809336485348421E-5</v>
      </c>
      <c r="Q12" s="35"/>
      <c r="R12" s="129" t="s">
        <v>34</v>
      </c>
      <c r="S12" s="129"/>
    </row>
    <row r="13" spans="1:19" x14ac:dyDescent="0.2">
      <c r="B13" s="12" t="str">
        <v>KO</v>
      </c>
      <c r="C13" s="55">
        <v>0.05</v>
      </c>
      <c r="E13" s="12" t="str">
        <f t="shared" ref="E13:E21" si="2">B13</f>
        <v>KO</v>
      </c>
      <c r="F13" s="33">
        <v>2.8046636804347141E-5</v>
      </c>
      <c r="G13" s="32">
        <v>7.540834252097562E-5</v>
      </c>
      <c r="H13" s="33">
        <v>2.5332789365431415E-5</v>
      </c>
      <c r="I13" s="33">
        <v>3.6593772014576717E-5</v>
      </c>
      <c r="J13" s="33">
        <v>3.6741279291341864E-5</v>
      </c>
      <c r="K13" s="33">
        <v>3.2004511885212556E-5</v>
      </c>
      <c r="L13" s="33">
        <v>3.258431241076433E-5</v>
      </c>
      <c r="M13" s="33">
        <v>2.8866026827170135E-5</v>
      </c>
      <c r="N13" s="33">
        <v>3.5304388377765115E-5</v>
      </c>
      <c r="O13" s="33">
        <v>3.8170789782705525E-5</v>
      </c>
    </row>
    <row r="14" spans="1:19" x14ac:dyDescent="0.2">
      <c r="B14" s="12" t="str">
        <v>NFLX</v>
      </c>
      <c r="C14" s="55">
        <v>0.21756786672950607</v>
      </c>
      <c r="E14" s="12" t="str">
        <f t="shared" si="2"/>
        <v>NFLX</v>
      </c>
      <c r="F14" s="33">
        <v>5.8010338807425077E-5</v>
      </c>
      <c r="G14" s="33">
        <v>2.5332789365431415E-5</v>
      </c>
      <c r="H14" s="32">
        <v>1.0614010193534772E-3</v>
      </c>
      <c r="I14" s="33">
        <v>5.375276755377001E-5</v>
      </c>
      <c r="J14" s="33">
        <v>5.797716849665641E-5</v>
      </c>
      <c r="K14" s="33">
        <v>4.5686897398110977E-5</v>
      </c>
      <c r="L14" s="33">
        <v>1.5017811314748015E-5</v>
      </c>
      <c r="M14" s="33">
        <v>3.5225748784261655E-5</v>
      </c>
      <c r="N14" s="33">
        <v>5.935637111273703E-5</v>
      </c>
      <c r="O14" s="33">
        <v>2.3198374465826569E-4</v>
      </c>
    </row>
    <row r="15" spans="1:19" x14ac:dyDescent="0.2">
      <c r="B15" s="12" t="str">
        <v>BRK.B</v>
      </c>
      <c r="C15" s="55">
        <v>0.11774334823650351</v>
      </c>
      <c r="E15" s="12" t="str">
        <f t="shared" si="2"/>
        <v>BRK.B</v>
      </c>
      <c r="F15" s="33">
        <v>4.4000634327078161E-5</v>
      </c>
      <c r="G15" s="33">
        <v>3.6593772014576717E-5</v>
      </c>
      <c r="H15" s="33">
        <v>5.375276755377001E-5</v>
      </c>
      <c r="I15" s="32">
        <v>7.96109892795454E-5</v>
      </c>
      <c r="J15" s="33">
        <v>5.5114093749263135E-5</v>
      </c>
      <c r="K15" s="33">
        <v>4.9654066265918279E-5</v>
      </c>
      <c r="L15" s="33">
        <v>3.7624206185202102E-5</v>
      </c>
      <c r="M15" s="33">
        <v>3.1826816906797277E-5</v>
      </c>
      <c r="N15" s="33">
        <v>5.7106603858868228E-5</v>
      </c>
      <c r="O15" s="33">
        <v>6.0139837863006997E-5</v>
      </c>
    </row>
    <row r="16" spans="1:19" x14ac:dyDescent="0.2">
      <c r="B16" s="12" t="str">
        <v>DIS</v>
      </c>
      <c r="C16" s="55">
        <v>0.13739642605317479</v>
      </c>
      <c r="E16" s="12" t="str">
        <f t="shared" si="2"/>
        <v>DIS</v>
      </c>
      <c r="F16" s="33">
        <v>4.7834344868404867E-5</v>
      </c>
      <c r="G16" s="33">
        <v>3.6741279291341864E-5</v>
      </c>
      <c r="H16" s="33">
        <v>5.797716849665641E-5</v>
      </c>
      <c r="I16" s="33">
        <v>5.5114093749263135E-5</v>
      </c>
      <c r="J16" s="32">
        <v>1.3158519360238936E-4</v>
      </c>
      <c r="K16" s="33">
        <v>4.5256833909882325E-5</v>
      </c>
      <c r="L16" s="33">
        <v>3.9117354921269307E-5</v>
      </c>
      <c r="M16" s="33">
        <v>3.3542139656273259E-5</v>
      </c>
      <c r="N16" s="33">
        <v>5.784674493657485E-5</v>
      </c>
      <c r="O16" s="33">
        <v>7.9794427138536199E-5</v>
      </c>
    </row>
    <row r="17" spans="1:15" x14ac:dyDescent="0.2">
      <c r="B17" s="12" t="str">
        <v>IBM</v>
      </c>
      <c r="C17" s="55">
        <v>0.05</v>
      </c>
      <c r="E17" s="12" t="str">
        <f t="shared" si="2"/>
        <v>IBM</v>
      </c>
      <c r="F17" s="33">
        <v>4.7591207049301348E-5</v>
      </c>
      <c r="G17" s="33">
        <v>3.2004511885212556E-5</v>
      </c>
      <c r="H17" s="33">
        <v>4.5686897398110977E-5</v>
      </c>
      <c r="I17" s="33">
        <v>4.9654066265918279E-5</v>
      </c>
      <c r="J17" s="33">
        <v>4.5256833909882325E-5</v>
      </c>
      <c r="K17" s="32">
        <v>1.3213350988088254E-4</v>
      </c>
      <c r="L17" s="33">
        <v>3.4602007741514073E-5</v>
      </c>
      <c r="M17" s="33">
        <v>2.7818375090516823E-5</v>
      </c>
      <c r="N17" s="33">
        <v>5.7066493144073156E-5</v>
      </c>
      <c r="O17" s="33">
        <v>6.5115585268067398E-5</v>
      </c>
    </row>
    <row r="18" spans="1:15" x14ac:dyDescent="0.2">
      <c r="B18" s="12" t="str">
        <v>VZ</v>
      </c>
      <c r="C18" s="55">
        <v>0.05</v>
      </c>
      <c r="E18" s="12" t="str">
        <f t="shared" si="2"/>
        <v>VZ</v>
      </c>
      <c r="F18" s="33">
        <v>2.6818443610459449E-5</v>
      </c>
      <c r="G18" s="33">
        <v>3.258431241076433E-5</v>
      </c>
      <c r="H18" s="33">
        <v>1.5017811314748015E-5</v>
      </c>
      <c r="I18" s="33">
        <v>3.7624206185202102E-5</v>
      </c>
      <c r="J18" s="33">
        <v>3.9117354921269307E-5</v>
      </c>
      <c r="K18" s="33">
        <v>3.4602007741514073E-5</v>
      </c>
      <c r="L18" s="32">
        <v>1.0275042532754592E-4</v>
      </c>
      <c r="M18" s="33">
        <v>3.1676774192457985E-5</v>
      </c>
      <c r="N18" s="33">
        <v>4.3832506717888877E-5</v>
      </c>
      <c r="O18" s="33">
        <v>3.423575151737686E-5</v>
      </c>
    </row>
    <row r="19" spans="1:15" x14ac:dyDescent="0.2">
      <c r="B19" s="12" t="str">
        <v>WMT</v>
      </c>
      <c r="C19" s="55">
        <v>0.05</v>
      </c>
      <c r="E19" s="12" t="str">
        <f t="shared" si="2"/>
        <v>WMT</v>
      </c>
      <c r="F19" s="33">
        <v>2.8881235750785176E-5</v>
      </c>
      <c r="G19" s="33">
        <v>2.8866026827170135E-5</v>
      </c>
      <c r="H19" s="33">
        <v>3.5225748784261655E-5</v>
      </c>
      <c r="I19" s="33">
        <v>3.1826816906797277E-5</v>
      </c>
      <c r="J19" s="33">
        <v>3.3542139656273259E-5</v>
      </c>
      <c r="K19" s="33">
        <v>2.7818375090516823E-5</v>
      </c>
      <c r="L19" s="33">
        <v>3.1676774192457985E-5</v>
      </c>
      <c r="M19" s="32">
        <v>1.1476647824859698E-4</v>
      </c>
      <c r="N19" s="33">
        <v>3.0294979188855001E-5</v>
      </c>
      <c r="O19" s="33">
        <v>3.5507313766239963E-5</v>
      </c>
    </row>
    <row r="20" spans="1:15" x14ac:dyDescent="0.2">
      <c r="B20" s="12" t="str">
        <v>GE</v>
      </c>
      <c r="C20" s="55">
        <v>0.05</v>
      </c>
      <c r="E20" s="12" t="str">
        <f t="shared" si="2"/>
        <v>GE</v>
      </c>
      <c r="F20" s="33">
        <v>4.6881653957087877E-5</v>
      </c>
      <c r="G20" s="33">
        <v>3.5304388377765115E-5</v>
      </c>
      <c r="H20" s="33">
        <v>5.935637111273703E-5</v>
      </c>
      <c r="I20" s="33">
        <v>5.7106603858868228E-5</v>
      </c>
      <c r="J20" s="33">
        <v>5.784674493657485E-5</v>
      </c>
      <c r="K20" s="33">
        <v>5.7066493144073156E-5</v>
      </c>
      <c r="L20" s="33">
        <v>4.3832506717888877E-5</v>
      </c>
      <c r="M20" s="33">
        <v>3.0294979188855001E-5</v>
      </c>
      <c r="N20" s="32">
        <v>1.3623583657241419E-4</v>
      </c>
      <c r="O20" s="33">
        <v>6.6613672511251203E-5</v>
      </c>
    </row>
    <row r="21" spans="1:15" x14ac:dyDescent="0.2">
      <c r="B21" s="12" t="str">
        <v>TSLA</v>
      </c>
      <c r="C21" s="55">
        <v>0.1652770749516532</v>
      </c>
      <c r="E21" s="12" t="str">
        <f t="shared" si="2"/>
        <v>TSLA</v>
      </c>
      <c r="F21" s="33">
        <v>9.4809336485348421E-5</v>
      </c>
      <c r="G21" s="33">
        <v>3.8170789782705525E-5</v>
      </c>
      <c r="H21" s="33">
        <v>2.3198374465826569E-4</v>
      </c>
      <c r="I21" s="33">
        <v>6.0139837863006997E-5</v>
      </c>
      <c r="J21" s="33">
        <v>7.9794427138536199E-5</v>
      </c>
      <c r="K21" s="33">
        <v>6.5115585268067398E-5</v>
      </c>
      <c r="L21" s="33">
        <v>3.423575151737686E-5</v>
      </c>
      <c r="M21" s="33">
        <v>3.5507313766239963E-5</v>
      </c>
      <c r="N21" s="33">
        <v>6.6613672511251203E-5</v>
      </c>
      <c r="O21" s="32">
        <v>9.315130330800898E-4</v>
      </c>
    </row>
    <row r="22" spans="1:15" x14ac:dyDescent="0.2">
      <c r="B22" s="12" t="s">
        <v>32</v>
      </c>
      <c r="C22" s="12">
        <f>SUM(C12:C21)</f>
        <v>1.0000000000000002</v>
      </c>
    </row>
    <row r="25" spans="1:15" x14ac:dyDescent="0.2">
      <c r="A25" s="130" t="s">
        <v>95</v>
      </c>
      <c r="B25" s="130"/>
      <c r="C25" s="130"/>
      <c r="E25" s="12" t="s">
        <v>73</v>
      </c>
    </row>
    <row r="26" spans="1:15" x14ac:dyDescent="0.2">
      <c r="A26" s="37" t="s">
        <v>96</v>
      </c>
      <c r="B26" s="37" t="s">
        <v>35</v>
      </c>
      <c r="C26" s="37" t="s">
        <v>36</v>
      </c>
      <c r="E26" s="128" t="s">
        <v>97</v>
      </c>
      <c r="F26" s="128"/>
      <c r="G26" s="128"/>
      <c r="H26" s="128"/>
      <c r="I26" s="128"/>
      <c r="J26" s="128"/>
      <c r="K26" s="128"/>
      <c r="L26" s="128"/>
      <c r="M26" s="128"/>
      <c r="N26" s="128"/>
      <c r="O26" s="128"/>
    </row>
    <row r="27" spans="1:15" x14ac:dyDescent="0.2">
      <c r="A27" s="89" t="s">
        <v>37</v>
      </c>
      <c r="B27" s="41" cm="1">
        <f t="array" ref="B27">MMULT(TRANSPOSE(C12:C21),MMULT(_xlfn.ANCHORARRAY(F12),C12:C21))</f>
        <v>1.4047571311932302E-4</v>
      </c>
      <c r="C27" s="39"/>
      <c r="E27" s="128"/>
      <c r="F27" s="128"/>
      <c r="G27" s="128"/>
      <c r="H27" s="128"/>
      <c r="I27" s="128"/>
      <c r="J27" s="128"/>
      <c r="K27" s="128"/>
      <c r="L27" s="128"/>
      <c r="M27" s="128"/>
      <c r="N27" s="128"/>
      <c r="O27" s="128"/>
    </row>
    <row r="28" spans="1:15" x14ac:dyDescent="0.2">
      <c r="A28" s="45" t="s">
        <v>38</v>
      </c>
      <c r="B28" s="40">
        <f>SQRT(B27)</f>
        <v>1.1852245066624426E-2</v>
      </c>
      <c r="C28" s="40">
        <f>B28*SQRT(250)</f>
        <v>0.18740044898513653</v>
      </c>
      <c r="E28" s="128"/>
      <c r="F28" s="128"/>
      <c r="G28" s="128"/>
      <c r="H28" s="128"/>
      <c r="I28" s="128"/>
      <c r="J28" s="128"/>
      <c r="K28" s="128"/>
      <c r="L28" s="128"/>
      <c r="M28" s="128"/>
      <c r="N28" s="128"/>
      <c r="O28" s="128"/>
    </row>
    <row r="29" spans="1:15" x14ac:dyDescent="0.2">
      <c r="A29" s="27" t="s">
        <v>70</v>
      </c>
      <c r="B29" s="92" cm="1">
        <f t="array" ref="B29">SUMPRODUCT(C12:C21,TRANSPOSE(D4:M4))</f>
        <v>1.1881607191821216E-3</v>
      </c>
      <c r="C29" s="93">
        <f>B29*250</f>
        <v>0.29704017979553038</v>
      </c>
      <c r="E29" s="128"/>
      <c r="F29" s="128"/>
      <c r="G29" s="128"/>
      <c r="H29" s="128"/>
      <c r="I29" s="128"/>
      <c r="J29" s="128"/>
      <c r="K29" s="128"/>
      <c r="L29" s="128"/>
      <c r="M29" s="128"/>
      <c r="N29" s="128"/>
      <c r="O29" s="128"/>
    </row>
    <row r="30" spans="1:15" x14ac:dyDescent="0.2">
      <c r="E30" s="128"/>
      <c r="F30" s="128"/>
      <c r="G30" s="128"/>
      <c r="H30" s="128"/>
      <c r="I30" s="128"/>
      <c r="J30" s="128"/>
      <c r="K30" s="128"/>
      <c r="L30" s="128"/>
      <c r="M30" s="128"/>
      <c r="N30" s="128"/>
      <c r="O30" s="128"/>
    </row>
    <row r="31" spans="1:15" x14ac:dyDescent="0.2">
      <c r="A31" s="57" t="s">
        <v>40</v>
      </c>
      <c r="B31" s="44">
        <v>0.04</v>
      </c>
      <c r="E31" s="128"/>
      <c r="F31" s="128"/>
      <c r="G31" s="128"/>
      <c r="H31" s="128"/>
      <c r="I31" s="128"/>
      <c r="J31" s="128"/>
      <c r="K31" s="128"/>
      <c r="L31" s="128"/>
      <c r="M31" s="128"/>
      <c r="N31" s="128"/>
      <c r="O31" s="128"/>
    </row>
    <row r="32" spans="1:15" x14ac:dyDescent="0.2">
      <c r="A32" s="51" t="s">
        <v>41</v>
      </c>
      <c r="B32" s="59">
        <f>(C29-B31)/C28</f>
        <v>1.3716091993777308</v>
      </c>
      <c r="E32" s="128"/>
      <c r="F32" s="128"/>
      <c r="G32" s="128"/>
      <c r="H32" s="128"/>
      <c r="I32" s="128"/>
      <c r="J32" s="128"/>
      <c r="K32" s="128"/>
      <c r="L32" s="128"/>
      <c r="M32" s="128"/>
      <c r="N32" s="128"/>
      <c r="O32" s="128"/>
    </row>
    <row r="33" spans="1:15" x14ac:dyDescent="0.2">
      <c r="A33" s="23" t="s">
        <v>50</v>
      </c>
      <c r="B33" s="91" cm="1">
        <f t="array" ref="B33">SUMPRODUCT(C12:C21,TRANSPOSE(D8:M8))</f>
        <v>1.0408936232913693</v>
      </c>
      <c r="E33" s="128"/>
      <c r="F33" s="128"/>
      <c r="G33" s="128"/>
      <c r="H33" s="128"/>
      <c r="I33" s="128"/>
      <c r="J33" s="128"/>
      <c r="K33" s="128"/>
      <c r="L33" s="128"/>
      <c r="M33" s="128"/>
      <c r="N33" s="128"/>
      <c r="O33" s="128"/>
    </row>
    <row r="34" spans="1:15" x14ac:dyDescent="0.2">
      <c r="A34" s="57" t="s">
        <v>52</v>
      </c>
      <c r="B34" s="52">
        <f>'Return&amp;Risk of Individual Stock'!D14</f>
        <v>0.12969548893583566</v>
      </c>
      <c r="E34" s="128"/>
      <c r="F34" s="128"/>
      <c r="G34" s="128"/>
      <c r="H34" s="128"/>
      <c r="I34" s="128"/>
      <c r="J34" s="128"/>
      <c r="K34" s="128"/>
      <c r="L34" s="128"/>
      <c r="M34" s="128"/>
      <c r="N34" s="128"/>
      <c r="O34" s="128"/>
    </row>
    <row r="35" spans="1:15" x14ac:dyDescent="0.2">
      <c r="A35" s="23" t="s">
        <v>51</v>
      </c>
      <c r="B35" s="90">
        <f>C29-(B31+B33*(B34-B31))</f>
        <v>0.16367671732421749</v>
      </c>
      <c r="E35" s="128"/>
      <c r="F35" s="128"/>
      <c r="G35" s="128"/>
      <c r="H35" s="128"/>
      <c r="I35" s="128"/>
      <c r="J35" s="128"/>
      <c r="K35" s="128"/>
      <c r="L35" s="128"/>
      <c r="M35" s="128"/>
      <c r="N35" s="128"/>
      <c r="O35" s="128"/>
    </row>
    <row r="36" spans="1:15" x14ac:dyDescent="0.2">
      <c r="E36" s="128"/>
      <c r="F36" s="128"/>
      <c r="G36" s="128"/>
      <c r="H36" s="128"/>
      <c r="I36" s="128"/>
      <c r="J36" s="128"/>
      <c r="K36" s="128"/>
      <c r="L36" s="128"/>
      <c r="M36" s="128"/>
      <c r="N36" s="128"/>
      <c r="O36" s="128"/>
    </row>
    <row r="37" spans="1:15" x14ac:dyDescent="0.2">
      <c r="E37" s="128"/>
      <c r="F37" s="128"/>
      <c r="G37" s="128"/>
      <c r="H37" s="128"/>
      <c r="I37" s="128"/>
      <c r="J37" s="128"/>
      <c r="K37" s="128"/>
      <c r="L37" s="128"/>
      <c r="M37" s="128"/>
      <c r="N37" s="128"/>
      <c r="O37" s="128"/>
    </row>
    <row r="38" spans="1:15" x14ac:dyDescent="0.2">
      <c r="E38" s="128"/>
      <c r="F38" s="128"/>
      <c r="G38" s="128"/>
      <c r="H38" s="128"/>
      <c r="I38" s="128"/>
      <c r="J38" s="128"/>
      <c r="K38" s="128"/>
      <c r="L38" s="128"/>
      <c r="M38" s="128"/>
      <c r="N38" s="128"/>
      <c r="O38" s="128"/>
    </row>
    <row r="39" spans="1:15" x14ac:dyDescent="0.2">
      <c r="E39" s="128"/>
      <c r="F39" s="128"/>
      <c r="G39" s="128"/>
      <c r="H39" s="128"/>
      <c r="I39" s="128"/>
      <c r="J39" s="128"/>
      <c r="K39" s="128"/>
      <c r="L39" s="128"/>
      <c r="M39" s="128"/>
      <c r="N39" s="128"/>
      <c r="O39" s="128"/>
    </row>
    <row r="40" spans="1:15" x14ac:dyDescent="0.2">
      <c r="E40" s="128"/>
      <c r="F40" s="128"/>
      <c r="G40" s="128"/>
      <c r="H40" s="128"/>
      <c r="I40" s="128"/>
      <c r="J40" s="128"/>
      <c r="K40" s="128"/>
      <c r="L40" s="128"/>
      <c r="M40" s="128"/>
      <c r="N40" s="128"/>
      <c r="O40" s="128"/>
    </row>
    <row r="41" spans="1:15" x14ac:dyDescent="0.2">
      <c r="E41" s="128"/>
      <c r="F41" s="128"/>
      <c r="G41" s="128"/>
      <c r="H41" s="128"/>
      <c r="I41" s="128"/>
      <c r="J41" s="128"/>
      <c r="K41" s="128"/>
      <c r="L41" s="128"/>
      <c r="M41" s="128"/>
      <c r="N41" s="128"/>
      <c r="O41" s="128"/>
    </row>
    <row r="42" spans="1:15" x14ac:dyDescent="0.2">
      <c r="E42" s="128"/>
      <c r="F42" s="128"/>
      <c r="G42" s="128"/>
      <c r="H42" s="128"/>
      <c r="I42" s="128"/>
      <c r="J42" s="128"/>
      <c r="K42" s="128"/>
      <c r="L42" s="128"/>
      <c r="M42" s="128"/>
      <c r="N42" s="128"/>
      <c r="O42" s="128"/>
    </row>
    <row r="43" spans="1:15" x14ac:dyDescent="0.2">
      <c r="E43" s="128"/>
      <c r="F43" s="128"/>
      <c r="G43" s="128"/>
      <c r="H43" s="128"/>
      <c r="I43" s="128"/>
      <c r="J43" s="128"/>
      <c r="K43" s="128"/>
      <c r="L43" s="128"/>
      <c r="M43" s="128"/>
      <c r="N43" s="128"/>
      <c r="O43" s="128"/>
    </row>
    <row r="44" spans="1:15" x14ac:dyDescent="0.2">
      <c r="E44" s="128"/>
      <c r="F44" s="128"/>
      <c r="G44" s="128"/>
      <c r="H44" s="128"/>
      <c r="I44" s="128"/>
      <c r="J44" s="128"/>
      <c r="K44" s="128"/>
      <c r="L44" s="128"/>
      <c r="M44" s="128"/>
      <c r="N44" s="128"/>
      <c r="O44" s="128"/>
    </row>
    <row r="45" spans="1:15" x14ac:dyDescent="0.2">
      <c r="E45" s="128"/>
      <c r="F45" s="128"/>
      <c r="G45" s="128"/>
      <c r="H45" s="128"/>
      <c r="I45" s="128"/>
      <c r="J45" s="128"/>
      <c r="K45" s="128"/>
      <c r="L45" s="128"/>
      <c r="M45" s="128"/>
      <c r="N45" s="128"/>
      <c r="O45" s="128"/>
    </row>
  </sheetData>
  <mergeCells count="6">
    <mergeCell ref="E26:O45"/>
    <mergeCell ref="R11:S11"/>
    <mergeCell ref="R12:S12"/>
    <mergeCell ref="B10:C10"/>
    <mergeCell ref="E10:O10"/>
    <mergeCell ref="A25:C2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2157-4D0C-E844-8D3B-FDA343C1B412}">
  <sheetPr>
    <tabColor theme="0"/>
  </sheetPr>
  <dimension ref="A2:S48"/>
  <sheetViews>
    <sheetView showGridLines="0" topLeftCell="A26" zoomScale="113" workbookViewId="0">
      <selection activeCell="C44" sqref="C44"/>
    </sheetView>
  </sheetViews>
  <sheetFormatPr baseColWidth="10" defaultRowHeight="16" x14ac:dyDescent="0.2"/>
  <cols>
    <col min="1" max="1" width="32.6640625" bestFit="1" customWidth="1"/>
    <col min="2" max="3" width="20.6640625" bestFit="1" customWidth="1"/>
    <col min="4" max="4" width="13.33203125" bestFit="1" customWidth="1"/>
    <col min="5" max="5" width="13" bestFit="1" customWidth="1"/>
    <col min="6" max="13" width="11.6640625" bestFit="1" customWidth="1"/>
    <col min="14" max="15" width="11.5" bestFit="1" customWidth="1"/>
  </cols>
  <sheetData>
    <row r="2" spans="1:19" x14ac:dyDescent="0.2">
      <c r="A2" s="23" t="s">
        <v>27</v>
      </c>
      <c r="B2" s="43">
        <v>10</v>
      </c>
    </row>
    <row r="3" spans="1:19" x14ac:dyDescent="0.2">
      <c r="C3" s="94"/>
      <c r="D3" s="24" t="s">
        <v>2</v>
      </c>
      <c r="E3" s="24" t="s">
        <v>3</v>
      </c>
      <c r="F3" s="24" t="s">
        <v>4</v>
      </c>
      <c r="G3" s="24" t="s">
        <v>5</v>
      </c>
      <c r="H3" s="24" t="s">
        <v>6</v>
      </c>
      <c r="I3" s="24" t="s">
        <v>7</v>
      </c>
      <c r="J3" s="24" t="s">
        <v>8</v>
      </c>
      <c r="K3" s="24" t="s">
        <v>9</v>
      </c>
      <c r="L3" s="24" t="s">
        <v>10</v>
      </c>
      <c r="M3" s="24" t="s">
        <v>11</v>
      </c>
    </row>
    <row r="4" spans="1:19" x14ac:dyDescent="0.2">
      <c r="C4" s="25" t="s">
        <v>28</v>
      </c>
      <c r="D4" s="26">
        <f>AVERAGE('[1]Closing Price Data &amp; Returns '!AG6:AG1513)</f>
        <v>8.2509413466874671E-4</v>
      </c>
      <c r="E4" s="26">
        <f>AVERAGE('[1]Closing Price Data &amp; Returns '!AH6:AH1513)</f>
        <v>2.1593064964467689E-4</v>
      </c>
      <c r="F4" s="26">
        <f>AVERAGE('[1]Closing Price Data &amp; Returns '!AI6:AI1513)</f>
        <v>2.4538895773137349E-3</v>
      </c>
      <c r="G4" s="26">
        <f>AVERAGE('[1]Closing Price Data &amp; Returns '!AJ6:AJ1513)</f>
        <v>6.6112187108585598E-4</v>
      </c>
      <c r="H4" s="26">
        <f>AVERAGE('[1]Closing Price Data &amp; Returns '!AK6:AK1513)</f>
        <v>7.5044784940343637E-4</v>
      </c>
      <c r="I4" s="26">
        <f>AVERAGE('[1]Closing Price Data &amp; Returns '!AL6:AL1513)</f>
        <v>-6.2442053519638329E-5</v>
      </c>
      <c r="J4" s="26">
        <f>AVERAGE('[1]Closing Price Data &amp; Returns '!AM6:AM1513)</f>
        <v>2.4151760082845422E-4</v>
      </c>
      <c r="K4" s="26">
        <f>AVERAGE('[1]Closing Price Data &amp; Returns '!AN6:AN1513)</f>
        <v>3.8410406291646085E-4</v>
      </c>
      <c r="L4" s="26">
        <f>AVERAGE('[1]Closing Price Data &amp; Returns '!AO6:AO1513)</f>
        <v>3.4261517835900878E-5</v>
      </c>
      <c r="M4" s="26">
        <f>AVERAGE('[1]Closing Price Data &amp; Returns '!AP6:AP1513)</f>
        <v>2.0585426072149719E-3</v>
      </c>
    </row>
    <row r="5" spans="1:19" x14ac:dyDescent="0.2">
      <c r="C5" s="27" t="s">
        <v>29</v>
      </c>
      <c r="D5" s="12">
        <f>_xlfn.VAR.S('[1]Closing Price Data &amp; Returns '!AG6:AG1513)</f>
        <v>2.4637711827568963E-4</v>
      </c>
      <c r="E5" s="28">
        <f>_xlfn.VAR.S('[1]Closing Price Data &amp; Returns '!AH6:AH1513)</f>
        <v>7.5408342520975714E-5</v>
      </c>
      <c r="F5" s="28">
        <f>_xlfn.VAR.S('[1]Closing Price Data &amp; Returns '!AI6:AI1513)</f>
        <v>1.0614010193534776E-3</v>
      </c>
      <c r="G5" s="28">
        <f>_xlfn.VAR.S('[1]Closing Price Data &amp; Returns '!AJ6:AJ1513)</f>
        <v>7.9610989279545318E-5</v>
      </c>
      <c r="H5" s="28">
        <f>_xlfn.VAR.S('[1]Closing Price Data &amp; Returns '!AK6:AK1513)</f>
        <v>1.3158519360238926E-4</v>
      </c>
      <c r="I5" s="28">
        <f>_xlfn.VAR.S('[1]Closing Price Data &amp; Returns '!AL6:AL1513)</f>
        <v>1.3213350988088227E-4</v>
      </c>
      <c r="J5" s="28">
        <f>_xlfn.VAR.S('[1]Closing Price Data &amp; Returns '!AM6:AM1513)</f>
        <v>1.0275042532754591E-4</v>
      </c>
      <c r="K5" s="28">
        <f>_xlfn.VAR.S('[1]Closing Price Data &amp; Returns '!AN6:AN1513)</f>
        <v>1.147664782485972E-4</v>
      </c>
      <c r="L5" s="28">
        <f>_xlfn.VAR.S('[1]Closing Price Data &amp; Returns '!AO6:AO1513)</f>
        <v>1.3623583657241411E-4</v>
      </c>
      <c r="M5" s="28">
        <f>_xlfn.VAR.S('[1]Closing Price Data &amp; Returns '!AP6:AP1513)</f>
        <v>9.3151303308009056E-4</v>
      </c>
    </row>
    <row r="6" spans="1:19" x14ac:dyDescent="0.2">
      <c r="C6" s="27" t="s">
        <v>30</v>
      </c>
      <c r="D6" s="16">
        <f>SQRT(D5)</f>
        <v>1.5696404628948939E-2</v>
      </c>
      <c r="E6" s="16">
        <f t="shared" ref="E6:M6" si="0">SQRT(E5)</f>
        <v>8.6837977015229752E-3</v>
      </c>
      <c r="F6" s="16">
        <f t="shared" si="0"/>
        <v>3.2579150071072718E-2</v>
      </c>
      <c r="G6" s="16">
        <f t="shared" si="0"/>
        <v>8.9224990490078121E-3</v>
      </c>
      <c r="H6" s="16">
        <f t="shared" si="0"/>
        <v>1.1471058957323393E-2</v>
      </c>
      <c r="I6" s="16">
        <f t="shared" si="0"/>
        <v>1.149493409641318E-2</v>
      </c>
      <c r="J6" s="16">
        <f t="shared" si="0"/>
        <v>1.0136588446195589E-2</v>
      </c>
      <c r="K6" s="16">
        <f t="shared" si="0"/>
        <v>1.0712911753981603E-2</v>
      </c>
      <c r="L6" s="16">
        <f t="shared" si="0"/>
        <v>1.1672010819580922E-2</v>
      </c>
      <c r="M6" s="16">
        <f t="shared" si="0"/>
        <v>3.0520698436963898E-2</v>
      </c>
    </row>
    <row r="7" spans="1:19" x14ac:dyDescent="0.2">
      <c r="C7" s="27" t="s">
        <v>39</v>
      </c>
      <c r="D7" s="16">
        <f>D6*SQRT(250)</f>
        <v>0.24818194851544384</v>
      </c>
      <c r="E7" s="16">
        <f>E6*SQRT(250)</f>
        <v>0.13730289738473811</v>
      </c>
      <c r="F7" s="16">
        <f t="shared" ref="F7:M7" si="1">F6*SQRT(250)</f>
        <v>0.51512159228513166</v>
      </c>
      <c r="G7" s="16">
        <f t="shared" si="1"/>
        <v>0.14107709707775506</v>
      </c>
      <c r="H7" s="16">
        <f t="shared" si="1"/>
        <v>0.18137336739609075</v>
      </c>
      <c r="I7" s="16">
        <f t="shared" si="1"/>
        <v>0.18175086649097597</v>
      </c>
      <c r="J7" s="16">
        <f t="shared" si="1"/>
        <v>0.16027353596862609</v>
      </c>
      <c r="K7" s="16">
        <f t="shared" si="1"/>
        <v>0.16938600757485636</v>
      </c>
      <c r="L7" s="16">
        <f t="shared" si="1"/>
        <v>0.18455069532002183</v>
      </c>
      <c r="M7" s="16">
        <f t="shared" si="1"/>
        <v>0.48257461419973452</v>
      </c>
    </row>
    <row r="8" spans="1:19" x14ac:dyDescent="0.2">
      <c r="C8" s="23" t="s">
        <v>49</v>
      </c>
      <c r="D8" s="55">
        <v>1.0350111367743642</v>
      </c>
      <c r="E8" s="55">
        <v>0.60813158684862556</v>
      </c>
      <c r="F8" s="55">
        <v>1.2517886765943977</v>
      </c>
      <c r="G8" s="55">
        <v>0.93631495551545363</v>
      </c>
      <c r="H8" s="55">
        <v>0.95595095707233269</v>
      </c>
      <c r="I8" s="55">
        <v>0.87200230950668911</v>
      </c>
      <c r="J8" s="55">
        <v>0.63964359986081976</v>
      </c>
      <c r="K8" s="55">
        <v>0.5528667272698411</v>
      </c>
      <c r="L8" s="55">
        <v>1.0133037245291603</v>
      </c>
      <c r="M8" s="55">
        <v>1.3717635351718227</v>
      </c>
    </row>
    <row r="9" spans="1:19" x14ac:dyDescent="0.2">
      <c r="C9" s="29"/>
      <c r="E9" s="30"/>
      <c r="F9" s="30"/>
      <c r="G9" s="30"/>
      <c r="H9" s="30"/>
      <c r="I9" s="30"/>
      <c r="J9" s="30"/>
      <c r="K9" s="30"/>
      <c r="L9" s="30"/>
      <c r="M9" s="30"/>
    </row>
    <row r="10" spans="1:19" x14ac:dyDescent="0.2">
      <c r="A10" s="29"/>
      <c r="B10" s="131" t="s">
        <v>94</v>
      </c>
      <c r="C10" s="130"/>
      <c r="E10" s="122" t="s">
        <v>93</v>
      </c>
      <c r="F10" s="122"/>
      <c r="G10" s="122"/>
      <c r="H10" s="122"/>
      <c r="I10" s="122"/>
      <c r="J10" s="122"/>
      <c r="K10" s="122"/>
      <c r="L10" s="122"/>
      <c r="M10" s="122"/>
      <c r="N10" s="122"/>
      <c r="O10" s="122"/>
      <c r="Q10" s="34"/>
      <c r="R10" s="129" t="s">
        <v>33</v>
      </c>
      <c r="S10" s="129"/>
    </row>
    <row r="11" spans="1:19" x14ac:dyDescent="0.2">
      <c r="B11" s="31" t="s">
        <v>87</v>
      </c>
      <c r="C11" s="31" t="s">
        <v>31</v>
      </c>
      <c r="E11" s="12"/>
      <c r="F11" s="12" t="str" cm="1">
        <f t="array" ref="F11:O11">TRANSPOSE(E12:E21)</f>
        <v>AAPL</v>
      </c>
      <c r="G11" s="12" t="str">
        <v>KO</v>
      </c>
      <c r="H11" s="12" t="str">
        <v>NFLX</v>
      </c>
      <c r="I11" s="12" t="str">
        <v>BRK.B</v>
      </c>
      <c r="J11" s="12" t="str">
        <v>DIS</v>
      </c>
      <c r="K11" s="12" t="str">
        <v>IBM</v>
      </c>
      <c r="L11" s="12" t="str">
        <v>VZ</v>
      </c>
      <c r="M11" s="12" t="str">
        <v>WMT</v>
      </c>
      <c r="N11" s="12" t="str">
        <v>GE</v>
      </c>
      <c r="O11" s="12" t="str">
        <v>TSLA</v>
      </c>
      <c r="Q11" s="35"/>
      <c r="R11" s="129" t="s">
        <v>34</v>
      </c>
      <c r="S11" s="129"/>
    </row>
    <row r="12" spans="1:19" x14ac:dyDescent="0.2">
      <c r="B12" s="12" t="str" cm="1">
        <f t="array" ref="B12:B21">TRANSPOSE(D3:M3)</f>
        <v>AAPL</v>
      </c>
      <c r="C12" s="55">
        <v>0.05</v>
      </c>
      <c r="E12" s="12" t="str">
        <f>B12</f>
        <v>AAPL</v>
      </c>
      <c r="F12" s="32" cm="1">
        <f t="array" ref="F12:O21">MMULT(TRANSPOSE('[1]Closing Price Data &amp; Returns '!AG6:AP1513-'Min Portfolio Variance (Solver)'!D4:M4),'[1]Closing Price Data &amp; Returns '!AG6:AP1513-'Min Portfolio Variance (Solver)'!D4:M4)/(1508-1)</f>
        <v>2.4637711827568969E-4</v>
      </c>
      <c r="G12" s="33">
        <v>2.8046636804347141E-5</v>
      </c>
      <c r="H12" s="33">
        <v>5.8010338807425077E-5</v>
      </c>
      <c r="I12" s="33">
        <v>4.4000634327078161E-5</v>
      </c>
      <c r="J12" s="33">
        <v>4.7834344868404867E-5</v>
      </c>
      <c r="K12" s="33">
        <v>4.7591207049301348E-5</v>
      </c>
      <c r="L12" s="33">
        <v>2.6818443610459449E-5</v>
      </c>
      <c r="M12" s="33">
        <v>2.8881235750785176E-5</v>
      </c>
      <c r="N12" s="33">
        <v>4.6881653957087877E-5</v>
      </c>
      <c r="O12" s="33">
        <v>9.4809336485348421E-5</v>
      </c>
    </row>
    <row r="13" spans="1:19" x14ac:dyDescent="0.2">
      <c r="B13" s="12" t="str">
        <v>KO</v>
      </c>
      <c r="C13" s="55">
        <v>0.28320756067580927</v>
      </c>
      <c r="E13" s="12" t="str">
        <f t="shared" ref="E13:E21" si="2">B13</f>
        <v>KO</v>
      </c>
      <c r="F13" s="33">
        <v>2.8046636804347141E-5</v>
      </c>
      <c r="G13" s="32">
        <v>7.540834252097562E-5</v>
      </c>
      <c r="H13" s="33">
        <v>2.5332789365431415E-5</v>
      </c>
      <c r="I13" s="33">
        <v>3.6593772014576717E-5</v>
      </c>
      <c r="J13" s="33">
        <v>3.6741279291341864E-5</v>
      </c>
      <c r="K13" s="33">
        <v>3.2004511885212556E-5</v>
      </c>
      <c r="L13" s="33">
        <v>3.258431241076433E-5</v>
      </c>
      <c r="M13" s="33">
        <v>2.8866026827170135E-5</v>
      </c>
      <c r="N13" s="33">
        <v>3.5304388377765115E-5</v>
      </c>
      <c r="O13" s="33">
        <v>3.8170789782705525E-5</v>
      </c>
    </row>
    <row r="14" spans="1:19" x14ac:dyDescent="0.2">
      <c r="B14" s="12" t="str">
        <v>NFLX</v>
      </c>
      <c r="C14" s="55">
        <v>5.000000000000001E-2</v>
      </c>
      <c r="E14" s="12" t="str">
        <f t="shared" si="2"/>
        <v>NFLX</v>
      </c>
      <c r="F14" s="33">
        <v>5.8010338807425077E-5</v>
      </c>
      <c r="G14" s="33">
        <v>2.5332789365431415E-5</v>
      </c>
      <c r="H14" s="32">
        <v>1.0614010193534772E-3</v>
      </c>
      <c r="I14" s="33">
        <v>5.375276755377001E-5</v>
      </c>
      <c r="J14" s="33">
        <v>5.797716849665641E-5</v>
      </c>
      <c r="K14" s="33">
        <v>4.5686897398110977E-5</v>
      </c>
      <c r="L14" s="33">
        <v>1.5017811314748015E-5</v>
      </c>
      <c r="M14" s="33">
        <v>3.5225748784261655E-5</v>
      </c>
      <c r="N14" s="33">
        <v>5.935637111273703E-5</v>
      </c>
      <c r="O14" s="33">
        <v>2.3198374465826569E-4</v>
      </c>
    </row>
    <row r="15" spans="1:19" x14ac:dyDescent="0.2">
      <c r="B15" s="12" t="str">
        <v>BRK.B</v>
      </c>
      <c r="C15" s="55">
        <v>7.5275923373645054E-2</v>
      </c>
      <c r="E15" s="12" t="str">
        <f t="shared" si="2"/>
        <v>BRK.B</v>
      </c>
      <c r="F15" s="33">
        <v>4.4000634327078161E-5</v>
      </c>
      <c r="G15" s="33">
        <v>3.6593772014576717E-5</v>
      </c>
      <c r="H15" s="33">
        <v>5.375276755377001E-5</v>
      </c>
      <c r="I15" s="32">
        <v>7.96109892795454E-5</v>
      </c>
      <c r="J15" s="33">
        <v>5.5114093749263135E-5</v>
      </c>
      <c r="K15" s="33">
        <v>4.9654066265918279E-5</v>
      </c>
      <c r="L15" s="33">
        <v>3.7624206185202102E-5</v>
      </c>
      <c r="M15" s="33">
        <v>3.1826816906797277E-5</v>
      </c>
      <c r="N15" s="33">
        <v>5.7106603858868228E-5</v>
      </c>
      <c r="O15" s="33">
        <v>6.0139837863006997E-5</v>
      </c>
    </row>
    <row r="16" spans="1:19" x14ac:dyDescent="0.2">
      <c r="B16" s="12" t="str">
        <v>DIS</v>
      </c>
      <c r="C16" s="55">
        <v>0.05</v>
      </c>
      <c r="E16" s="12" t="str">
        <f t="shared" si="2"/>
        <v>DIS</v>
      </c>
      <c r="F16" s="33">
        <v>4.7834344868404867E-5</v>
      </c>
      <c r="G16" s="33">
        <v>3.6741279291341864E-5</v>
      </c>
      <c r="H16" s="33">
        <v>5.797716849665641E-5</v>
      </c>
      <c r="I16" s="33">
        <v>5.5114093749263135E-5</v>
      </c>
      <c r="J16" s="32">
        <v>1.3158519360238936E-4</v>
      </c>
      <c r="K16" s="33">
        <v>4.5256833909882325E-5</v>
      </c>
      <c r="L16" s="33">
        <v>3.9117354921269307E-5</v>
      </c>
      <c r="M16" s="33">
        <v>3.3542139656273259E-5</v>
      </c>
      <c r="N16" s="33">
        <v>5.784674493657485E-5</v>
      </c>
      <c r="O16" s="33">
        <v>7.9794427138536199E-5</v>
      </c>
    </row>
    <row r="17" spans="1:15" x14ac:dyDescent="0.2">
      <c r="B17" s="12" t="str">
        <v>IBM</v>
      </c>
      <c r="C17" s="55">
        <v>6.281232370282705E-2</v>
      </c>
      <c r="E17" s="12" t="str">
        <f t="shared" si="2"/>
        <v>IBM</v>
      </c>
      <c r="F17" s="33">
        <v>4.7591207049301348E-5</v>
      </c>
      <c r="G17" s="33">
        <v>3.2004511885212556E-5</v>
      </c>
      <c r="H17" s="33">
        <v>4.5686897398110977E-5</v>
      </c>
      <c r="I17" s="33">
        <v>4.9654066265918279E-5</v>
      </c>
      <c r="J17" s="33">
        <v>4.5256833909882325E-5</v>
      </c>
      <c r="K17" s="32">
        <v>1.3213350988088254E-4</v>
      </c>
      <c r="L17" s="33">
        <v>3.4602007741514073E-5</v>
      </c>
      <c r="M17" s="33">
        <v>2.7818375090516823E-5</v>
      </c>
      <c r="N17" s="33">
        <v>5.7066493144073156E-5</v>
      </c>
      <c r="O17" s="33">
        <v>6.5115585268067398E-5</v>
      </c>
    </row>
    <row r="18" spans="1:15" x14ac:dyDescent="0.2">
      <c r="B18" s="12" t="str">
        <v>VZ</v>
      </c>
      <c r="C18" s="55">
        <v>0.16618085901821097</v>
      </c>
      <c r="E18" s="12" t="str">
        <f t="shared" si="2"/>
        <v>VZ</v>
      </c>
      <c r="F18" s="33">
        <v>2.6818443610459449E-5</v>
      </c>
      <c r="G18" s="33">
        <v>3.258431241076433E-5</v>
      </c>
      <c r="H18" s="33">
        <v>1.5017811314748015E-5</v>
      </c>
      <c r="I18" s="33">
        <v>3.7624206185202102E-5</v>
      </c>
      <c r="J18" s="33">
        <v>3.9117354921269307E-5</v>
      </c>
      <c r="K18" s="33">
        <v>3.4602007741514073E-5</v>
      </c>
      <c r="L18" s="32">
        <v>1.0275042532754592E-4</v>
      </c>
      <c r="M18" s="33">
        <v>3.1676774192457985E-5</v>
      </c>
      <c r="N18" s="33">
        <v>4.3832506717888877E-5</v>
      </c>
      <c r="O18" s="33">
        <v>3.423575151737686E-5</v>
      </c>
    </row>
    <row r="19" spans="1:15" x14ac:dyDescent="0.2">
      <c r="B19" s="12" t="str">
        <v>WMT</v>
      </c>
      <c r="C19" s="55">
        <v>0.16252333322950763</v>
      </c>
      <c r="E19" s="12" t="str">
        <f t="shared" si="2"/>
        <v>WMT</v>
      </c>
      <c r="F19" s="33">
        <v>2.8881235750785176E-5</v>
      </c>
      <c r="G19" s="33">
        <v>2.8866026827170135E-5</v>
      </c>
      <c r="H19" s="33">
        <v>3.5225748784261655E-5</v>
      </c>
      <c r="I19" s="33">
        <v>3.1826816906797277E-5</v>
      </c>
      <c r="J19" s="33">
        <v>3.3542139656273259E-5</v>
      </c>
      <c r="K19" s="33">
        <v>2.7818375090516823E-5</v>
      </c>
      <c r="L19" s="33">
        <v>3.1676774192457985E-5</v>
      </c>
      <c r="M19" s="32">
        <v>1.1476647824859698E-4</v>
      </c>
      <c r="N19" s="33">
        <v>3.0294979188855001E-5</v>
      </c>
      <c r="O19" s="33">
        <v>3.5507313766239963E-5</v>
      </c>
    </row>
    <row r="20" spans="1:15" x14ac:dyDescent="0.2">
      <c r="B20" s="12" t="str">
        <v>GE</v>
      </c>
      <c r="C20" s="55">
        <v>0.05</v>
      </c>
      <c r="E20" s="12" t="str">
        <f t="shared" si="2"/>
        <v>GE</v>
      </c>
      <c r="F20" s="33">
        <v>4.6881653957087877E-5</v>
      </c>
      <c r="G20" s="33">
        <v>3.5304388377765115E-5</v>
      </c>
      <c r="H20" s="33">
        <v>5.935637111273703E-5</v>
      </c>
      <c r="I20" s="33">
        <v>5.7106603858868228E-5</v>
      </c>
      <c r="J20" s="33">
        <v>5.784674493657485E-5</v>
      </c>
      <c r="K20" s="33">
        <v>5.7066493144073156E-5</v>
      </c>
      <c r="L20" s="33">
        <v>4.3832506717888877E-5</v>
      </c>
      <c r="M20" s="33">
        <v>3.0294979188855001E-5</v>
      </c>
      <c r="N20" s="32">
        <v>1.3623583657241419E-4</v>
      </c>
      <c r="O20" s="33">
        <v>6.6613672511251203E-5</v>
      </c>
    </row>
    <row r="21" spans="1:15" x14ac:dyDescent="0.2">
      <c r="B21" s="12" t="str">
        <v>TSLA</v>
      </c>
      <c r="C21" s="55">
        <v>0.05</v>
      </c>
      <c r="E21" s="12" t="str">
        <f t="shared" si="2"/>
        <v>TSLA</v>
      </c>
      <c r="F21" s="33">
        <v>9.4809336485348421E-5</v>
      </c>
      <c r="G21" s="33">
        <v>3.8170789782705525E-5</v>
      </c>
      <c r="H21" s="33">
        <v>2.3198374465826569E-4</v>
      </c>
      <c r="I21" s="33">
        <v>6.0139837863006997E-5</v>
      </c>
      <c r="J21" s="33">
        <v>7.9794427138536199E-5</v>
      </c>
      <c r="K21" s="33">
        <v>6.5115585268067398E-5</v>
      </c>
      <c r="L21" s="33">
        <v>3.423575151737686E-5</v>
      </c>
      <c r="M21" s="33">
        <v>3.5507313766239963E-5</v>
      </c>
      <c r="N21" s="33">
        <v>6.6613672511251203E-5</v>
      </c>
      <c r="O21" s="32">
        <v>9.315130330800898E-4</v>
      </c>
    </row>
    <row r="22" spans="1:15" x14ac:dyDescent="0.2">
      <c r="B22" s="12" t="s">
        <v>32</v>
      </c>
      <c r="C22" s="12">
        <f>SUM(C12:C21)</f>
        <v>1</v>
      </c>
    </row>
    <row r="25" spans="1:15" x14ac:dyDescent="0.2">
      <c r="A25" s="130" t="s">
        <v>95</v>
      </c>
      <c r="B25" s="130"/>
      <c r="C25" s="130"/>
      <c r="E25" s="12" t="s">
        <v>73</v>
      </c>
    </row>
    <row r="26" spans="1:15" ht="16" customHeight="1" x14ac:dyDescent="0.2">
      <c r="A26" s="37" t="s">
        <v>96</v>
      </c>
      <c r="B26" s="37" t="s">
        <v>35</v>
      </c>
      <c r="C26" s="37" t="s">
        <v>36</v>
      </c>
      <c r="E26" s="101" t="s">
        <v>98</v>
      </c>
      <c r="F26" s="101"/>
      <c r="G26" s="101"/>
      <c r="H26" s="101"/>
      <c r="I26" s="101"/>
      <c r="J26" s="101"/>
      <c r="K26" s="101"/>
      <c r="L26" s="101"/>
      <c r="M26" s="101"/>
      <c r="N26" s="101"/>
      <c r="O26" s="101"/>
    </row>
    <row r="27" spans="1:15" x14ac:dyDescent="0.2">
      <c r="A27" s="89" t="s">
        <v>37</v>
      </c>
      <c r="B27" s="41" cm="1">
        <f t="array" ref="B27">MMULT(TRANSPOSE(C12:C21),MMULT(_xlfn.ANCHORARRAY(F12),C12:C21))</f>
        <v>5.0380460825273742E-5</v>
      </c>
      <c r="C27" s="39"/>
      <c r="E27" s="101"/>
      <c r="F27" s="101"/>
      <c r="G27" s="101"/>
      <c r="H27" s="101"/>
      <c r="I27" s="101"/>
      <c r="J27" s="101"/>
      <c r="K27" s="101"/>
      <c r="L27" s="101"/>
      <c r="M27" s="101"/>
      <c r="N27" s="101"/>
      <c r="O27" s="101"/>
    </row>
    <row r="28" spans="1:15" x14ac:dyDescent="0.2">
      <c r="A28" s="60" t="s">
        <v>38</v>
      </c>
      <c r="B28" s="61">
        <f>SQRT(B27)</f>
        <v>7.0979194715968521E-3</v>
      </c>
      <c r="C28" s="61">
        <f>B28*SQRT(250)</f>
        <v>0.11222796089352437</v>
      </c>
      <c r="E28" s="101"/>
      <c r="F28" s="101"/>
      <c r="G28" s="101"/>
      <c r="H28" s="101"/>
      <c r="I28" s="101"/>
      <c r="J28" s="101"/>
      <c r="K28" s="101"/>
      <c r="L28" s="101"/>
      <c r="M28" s="101"/>
      <c r="N28" s="101"/>
      <c r="O28" s="101"/>
    </row>
    <row r="29" spans="1:15" x14ac:dyDescent="0.2">
      <c r="A29" s="27" t="s">
        <v>70</v>
      </c>
      <c r="B29" s="92" cm="1">
        <f t="array" ref="B29">SUMPRODUCT(C12:C21,TRANSPOSE(D4:M4))</f>
        <v>5.1567088069887589E-4</v>
      </c>
      <c r="C29" s="93">
        <f>B29*250</f>
        <v>0.12891772017471897</v>
      </c>
      <c r="E29" s="101"/>
      <c r="F29" s="101"/>
      <c r="G29" s="101"/>
      <c r="H29" s="101"/>
      <c r="I29" s="101"/>
      <c r="J29" s="101"/>
      <c r="K29" s="101"/>
      <c r="L29" s="101"/>
      <c r="M29" s="101"/>
      <c r="N29" s="101"/>
      <c r="O29" s="101"/>
    </row>
    <row r="30" spans="1:15" x14ac:dyDescent="0.2">
      <c r="E30" s="101"/>
      <c r="F30" s="101"/>
      <c r="G30" s="101"/>
      <c r="H30" s="101"/>
      <c r="I30" s="101"/>
      <c r="J30" s="101"/>
      <c r="K30" s="101"/>
      <c r="L30" s="101"/>
      <c r="M30" s="101"/>
      <c r="N30" s="101"/>
      <c r="O30" s="101"/>
    </row>
    <row r="31" spans="1:15" x14ac:dyDescent="0.2">
      <c r="A31" s="57" t="s">
        <v>40</v>
      </c>
      <c r="B31" s="44">
        <v>0.04</v>
      </c>
      <c r="E31" s="101"/>
      <c r="F31" s="101"/>
      <c r="G31" s="101"/>
      <c r="H31" s="101"/>
      <c r="I31" s="101"/>
      <c r="J31" s="101"/>
      <c r="K31" s="101"/>
      <c r="L31" s="101"/>
      <c r="M31" s="101"/>
      <c r="N31" s="101"/>
      <c r="O31" s="101"/>
    </row>
    <row r="32" spans="1:15" x14ac:dyDescent="0.2">
      <c r="A32" s="23" t="s">
        <v>41</v>
      </c>
      <c r="B32" s="58">
        <f>(C29-B31)/C28</f>
        <v>0.79229560500594987</v>
      </c>
      <c r="E32" s="101"/>
      <c r="F32" s="101"/>
      <c r="G32" s="101"/>
      <c r="H32" s="101"/>
      <c r="I32" s="101"/>
      <c r="J32" s="101"/>
      <c r="K32" s="101"/>
      <c r="L32" s="101"/>
      <c r="M32" s="101"/>
      <c r="N32" s="101"/>
      <c r="O32" s="101"/>
    </row>
    <row r="33" spans="1:15" x14ac:dyDescent="0.2">
      <c r="A33" s="23" t="s">
        <v>50</v>
      </c>
      <c r="B33" s="91" cm="1">
        <f t="array" ref="B33">SUMPRODUCT(C12:C21,TRANSPOSE(D8:M8))</f>
        <v>0.77502309520569379</v>
      </c>
      <c r="E33" s="101"/>
      <c r="F33" s="101"/>
      <c r="G33" s="101"/>
      <c r="H33" s="101"/>
      <c r="I33" s="101"/>
      <c r="J33" s="101"/>
      <c r="K33" s="101"/>
      <c r="L33" s="101"/>
      <c r="M33" s="101"/>
      <c r="N33" s="101"/>
      <c r="O33" s="101"/>
    </row>
    <row r="34" spans="1:15" x14ac:dyDescent="0.2">
      <c r="A34" s="95" t="s">
        <v>52</v>
      </c>
      <c r="B34" s="62">
        <v>0.12970000000000001</v>
      </c>
      <c r="E34" s="101"/>
      <c r="F34" s="101"/>
      <c r="G34" s="101"/>
      <c r="H34" s="101"/>
      <c r="I34" s="101"/>
      <c r="J34" s="101"/>
      <c r="K34" s="101"/>
      <c r="L34" s="101"/>
      <c r="M34" s="101"/>
      <c r="N34" s="101"/>
      <c r="O34" s="101"/>
    </row>
    <row r="35" spans="1:15" x14ac:dyDescent="0.2">
      <c r="A35" s="63" t="s">
        <v>51</v>
      </c>
      <c r="B35" s="96">
        <v>6.6210000000000005E-2</v>
      </c>
      <c r="E35" s="101"/>
      <c r="F35" s="101"/>
      <c r="G35" s="101"/>
      <c r="H35" s="101"/>
      <c r="I35" s="101"/>
      <c r="J35" s="101"/>
      <c r="K35" s="101"/>
      <c r="L35" s="101"/>
      <c r="M35" s="101"/>
      <c r="N35" s="101"/>
      <c r="O35" s="101"/>
    </row>
    <row r="36" spans="1:15" x14ac:dyDescent="0.2">
      <c r="E36" s="101"/>
      <c r="F36" s="101"/>
      <c r="G36" s="101"/>
      <c r="H36" s="101"/>
      <c r="I36" s="101"/>
      <c r="J36" s="101"/>
      <c r="K36" s="101"/>
      <c r="L36" s="101"/>
      <c r="M36" s="101"/>
      <c r="N36" s="101"/>
      <c r="O36" s="101"/>
    </row>
    <row r="37" spans="1:15" x14ac:dyDescent="0.2">
      <c r="E37" s="101"/>
      <c r="F37" s="101"/>
      <c r="G37" s="101"/>
      <c r="H37" s="101"/>
      <c r="I37" s="101"/>
      <c r="J37" s="101"/>
      <c r="K37" s="101"/>
      <c r="L37" s="101"/>
      <c r="M37" s="101"/>
      <c r="N37" s="101"/>
      <c r="O37" s="101"/>
    </row>
    <row r="38" spans="1:15" x14ac:dyDescent="0.2">
      <c r="E38" s="101"/>
      <c r="F38" s="101"/>
      <c r="G38" s="101"/>
      <c r="H38" s="101"/>
      <c r="I38" s="101"/>
      <c r="J38" s="101"/>
      <c r="K38" s="101"/>
      <c r="L38" s="101"/>
      <c r="M38" s="101"/>
      <c r="N38" s="101"/>
      <c r="O38" s="101"/>
    </row>
    <row r="39" spans="1:15" x14ac:dyDescent="0.2">
      <c r="E39" s="101"/>
      <c r="F39" s="101"/>
      <c r="G39" s="101"/>
      <c r="H39" s="101"/>
      <c r="I39" s="101"/>
      <c r="J39" s="101"/>
      <c r="K39" s="101"/>
      <c r="L39" s="101"/>
      <c r="M39" s="101"/>
      <c r="N39" s="101"/>
      <c r="O39" s="101"/>
    </row>
    <row r="40" spans="1:15" x14ac:dyDescent="0.2">
      <c r="E40" s="101"/>
      <c r="F40" s="101"/>
      <c r="G40" s="101"/>
      <c r="H40" s="101"/>
      <c r="I40" s="101"/>
      <c r="J40" s="101"/>
      <c r="K40" s="101"/>
      <c r="L40" s="101"/>
      <c r="M40" s="101"/>
      <c r="N40" s="101"/>
      <c r="O40" s="101"/>
    </row>
    <row r="41" spans="1:15" x14ac:dyDescent="0.2">
      <c r="E41" s="101"/>
      <c r="F41" s="101"/>
      <c r="G41" s="101"/>
      <c r="H41" s="101"/>
      <c r="I41" s="101"/>
      <c r="J41" s="101"/>
      <c r="K41" s="101"/>
      <c r="L41" s="101"/>
      <c r="M41" s="101"/>
      <c r="N41" s="101"/>
      <c r="O41" s="101"/>
    </row>
    <row r="42" spans="1:15" x14ac:dyDescent="0.2">
      <c r="E42" s="101"/>
      <c r="F42" s="101"/>
      <c r="G42" s="101"/>
      <c r="H42" s="101"/>
      <c r="I42" s="101"/>
      <c r="J42" s="101"/>
      <c r="K42" s="101"/>
      <c r="L42" s="101"/>
      <c r="M42" s="101"/>
      <c r="N42" s="101"/>
      <c r="O42" s="101"/>
    </row>
    <row r="43" spans="1:15" x14ac:dyDescent="0.2">
      <c r="E43" s="101"/>
      <c r="F43" s="101"/>
      <c r="G43" s="101"/>
      <c r="H43" s="101"/>
      <c r="I43" s="101"/>
      <c r="J43" s="101"/>
      <c r="K43" s="101"/>
      <c r="L43" s="101"/>
      <c r="M43" s="101"/>
      <c r="N43" s="101"/>
      <c r="O43" s="101"/>
    </row>
    <row r="44" spans="1:15" x14ac:dyDescent="0.2">
      <c r="E44" s="101"/>
      <c r="F44" s="101"/>
      <c r="G44" s="101"/>
      <c r="H44" s="101"/>
      <c r="I44" s="101"/>
      <c r="J44" s="101"/>
      <c r="K44" s="101"/>
      <c r="L44" s="101"/>
      <c r="M44" s="101"/>
      <c r="N44" s="101"/>
      <c r="O44" s="101"/>
    </row>
    <row r="45" spans="1:15" x14ac:dyDescent="0.2">
      <c r="E45" s="101"/>
      <c r="F45" s="101"/>
      <c r="G45" s="101"/>
      <c r="H45" s="101"/>
      <c r="I45" s="101"/>
      <c r="J45" s="101"/>
      <c r="K45" s="101"/>
      <c r="L45" s="101"/>
      <c r="M45" s="101"/>
      <c r="N45" s="101"/>
      <c r="O45" s="101"/>
    </row>
    <row r="46" spans="1:15" x14ac:dyDescent="0.2">
      <c r="E46" s="66"/>
      <c r="F46" s="66"/>
      <c r="G46" s="66"/>
      <c r="H46" s="66"/>
      <c r="I46" s="66"/>
      <c r="J46" s="66"/>
      <c r="K46" s="66"/>
      <c r="L46" s="66"/>
      <c r="M46" s="66"/>
      <c r="N46" s="66"/>
      <c r="O46" s="66"/>
    </row>
    <row r="47" spans="1:15" x14ac:dyDescent="0.2">
      <c r="E47" s="66"/>
      <c r="F47" s="66"/>
      <c r="G47" s="66"/>
      <c r="H47" s="66"/>
      <c r="I47" s="66"/>
      <c r="J47" s="66"/>
      <c r="K47" s="66"/>
      <c r="L47" s="66"/>
      <c r="M47" s="66"/>
      <c r="N47" s="66"/>
      <c r="O47" s="66"/>
    </row>
    <row r="48" spans="1:15" x14ac:dyDescent="0.2">
      <c r="E48" s="66"/>
      <c r="F48" s="66"/>
      <c r="G48" s="66"/>
      <c r="H48" s="66"/>
      <c r="I48" s="66"/>
      <c r="J48" s="66"/>
      <c r="K48" s="66"/>
      <c r="L48" s="66"/>
      <c r="M48" s="66"/>
      <c r="N48" s="66"/>
      <c r="O48" s="66"/>
    </row>
  </sheetData>
  <mergeCells count="6">
    <mergeCell ref="E26:O45"/>
    <mergeCell ref="R10:S10"/>
    <mergeCell ref="R11:S11"/>
    <mergeCell ref="B10:C10"/>
    <mergeCell ref="E10:O10"/>
    <mergeCell ref="A25:C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E485-5712-644B-9F01-D1C610E89001}">
  <dimension ref="B3:S39"/>
  <sheetViews>
    <sheetView showGridLines="0" zoomScale="50" workbookViewId="0">
      <selection activeCell="B4" sqref="B4:F7"/>
    </sheetView>
  </sheetViews>
  <sheetFormatPr baseColWidth="10" defaultRowHeight="16" x14ac:dyDescent="0.2"/>
  <cols>
    <col min="2" max="2" width="23.5" bestFit="1" customWidth="1"/>
    <col min="3" max="3" width="19.83203125" bestFit="1" customWidth="1"/>
    <col min="4" max="4" width="13.33203125" customWidth="1"/>
    <col min="5" max="5" width="16.6640625" bestFit="1" customWidth="1"/>
    <col min="9" max="9" width="18.33203125" bestFit="1" customWidth="1"/>
    <col min="10" max="10" width="29.5" bestFit="1" customWidth="1"/>
  </cols>
  <sheetData>
    <row r="3" spans="2:19" x14ac:dyDescent="0.2">
      <c r="B3" s="132" t="s">
        <v>71</v>
      </c>
      <c r="C3" s="132"/>
      <c r="D3" s="132"/>
      <c r="E3" s="132"/>
      <c r="F3" s="132"/>
      <c r="I3" s="122" t="s">
        <v>83</v>
      </c>
      <c r="J3" s="122"/>
    </row>
    <row r="4" spans="2:19" x14ac:dyDescent="0.2">
      <c r="B4" s="72" t="s">
        <v>62</v>
      </c>
      <c r="C4" s="73" t="s">
        <v>63</v>
      </c>
      <c r="D4" s="73" t="s">
        <v>64</v>
      </c>
      <c r="E4" s="73" t="s">
        <v>65</v>
      </c>
      <c r="F4" s="74" t="s">
        <v>66</v>
      </c>
      <c r="I4" s="79" t="s">
        <v>81</v>
      </c>
      <c r="J4" s="80">
        <v>0.04</v>
      </c>
    </row>
    <row r="5" spans="2:19" x14ac:dyDescent="0.2">
      <c r="B5" s="69" t="s">
        <v>67</v>
      </c>
      <c r="C5" s="64">
        <v>0.18909999999999999</v>
      </c>
      <c r="D5" s="64">
        <v>0.13539999999999999</v>
      </c>
      <c r="E5" s="65">
        <v>1.1000000000000001</v>
      </c>
      <c r="F5" s="70">
        <v>0.92400000000000004</v>
      </c>
      <c r="I5" s="79" t="s">
        <v>77</v>
      </c>
      <c r="J5" s="81" t="s">
        <v>43</v>
      </c>
    </row>
    <row r="6" spans="2:19" x14ac:dyDescent="0.2">
      <c r="B6" s="69" t="s">
        <v>68</v>
      </c>
      <c r="C6" s="64">
        <f>'Max Sharpe Ratio (Solver)'!C29</f>
        <v>0.29704017979553038</v>
      </c>
      <c r="D6" s="64">
        <f>'Max Sharpe Ratio (Solver)'!C28</f>
        <v>0.18740044898513653</v>
      </c>
      <c r="E6" s="65">
        <f>'Max Sharpe Ratio (Solver)'!B32</f>
        <v>1.3716091993777308</v>
      </c>
      <c r="F6" s="71">
        <f>'Max Sharpe Ratio (Solver)'!B33</f>
        <v>1.0408936232913693</v>
      </c>
      <c r="I6" s="79" t="s">
        <v>78</v>
      </c>
      <c r="J6" s="81">
        <v>10</v>
      </c>
    </row>
    <row r="7" spans="2:19" x14ac:dyDescent="0.2">
      <c r="B7" s="75" t="s">
        <v>69</v>
      </c>
      <c r="C7" s="76">
        <f>'Min Portfolio Variance (Solver)'!C29</f>
        <v>0.12891772017471897</v>
      </c>
      <c r="D7" s="76">
        <f>'Min Portfolio Variance (Solver)'!C28</f>
        <v>0.11222796089352437</v>
      </c>
      <c r="E7" s="77">
        <f>'Min Portfolio Variance (Solver)'!B32</f>
        <v>0.79229560500594987</v>
      </c>
      <c r="F7" s="78">
        <f>'Min Portfolio Variance (Solver)'!B32</f>
        <v>0.79229560500594987</v>
      </c>
      <c r="I7" s="79" t="s">
        <v>79</v>
      </c>
      <c r="J7" s="81" t="s">
        <v>76</v>
      </c>
    </row>
    <row r="8" spans="2:19" x14ac:dyDescent="0.2">
      <c r="I8" s="79" t="s">
        <v>80</v>
      </c>
      <c r="J8" s="81" t="s">
        <v>82</v>
      </c>
    </row>
    <row r="9" spans="2:19" ht="16" customHeight="1" x14ac:dyDescent="0.2"/>
    <row r="10" spans="2:19" x14ac:dyDescent="0.2">
      <c r="B10" s="67" t="s">
        <v>73</v>
      </c>
      <c r="J10" s="12" t="s">
        <v>74</v>
      </c>
    </row>
    <row r="11" spans="2:19" ht="16" customHeight="1" x14ac:dyDescent="0.2">
      <c r="B11" s="101" t="s">
        <v>72</v>
      </c>
      <c r="C11" s="101"/>
      <c r="D11" s="101"/>
      <c r="E11" s="101"/>
      <c r="F11" s="101"/>
      <c r="G11" s="101"/>
      <c r="H11" s="101"/>
      <c r="J11" s="101" t="s">
        <v>75</v>
      </c>
      <c r="K11" s="101"/>
      <c r="L11" s="101"/>
      <c r="M11" s="101"/>
      <c r="N11" s="101"/>
      <c r="O11" s="101"/>
      <c r="P11" s="101"/>
      <c r="Q11" s="101"/>
      <c r="R11" s="101"/>
      <c r="S11" s="68"/>
    </row>
    <row r="12" spans="2:19" x14ac:dyDescent="0.2">
      <c r="B12" s="101"/>
      <c r="C12" s="101"/>
      <c r="D12" s="101"/>
      <c r="E12" s="101"/>
      <c r="F12" s="101"/>
      <c r="G12" s="101"/>
      <c r="H12" s="101"/>
      <c r="J12" s="101"/>
      <c r="K12" s="101"/>
      <c r="L12" s="101"/>
      <c r="M12" s="101"/>
      <c r="N12" s="101"/>
      <c r="O12" s="101"/>
      <c r="P12" s="101"/>
      <c r="Q12" s="101"/>
      <c r="R12" s="101"/>
      <c r="S12" s="68"/>
    </row>
    <row r="13" spans="2:19" x14ac:dyDescent="0.2">
      <c r="B13" s="101"/>
      <c r="C13" s="101"/>
      <c r="D13" s="101"/>
      <c r="E13" s="101"/>
      <c r="F13" s="101"/>
      <c r="G13" s="101"/>
      <c r="H13" s="101"/>
      <c r="J13" s="101"/>
      <c r="K13" s="101"/>
      <c r="L13" s="101"/>
      <c r="M13" s="101"/>
      <c r="N13" s="101"/>
      <c r="O13" s="101"/>
      <c r="P13" s="101"/>
      <c r="Q13" s="101"/>
      <c r="R13" s="101"/>
      <c r="S13" s="68"/>
    </row>
    <row r="14" spans="2:19" x14ac:dyDescent="0.2">
      <c r="B14" s="101"/>
      <c r="C14" s="101"/>
      <c r="D14" s="101"/>
      <c r="E14" s="101"/>
      <c r="F14" s="101"/>
      <c r="G14" s="101"/>
      <c r="H14" s="101"/>
      <c r="J14" s="101"/>
      <c r="K14" s="101"/>
      <c r="L14" s="101"/>
      <c r="M14" s="101"/>
      <c r="N14" s="101"/>
      <c r="O14" s="101"/>
      <c r="P14" s="101"/>
      <c r="Q14" s="101"/>
      <c r="R14" s="101"/>
      <c r="S14" s="68"/>
    </row>
    <row r="15" spans="2:19" x14ac:dyDescent="0.2">
      <c r="B15" s="101"/>
      <c r="C15" s="101"/>
      <c r="D15" s="101"/>
      <c r="E15" s="101"/>
      <c r="F15" s="101"/>
      <c r="G15" s="101"/>
      <c r="H15" s="101"/>
      <c r="J15" s="101"/>
      <c r="K15" s="101"/>
      <c r="L15" s="101"/>
      <c r="M15" s="101"/>
      <c r="N15" s="101"/>
      <c r="O15" s="101"/>
      <c r="P15" s="101"/>
      <c r="Q15" s="101"/>
      <c r="R15" s="101"/>
      <c r="S15" s="68"/>
    </row>
    <row r="16" spans="2:19" x14ac:dyDescent="0.2">
      <c r="B16" s="101"/>
      <c r="C16" s="101"/>
      <c r="D16" s="101"/>
      <c r="E16" s="101"/>
      <c r="F16" s="101"/>
      <c r="G16" s="101"/>
      <c r="H16" s="101"/>
      <c r="J16" s="101"/>
      <c r="K16" s="101"/>
      <c r="L16" s="101"/>
      <c r="M16" s="101"/>
      <c r="N16" s="101"/>
      <c r="O16" s="101"/>
      <c r="P16" s="101"/>
      <c r="Q16" s="101"/>
      <c r="R16" s="101"/>
      <c r="S16" s="68"/>
    </row>
    <row r="17" spans="2:16" x14ac:dyDescent="0.2">
      <c r="B17" s="101"/>
      <c r="C17" s="101"/>
      <c r="D17" s="101"/>
      <c r="E17" s="101"/>
      <c r="F17" s="101"/>
      <c r="G17" s="101"/>
      <c r="H17" s="101"/>
      <c r="J17" s="66"/>
      <c r="K17" s="66"/>
      <c r="L17" s="66"/>
      <c r="M17" s="66"/>
      <c r="N17" s="66"/>
      <c r="O17" s="66"/>
      <c r="P17" s="66"/>
    </row>
    <row r="18" spans="2:16" x14ac:dyDescent="0.2">
      <c r="B18" s="101"/>
      <c r="C18" s="101"/>
      <c r="D18" s="101"/>
      <c r="E18" s="101"/>
      <c r="F18" s="101"/>
      <c r="G18" s="101"/>
      <c r="H18" s="101"/>
      <c r="J18" s="66"/>
      <c r="K18" s="66"/>
      <c r="L18" s="66"/>
      <c r="M18" s="66"/>
      <c r="N18" s="66"/>
      <c r="O18" s="66"/>
      <c r="P18" s="66"/>
    </row>
    <row r="19" spans="2:16" x14ac:dyDescent="0.2">
      <c r="B19" s="101"/>
      <c r="C19" s="101"/>
      <c r="D19" s="101"/>
      <c r="E19" s="101"/>
      <c r="F19" s="101"/>
      <c r="G19" s="101"/>
      <c r="H19" s="101"/>
    </row>
    <row r="20" spans="2:16" x14ac:dyDescent="0.2">
      <c r="B20" s="101"/>
      <c r="C20" s="101"/>
      <c r="D20" s="101"/>
      <c r="E20" s="101"/>
      <c r="F20" s="101"/>
      <c r="G20" s="101"/>
      <c r="H20" s="101"/>
    </row>
    <row r="21" spans="2:16" x14ac:dyDescent="0.2">
      <c r="B21" s="101"/>
      <c r="C21" s="101"/>
      <c r="D21" s="101"/>
      <c r="E21" s="101"/>
      <c r="F21" s="101"/>
      <c r="G21" s="101"/>
      <c r="H21" s="101"/>
    </row>
    <row r="22" spans="2:16" x14ac:dyDescent="0.2">
      <c r="B22" s="101"/>
      <c r="C22" s="101"/>
      <c r="D22" s="101"/>
      <c r="E22" s="101"/>
      <c r="F22" s="101"/>
      <c r="G22" s="101"/>
      <c r="H22" s="101"/>
    </row>
    <row r="23" spans="2:16" x14ac:dyDescent="0.2">
      <c r="B23" s="101"/>
      <c r="C23" s="101"/>
      <c r="D23" s="101"/>
      <c r="E23" s="101"/>
      <c r="F23" s="101"/>
      <c r="G23" s="101"/>
      <c r="H23" s="101"/>
    </row>
    <row r="24" spans="2:16" x14ac:dyDescent="0.2">
      <c r="B24" s="101"/>
      <c r="C24" s="101"/>
      <c r="D24" s="101"/>
      <c r="E24" s="101"/>
      <c r="F24" s="101"/>
      <c r="G24" s="101"/>
      <c r="H24" s="101"/>
    </row>
    <row r="25" spans="2:16" x14ac:dyDescent="0.2">
      <c r="B25" s="101"/>
      <c r="C25" s="101"/>
      <c r="D25" s="101"/>
      <c r="E25" s="101"/>
      <c r="F25" s="101"/>
      <c r="G25" s="101"/>
      <c r="H25" s="101"/>
    </row>
    <row r="26" spans="2:16" x14ac:dyDescent="0.2">
      <c r="B26" s="101"/>
      <c r="C26" s="101"/>
      <c r="D26" s="101"/>
      <c r="E26" s="101"/>
      <c r="F26" s="101"/>
      <c r="G26" s="101"/>
      <c r="H26" s="101"/>
    </row>
    <row r="27" spans="2:16" x14ac:dyDescent="0.2">
      <c r="B27" s="101"/>
      <c r="C27" s="101"/>
      <c r="D27" s="101"/>
      <c r="E27" s="101"/>
      <c r="F27" s="101"/>
      <c r="G27" s="101"/>
      <c r="H27" s="101"/>
    </row>
    <row r="28" spans="2:16" x14ac:dyDescent="0.2">
      <c r="B28" s="101"/>
      <c r="C28" s="101"/>
      <c r="D28" s="101"/>
      <c r="E28" s="101"/>
      <c r="F28" s="101"/>
      <c r="G28" s="101"/>
      <c r="H28" s="101"/>
    </row>
    <row r="29" spans="2:16" x14ac:dyDescent="0.2">
      <c r="B29" s="101"/>
      <c r="C29" s="101"/>
      <c r="D29" s="101"/>
      <c r="E29" s="101"/>
      <c r="F29" s="101"/>
      <c r="G29" s="101"/>
      <c r="H29" s="101"/>
    </row>
    <row r="30" spans="2:16" x14ac:dyDescent="0.2">
      <c r="B30" s="101"/>
      <c r="C30" s="101"/>
      <c r="D30" s="101"/>
      <c r="E30" s="101"/>
      <c r="F30" s="101"/>
      <c r="G30" s="101"/>
      <c r="H30" s="101"/>
    </row>
    <row r="31" spans="2:16" x14ac:dyDescent="0.2">
      <c r="B31" s="101"/>
      <c r="C31" s="101"/>
      <c r="D31" s="101"/>
      <c r="E31" s="101"/>
      <c r="F31" s="101"/>
      <c r="G31" s="101"/>
      <c r="H31" s="101"/>
    </row>
    <row r="32" spans="2:16" x14ac:dyDescent="0.2">
      <c r="B32" s="101"/>
      <c r="C32" s="101"/>
      <c r="D32" s="101"/>
      <c r="E32" s="101"/>
      <c r="F32" s="101"/>
      <c r="G32" s="101"/>
      <c r="H32" s="101"/>
    </row>
    <row r="33" spans="2:8" x14ac:dyDescent="0.2">
      <c r="B33" s="101"/>
      <c r="C33" s="101"/>
      <c r="D33" s="101"/>
      <c r="E33" s="101"/>
      <c r="F33" s="101"/>
      <c r="G33" s="101"/>
      <c r="H33" s="101"/>
    </row>
    <row r="34" spans="2:8" x14ac:dyDescent="0.2">
      <c r="B34" s="101"/>
      <c r="C34" s="101"/>
      <c r="D34" s="101"/>
      <c r="E34" s="101"/>
      <c r="F34" s="101"/>
      <c r="G34" s="101"/>
      <c r="H34" s="101"/>
    </row>
    <row r="35" spans="2:8" x14ac:dyDescent="0.2">
      <c r="B35" s="101"/>
      <c r="C35" s="101"/>
      <c r="D35" s="101"/>
      <c r="E35" s="101"/>
      <c r="F35" s="101"/>
      <c r="G35" s="101"/>
      <c r="H35" s="101"/>
    </row>
    <row r="36" spans="2:8" x14ac:dyDescent="0.2">
      <c r="B36" s="101"/>
      <c r="C36" s="101"/>
      <c r="D36" s="101"/>
      <c r="E36" s="101"/>
      <c r="F36" s="101"/>
      <c r="G36" s="101"/>
      <c r="H36" s="101"/>
    </row>
    <row r="37" spans="2:8" x14ac:dyDescent="0.2">
      <c r="B37" s="101"/>
      <c r="C37" s="101"/>
      <c r="D37" s="101"/>
      <c r="E37" s="101"/>
      <c r="F37" s="101"/>
      <c r="G37" s="101"/>
      <c r="H37" s="101"/>
    </row>
    <row r="38" spans="2:8" x14ac:dyDescent="0.2">
      <c r="B38" s="101"/>
      <c r="C38" s="101"/>
      <c r="D38" s="101"/>
      <c r="E38" s="101"/>
      <c r="F38" s="101"/>
      <c r="G38" s="101"/>
      <c r="H38" s="101"/>
    </row>
    <row r="39" spans="2:8" x14ac:dyDescent="0.2">
      <c r="B39" s="101"/>
      <c r="C39" s="101"/>
      <c r="D39" s="101"/>
      <c r="E39" s="101"/>
      <c r="F39" s="101"/>
      <c r="G39" s="101"/>
      <c r="H39" s="101"/>
    </row>
  </sheetData>
  <mergeCells count="4">
    <mergeCell ref="B3:F3"/>
    <mergeCell ref="B11:H39"/>
    <mergeCell ref="J11:R16"/>
    <mergeCell ref="I3:J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36D4-B0FF-ED49-9C4A-38F7DFFCF28F}">
  <dimension ref="B2:H33"/>
  <sheetViews>
    <sheetView showGridLines="0" zoomScale="93" workbookViewId="0">
      <selection activeCell="J35" sqref="J35"/>
    </sheetView>
  </sheetViews>
  <sheetFormatPr baseColWidth="10" defaultRowHeight="16" x14ac:dyDescent="0.2"/>
  <cols>
    <col min="2" max="2" width="26.83203125" bestFit="1" customWidth="1"/>
    <col min="3" max="3" width="14.6640625" customWidth="1"/>
    <col min="4" max="4" width="13.83203125" customWidth="1"/>
  </cols>
  <sheetData>
    <row r="2" spans="2:8" ht="16" customHeight="1" x14ac:dyDescent="0.2">
      <c r="B2" s="133" t="s">
        <v>54</v>
      </c>
      <c r="C2" s="134"/>
      <c r="D2" s="134"/>
      <c r="E2" s="134"/>
      <c r="F2" s="134"/>
      <c r="G2" s="134"/>
      <c r="H2" s="135"/>
    </row>
    <row r="3" spans="2:8" ht="16" customHeight="1" x14ac:dyDescent="0.2">
      <c r="B3" s="136"/>
      <c r="C3" s="137"/>
      <c r="D3" s="137"/>
      <c r="E3" s="137"/>
      <c r="F3" s="137"/>
      <c r="G3" s="137"/>
      <c r="H3" s="138"/>
    </row>
    <row r="5" spans="2:8" x14ac:dyDescent="0.2">
      <c r="B5" s="12" t="s">
        <v>55</v>
      </c>
      <c r="C5" s="12">
        <v>1000000</v>
      </c>
    </row>
    <row r="6" spans="2:8" x14ac:dyDescent="0.2">
      <c r="B6" s="12" t="s">
        <v>56</v>
      </c>
      <c r="C6" s="42">
        <f>'Portfolio Equal Weight'!B30</f>
        <v>7.5624678173926015E-4</v>
      </c>
    </row>
    <row r="7" spans="2:8" x14ac:dyDescent="0.2">
      <c r="B7" s="12" t="s">
        <v>57</v>
      </c>
      <c r="C7" s="52">
        <f>'Portfolio Equal Weight'!B29</f>
        <v>8.5640525086367759E-3</v>
      </c>
    </row>
    <row r="8" spans="2:8" x14ac:dyDescent="0.2">
      <c r="B8" s="12" t="s">
        <v>58</v>
      </c>
      <c r="C8" s="12">
        <v>1.65</v>
      </c>
    </row>
    <row r="9" spans="2:8" x14ac:dyDescent="0.2">
      <c r="B9" s="12" t="s">
        <v>59</v>
      </c>
      <c r="C9" s="12">
        <v>2.33</v>
      </c>
    </row>
    <row r="11" spans="2:8" x14ac:dyDescent="0.2">
      <c r="B11" s="12" t="s">
        <v>60</v>
      </c>
      <c r="C11" s="12" t="s">
        <v>53</v>
      </c>
      <c r="D11" s="12" t="s">
        <v>61</v>
      </c>
    </row>
    <row r="12" spans="2:8" x14ac:dyDescent="0.2">
      <c r="B12" s="44">
        <v>0.95</v>
      </c>
      <c r="C12" s="56">
        <f>(C8*$C$7-$C$6)*$C$5</f>
        <v>13374.439857511419</v>
      </c>
      <c r="D12" s="56">
        <f>C12*SQRT(10)</f>
        <v>42293.692378673928</v>
      </c>
    </row>
    <row r="13" spans="2:8" x14ac:dyDescent="0.2">
      <c r="B13" s="44">
        <v>0.99</v>
      </c>
      <c r="C13" s="56">
        <f>(C9*$C$7-$C$6)*$C$5</f>
        <v>19197.995563384429</v>
      </c>
      <c r="D13" s="56">
        <f>C13*SQRT(10)</f>
        <v>60709.392490102247</v>
      </c>
    </row>
    <row r="15" spans="2:8" x14ac:dyDescent="0.2">
      <c r="B15" s="12" t="s">
        <v>85</v>
      </c>
    </row>
    <row r="16" spans="2:8" x14ac:dyDescent="0.2">
      <c r="B16" s="101" t="s">
        <v>84</v>
      </c>
      <c r="C16" s="101"/>
      <c r="D16" s="101"/>
      <c r="E16" s="101"/>
      <c r="F16" s="101"/>
      <c r="G16" s="101"/>
      <c r="H16" s="101"/>
    </row>
    <row r="17" spans="2:8" x14ac:dyDescent="0.2">
      <c r="B17" s="101"/>
      <c r="C17" s="101"/>
      <c r="D17" s="101"/>
      <c r="E17" s="101"/>
      <c r="F17" s="101"/>
      <c r="G17" s="101"/>
      <c r="H17" s="101"/>
    </row>
    <row r="18" spans="2:8" x14ac:dyDescent="0.2">
      <c r="B18" s="101"/>
      <c r="C18" s="101"/>
      <c r="D18" s="101"/>
      <c r="E18" s="101"/>
      <c r="F18" s="101"/>
      <c r="G18" s="101"/>
      <c r="H18" s="101"/>
    </row>
    <row r="19" spans="2:8" x14ac:dyDescent="0.2">
      <c r="B19" s="101"/>
      <c r="C19" s="101"/>
      <c r="D19" s="101"/>
      <c r="E19" s="101"/>
      <c r="F19" s="101"/>
      <c r="G19" s="101"/>
      <c r="H19" s="101"/>
    </row>
    <row r="20" spans="2:8" x14ac:dyDescent="0.2">
      <c r="B20" s="101"/>
      <c r="C20" s="101"/>
      <c r="D20" s="101"/>
      <c r="E20" s="101"/>
      <c r="F20" s="101"/>
      <c r="G20" s="101"/>
      <c r="H20" s="101"/>
    </row>
    <row r="21" spans="2:8" x14ac:dyDescent="0.2">
      <c r="B21" s="101"/>
      <c r="C21" s="101"/>
      <c r="D21" s="101"/>
      <c r="E21" s="101"/>
      <c r="F21" s="101"/>
      <c r="G21" s="101"/>
      <c r="H21" s="101"/>
    </row>
    <row r="22" spans="2:8" x14ac:dyDescent="0.2">
      <c r="B22" s="101"/>
      <c r="C22" s="101"/>
      <c r="D22" s="101"/>
      <c r="E22" s="101"/>
      <c r="F22" s="101"/>
      <c r="G22" s="101"/>
      <c r="H22" s="101"/>
    </row>
    <row r="23" spans="2:8" x14ac:dyDescent="0.2">
      <c r="B23" s="101"/>
      <c r="C23" s="101"/>
      <c r="D23" s="101"/>
      <c r="E23" s="101"/>
      <c r="F23" s="101"/>
      <c r="G23" s="101"/>
      <c r="H23" s="101"/>
    </row>
    <row r="24" spans="2:8" x14ac:dyDescent="0.2">
      <c r="B24" s="101"/>
      <c r="C24" s="101"/>
      <c r="D24" s="101"/>
      <c r="E24" s="101"/>
      <c r="F24" s="101"/>
      <c r="G24" s="101"/>
      <c r="H24" s="101"/>
    </row>
    <row r="25" spans="2:8" x14ac:dyDescent="0.2">
      <c r="B25" s="101"/>
      <c r="C25" s="101"/>
      <c r="D25" s="101"/>
      <c r="E25" s="101"/>
      <c r="F25" s="101"/>
      <c r="G25" s="101"/>
      <c r="H25" s="101"/>
    </row>
    <row r="26" spans="2:8" x14ac:dyDescent="0.2">
      <c r="B26" s="101"/>
      <c r="C26" s="101"/>
      <c r="D26" s="101"/>
      <c r="E26" s="101"/>
      <c r="F26" s="101"/>
      <c r="G26" s="101"/>
      <c r="H26" s="101"/>
    </row>
    <row r="27" spans="2:8" x14ac:dyDescent="0.2">
      <c r="B27" s="101"/>
      <c r="C27" s="101"/>
      <c r="D27" s="101"/>
      <c r="E27" s="101"/>
      <c r="F27" s="101"/>
      <c r="G27" s="101"/>
      <c r="H27" s="101"/>
    </row>
    <row r="28" spans="2:8" x14ac:dyDescent="0.2">
      <c r="B28" s="101"/>
      <c r="C28" s="101"/>
      <c r="D28" s="101"/>
      <c r="E28" s="101"/>
      <c r="F28" s="101"/>
      <c r="G28" s="101"/>
      <c r="H28" s="101"/>
    </row>
    <row r="29" spans="2:8" x14ac:dyDescent="0.2">
      <c r="B29" s="101"/>
      <c r="C29" s="101"/>
      <c r="D29" s="101"/>
      <c r="E29" s="101"/>
      <c r="F29" s="101"/>
      <c r="G29" s="101"/>
      <c r="H29" s="101"/>
    </row>
    <row r="30" spans="2:8" x14ac:dyDescent="0.2">
      <c r="B30" s="101"/>
      <c r="C30" s="101"/>
      <c r="D30" s="101"/>
      <c r="E30" s="101"/>
      <c r="F30" s="101"/>
      <c r="G30" s="101"/>
      <c r="H30" s="101"/>
    </row>
    <row r="31" spans="2:8" x14ac:dyDescent="0.2">
      <c r="B31" s="101"/>
      <c r="C31" s="101"/>
      <c r="D31" s="101"/>
      <c r="E31" s="101"/>
      <c r="F31" s="101"/>
      <c r="G31" s="101"/>
      <c r="H31" s="101"/>
    </row>
    <row r="32" spans="2:8" x14ac:dyDescent="0.2">
      <c r="B32" s="101"/>
      <c r="C32" s="101"/>
      <c r="D32" s="101"/>
      <c r="E32" s="101"/>
      <c r="F32" s="101"/>
      <c r="G32" s="101"/>
      <c r="H32" s="101"/>
    </row>
    <row r="33" spans="2:8" x14ac:dyDescent="0.2">
      <c r="B33" s="101"/>
      <c r="C33" s="101"/>
      <c r="D33" s="101"/>
      <c r="E33" s="101"/>
      <c r="F33" s="101"/>
      <c r="G33" s="101"/>
      <c r="H33" s="101"/>
    </row>
  </sheetData>
  <mergeCells count="2">
    <mergeCell ref="B2:H3"/>
    <mergeCell ref="B16:H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4C79-BA02-FE43-B40F-3A8EF49A0579}">
  <dimension ref="B3:K26"/>
  <sheetViews>
    <sheetView showGridLines="0" workbookViewId="0">
      <selection activeCell="N22" sqref="N22"/>
    </sheetView>
  </sheetViews>
  <sheetFormatPr baseColWidth="10" defaultRowHeight="16" x14ac:dyDescent="0.2"/>
  <sheetData>
    <row r="3" spans="2:11" x14ac:dyDescent="0.2">
      <c r="B3" s="122" t="s">
        <v>118</v>
      </c>
      <c r="C3" s="122"/>
      <c r="D3" s="122"/>
      <c r="E3" s="122"/>
      <c r="F3" s="122"/>
      <c r="G3" s="122"/>
      <c r="H3" s="122"/>
      <c r="I3" s="122"/>
      <c r="J3" s="122"/>
      <c r="K3" s="122"/>
    </row>
    <row r="4" spans="2:11" ht="16" customHeight="1" x14ac:dyDescent="0.2">
      <c r="B4" s="101" t="s">
        <v>117</v>
      </c>
      <c r="C4" s="101"/>
      <c r="D4" s="101"/>
      <c r="E4" s="101"/>
      <c r="F4" s="101"/>
      <c r="G4" s="101"/>
      <c r="H4" s="101"/>
      <c r="I4" s="101"/>
      <c r="J4" s="101"/>
      <c r="K4" s="101"/>
    </row>
    <row r="5" spans="2:11" x14ac:dyDescent="0.2">
      <c r="B5" s="101"/>
      <c r="C5" s="101"/>
      <c r="D5" s="101"/>
      <c r="E5" s="101"/>
      <c r="F5" s="101"/>
      <c r="G5" s="101"/>
      <c r="H5" s="101"/>
      <c r="I5" s="101"/>
      <c r="J5" s="101"/>
      <c r="K5" s="101"/>
    </row>
    <row r="6" spans="2:11" x14ac:dyDescent="0.2">
      <c r="B6" s="101"/>
      <c r="C6" s="101"/>
      <c r="D6" s="101"/>
      <c r="E6" s="101"/>
      <c r="F6" s="101"/>
      <c r="G6" s="101"/>
      <c r="H6" s="101"/>
      <c r="I6" s="101"/>
      <c r="J6" s="101"/>
      <c r="K6" s="101"/>
    </row>
    <row r="7" spans="2:11" x14ac:dyDescent="0.2">
      <c r="B7" s="101"/>
      <c r="C7" s="101"/>
      <c r="D7" s="101"/>
      <c r="E7" s="101"/>
      <c r="F7" s="101"/>
      <c r="G7" s="101"/>
      <c r="H7" s="101"/>
      <c r="I7" s="101"/>
      <c r="J7" s="101"/>
      <c r="K7" s="101"/>
    </row>
    <row r="8" spans="2:11" x14ac:dyDescent="0.2">
      <c r="B8" s="101"/>
      <c r="C8" s="101"/>
      <c r="D8" s="101"/>
      <c r="E8" s="101"/>
      <c r="F8" s="101"/>
      <c r="G8" s="101"/>
      <c r="H8" s="101"/>
      <c r="I8" s="101"/>
      <c r="J8" s="101"/>
      <c r="K8" s="101"/>
    </row>
    <row r="9" spans="2:11" x14ac:dyDescent="0.2">
      <c r="B9" s="101"/>
      <c r="C9" s="101"/>
      <c r="D9" s="101"/>
      <c r="E9" s="101"/>
      <c r="F9" s="101"/>
      <c r="G9" s="101"/>
      <c r="H9" s="101"/>
      <c r="I9" s="101"/>
      <c r="J9" s="101"/>
      <c r="K9" s="101"/>
    </row>
    <row r="10" spans="2:11" x14ac:dyDescent="0.2">
      <c r="B10" s="101"/>
      <c r="C10" s="101"/>
      <c r="D10" s="101"/>
      <c r="E10" s="101"/>
      <c r="F10" s="101"/>
      <c r="G10" s="101"/>
      <c r="H10" s="101"/>
      <c r="I10" s="101"/>
      <c r="J10" s="101"/>
      <c r="K10" s="101"/>
    </row>
    <row r="11" spans="2:11" x14ac:dyDescent="0.2">
      <c r="B11" s="101"/>
      <c r="C11" s="101"/>
      <c r="D11" s="101"/>
      <c r="E11" s="101"/>
      <c r="F11" s="101"/>
      <c r="G11" s="101"/>
      <c r="H11" s="101"/>
      <c r="I11" s="101"/>
      <c r="J11" s="101"/>
      <c r="K11" s="101"/>
    </row>
    <row r="12" spans="2:11" x14ac:dyDescent="0.2">
      <c r="B12" s="101"/>
      <c r="C12" s="101"/>
      <c r="D12" s="101"/>
      <c r="E12" s="101"/>
      <c r="F12" s="101"/>
      <c r="G12" s="101"/>
      <c r="H12" s="101"/>
      <c r="I12" s="101"/>
      <c r="J12" s="101"/>
      <c r="K12" s="101"/>
    </row>
    <row r="13" spans="2:11" x14ac:dyDescent="0.2">
      <c r="B13" s="101"/>
      <c r="C13" s="101"/>
      <c r="D13" s="101"/>
      <c r="E13" s="101"/>
      <c r="F13" s="101"/>
      <c r="G13" s="101"/>
      <c r="H13" s="101"/>
      <c r="I13" s="101"/>
      <c r="J13" s="101"/>
      <c r="K13" s="101"/>
    </row>
    <row r="14" spans="2:11" x14ac:dyDescent="0.2">
      <c r="B14" s="101"/>
      <c r="C14" s="101"/>
      <c r="D14" s="101"/>
      <c r="E14" s="101"/>
      <c r="F14" s="101"/>
      <c r="G14" s="101"/>
      <c r="H14" s="101"/>
      <c r="I14" s="101"/>
      <c r="J14" s="101"/>
      <c r="K14" s="101"/>
    </row>
    <row r="15" spans="2:11" x14ac:dyDescent="0.2">
      <c r="B15" s="101"/>
      <c r="C15" s="101"/>
      <c r="D15" s="101"/>
      <c r="E15" s="101"/>
      <c r="F15" s="101"/>
      <c r="G15" s="101"/>
      <c r="H15" s="101"/>
      <c r="I15" s="101"/>
      <c r="J15" s="101"/>
      <c r="K15" s="101"/>
    </row>
    <row r="16" spans="2:11" x14ac:dyDescent="0.2">
      <c r="B16" s="101"/>
      <c r="C16" s="101"/>
      <c r="D16" s="101"/>
      <c r="E16" s="101"/>
      <c r="F16" s="101"/>
      <c r="G16" s="101"/>
      <c r="H16" s="101"/>
      <c r="I16" s="101"/>
      <c r="J16" s="101"/>
      <c r="K16" s="101"/>
    </row>
    <row r="17" spans="2:11" x14ac:dyDescent="0.2">
      <c r="B17" s="101"/>
      <c r="C17" s="101"/>
      <c r="D17" s="101"/>
      <c r="E17" s="101"/>
      <c r="F17" s="101"/>
      <c r="G17" s="101"/>
      <c r="H17" s="101"/>
      <c r="I17" s="101"/>
      <c r="J17" s="101"/>
      <c r="K17" s="101"/>
    </row>
    <row r="18" spans="2:11" x14ac:dyDescent="0.2">
      <c r="B18" s="101"/>
      <c r="C18" s="101"/>
      <c r="D18" s="101"/>
      <c r="E18" s="101"/>
      <c r="F18" s="101"/>
      <c r="G18" s="101"/>
      <c r="H18" s="101"/>
      <c r="I18" s="101"/>
      <c r="J18" s="101"/>
      <c r="K18" s="101"/>
    </row>
    <row r="19" spans="2:11" x14ac:dyDescent="0.2">
      <c r="B19" s="101"/>
      <c r="C19" s="101"/>
      <c r="D19" s="101"/>
      <c r="E19" s="101"/>
      <c r="F19" s="101"/>
      <c r="G19" s="101"/>
      <c r="H19" s="101"/>
      <c r="I19" s="101"/>
      <c r="J19" s="101"/>
      <c r="K19" s="101"/>
    </row>
    <row r="20" spans="2:11" x14ac:dyDescent="0.2">
      <c r="B20" s="101"/>
      <c r="C20" s="101"/>
      <c r="D20" s="101"/>
      <c r="E20" s="101"/>
      <c r="F20" s="101"/>
      <c r="G20" s="101"/>
      <c r="H20" s="101"/>
      <c r="I20" s="101"/>
      <c r="J20" s="101"/>
      <c r="K20" s="101"/>
    </row>
    <row r="21" spans="2:11" x14ac:dyDescent="0.2">
      <c r="B21" s="101"/>
      <c r="C21" s="101"/>
      <c r="D21" s="101"/>
      <c r="E21" s="101"/>
      <c r="F21" s="101"/>
      <c r="G21" s="101"/>
      <c r="H21" s="101"/>
      <c r="I21" s="101"/>
      <c r="J21" s="101"/>
      <c r="K21" s="101"/>
    </row>
    <row r="22" spans="2:11" x14ac:dyDescent="0.2">
      <c r="B22" s="101"/>
      <c r="C22" s="101"/>
      <c r="D22" s="101"/>
      <c r="E22" s="101"/>
      <c r="F22" s="101"/>
      <c r="G22" s="101"/>
      <c r="H22" s="101"/>
      <c r="I22" s="101"/>
      <c r="J22" s="101"/>
      <c r="K22" s="101"/>
    </row>
    <row r="23" spans="2:11" x14ac:dyDescent="0.2">
      <c r="B23" s="101"/>
      <c r="C23" s="101"/>
      <c r="D23" s="101"/>
      <c r="E23" s="101"/>
      <c r="F23" s="101"/>
      <c r="G23" s="101"/>
      <c r="H23" s="101"/>
      <c r="I23" s="101"/>
      <c r="J23" s="101"/>
      <c r="K23" s="101"/>
    </row>
    <row r="24" spans="2:11" x14ac:dyDescent="0.2">
      <c r="B24" s="66"/>
      <c r="C24" s="66"/>
      <c r="D24" s="66"/>
      <c r="E24" s="66"/>
      <c r="F24" s="66"/>
      <c r="G24" s="66"/>
      <c r="H24" s="66"/>
      <c r="I24" s="66"/>
      <c r="J24" s="66"/>
      <c r="K24" s="66"/>
    </row>
    <row r="25" spans="2:11" x14ac:dyDescent="0.2">
      <c r="B25" s="66"/>
      <c r="C25" s="66"/>
      <c r="D25" s="66"/>
      <c r="E25" s="66"/>
      <c r="F25" s="66"/>
      <c r="G25" s="66"/>
      <c r="H25" s="66"/>
      <c r="I25" s="66"/>
      <c r="J25" s="66"/>
      <c r="K25" s="66"/>
    </row>
    <row r="26" spans="2:11" x14ac:dyDescent="0.2">
      <c r="B26" s="66"/>
      <c r="C26" s="66"/>
      <c r="D26" s="66"/>
      <c r="E26" s="66"/>
      <c r="F26" s="66"/>
      <c r="G26" s="66"/>
      <c r="H26" s="66"/>
      <c r="I26" s="66"/>
      <c r="J26" s="66"/>
      <c r="K26" s="66"/>
    </row>
  </sheetData>
  <mergeCells count="2">
    <mergeCell ref="B4:K23"/>
    <mergeCell ref="B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Closing Price Data &amp; Returns </vt:lpstr>
      <vt:lpstr>Return&amp;Risk of Individual Stock</vt:lpstr>
      <vt:lpstr>Calculating the Individual BETA</vt:lpstr>
      <vt:lpstr>Two Stock Portfolio</vt:lpstr>
      <vt:lpstr>Portfolio Equal Weight</vt:lpstr>
      <vt:lpstr>Max Sharpe Ratio (Solver)</vt:lpstr>
      <vt:lpstr>Min Portfolio Variance (Solver)</vt:lpstr>
      <vt:lpstr>Summary Table</vt:lpstr>
      <vt:lpstr>Parametric VaR</vt:lpstr>
      <vt:lpstr>Conclusion &amp; Takeaways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Kapadia</dc:creator>
  <cp:lastModifiedBy>Tej Kapadia</cp:lastModifiedBy>
  <dcterms:created xsi:type="dcterms:W3CDTF">2026-03-12T22:54:42Z</dcterms:created>
  <dcterms:modified xsi:type="dcterms:W3CDTF">2026-03-13T18:26:42Z</dcterms:modified>
</cp:coreProperties>
</file>