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e58cf34c0f13d68b/Documents/"/>
    </mc:Choice>
  </mc:AlternateContent>
  <xr:revisionPtr revIDLastSave="3" documentId="8_{0B27892A-332C-48EB-A9B5-FEB74B493AD4}" xr6:coauthVersionLast="47" xr6:coauthVersionMax="47" xr10:uidLastSave="{1F815BCF-E0D1-4BBB-BB9B-19B1789B46FA}"/>
  <bookViews>
    <workbookView xWindow="-108" yWindow="-108" windowWidth="23256" windowHeight="12456" activeTab="3" xr2:uid="{00000000-000D-0000-FFFF-FFFF00000000}"/>
  </bookViews>
  <sheets>
    <sheet name="UserDetails.csv" sheetId="1" r:id="rId1"/>
    <sheet name="CookingSessions.csv" sheetId="2" r:id="rId2"/>
    <sheet name="OrderDetails.csv" sheetId="3" r:id="rId3"/>
    <sheet name="Analysis Report" sheetId="5" r:id="rId4"/>
  </sheets>
  <calcPr calcId="191029"/>
  <pivotCaches>
    <pivotCache cacheId="26" r:id="rId5"/>
    <pivotCache cacheId="34" r:id="rId6"/>
  </pivotCaches>
</workbook>
</file>

<file path=xl/calcChain.xml><?xml version="1.0" encoding="utf-8"?>
<calcChain xmlns="http://schemas.openxmlformats.org/spreadsheetml/2006/main">
  <c r="K11" i="2" l="1"/>
  <c r="K12" i="2"/>
  <c r="K13" i="2"/>
  <c r="K14" i="2"/>
  <c r="K15" i="2"/>
  <c r="K16" i="2"/>
  <c r="K17" i="2"/>
  <c r="K10" i="2"/>
  <c r="K9" i="2"/>
  <c r="K8" i="2"/>
  <c r="K7" i="2"/>
  <c r="K6" i="2"/>
  <c r="K5" i="2"/>
  <c r="K4" i="2"/>
  <c r="K3" i="2"/>
  <c r="K2" i="2"/>
  <c r="J6" i="2"/>
  <c r="I6" i="2"/>
  <c r="J11" i="2"/>
  <c r="J12" i="2"/>
  <c r="J13" i="2"/>
  <c r="J14" i="2"/>
  <c r="J15" i="2"/>
  <c r="J16" i="2"/>
  <c r="J17" i="2"/>
  <c r="I3" i="2"/>
  <c r="I2" i="2"/>
  <c r="I4" i="2"/>
  <c r="J3" i="2"/>
  <c r="J10" i="2"/>
  <c r="J9" i="2"/>
  <c r="J8" i="2"/>
  <c r="J7" i="2"/>
  <c r="J5" i="2"/>
  <c r="J4" i="2"/>
  <c r="J2" i="2"/>
  <c r="I11" i="2"/>
  <c r="I12" i="2"/>
  <c r="I13" i="2"/>
  <c r="I14" i="2"/>
  <c r="I15" i="2"/>
  <c r="I16" i="2"/>
  <c r="I17" i="2"/>
  <c r="I10" i="2"/>
  <c r="I9" i="2"/>
  <c r="I8" i="2"/>
  <c r="I7" i="2"/>
  <c r="I5" i="2"/>
</calcChain>
</file>

<file path=xl/sharedStrings.xml><?xml version="1.0" encoding="utf-8"?>
<sst xmlns="http://schemas.openxmlformats.org/spreadsheetml/2006/main" count="376" uniqueCount="121">
  <si>
    <t>User ID</t>
  </si>
  <si>
    <t>User Name</t>
  </si>
  <si>
    <t>Age</t>
  </si>
  <si>
    <t>Location</t>
  </si>
  <si>
    <t>Registration Date</t>
  </si>
  <si>
    <t>Phone</t>
  </si>
  <si>
    <t>Email</t>
  </si>
  <si>
    <t>Favorite Meal</t>
  </si>
  <si>
    <t>Total Orders</t>
  </si>
  <si>
    <t>U001</t>
  </si>
  <si>
    <t>Alice Johnson</t>
  </si>
  <si>
    <t>New York</t>
  </si>
  <si>
    <t>123-456-7890</t>
  </si>
  <si>
    <t>alice@email.com</t>
  </si>
  <si>
    <t>Dinner</t>
  </si>
  <si>
    <t>U002</t>
  </si>
  <si>
    <t>Bob Smith</t>
  </si>
  <si>
    <t>Los Angeles</t>
  </si>
  <si>
    <t>987-654-3210</t>
  </si>
  <si>
    <t>bob@email.com</t>
  </si>
  <si>
    <t>Lunch</t>
  </si>
  <si>
    <t>U003</t>
  </si>
  <si>
    <t>Charlie Lee</t>
  </si>
  <si>
    <t>Chicago</t>
  </si>
  <si>
    <t>555-123-4567</t>
  </si>
  <si>
    <t>charlie@email.com</t>
  </si>
  <si>
    <t>Breakfast</t>
  </si>
  <si>
    <t>U004</t>
  </si>
  <si>
    <t>David Brown</t>
  </si>
  <si>
    <t>San Francisco</t>
  </si>
  <si>
    <t>444-333-2222</t>
  </si>
  <si>
    <t>david@email.com</t>
  </si>
  <si>
    <t>U005</t>
  </si>
  <si>
    <t>Emma White</t>
  </si>
  <si>
    <t>Seattle</t>
  </si>
  <si>
    <t>777-888-9999</t>
  </si>
  <si>
    <t>emma@email.com</t>
  </si>
  <si>
    <t>U006</t>
  </si>
  <si>
    <t>Frank Green</t>
  </si>
  <si>
    <t>Austin</t>
  </si>
  <si>
    <t>888-777-6666</t>
  </si>
  <si>
    <t>frank@email.com</t>
  </si>
  <si>
    <t>U007</t>
  </si>
  <si>
    <t>Grace King</t>
  </si>
  <si>
    <t>Boston</t>
  </si>
  <si>
    <t>999-888-7777</t>
  </si>
  <si>
    <t>grace@email.com</t>
  </si>
  <si>
    <t>U008</t>
  </si>
  <si>
    <t>Henry Lee</t>
  </si>
  <si>
    <t>Miami</t>
  </si>
  <si>
    <t>101-202-3030</t>
  </si>
  <si>
    <t>henry@email.com</t>
  </si>
  <si>
    <t>U009</t>
  </si>
  <si>
    <t>Irene Moore</t>
  </si>
  <si>
    <t>Dallas</t>
  </si>
  <si>
    <t>202-303-4040</t>
  </si>
  <si>
    <t>irene@email.com</t>
  </si>
  <si>
    <t>U010</t>
  </si>
  <si>
    <t>Jack White</t>
  </si>
  <si>
    <t>Phoenix</t>
  </si>
  <si>
    <t>303-404-5050</t>
  </si>
  <si>
    <t>jack@email.com</t>
  </si>
  <si>
    <t>Session ID</t>
  </si>
  <si>
    <t>Dish Name</t>
  </si>
  <si>
    <t>Meal Type</t>
  </si>
  <si>
    <t>Session Start</t>
  </si>
  <si>
    <t>Session End</t>
  </si>
  <si>
    <t>Duration (mins)</t>
  </si>
  <si>
    <t>Session Rating</t>
  </si>
  <si>
    <t>S001</t>
  </si>
  <si>
    <t>Spaghetti</t>
  </si>
  <si>
    <t>S002</t>
  </si>
  <si>
    <t>Caesar Salad</t>
  </si>
  <si>
    <t>S003</t>
  </si>
  <si>
    <t>Grilled Chicken</t>
  </si>
  <si>
    <t>S004</t>
  </si>
  <si>
    <t>Pancakes</t>
  </si>
  <si>
    <t>S005</t>
  </si>
  <si>
    <t>S006</t>
  </si>
  <si>
    <t>S007</t>
  </si>
  <si>
    <t>S008</t>
  </si>
  <si>
    <t>Veggie Burger</t>
  </si>
  <si>
    <t>S009</t>
  </si>
  <si>
    <t>S010</t>
  </si>
  <si>
    <t>Oatmeal</t>
  </si>
  <si>
    <t>S011</t>
  </si>
  <si>
    <t>S012</t>
  </si>
  <si>
    <t>S013</t>
  </si>
  <si>
    <t>S014</t>
  </si>
  <si>
    <t>S015</t>
  </si>
  <si>
    <t>S016</t>
  </si>
  <si>
    <t>Order ID</t>
  </si>
  <si>
    <t>Order Date</t>
  </si>
  <si>
    <t>Order Status</t>
  </si>
  <si>
    <t>Amount (USD)</t>
  </si>
  <si>
    <t>Time of Day</t>
  </si>
  <si>
    <t>Rating</t>
  </si>
  <si>
    <t>Completed</t>
  </si>
  <si>
    <t>Night</t>
  </si>
  <si>
    <t>Day</t>
  </si>
  <si>
    <t>Canceled</t>
  </si>
  <si>
    <t>N/A</t>
  </si>
  <si>
    <t>Morning</t>
  </si>
  <si>
    <t>location details</t>
  </si>
  <si>
    <t>User details</t>
  </si>
  <si>
    <t>Fav Meal</t>
  </si>
  <si>
    <t>Row Labels</t>
  </si>
  <si>
    <t>Grand Total</t>
  </si>
  <si>
    <t>Column Labels</t>
  </si>
  <si>
    <t>Count of Order Date</t>
  </si>
  <si>
    <t>Sum of Session Rating</t>
  </si>
  <si>
    <t>Count of Order Status</t>
  </si>
  <si>
    <t>Count of Days (Session Start)</t>
  </si>
  <si>
    <t>Names</t>
  </si>
  <si>
    <t>Sum of Amount (USD)</t>
  </si>
  <si>
    <t>Sum of Duration (mins)</t>
  </si>
  <si>
    <t>Count of Dish Name</t>
  </si>
  <si>
    <t>Sum of Age</t>
  </si>
  <si>
    <t>Sum of Total Orders</t>
  </si>
  <si>
    <t>Count of Favorite Meal</t>
  </si>
  <si>
    <t xml:space="preserve">Users 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</si>
</sst>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\ hh:mm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7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4" formatCode="yyyy\-mm\-d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4" formatCode="yyyy\-mm\-d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5" formatCode="yyyy\-mm\-dd\ hh:mm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5" formatCode="yyyy\-mm\-dd\ hh:mm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4" formatCode="yyyy\-mm\-d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[Upliance.ai Assignment - Excel.xlsx]Analysis Report!PivotTable2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Count of Fav Meal </a:t>
            </a:r>
          </a:p>
        </c:rich>
      </c:tx>
      <c:overlay val="0"/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'Analysis Report'!$B$3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Report'!$A$4:$A$7</c:f>
              <c:strCache>
                <c:ptCount val="3"/>
                <c:pt idx="0">
                  <c:v>Breakfast</c:v>
                </c:pt>
                <c:pt idx="1">
                  <c:v>Dinner</c:v>
                </c:pt>
                <c:pt idx="2">
                  <c:v>Lunch</c:v>
                </c:pt>
              </c:strCache>
            </c:strRef>
          </c:cat>
          <c:val>
            <c:numRef>
              <c:f>'Analysis Report'!$B$4:$B$7</c:f>
              <c:numCache>
                <c:formatCode>General</c:formatCode>
                <c:ptCount val="3"/>
                <c:pt idx="0">
                  <c:v>5</c:v>
                </c:pt>
                <c:pt idx="1">
                  <c:v>7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6-47CC-BB30-BB51BFE7FC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71599584"/>
        <c:axId val="171600064"/>
      </c:barChart>
      <c:catAx>
        <c:axId val="17159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00064"/>
        <c:crosses val="autoZero"/>
        <c:auto val="1"/>
        <c:lblAlgn val="ctr"/>
        <c:lblOffset val="100"/>
        <c:noMultiLvlLbl val="0"/>
      </c:catAx>
      <c:valAx>
        <c:axId val="17160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9958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[Upliance.ai Assignment - Excel.xlsx]Analysis Report!PivotTable3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Ratings by Dish</a:t>
            </a:r>
          </a:p>
        </c:rich>
      </c:tx>
      <c:overlay val="0"/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'Analysis Report'!$B$21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'Analysis Report'!$A$22:$A$28</c:f>
              <c:strCache>
                <c:ptCount val="6"/>
                <c:pt idx="0">
                  <c:v>Caesar Salad</c:v>
                </c:pt>
                <c:pt idx="1">
                  <c:v>Grilled Chicken</c:v>
                </c:pt>
                <c:pt idx="2">
                  <c:v>Oatmeal</c:v>
                </c:pt>
                <c:pt idx="3">
                  <c:v>Pancakes</c:v>
                </c:pt>
                <c:pt idx="4">
                  <c:v>Spaghetti</c:v>
                </c:pt>
                <c:pt idx="5">
                  <c:v>Veggie Burger</c:v>
                </c:pt>
              </c:strCache>
            </c:strRef>
          </c:cat>
          <c:val>
            <c:numRef>
              <c:f>'Analysis Report'!$B$22:$B$28</c:f>
              <c:numCache>
                <c:formatCode>General</c:formatCode>
                <c:ptCount val="6"/>
                <c:pt idx="0">
                  <c:v>13.1</c:v>
                </c:pt>
                <c:pt idx="1">
                  <c:v>19.099999999999998</c:v>
                </c:pt>
                <c:pt idx="2">
                  <c:v>4.0999999999999996</c:v>
                </c:pt>
                <c:pt idx="3">
                  <c:v>8.8000000000000007</c:v>
                </c:pt>
                <c:pt idx="4">
                  <c:v>18.5</c:v>
                </c:pt>
                <c:pt idx="5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6-4A0C-907B-2A5EB38B1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58394800"/>
        <c:axId val="358395280"/>
      </c:barChart>
      <c:catAx>
        <c:axId val="358394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5280"/>
        <c:crosses val="autoZero"/>
        <c:auto val="1"/>
        <c:lblAlgn val="ctr"/>
        <c:lblOffset val="100"/>
        <c:noMultiLvlLbl val="0"/>
      </c:catAx>
      <c:valAx>
        <c:axId val="35839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9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[Upliance.ai Assignment - Excel.xlsx]Analysis Report!PivotTable4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Orders</a:t>
            </a:r>
            <a:r>
              <a:rPr lang="en-US" baseline="0"/>
              <a:t> by Location</a:t>
            </a:r>
          </a:p>
        </c:rich>
      </c:tx>
      <c:overlay val="0"/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'Analysis Report'!$B$38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'Analysis Report'!$A$39:$A$47</c:f>
              <c:strCache>
                <c:ptCount val="8"/>
                <c:pt idx="0">
                  <c:v>Austin</c:v>
                </c:pt>
                <c:pt idx="1">
                  <c:v>Boston</c:v>
                </c:pt>
                <c:pt idx="2">
                  <c:v>Chicago</c:v>
                </c:pt>
                <c:pt idx="3">
                  <c:v>Los Angeles</c:v>
                </c:pt>
                <c:pt idx="4">
                  <c:v>Miami</c:v>
                </c:pt>
                <c:pt idx="5">
                  <c:v>New York</c:v>
                </c:pt>
                <c:pt idx="6">
                  <c:v>San Francisco</c:v>
                </c:pt>
                <c:pt idx="7">
                  <c:v>Seattle</c:v>
                </c:pt>
              </c:strCache>
            </c:strRef>
          </c:cat>
          <c:val>
            <c:numRef>
              <c:f>'Analysis Report'!$B$39:$B$47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8-4498-8F7F-9F70AE2B884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[Upliance.ai Assignment - Excel.xlsx]Analysis Report!PivotTable5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No</a:t>
            </a:r>
            <a:r>
              <a:rPr lang="en-US" baseline="0"/>
              <a:t>. of </a:t>
            </a:r>
            <a:r>
              <a:rPr lang="en-US"/>
              <a:t>Sessions by Users</a:t>
            </a:r>
          </a:p>
        </c:rich>
      </c:tx>
      <c:overlay val="0"/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'Analysis Report'!$B$59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'Analysis Report'!$A$60:$A$68</c:f>
              <c:strCache>
                <c:ptCount val="8"/>
                <c:pt idx="0">
                  <c:v>Alice Johnson</c:v>
                </c:pt>
                <c:pt idx="1">
                  <c:v>Bob Smith</c:v>
                </c:pt>
                <c:pt idx="2">
                  <c:v>Charlie Lee</c:v>
                </c:pt>
                <c:pt idx="3">
                  <c:v>David Brown</c:v>
                </c:pt>
                <c:pt idx="4">
                  <c:v>Emma White</c:v>
                </c:pt>
                <c:pt idx="5">
                  <c:v>Frank Green</c:v>
                </c:pt>
                <c:pt idx="6">
                  <c:v>Grace King</c:v>
                </c:pt>
                <c:pt idx="7">
                  <c:v>Henry Lee</c:v>
                </c:pt>
              </c:strCache>
            </c:strRef>
          </c:cat>
          <c:val>
            <c:numRef>
              <c:f>'Analysis Report'!$B$60:$B$68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5-4F80-BB53-E2594387C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0200463"/>
        <c:axId val="120211023"/>
      </c:barChart>
      <c:catAx>
        <c:axId val="12020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11023"/>
        <c:crosses val="autoZero"/>
        <c:auto val="1"/>
        <c:lblAlgn val="ctr"/>
        <c:lblOffset val="100"/>
        <c:noMultiLvlLbl val="0"/>
      </c:catAx>
      <c:valAx>
        <c:axId val="12021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0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[Upliance.ai Assignment - Excel.xlsx]Analysis Report!PivotTable6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Chart</a:t>
            </a:r>
          </a:p>
        </c:rich>
      </c:tx>
      <c:overlay val="0"/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'Analysis Report'!$B$80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'Analysis Report'!$A$81:$A$87</c:f>
              <c:strCache>
                <c:ptCount val="6"/>
                <c:pt idx="0">
                  <c:v>Caesar Salad</c:v>
                </c:pt>
                <c:pt idx="1">
                  <c:v>Grilled Chicken</c:v>
                </c:pt>
                <c:pt idx="2">
                  <c:v>Oatmeal</c:v>
                </c:pt>
                <c:pt idx="3">
                  <c:v>Pancakes</c:v>
                </c:pt>
                <c:pt idx="4">
                  <c:v>Spaghetti</c:v>
                </c:pt>
                <c:pt idx="5">
                  <c:v>Veggie Burger</c:v>
                </c:pt>
              </c:strCache>
            </c:strRef>
          </c:cat>
          <c:val>
            <c:numRef>
              <c:f>'Analysis Report'!$B$81:$B$87</c:f>
              <c:numCache>
                <c:formatCode>General</c:formatCode>
                <c:ptCount val="6"/>
                <c:pt idx="0">
                  <c:v>28</c:v>
                </c:pt>
                <c:pt idx="1">
                  <c:v>51</c:v>
                </c:pt>
                <c:pt idx="2">
                  <c:v>7</c:v>
                </c:pt>
                <c:pt idx="3">
                  <c:v>16.5</c:v>
                </c:pt>
                <c:pt idx="4">
                  <c:v>55.5</c:v>
                </c:pt>
                <c:pt idx="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3E-41B5-B397-CC4B39E4040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49903"/>
        <c:axId val="120236943"/>
      </c:lineChart>
      <c:catAx>
        <c:axId val="1202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36943"/>
        <c:crosses val="autoZero"/>
        <c:auto val="1"/>
        <c:lblAlgn val="ctr"/>
        <c:lblOffset val="100"/>
        <c:noMultiLvlLbl val="0"/>
      </c:catAx>
      <c:valAx>
        <c:axId val="12023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4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[Upliance.ai Assignment - Excel.xlsx]Analysis Report!PivotTable7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Time taken by Dish </a:t>
            </a:r>
          </a:p>
        </c:rich>
      </c:tx>
      <c:overlay val="0"/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'Analysis Report'!$B$98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'Analysis Report'!$A$99:$A$105</c:f>
              <c:strCache>
                <c:ptCount val="6"/>
                <c:pt idx="0">
                  <c:v>Caesar Salad</c:v>
                </c:pt>
                <c:pt idx="1">
                  <c:v>Grilled Chicken</c:v>
                </c:pt>
                <c:pt idx="2">
                  <c:v>Oatmeal</c:v>
                </c:pt>
                <c:pt idx="3">
                  <c:v>Pancakes</c:v>
                </c:pt>
                <c:pt idx="4">
                  <c:v>Spaghetti</c:v>
                </c:pt>
                <c:pt idx="5">
                  <c:v>Veggie Burger</c:v>
                </c:pt>
              </c:strCache>
            </c:strRef>
          </c:cat>
          <c:val>
            <c:numRef>
              <c:f>'Analysis Report'!$B$99:$B$105</c:f>
              <c:numCache>
                <c:formatCode>General</c:formatCode>
                <c:ptCount val="6"/>
                <c:pt idx="0">
                  <c:v>65</c:v>
                </c:pt>
                <c:pt idx="1">
                  <c:v>170</c:v>
                </c:pt>
                <c:pt idx="2">
                  <c:v>10</c:v>
                </c:pt>
                <c:pt idx="3">
                  <c:v>60</c:v>
                </c:pt>
                <c:pt idx="4">
                  <c:v>140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1-4C54-A9B3-988048D4D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20205743"/>
        <c:axId val="120196143"/>
      </c:barChart>
      <c:catAx>
        <c:axId val="120205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6143"/>
        <c:crosses val="autoZero"/>
        <c:auto val="1"/>
        <c:lblAlgn val="ctr"/>
        <c:lblOffset val="100"/>
        <c:noMultiLvlLbl val="0"/>
      </c:catAx>
      <c:valAx>
        <c:axId val="12019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0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[Upliance.ai Assignment - Excel.xlsx]Analysis Report!PivotTable8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'Analysis Report'!$B$118:$B$119</c:f>
              <c:strCache>
                <c:ptCount val="1"/>
                <c:pt idx="0">
                  <c:v>Austin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Report'!$A$120:$A$123</c:f>
              <c:strCache>
                <c:ptCount val="3"/>
                <c:pt idx="0">
                  <c:v>Breakfast</c:v>
                </c:pt>
                <c:pt idx="1">
                  <c:v>Dinner</c:v>
                </c:pt>
                <c:pt idx="2">
                  <c:v>Lunch</c:v>
                </c:pt>
              </c:strCache>
            </c:strRef>
          </c:cat>
          <c:val>
            <c:numRef>
              <c:f>'Analysis Report'!$B$120:$B$123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7-4D55-886A-1726A482BE7A}"/>
            </c:ext>
          </c:extLst>
        </c:ser>
        <c:ser>
          <c:idx val="1"/>
          <c:order val="1"/>
          <c:tx>
            <c:strRef>
              <c:f>'Analysis Report'!$C$118:$C$119</c:f>
              <c:strCache>
                <c:ptCount val="1"/>
                <c:pt idx="0">
                  <c:v>Boston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Report'!$A$120:$A$123</c:f>
              <c:strCache>
                <c:ptCount val="3"/>
                <c:pt idx="0">
                  <c:v>Breakfast</c:v>
                </c:pt>
                <c:pt idx="1">
                  <c:v>Dinner</c:v>
                </c:pt>
                <c:pt idx="2">
                  <c:v>Lunch</c:v>
                </c:pt>
              </c:strCache>
            </c:strRef>
          </c:cat>
          <c:val>
            <c:numRef>
              <c:f>'Analysis Report'!$C$120:$C$123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C7-4D55-886A-1726A482BE7A}"/>
            </c:ext>
          </c:extLst>
        </c:ser>
        <c:ser>
          <c:idx val="2"/>
          <c:order val="2"/>
          <c:tx>
            <c:strRef>
              <c:f>'Analysis Report'!$D$118:$D$119</c:f>
              <c:strCache>
                <c:ptCount val="1"/>
                <c:pt idx="0">
                  <c:v>Chicago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Report'!$A$120:$A$123</c:f>
              <c:strCache>
                <c:ptCount val="3"/>
                <c:pt idx="0">
                  <c:v>Breakfast</c:v>
                </c:pt>
                <c:pt idx="1">
                  <c:v>Dinner</c:v>
                </c:pt>
                <c:pt idx="2">
                  <c:v>Lunch</c:v>
                </c:pt>
              </c:strCache>
            </c:strRef>
          </c:cat>
          <c:val>
            <c:numRef>
              <c:f>'Analysis Report'!$D$120:$D$123</c:f>
              <c:numCache>
                <c:formatCode>General</c:formatCode>
                <c:ptCount val="3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C7-4D55-886A-1726A482BE7A}"/>
            </c:ext>
          </c:extLst>
        </c:ser>
        <c:ser>
          <c:idx val="3"/>
          <c:order val="3"/>
          <c:tx>
            <c:strRef>
              <c:f>'Analysis Report'!$E$118:$E$119</c:f>
              <c:strCache>
                <c:ptCount val="1"/>
                <c:pt idx="0">
                  <c:v>Los Angeles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Report'!$A$120:$A$123</c:f>
              <c:strCache>
                <c:ptCount val="3"/>
                <c:pt idx="0">
                  <c:v>Breakfast</c:v>
                </c:pt>
                <c:pt idx="1">
                  <c:v>Dinner</c:v>
                </c:pt>
                <c:pt idx="2">
                  <c:v>Lunch</c:v>
                </c:pt>
              </c:strCache>
            </c:strRef>
          </c:cat>
          <c:val>
            <c:numRef>
              <c:f>'Analysis Report'!$E$120:$E$123</c:f>
              <c:numCache>
                <c:formatCode>General</c:formatCode>
                <c:ptCount val="3"/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C7-4D55-886A-1726A482BE7A}"/>
            </c:ext>
          </c:extLst>
        </c:ser>
        <c:ser>
          <c:idx val="4"/>
          <c:order val="4"/>
          <c:tx>
            <c:strRef>
              <c:f>'Analysis Report'!$F$118:$F$119</c:f>
              <c:strCache>
                <c:ptCount val="1"/>
                <c:pt idx="0">
                  <c:v>Miami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Report'!$A$120:$A$123</c:f>
              <c:strCache>
                <c:ptCount val="3"/>
                <c:pt idx="0">
                  <c:v>Breakfast</c:v>
                </c:pt>
                <c:pt idx="1">
                  <c:v>Dinner</c:v>
                </c:pt>
                <c:pt idx="2">
                  <c:v>Lunch</c:v>
                </c:pt>
              </c:strCache>
            </c:strRef>
          </c:cat>
          <c:val>
            <c:numRef>
              <c:f>'Analysis Report'!$F$120:$F$123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C7-4D55-886A-1726A482BE7A}"/>
            </c:ext>
          </c:extLst>
        </c:ser>
        <c:ser>
          <c:idx val="5"/>
          <c:order val="5"/>
          <c:tx>
            <c:strRef>
              <c:f>'Analysis Report'!$G$118:$G$119</c:f>
              <c:strCache>
                <c:ptCount val="1"/>
                <c:pt idx="0">
                  <c:v>New York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Report'!$A$120:$A$123</c:f>
              <c:strCache>
                <c:ptCount val="3"/>
                <c:pt idx="0">
                  <c:v>Breakfast</c:v>
                </c:pt>
                <c:pt idx="1">
                  <c:v>Dinner</c:v>
                </c:pt>
                <c:pt idx="2">
                  <c:v>Lunch</c:v>
                </c:pt>
              </c:strCache>
            </c:strRef>
          </c:cat>
          <c:val>
            <c:numRef>
              <c:f>'Analysis Report'!$G$120:$G$123</c:f>
              <c:numCache>
                <c:formatCode>General</c:formatCode>
                <c:ptCount val="3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C7-4D55-886A-1726A482BE7A}"/>
            </c:ext>
          </c:extLst>
        </c:ser>
        <c:ser>
          <c:idx val="6"/>
          <c:order val="6"/>
          <c:tx>
            <c:strRef>
              <c:f>'Analysis Report'!$H$118:$H$119</c:f>
              <c:strCache>
                <c:ptCount val="1"/>
                <c:pt idx="0">
                  <c:v>San Francisco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Report'!$A$120:$A$123</c:f>
              <c:strCache>
                <c:ptCount val="3"/>
                <c:pt idx="0">
                  <c:v>Breakfast</c:v>
                </c:pt>
                <c:pt idx="1">
                  <c:v>Dinner</c:v>
                </c:pt>
                <c:pt idx="2">
                  <c:v>Lunch</c:v>
                </c:pt>
              </c:strCache>
            </c:strRef>
          </c:cat>
          <c:val>
            <c:numRef>
              <c:f>'Analysis Report'!$H$120:$H$123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2C7-4D55-886A-1726A482BE7A}"/>
            </c:ext>
          </c:extLst>
        </c:ser>
        <c:ser>
          <c:idx val="7"/>
          <c:order val="7"/>
          <c:tx>
            <c:strRef>
              <c:f>'Analysis Report'!$I$118:$I$119</c:f>
              <c:strCache>
                <c:ptCount val="1"/>
                <c:pt idx="0">
                  <c:v>Seattle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'Analysis Report'!$A$120:$A$123</c:f>
              <c:strCache>
                <c:ptCount val="3"/>
                <c:pt idx="0">
                  <c:v>Breakfast</c:v>
                </c:pt>
                <c:pt idx="1">
                  <c:v>Dinner</c:v>
                </c:pt>
                <c:pt idx="2">
                  <c:v>Lunch</c:v>
                </c:pt>
              </c:strCache>
            </c:strRef>
          </c:cat>
          <c:val>
            <c:numRef>
              <c:f>'Analysis Report'!$I$120:$I$123</c:f>
              <c:numCache>
                <c:formatCode>General</c:formatCode>
                <c:ptCount val="3"/>
                <c:pt idx="0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2C7-4D55-886A-1726A482BE7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0231183"/>
        <c:axId val="120253263"/>
      </c:barChart>
      <c:catAx>
        <c:axId val="12023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53263"/>
        <c:crosses val="autoZero"/>
        <c:auto val="1"/>
        <c:lblAlgn val="ctr"/>
        <c:lblOffset val="100"/>
        <c:noMultiLvlLbl val="0"/>
      </c:catAx>
      <c:valAx>
        <c:axId val="12025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3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[Upliance.ai Assignment - Excel.xlsx]Analysis Report!PivotTable9</c:name>
    <c:fmtId val="0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'Analysis Report'!$B$146</c:f>
              <c:strCache>
                <c:ptCount val="1"/>
                <c:pt idx="0">
                  <c:v>Sum of Total Orders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'Analysis Report'!$A$147:$A$157</c:f>
              <c:strCache>
                <c:ptCount val="10"/>
                <c:pt idx="0">
                  <c:v>25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38</c:v>
                </c:pt>
                <c:pt idx="9">
                  <c:v>42</c:v>
                </c:pt>
              </c:strCache>
            </c:strRef>
          </c:cat>
          <c:val>
            <c:numRef>
              <c:f>'Analysis Report'!$B$147:$B$157</c:f>
              <c:numCache>
                <c:formatCode>General</c:formatCode>
                <c:ptCount val="10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8</c:v>
                </c:pt>
                <c:pt idx="4">
                  <c:v>9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14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F-437B-99DD-DD8FEC96B72B}"/>
            </c:ext>
          </c:extLst>
        </c:ser>
        <c:ser>
          <c:idx val="1"/>
          <c:order val="1"/>
          <c:tx>
            <c:strRef>
              <c:f>'Analysis Report'!$C$146</c:f>
              <c:strCache>
                <c:ptCount val="1"/>
                <c:pt idx="0">
                  <c:v>Count of Favorite Meal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'Analysis Report'!$A$147:$A$157</c:f>
              <c:strCache>
                <c:ptCount val="10"/>
                <c:pt idx="0">
                  <c:v>25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38</c:v>
                </c:pt>
                <c:pt idx="9">
                  <c:v>42</c:v>
                </c:pt>
              </c:strCache>
            </c:strRef>
          </c:cat>
          <c:val>
            <c:numRef>
              <c:f>'Analysis Report'!$C$147:$C$157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F-437B-99DD-DD8FEC96B72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8580799"/>
        <c:axId val="88580319"/>
      </c:barChart>
      <c:catAx>
        <c:axId val="88580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80319"/>
        <c:crosses val="autoZero"/>
        <c:auto val="1"/>
        <c:lblAlgn val="ctr"/>
        <c:lblOffset val="100"/>
        <c:noMultiLvlLbl val="0"/>
      </c:catAx>
      <c:valAx>
        <c:axId val="885803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8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[Upliance.ai Assignment - Excel.xlsx]Analysis Report!PivotTable10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'Analysis Report'!$B$168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'Analysis Report'!$A$169:$A$179</c:f>
              <c:strCache>
                <c:ptCount val="10"/>
                <c:pt idx="0">
                  <c:v>Alice Johnson</c:v>
                </c:pt>
                <c:pt idx="1">
                  <c:v>Bob Smith</c:v>
                </c:pt>
                <c:pt idx="2">
                  <c:v>Charlie Lee</c:v>
                </c:pt>
                <c:pt idx="3">
                  <c:v>David Brown</c:v>
                </c:pt>
                <c:pt idx="4">
                  <c:v>Emma White</c:v>
                </c:pt>
                <c:pt idx="5">
                  <c:v>Frank Green</c:v>
                </c:pt>
                <c:pt idx="6">
                  <c:v>Grace King</c:v>
                </c:pt>
                <c:pt idx="7">
                  <c:v>Henry Lee</c:v>
                </c:pt>
                <c:pt idx="8">
                  <c:v>Irene Moore</c:v>
                </c:pt>
                <c:pt idx="9">
                  <c:v>Jack White</c:v>
                </c:pt>
              </c:strCache>
            </c:strRef>
          </c:cat>
          <c:val>
            <c:numRef>
              <c:f>'Analysis Report'!$B$169:$B$179</c:f>
              <c:numCache>
                <c:formatCode>General</c:formatCode>
                <c:ptCount val="10"/>
                <c:pt idx="0">
                  <c:v>28</c:v>
                </c:pt>
                <c:pt idx="1">
                  <c:v>35</c:v>
                </c:pt>
                <c:pt idx="2">
                  <c:v>42</c:v>
                </c:pt>
                <c:pt idx="3">
                  <c:v>27</c:v>
                </c:pt>
                <c:pt idx="4">
                  <c:v>30</c:v>
                </c:pt>
                <c:pt idx="5">
                  <c:v>25</c:v>
                </c:pt>
                <c:pt idx="6">
                  <c:v>38</c:v>
                </c:pt>
                <c:pt idx="7">
                  <c:v>31</c:v>
                </c:pt>
                <c:pt idx="8">
                  <c:v>33</c:v>
                </c:pt>
                <c:pt idx="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0-4031-AABF-F760534151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9180127"/>
        <c:axId val="179183007"/>
      </c:lineChart>
      <c:catAx>
        <c:axId val="17918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83007"/>
        <c:crosses val="autoZero"/>
        <c:auto val="1"/>
        <c:lblAlgn val="ctr"/>
        <c:lblOffset val="100"/>
        <c:noMultiLvlLbl val="0"/>
      </c:catAx>
      <c:valAx>
        <c:axId val="17918300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918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0</xdr:rowOff>
    </xdr:from>
    <xdr:to>
      <xdr:col>10</xdr:col>
      <xdr:colOff>571500</xdr:colOff>
      <xdr:row>16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C09A57-B909-00C3-C06B-9A3D3EA72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259080</xdr:colOff>
      <xdr:row>18</xdr:row>
      <xdr:rowOff>121920</xdr:rowOff>
    </xdr:from>
    <xdr:to>
      <xdr:col>10</xdr:col>
      <xdr:colOff>563880</xdr:colOff>
      <xdr:row>35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680A64-ECC8-DB09-789E-621C16481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236220</xdr:colOff>
      <xdr:row>36</xdr:row>
      <xdr:rowOff>144780</xdr:rowOff>
    </xdr:from>
    <xdr:to>
      <xdr:col>10</xdr:col>
      <xdr:colOff>541020</xdr:colOff>
      <xdr:row>53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8308F2-26F1-9DAD-67CA-4527235C8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266700</xdr:colOff>
      <xdr:row>56</xdr:row>
      <xdr:rowOff>144780</xdr:rowOff>
    </xdr:from>
    <xdr:to>
      <xdr:col>10</xdr:col>
      <xdr:colOff>571500</xdr:colOff>
      <xdr:row>73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65A045-1B15-C3E4-0FD8-7AFB374C6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213360</xdr:colOff>
      <xdr:row>78</xdr:row>
      <xdr:rowOff>0</xdr:rowOff>
    </xdr:from>
    <xdr:to>
      <xdr:col>10</xdr:col>
      <xdr:colOff>518160</xdr:colOff>
      <xdr:row>94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16B91F-DDB1-A1D5-CD18-B1AC0BA88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121920</xdr:colOff>
      <xdr:row>95</xdr:row>
      <xdr:rowOff>91440</xdr:rowOff>
    </xdr:from>
    <xdr:to>
      <xdr:col>10</xdr:col>
      <xdr:colOff>426720</xdr:colOff>
      <xdr:row>111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454ADE-A24A-3ADD-F6CD-2BC0FBD43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190500</xdr:colOff>
      <xdr:row>124</xdr:row>
      <xdr:rowOff>0</xdr:rowOff>
    </xdr:from>
    <xdr:to>
      <xdr:col>8</xdr:col>
      <xdr:colOff>411480</xdr:colOff>
      <xdr:row>140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04215FD-BD33-7632-B1C3-7C2A74BB1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624840</xdr:colOff>
      <xdr:row>144</xdr:row>
      <xdr:rowOff>137160</xdr:rowOff>
    </xdr:from>
    <xdr:to>
      <xdr:col>9</xdr:col>
      <xdr:colOff>510540</xdr:colOff>
      <xdr:row>161</xdr:row>
      <xdr:rowOff>30480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179208D-5361-FB41-F168-E8AF8278A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662940</xdr:colOff>
      <xdr:row>165</xdr:row>
      <xdr:rowOff>160020</xdr:rowOff>
    </xdr:from>
    <xdr:to>
      <xdr:col>9</xdr:col>
      <xdr:colOff>548640</xdr:colOff>
      <xdr:row>182</xdr:row>
      <xdr:rowOff>53340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1CD1B66-DBF8-8CBC-E46E-34EA27639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lup" refreshedDate="45650.417361111111" createdVersion="8" refreshedVersion="8" minRefreshableVersion="3" recordCount="16" xr:uid="{8045433B-BB50-4674-9DE7-AB17C5C1EF92}">
  <cacheSource type="worksheet">
    <worksheetSource ref="A1:O17" sheet="CookingSessions.csv"/>
  </cacheSource>
  <cacheFields count="18">
    <cacheField name="Session ID" numFmtId="0">
      <sharedItems/>
    </cacheField>
    <cacheField name="User ID" numFmtId="0">
      <sharedItems/>
    </cacheField>
    <cacheField name="Dish Name" numFmtId="0">
      <sharedItems count="6">
        <s v="Spaghetti"/>
        <s v="Caesar Salad"/>
        <s v="Grilled Chicken"/>
        <s v="Pancakes"/>
        <s v="Veggie Burger"/>
        <s v="Oatmeal"/>
      </sharedItems>
    </cacheField>
    <cacheField name="Meal Type" numFmtId="0">
      <sharedItems count="3">
        <s v="Dinner"/>
        <s v="Lunch"/>
        <s v="Breakfast"/>
      </sharedItems>
    </cacheField>
    <cacheField name="Session Start" numFmtId="165">
      <sharedItems containsSemiMixedTypes="0" containsNonDate="0" containsDate="1" containsString="0" minDate="2024-12-01T12:00:00" maxDate="2024-12-08T19:30:00" count="16">
        <d v="2024-12-01T19:00:00"/>
        <d v="2024-12-01T12:00:00"/>
        <d v="2024-12-02T19:30:00"/>
        <d v="2024-12-02T07:30:00"/>
        <d v="2024-12-03T13:00:00"/>
        <d v="2024-12-03T18:30:00"/>
        <d v="2024-12-04T18:00:00"/>
        <d v="2024-12-04T13:30:00"/>
        <d v="2024-12-05T19:00:00"/>
        <d v="2024-12-05T07:00:00"/>
        <d v="2024-12-06T08:00:00"/>
        <d v="2024-12-06T19:00:00"/>
        <d v="2024-12-07T12:30:00"/>
        <d v="2024-12-07T18:00:00"/>
        <d v="2024-12-08T19:30:00"/>
        <d v="2024-12-08T13:30:00"/>
      </sharedItems>
      <fieldGroup par="17"/>
    </cacheField>
    <cacheField name="Session End" numFmtId="165">
      <sharedItems containsSemiMixedTypes="0" containsNonDate="0" containsDate="1" containsString="0" minDate="2024-12-01T12:20:00" maxDate="2024-12-08T20:10:00"/>
    </cacheField>
    <cacheField name="Duration (mins)" numFmtId="0">
      <sharedItems containsSemiMixedTypes="0" containsString="0" containsNumber="1" containsInteger="1" minValue="10" maxValue="45"/>
    </cacheField>
    <cacheField name="Session Rating" numFmtId="0">
      <sharedItems containsSemiMixedTypes="0" containsString="0" containsNumber="1" minValue="4" maxValue="5"/>
    </cacheField>
    <cacheField name="location details" numFmtId="0">
      <sharedItems count="8">
        <s v="New York"/>
        <s v="Los Angeles"/>
        <s v="Chicago"/>
        <s v="San Francisco"/>
        <s v="Seattle"/>
        <s v="Austin"/>
        <s v="Boston"/>
        <s v="Miami"/>
      </sharedItems>
    </cacheField>
    <cacheField name="User details" numFmtId="0">
      <sharedItems count="8">
        <s v="Alice Johnson"/>
        <s v="Bob Smith"/>
        <s v="Charlie Lee"/>
        <s v="David Brown"/>
        <s v="Emma White"/>
        <s v="Frank Green"/>
        <s v="Grace King"/>
        <s v="Henry Lee"/>
      </sharedItems>
    </cacheField>
    <cacheField name="Fav Meal" numFmtId="0">
      <sharedItems count="3">
        <s v="Dinner"/>
        <s v="Lunch"/>
        <s v="Breakfast"/>
      </sharedItems>
    </cacheField>
    <cacheField name="Order Date" numFmtId="164">
      <sharedItems containsSemiMixedTypes="0" containsNonDate="0" containsDate="1" containsString="0" minDate="2024-12-01T00:00:00" maxDate="2024-12-09T00:00:00" count="8"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</sharedItems>
    </cacheField>
    <cacheField name="Order Status" numFmtId="0">
      <sharedItems count="2">
        <s v="Completed"/>
        <s v="Canceled"/>
      </sharedItems>
    </cacheField>
    <cacheField name="Amount (USD)" numFmtId="0">
      <sharedItems containsSemiMixedTypes="0" containsString="0" containsNumber="1" minValue="7" maxValue="15"/>
    </cacheField>
    <cacheField name="Time of Day" numFmtId="0">
      <sharedItems count="3">
        <s v="Night"/>
        <s v="Day"/>
        <s v="Morning"/>
      </sharedItems>
    </cacheField>
    <cacheField name="Minutes (Session Start)" numFmtId="0" databaseField="0">
      <fieldGroup base="4">
        <rangePr groupBy="minutes" startDate="2024-12-01T12:00:00" endDate="2024-12-08T19:30:00"/>
        <groupItems count="62">
          <s v="&lt;01-12-2024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8-12-2024"/>
        </groupItems>
      </fieldGroup>
    </cacheField>
    <cacheField name="Hours (Session Start)" numFmtId="0" databaseField="0">
      <fieldGroup base="4">
        <rangePr groupBy="hours" startDate="2024-12-01T12:00:00" endDate="2024-12-08T19:30:00"/>
        <groupItems count="26">
          <s v="&lt;01-12-2024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8-12-2024"/>
        </groupItems>
      </fieldGroup>
    </cacheField>
    <cacheField name="Days (Session Start)" numFmtId="0" databaseField="0">
      <fieldGroup base="4">
        <rangePr groupBy="days" startDate="2024-12-01T12:00:00" endDate="2024-12-08T19:30:00"/>
        <groupItems count="368">
          <s v="&lt;01-12-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8-12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lup" refreshedDate="45650.439374768517" createdVersion="8" refreshedVersion="8" minRefreshableVersion="3" recordCount="10" xr:uid="{41387521-F239-46CA-93B2-F1F3E7A6E5DE}">
  <cacheSource type="worksheet">
    <worksheetSource ref="A1:I11" sheet="UserDetails.csv"/>
  </cacheSource>
  <cacheFields count="9">
    <cacheField name="User ID" numFmtId="0">
      <sharedItems/>
    </cacheField>
    <cacheField name="User Name" numFmtId="0">
      <sharedItems count="10">
        <s v="Alice Johnson"/>
        <s v="Bob Smith"/>
        <s v="Charlie Lee"/>
        <s v="David Brown"/>
        <s v="Emma White"/>
        <s v="Frank Green"/>
        <s v="Grace King"/>
        <s v="Henry Lee"/>
        <s v="Irene Moore"/>
        <s v="Jack White"/>
      </sharedItems>
    </cacheField>
    <cacheField name="Age" numFmtId="0">
      <sharedItems containsSemiMixedTypes="0" containsString="0" containsNumber="1" containsInteger="1" minValue="25" maxValue="42" count="10">
        <n v="28"/>
        <n v="35"/>
        <n v="42"/>
        <n v="27"/>
        <n v="30"/>
        <n v="25"/>
        <n v="38"/>
        <n v="31"/>
        <n v="33"/>
        <n v="29"/>
      </sharedItems>
    </cacheField>
    <cacheField name="Location" numFmtId="0">
      <sharedItems count="10">
        <s v="New York"/>
        <s v="Los Angeles"/>
        <s v="Chicago"/>
        <s v="San Francisco"/>
        <s v="Seattle"/>
        <s v="Austin"/>
        <s v="Boston"/>
        <s v="Miami"/>
        <s v="Dallas"/>
        <s v="Phoenix"/>
      </sharedItems>
    </cacheField>
    <cacheField name="Registration Date" numFmtId="164">
      <sharedItems containsSemiMixedTypes="0" containsNonDate="0" containsDate="1" containsString="0" minDate="2023-01-15T00:00:00" maxDate="2023-10-11T00:00:00"/>
    </cacheField>
    <cacheField name="Phone" numFmtId="0">
      <sharedItems/>
    </cacheField>
    <cacheField name="Email" numFmtId="0">
      <sharedItems/>
    </cacheField>
    <cacheField name="Favorite Meal" numFmtId="0">
      <sharedItems count="3">
        <s v="Dinner"/>
        <s v="Lunch"/>
        <s v="Breakfast"/>
      </sharedItems>
    </cacheField>
    <cacheField name="Total Orders" numFmtId="0">
      <sharedItems containsSemiMixedTypes="0" containsString="0" containsNumber="1" containsInteger="1" minValue="5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S001"/>
    <s v="U001"/>
    <x v="0"/>
    <x v="0"/>
    <x v="0"/>
    <d v="2024-12-01T19:30:00"/>
    <n v="30"/>
    <n v="4.5"/>
    <x v="0"/>
    <x v="0"/>
    <x v="0"/>
    <x v="0"/>
    <x v="0"/>
    <n v="15"/>
    <x v="0"/>
  </r>
  <r>
    <s v="S002"/>
    <s v="U002"/>
    <x v="1"/>
    <x v="1"/>
    <x v="1"/>
    <d v="2024-12-01T12:20:00"/>
    <n v="20"/>
    <n v="4"/>
    <x v="1"/>
    <x v="1"/>
    <x v="1"/>
    <x v="0"/>
    <x v="0"/>
    <n v="10"/>
    <x v="1"/>
  </r>
  <r>
    <s v="S003"/>
    <s v="U003"/>
    <x v="2"/>
    <x v="0"/>
    <x v="2"/>
    <d v="2024-12-02T20:10:00"/>
    <n v="40"/>
    <n v="4.8"/>
    <x v="2"/>
    <x v="2"/>
    <x v="2"/>
    <x v="1"/>
    <x v="1"/>
    <n v="12.5"/>
    <x v="0"/>
  </r>
  <r>
    <s v="S004"/>
    <s v="U001"/>
    <x v="3"/>
    <x v="2"/>
    <x v="3"/>
    <d v="2024-12-02T08:00:00"/>
    <n v="30"/>
    <n v="4.2"/>
    <x v="0"/>
    <x v="0"/>
    <x v="0"/>
    <x v="1"/>
    <x v="0"/>
    <n v="8"/>
    <x v="2"/>
  </r>
  <r>
    <s v="S005"/>
    <s v="U004"/>
    <x v="1"/>
    <x v="1"/>
    <x v="4"/>
    <d v="2024-12-03T13:15:00"/>
    <n v="15"/>
    <n v="4.7"/>
    <x v="3"/>
    <x v="3"/>
    <x v="0"/>
    <x v="2"/>
    <x v="0"/>
    <n v="9"/>
    <x v="1"/>
  </r>
  <r>
    <s v="S006"/>
    <s v="U002"/>
    <x v="0"/>
    <x v="0"/>
    <x v="5"/>
    <d v="2024-12-03T19:00:00"/>
    <n v="30"/>
    <n v="4.3"/>
    <x v="1"/>
    <x v="1"/>
    <x v="1"/>
    <x v="2"/>
    <x v="0"/>
    <n v="14"/>
    <x v="0"/>
  </r>
  <r>
    <s v="S007"/>
    <s v="U005"/>
    <x v="2"/>
    <x v="0"/>
    <x v="6"/>
    <d v="2024-12-04T18:45:00"/>
    <n v="45"/>
    <n v="4.5999999999999996"/>
    <x v="4"/>
    <x v="4"/>
    <x v="2"/>
    <x v="3"/>
    <x v="0"/>
    <n v="13.5"/>
    <x v="0"/>
  </r>
  <r>
    <s v="S008"/>
    <s v="U003"/>
    <x v="4"/>
    <x v="1"/>
    <x v="7"/>
    <d v="2024-12-04T13:50:00"/>
    <n v="20"/>
    <n v="4.4000000000000004"/>
    <x v="2"/>
    <x v="2"/>
    <x v="2"/>
    <x v="3"/>
    <x v="1"/>
    <n v="11"/>
    <x v="1"/>
  </r>
  <r>
    <s v="S009"/>
    <s v="U001"/>
    <x v="2"/>
    <x v="0"/>
    <x v="8"/>
    <d v="2024-12-05T19:40:00"/>
    <n v="40"/>
    <n v="4.9000000000000004"/>
    <x v="0"/>
    <x v="0"/>
    <x v="0"/>
    <x v="4"/>
    <x v="0"/>
    <n v="12"/>
    <x v="0"/>
  </r>
  <r>
    <s v="S010"/>
    <s v="U002"/>
    <x v="5"/>
    <x v="2"/>
    <x v="9"/>
    <d v="2024-12-05T07:10:00"/>
    <n v="10"/>
    <n v="4.0999999999999996"/>
    <x v="1"/>
    <x v="1"/>
    <x v="1"/>
    <x v="4"/>
    <x v="0"/>
    <n v="7"/>
    <x v="2"/>
  </r>
  <r>
    <s v="S011"/>
    <s v="U003"/>
    <x v="3"/>
    <x v="2"/>
    <x v="10"/>
    <d v="2024-12-06T08:30:00"/>
    <n v="30"/>
    <n v="4.5999999999999996"/>
    <x v="2"/>
    <x v="2"/>
    <x v="2"/>
    <x v="5"/>
    <x v="0"/>
    <n v="8.5"/>
    <x v="2"/>
  </r>
  <r>
    <s v="S012"/>
    <s v="U004"/>
    <x v="0"/>
    <x v="0"/>
    <x v="11"/>
    <d v="2024-12-06T19:40:00"/>
    <n v="40"/>
    <n v="4.7"/>
    <x v="3"/>
    <x v="3"/>
    <x v="0"/>
    <x v="5"/>
    <x v="0"/>
    <n v="12.5"/>
    <x v="0"/>
  </r>
  <r>
    <s v="S013"/>
    <s v="U005"/>
    <x v="1"/>
    <x v="1"/>
    <x v="12"/>
    <d v="2024-12-07T13:00:00"/>
    <n v="30"/>
    <n v="4.4000000000000004"/>
    <x v="4"/>
    <x v="4"/>
    <x v="1"/>
    <x v="6"/>
    <x v="0"/>
    <n v="9"/>
    <x v="1"/>
  </r>
  <r>
    <s v="S014"/>
    <s v="U006"/>
    <x v="2"/>
    <x v="0"/>
    <x v="13"/>
    <d v="2024-12-07T18:45:00"/>
    <n v="45"/>
    <n v="4.8"/>
    <x v="5"/>
    <x v="5"/>
    <x v="0"/>
    <x v="6"/>
    <x v="0"/>
    <n v="13"/>
    <x v="0"/>
  </r>
  <r>
    <s v="S015"/>
    <s v="U007"/>
    <x v="0"/>
    <x v="0"/>
    <x v="14"/>
    <d v="2024-12-08T20:10:00"/>
    <n v="40"/>
    <n v="5"/>
    <x v="6"/>
    <x v="6"/>
    <x v="2"/>
    <x v="7"/>
    <x v="0"/>
    <n v="14"/>
    <x v="0"/>
  </r>
  <r>
    <s v="S016"/>
    <s v="U008"/>
    <x v="4"/>
    <x v="1"/>
    <x v="15"/>
    <d v="2024-12-08T13:50:00"/>
    <n v="20"/>
    <n v="4.3"/>
    <x v="7"/>
    <x v="7"/>
    <x v="0"/>
    <x v="7"/>
    <x v="0"/>
    <n v="1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U001"/>
    <x v="0"/>
    <x v="0"/>
    <x v="0"/>
    <d v="2023-01-15T00:00:00"/>
    <s v="123-456-7890"/>
    <s v="alice@email.com"/>
    <x v="0"/>
    <n v="12"/>
  </r>
  <r>
    <s v="U002"/>
    <x v="1"/>
    <x v="1"/>
    <x v="1"/>
    <d v="2023-02-20T00:00:00"/>
    <s v="987-654-3210"/>
    <s v="bob@email.com"/>
    <x v="1"/>
    <n v="8"/>
  </r>
  <r>
    <s v="U003"/>
    <x v="2"/>
    <x v="2"/>
    <x v="2"/>
    <d v="2023-03-10T00:00:00"/>
    <s v="555-123-4567"/>
    <s v="charlie@email.com"/>
    <x v="2"/>
    <n v="15"/>
  </r>
  <r>
    <s v="U004"/>
    <x v="3"/>
    <x v="3"/>
    <x v="3"/>
    <d v="2023-04-05T00:00:00"/>
    <s v="444-333-2222"/>
    <s v="david@email.com"/>
    <x v="0"/>
    <n v="10"/>
  </r>
  <r>
    <s v="U005"/>
    <x v="4"/>
    <x v="4"/>
    <x v="4"/>
    <d v="2023-05-22T00:00:00"/>
    <s v="777-888-9999"/>
    <s v="emma@email.com"/>
    <x v="1"/>
    <n v="9"/>
  </r>
  <r>
    <s v="U006"/>
    <x v="5"/>
    <x v="5"/>
    <x v="5"/>
    <d v="2023-06-15T00:00:00"/>
    <s v="888-777-6666"/>
    <s v="frank@email.com"/>
    <x v="0"/>
    <n v="7"/>
  </r>
  <r>
    <s v="U007"/>
    <x v="6"/>
    <x v="6"/>
    <x v="6"/>
    <d v="2023-07-02T00:00:00"/>
    <s v="999-888-7777"/>
    <s v="grace@email.com"/>
    <x v="2"/>
    <n v="14"/>
  </r>
  <r>
    <s v="U008"/>
    <x v="7"/>
    <x v="7"/>
    <x v="7"/>
    <d v="2023-08-11T00:00:00"/>
    <s v="101-202-3030"/>
    <s v="henry@email.com"/>
    <x v="0"/>
    <n v="5"/>
  </r>
  <r>
    <s v="U009"/>
    <x v="8"/>
    <x v="8"/>
    <x v="8"/>
    <d v="2023-09-01T00:00:00"/>
    <s v="202-303-4040"/>
    <s v="irene@email.com"/>
    <x v="1"/>
    <n v="6"/>
  </r>
  <r>
    <s v="U010"/>
    <x v="9"/>
    <x v="9"/>
    <x v="9"/>
    <d v="2023-10-10T00:00:00"/>
    <s v="303-404-5050"/>
    <s v="jack@email.com"/>
    <x v="0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85E5AC-1704-42B4-947B-4421888E71C7}" name="PivotTable10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68:B179" firstHeaderRow="1" firstDataRow="1" firstDataCol="1"/>
  <pivotFields count="9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  <pivotField numFmtId="164" showAll="0"/>
    <pivotField showAll="0"/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Age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4B3512-9EDE-44C9-92BA-8D0371929D3A}" name="PivotTable9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Users Age ">
  <location ref="A146:C157" firstHeaderRow="0" firstDataRow="1" firstDataCol="1"/>
  <pivotFields count="9"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1">
        <item x="5"/>
        <item x="3"/>
        <item x="0"/>
        <item x="9"/>
        <item x="4"/>
        <item x="7"/>
        <item x="8"/>
        <item x="1"/>
        <item x="6"/>
        <item x="2"/>
        <item t="default"/>
      </items>
    </pivotField>
    <pivotField showAll="0"/>
    <pivotField numFmtId="164" showAll="0"/>
    <pivotField showAll="0"/>
    <pivotField showAll="0"/>
    <pivotField dataField="1" showAll="0">
      <items count="4">
        <item x="2"/>
        <item x="0"/>
        <item x="1"/>
        <item t="default"/>
      </items>
    </pivotField>
    <pivotField dataField="1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Orders" fld="8" baseField="0" baseItem="0"/>
    <dataField name="Count of Favorite Meal" fld="7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BF36D8-0E4F-4E0A-8FD2-71471802B2BA}" name="PivotTable8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Location">
  <location ref="A118:J123" firstHeaderRow="1" firstDataRow="2" firstDataCol="1"/>
  <pivotFields count="18">
    <pivotField showAll="0"/>
    <pivotField showAll="0"/>
    <pivotField dataField="1" showAll="0">
      <items count="7">
        <item x="1"/>
        <item x="2"/>
        <item x="5"/>
        <item x="3"/>
        <item x="0"/>
        <item x="4"/>
        <item t="default"/>
      </items>
    </pivotField>
    <pivotField showAll="0">
      <items count="4">
        <item x="2"/>
        <item x="0"/>
        <item x="1"/>
        <item t="default"/>
      </items>
    </pivotField>
    <pivotField numFmtId="165" showAll="0">
      <items count="17">
        <item x="1"/>
        <item x="0"/>
        <item x="3"/>
        <item x="2"/>
        <item x="4"/>
        <item x="5"/>
        <item x="7"/>
        <item x="6"/>
        <item x="9"/>
        <item x="8"/>
        <item x="10"/>
        <item x="11"/>
        <item x="12"/>
        <item x="13"/>
        <item x="15"/>
        <item x="14"/>
        <item t="default"/>
      </items>
    </pivotField>
    <pivotField numFmtId="165" showAll="0"/>
    <pivotField showAll="0"/>
    <pivotField showAll="0"/>
    <pivotField axis="axisCol" showAll="0">
      <items count="9">
        <item x="5"/>
        <item x="6"/>
        <item x="2"/>
        <item x="1"/>
        <item x="7"/>
        <item x="0"/>
        <item x="3"/>
        <item x="4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numFmtId="164" showAll="0"/>
    <pivotField showAll="0">
      <items count="3">
        <item x="1"/>
        <item x="0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showAll="0" defaultSubtota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</items>
    </pivotField>
    <pivotField showAll="0" defaultSubtota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8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Dish Name" fld="2" subtotal="count" baseField="0" baseItem="0"/>
  </dataFields>
  <chartFormats count="8">
    <chartFormat chart="0" format="17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0" format="18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0" format="19" series="1">
      <pivotArea type="data" outline="0" fieldPosition="0">
        <references count="1">
          <reference field="8" count="1" selected="0">
            <x v="2"/>
          </reference>
        </references>
      </pivotArea>
    </chartFormat>
    <chartFormat chart="0" format="20" series="1">
      <pivotArea type="data" outline="0" fieldPosition="0">
        <references count="1">
          <reference field="8" count="1" selected="0">
            <x v="3"/>
          </reference>
        </references>
      </pivotArea>
    </chartFormat>
    <chartFormat chart="0" format="21" series="1">
      <pivotArea type="data" outline="0" fieldPosition="0">
        <references count="1">
          <reference field="8" count="1" selected="0">
            <x v="4"/>
          </reference>
        </references>
      </pivotArea>
    </chartFormat>
    <chartFormat chart="0" format="22" series="1">
      <pivotArea type="data" outline="0" fieldPosition="0">
        <references count="1">
          <reference field="8" count="1" selected="0">
            <x v="5"/>
          </reference>
        </references>
      </pivotArea>
    </chartFormat>
    <chartFormat chart="0" format="23" series="1">
      <pivotArea type="data" outline="0" fieldPosition="0">
        <references count="1">
          <reference field="8" count="1" selected="0">
            <x v="6"/>
          </reference>
        </references>
      </pivotArea>
    </chartFormat>
    <chartFormat chart="0" format="24" series="1">
      <pivotArea type="data" outline="0" fieldPosition="0">
        <references count="1"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9384FC-CAEE-44FA-A71A-F186B9F5F76C}" name="PivotTable7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98:B105" firstHeaderRow="1" firstDataRow="1" firstDataCol="1"/>
  <pivotFields count="18">
    <pivotField showAll="0"/>
    <pivotField showAll="0"/>
    <pivotField axis="axisRow" showAll="0">
      <items count="7">
        <item x="1"/>
        <item x="2"/>
        <item x="5"/>
        <item x="3"/>
        <item x="0"/>
        <item x="4"/>
        <item t="default"/>
      </items>
    </pivotField>
    <pivotField showAll="0"/>
    <pivotField numFmtId="165" showAll="0">
      <items count="17">
        <item x="1"/>
        <item x="0"/>
        <item x="3"/>
        <item x="2"/>
        <item x="4"/>
        <item x="5"/>
        <item x="7"/>
        <item x="6"/>
        <item x="9"/>
        <item x="8"/>
        <item x="10"/>
        <item x="11"/>
        <item x="12"/>
        <item x="13"/>
        <item x="15"/>
        <item x="14"/>
        <item t="default"/>
      </items>
    </pivotField>
    <pivotField numFmtId="165" showAll="0"/>
    <pivotField dataField="1"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 defaultSubtotal="0"/>
    <pivotField showAll="0" defaultSubtota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Duration (mins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4D2D31-C87B-4D71-AE51-6E48C433EE1F}" name="PivotTable6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Dish Name">
  <location ref="A80:B87" firstHeaderRow="1" firstDataRow="1" firstDataCol="1"/>
  <pivotFields count="18">
    <pivotField showAll="0"/>
    <pivotField showAll="0"/>
    <pivotField axis="axisRow" showAll="0">
      <items count="7">
        <item x="1"/>
        <item x="2"/>
        <item x="5"/>
        <item x="3"/>
        <item x="0"/>
        <item x="4"/>
        <item t="default"/>
      </items>
    </pivotField>
    <pivotField showAll="0"/>
    <pivotField numFmtId="165" showAll="0">
      <items count="17">
        <item x="1"/>
        <item x="0"/>
        <item x="3"/>
        <item x="2"/>
        <item x="4"/>
        <item x="5"/>
        <item x="7"/>
        <item x="6"/>
        <item x="9"/>
        <item x="8"/>
        <item x="10"/>
        <item x="11"/>
        <item x="12"/>
        <item x="13"/>
        <item x="15"/>
        <item x="14"/>
        <item t="default"/>
      </items>
    </pivotField>
    <pivotField numFmtId="165" showAll="0"/>
    <pivotField showAll="0"/>
    <pivotField showAll="0"/>
    <pivotField showAll="0"/>
    <pivotField showAll="0"/>
    <pivotField showAll="0"/>
    <pivotField numFmtId="164" showAll="0"/>
    <pivotField showAll="0"/>
    <pivotField dataField="1" showAll="0"/>
    <pivotField showAll="0"/>
    <pivotField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mount (USD)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C8173D-07DD-4864-8D3F-0780960E163E}" name="PivotTable5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Names">
  <location ref="A59:B68" firstHeaderRow="1" firstDataRow="1" firstDataCol="1"/>
  <pivotFields count="18"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numFmtId="165" showAll="0">
      <items count="17">
        <item x="1"/>
        <item x="0"/>
        <item x="3"/>
        <item x="2"/>
        <item x="4"/>
        <item x="5"/>
        <item x="7"/>
        <item x="6"/>
        <item x="9"/>
        <item x="8"/>
        <item x="10"/>
        <item x="11"/>
        <item x="12"/>
        <item x="13"/>
        <item x="15"/>
        <item x="14"/>
        <item t="default"/>
      </items>
    </pivotField>
    <pivotField numFmtId="165" showAll="0"/>
    <pivotField showAll="0"/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numFmtId="164" showAll="0"/>
    <pivotField showAll="0"/>
    <pivotField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dataField="1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1">
    <field x="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Days (Session Start)" fld="1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7EC368-64F2-4131-8719-75F1F1AB817F}" name="PivotTable4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Location">
  <location ref="A38:B47" firstHeaderRow="1" firstDataRow="1" firstDataCol="1"/>
  <pivotFields count="18">
    <pivotField showAll="0"/>
    <pivotField showAll="0"/>
    <pivotField showAll="0"/>
    <pivotField showAll="0"/>
    <pivotField numFmtId="165" showAll="0">
      <items count="17">
        <item x="1"/>
        <item x="0"/>
        <item x="3"/>
        <item x="2"/>
        <item x="4"/>
        <item x="5"/>
        <item x="7"/>
        <item x="6"/>
        <item x="9"/>
        <item x="8"/>
        <item x="10"/>
        <item x="11"/>
        <item x="12"/>
        <item x="13"/>
        <item x="15"/>
        <item x="14"/>
        <item t="default"/>
      </items>
    </pivotField>
    <pivotField numFmtId="165" showAll="0"/>
    <pivotField showAll="0"/>
    <pivotField showAll="0"/>
    <pivotField axis="axisRow" showAll="0">
      <items count="9">
        <item x="5"/>
        <item x="6"/>
        <item x="2"/>
        <item x="1"/>
        <item x="7"/>
        <item x="0"/>
        <item x="3"/>
        <item x="4"/>
        <item t="default"/>
      </items>
    </pivotField>
    <pivotField showAll="0"/>
    <pivotField showAll="0"/>
    <pivotField numFmtId="164" showAll="0"/>
    <pivotField dataField="1" showAll="0">
      <items count="3">
        <item x="1"/>
        <item x="0"/>
        <item t="default"/>
      </items>
    </pivotField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Order Status" fld="1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2DE500-6DBA-4294-80A4-7099FB414F7B}" name="PivotTable3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Dish Name">
  <location ref="A21:B28" firstHeaderRow="1" firstDataRow="1" firstDataCol="1"/>
  <pivotFields count="18">
    <pivotField showAll="0"/>
    <pivotField showAll="0"/>
    <pivotField axis="axisRow" showAll="0">
      <items count="7">
        <item x="1"/>
        <item x="2"/>
        <item x="5"/>
        <item x="3"/>
        <item x="0"/>
        <item x="4"/>
        <item t="default"/>
      </items>
    </pivotField>
    <pivotField showAll="0"/>
    <pivotField numFmtId="165" showAll="0">
      <items count="17">
        <item x="1"/>
        <item x="0"/>
        <item x="3"/>
        <item x="2"/>
        <item x="4"/>
        <item x="5"/>
        <item x="7"/>
        <item x="6"/>
        <item x="9"/>
        <item x="8"/>
        <item x="10"/>
        <item x="11"/>
        <item x="12"/>
        <item x="13"/>
        <item x="15"/>
        <item x="14"/>
        <item t="default"/>
      </items>
    </pivotField>
    <pivotField numFmtId="165" showAll="0"/>
    <pivotField showAll="0"/>
    <pivotField dataField="1" showAll="0"/>
    <pivotField showAll="0"/>
    <pivotField showAll="0"/>
    <pivotField showAll="0"/>
    <pivotField numFmtId="164" showAll="0"/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ession Rating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B5518F-682F-4A37-9592-62F84203B3C6}" name="PivotTable2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Fav Meal">
  <location ref="A3:B7" firstHeaderRow="1" firstDataRow="1" firstDataCol="1"/>
  <pivotFields count="18">
    <pivotField showAll="0"/>
    <pivotField showAll="0"/>
    <pivotField showAll="0"/>
    <pivotField showAll="0"/>
    <pivotField numFmtId="165" showAll="0">
      <items count="17">
        <item x="1"/>
        <item x="0"/>
        <item x="3"/>
        <item x="2"/>
        <item x="4"/>
        <item x="5"/>
        <item x="7"/>
        <item x="6"/>
        <item x="9"/>
        <item x="8"/>
        <item x="10"/>
        <item x="11"/>
        <item x="12"/>
        <item x="13"/>
        <item x="15"/>
        <item x="14"/>
        <item t="default"/>
      </items>
    </pivotField>
    <pivotField numFmtId="165"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dataField="1" numFmtId="16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Order Date" fld="1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EC07CF-320E-4847-A717-845F34BD6B4B}" name="Table1" displayName="Table1" ref="A1:I11" totalsRowShown="0" headerRowDxfId="26" dataDxfId="27">
  <autoFilter ref="A1:I11" xr:uid="{F8EC07CF-320E-4847-A717-845F34BD6B4B}"/>
  <tableColumns count="9">
    <tableColumn id="1" xr3:uid="{A5A2C56E-713B-4B6D-A70C-2F0C6F36DEBA}" name="User ID" dataDxfId="36"/>
    <tableColumn id="2" xr3:uid="{15B26913-B828-4BBE-BE13-0C0573219AE8}" name="User Name" dataDxfId="35"/>
    <tableColumn id="3" xr3:uid="{266F967C-1057-4482-9EAC-F5BBE01D9446}" name="Age" dataDxfId="34"/>
    <tableColumn id="4" xr3:uid="{18BBFC5B-540D-4795-8CE5-54CEB9E847A7}" name="Location" dataDxfId="33"/>
    <tableColumn id="5" xr3:uid="{72F873BD-2C40-4367-AE0C-103B6F4AEE30}" name="Registration Date" dataDxfId="32"/>
    <tableColumn id="6" xr3:uid="{CFE45426-F2B3-4D38-A168-274E1351BFB8}" name="Phone" dataDxfId="31"/>
    <tableColumn id="7" xr3:uid="{F98274A4-6342-4FD2-A883-223EFB56DAAF}" name="Email" dataDxfId="30"/>
    <tableColumn id="8" xr3:uid="{A6546847-6DF7-46BE-A89A-6C85A10D2442}" name="Favorite Meal" dataDxfId="29"/>
    <tableColumn id="9" xr3:uid="{CDC05B1B-8007-4850-AD0B-9F2BBDBC16D9}" name="Total Orders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3CA3D9-F498-4D25-9363-7F23042B999E}" name="Table2" displayName="Table2" ref="A1:O17" totalsRowShown="0" headerRowDxfId="12" dataDxfId="13">
  <autoFilter ref="A1:O17" xr:uid="{BC3CA3D9-F498-4D25-9363-7F23042B999E}"/>
  <tableColumns count="15">
    <tableColumn id="1" xr3:uid="{86CF8CE4-50A7-49D9-AB7B-FDFFE5692881}" name="Session ID" dataDxfId="25"/>
    <tableColumn id="2" xr3:uid="{7A487AF5-CC5C-4503-918D-FA8DF9859484}" name="User ID" dataDxfId="24"/>
    <tableColumn id="3" xr3:uid="{79C011D8-309C-4C98-BC90-B5D5F5694BD6}" name="Dish Name" dataDxfId="23"/>
    <tableColumn id="4" xr3:uid="{2FE2E4E5-B464-467F-9FD8-B11CA46CF69F}" name="Meal Type" dataDxfId="22"/>
    <tableColumn id="5" xr3:uid="{DD7EAC08-E644-43FF-8E72-604F96DA06E9}" name="Session Start" dataDxfId="21"/>
    <tableColumn id="6" xr3:uid="{F9B8F735-53D0-4707-B3DF-E7076E5472B4}" name="Session End" dataDxfId="20"/>
    <tableColumn id="7" xr3:uid="{7D326DF6-3C06-4268-AED6-69379A352940}" name="Duration (mins)" dataDxfId="19"/>
    <tableColumn id="8" xr3:uid="{316C24C6-158E-41BB-AC42-B26C628443A6}" name="Session Rating" dataDxfId="18"/>
    <tableColumn id="9" xr3:uid="{A55C396F-AAAA-43A0-B8F1-7478C0205A2B}" name="location details"/>
    <tableColumn id="10" xr3:uid="{D0056EC9-3E12-498A-9283-6617FEBDB6FB}" name="User details"/>
    <tableColumn id="11" xr3:uid="{ECCA7864-CC52-43DA-962C-CFA3207CA71D}" name="Fav Meal"/>
    <tableColumn id="12" xr3:uid="{F2962744-8299-441E-97B1-6211DFDE7744}" name="Order Date" dataDxfId="17"/>
    <tableColumn id="13" xr3:uid="{5332D3EB-850C-4AA8-87EB-BC86A05653E6}" name="Order Status" dataDxfId="16"/>
    <tableColumn id="14" xr3:uid="{C55FC21E-350D-42F4-93DA-ECD2E9BC19B6}" name="Amount (USD)" dataDxfId="15"/>
    <tableColumn id="15" xr3:uid="{6CAEB3DE-22AD-4665-A46F-FEBD88051269}" name="Time of Day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296A39-D653-4B60-8F6F-27AA2227CADC}" name="Table3" displayName="Table3" ref="A1:J17" totalsRowShown="0" headerRowDxfId="0" dataDxfId="1">
  <autoFilter ref="A1:J17" xr:uid="{15296A39-D653-4B60-8F6F-27AA2227CADC}"/>
  <tableColumns count="10">
    <tableColumn id="1" xr3:uid="{025D746A-A060-4860-B0A2-132A66A2D62E}" name="Order ID" dataDxfId="11"/>
    <tableColumn id="2" xr3:uid="{A7A6D101-CE6A-4AAA-8D58-8E0706874CB1}" name="User ID" dataDxfId="10"/>
    <tableColumn id="3" xr3:uid="{7AC02B89-D458-4215-A656-2FC9D755D569}" name="Order Date" dataDxfId="9"/>
    <tableColumn id="4" xr3:uid="{5CA9C36B-D7B8-47F5-A6BA-4A5F9471A62D}" name="Meal Type" dataDxfId="8"/>
    <tableColumn id="5" xr3:uid="{5157DFBC-8F0F-48AE-BFD7-6B5468BA47D0}" name="Dish Name" dataDxfId="7"/>
    <tableColumn id="6" xr3:uid="{B8EA4256-C3D6-4C4C-B50A-317CB6B9BBEE}" name="Order Status" dataDxfId="6"/>
    <tableColumn id="7" xr3:uid="{53913FF3-F7E6-4000-B366-28FA74EBD686}" name="Amount (USD)" dataDxfId="5"/>
    <tableColumn id="8" xr3:uid="{113734A1-826E-4A88-8DCD-DB56D95F5B8A}" name="Time of Day" dataDxfId="4"/>
    <tableColumn id="9" xr3:uid="{B3927665-E17F-4258-8C59-92207567642C}" name="Rating" dataDxfId="3"/>
    <tableColumn id="10" xr3:uid="{B2130473-F4B9-47B9-9F9E-51F0DAE1E6BF}" name="Session ID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1"/>
  <sheetViews>
    <sheetView workbookViewId="0">
      <selection sqref="A1:I11"/>
    </sheetView>
  </sheetViews>
  <sheetFormatPr defaultColWidth="12.6640625" defaultRowHeight="15.75" customHeight="1" x14ac:dyDescent="0.25"/>
  <cols>
    <col min="5" max="5" width="23.33203125" customWidth="1"/>
    <col min="7" max="7" width="16.5546875" customWidth="1"/>
    <col min="8" max="8" width="14.44140625" customWidth="1"/>
    <col min="9" max="9" width="13.88671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 t="s">
        <v>9</v>
      </c>
      <c r="B2" s="2" t="s">
        <v>10</v>
      </c>
      <c r="C2" s="2">
        <v>28</v>
      </c>
      <c r="D2" s="2" t="s">
        <v>11</v>
      </c>
      <c r="E2" s="3">
        <v>44941</v>
      </c>
      <c r="F2" s="2" t="s">
        <v>12</v>
      </c>
      <c r="G2" s="2" t="s">
        <v>13</v>
      </c>
      <c r="H2" s="2" t="s">
        <v>14</v>
      </c>
      <c r="I2" s="2">
        <v>12</v>
      </c>
    </row>
    <row r="3" spans="1:9" x14ac:dyDescent="0.25">
      <c r="A3" s="2" t="s">
        <v>15</v>
      </c>
      <c r="B3" s="2" t="s">
        <v>16</v>
      </c>
      <c r="C3" s="2">
        <v>35</v>
      </c>
      <c r="D3" s="2" t="s">
        <v>17</v>
      </c>
      <c r="E3" s="3">
        <v>44977</v>
      </c>
      <c r="F3" s="2" t="s">
        <v>18</v>
      </c>
      <c r="G3" s="2" t="s">
        <v>19</v>
      </c>
      <c r="H3" s="2" t="s">
        <v>20</v>
      </c>
      <c r="I3" s="2">
        <v>8</v>
      </c>
    </row>
    <row r="4" spans="1:9" x14ac:dyDescent="0.25">
      <c r="A4" s="2" t="s">
        <v>21</v>
      </c>
      <c r="B4" s="2" t="s">
        <v>22</v>
      </c>
      <c r="C4" s="2">
        <v>42</v>
      </c>
      <c r="D4" s="2" t="s">
        <v>23</v>
      </c>
      <c r="E4" s="3">
        <v>44995</v>
      </c>
      <c r="F4" s="2" t="s">
        <v>24</v>
      </c>
      <c r="G4" s="2" t="s">
        <v>25</v>
      </c>
      <c r="H4" s="2" t="s">
        <v>26</v>
      </c>
      <c r="I4" s="2">
        <v>15</v>
      </c>
    </row>
    <row r="5" spans="1:9" x14ac:dyDescent="0.25">
      <c r="A5" s="2" t="s">
        <v>27</v>
      </c>
      <c r="B5" s="2" t="s">
        <v>28</v>
      </c>
      <c r="C5" s="2">
        <v>27</v>
      </c>
      <c r="D5" s="2" t="s">
        <v>29</v>
      </c>
      <c r="E5" s="3">
        <v>45021</v>
      </c>
      <c r="F5" s="2" t="s">
        <v>30</v>
      </c>
      <c r="G5" s="2" t="s">
        <v>31</v>
      </c>
      <c r="H5" s="2" t="s">
        <v>14</v>
      </c>
      <c r="I5" s="2">
        <v>10</v>
      </c>
    </row>
    <row r="6" spans="1:9" x14ac:dyDescent="0.25">
      <c r="A6" s="2" t="s">
        <v>32</v>
      </c>
      <c r="B6" s="2" t="s">
        <v>33</v>
      </c>
      <c r="C6" s="2">
        <v>30</v>
      </c>
      <c r="D6" s="2" t="s">
        <v>34</v>
      </c>
      <c r="E6" s="3">
        <v>45068</v>
      </c>
      <c r="F6" s="2" t="s">
        <v>35</v>
      </c>
      <c r="G6" s="2" t="s">
        <v>36</v>
      </c>
      <c r="H6" s="2" t="s">
        <v>20</v>
      </c>
      <c r="I6" s="2">
        <v>9</v>
      </c>
    </row>
    <row r="7" spans="1:9" x14ac:dyDescent="0.25">
      <c r="A7" s="2" t="s">
        <v>37</v>
      </c>
      <c r="B7" s="2" t="s">
        <v>38</v>
      </c>
      <c r="C7" s="2">
        <v>25</v>
      </c>
      <c r="D7" s="2" t="s">
        <v>39</v>
      </c>
      <c r="E7" s="3">
        <v>45092</v>
      </c>
      <c r="F7" s="2" t="s">
        <v>40</v>
      </c>
      <c r="G7" s="2" t="s">
        <v>41</v>
      </c>
      <c r="H7" s="2" t="s">
        <v>14</v>
      </c>
      <c r="I7" s="2">
        <v>7</v>
      </c>
    </row>
    <row r="8" spans="1:9" x14ac:dyDescent="0.25">
      <c r="A8" s="2" t="s">
        <v>42</v>
      </c>
      <c r="B8" s="2" t="s">
        <v>43</v>
      </c>
      <c r="C8" s="2">
        <v>38</v>
      </c>
      <c r="D8" s="2" t="s">
        <v>44</v>
      </c>
      <c r="E8" s="3">
        <v>45109</v>
      </c>
      <c r="F8" s="2" t="s">
        <v>45</v>
      </c>
      <c r="G8" s="2" t="s">
        <v>46</v>
      </c>
      <c r="H8" s="2" t="s">
        <v>26</v>
      </c>
      <c r="I8" s="2">
        <v>14</v>
      </c>
    </row>
    <row r="9" spans="1:9" x14ac:dyDescent="0.25">
      <c r="A9" s="2" t="s">
        <v>47</v>
      </c>
      <c r="B9" s="2" t="s">
        <v>48</v>
      </c>
      <c r="C9" s="2">
        <v>31</v>
      </c>
      <c r="D9" s="2" t="s">
        <v>49</v>
      </c>
      <c r="E9" s="3">
        <v>45149</v>
      </c>
      <c r="F9" s="2" t="s">
        <v>50</v>
      </c>
      <c r="G9" s="2" t="s">
        <v>51</v>
      </c>
      <c r="H9" s="2" t="s">
        <v>14</v>
      </c>
      <c r="I9" s="2">
        <v>5</v>
      </c>
    </row>
    <row r="10" spans="1:9" x14ac:dyDescent="0.25">
      <c r="A10" s="2" t="s">
        <v>52</v>
      </c>
      <c r="B10" s="2" t="s">
        <v>53</v>
      </c>
      <c r="C10" s="2">
        <v>33</v>
      </c>
      <c r="D10" s="2" t="s">
        <v>54</v>
      </c>
      <c r="E10" s="3">
        <v>45170</v>
      </c>
      <c r="F10" s="2" t="s">
        <v>55</v>
      </c>
      <c r="G10" s="2" t="s">
        <v>56</v>
      </c>
      <c r="H10" s="2" t="s">
        <v>20</v>
      </c>
      <c r="I10" s="2">
        <v>6</v>
      </c>
    </row>
    <row r="11" spans="1:9" x14ac:dyDescent="0.25">
      <c r="A11" s="2" t="s">
        <v>57</v>
      </c>
      <c r="B11" s="2" t="s">
        <v>58</v>
      </c>
      <c r="C11" s="2">
        <v>29</v>
      </c>
      <c r="D11" s="2" t="s">
        <v>59</v>
      </c>
      <c r="E11" s="3">
        <v>45209</v>
      </c>
      <c r="F11" s="2" t="s">
        <v>60</v>
      </c>
      <c r="G11" s="2" t="s">
        <v>61</v>
      </c>
      <c r="H11" s="2" t="s">
        <v>14</v>
      </c>
      <c r="I11" s="2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17"/>
  <sheetViews>
    <sheetView workbookViewId="0">
      <selection sqref="A1:O17"/>
    </sheetView>
  </sheetViews>
  <sheetFormatPr defaultColWidth="12.6640625" defaultRowHeight="15.75" customHeight="1" x14ac:dyDescent="0.25"/>
  <cols>
    <col min="5" max="5" width="17.5546875" customWidth="1"/>
    <col min="6" max="7" width="16.44140625" customWidth="1"/>
    <col min="8" max="9" width="16" customWidth="1"/>
    <col min="10" max="10" width="13.21875" customWidth="1"/>
    <col min="13" max="13" width="14.21875" customWidth="1"/>
    <col min="14" max="14" width="15.44140625" customWidth="1"/>
    <col min="15" max="15" width="13.109375" customWidth="1"/>
  </cols>
  <sheetData>
    <row r="1" spans="1:15" x14ac:dyDescent="0.25">
      <c r="A1" s="1" t="s">
        <v>62</v>
      </c>
      <c r="B1" s="1" t="s">
        <v>0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103</v>
      </c>
      <c r="J1" s="1" t="s">
        <v>104</v>
      </c>
      <c r="K1" s="1" t="s">
        <v>105</v>
      </c>
      <c r="L1" s="1" t="s">
        <v>92</v>
      </c>
      <c r="M1" s="1" t="s">
        <v>93</v>
      </c>
      <c r="N1" s="1" t="s">
        <v>94</v>
      </c>
      <c r="O1" s="1" t="s">
        <v>95</v>
      </c>
    </row>
    <row r="2" spans="1:15" x14ac:dyDescent="0.25">
      <c r="A2" s="2" t="s">
        <v>69</v>
      </c>
      <c r="B2" s="2" t="s">
        <v>9</v>
      </c>
      <c r="C2" s="2" t="s">
        <v>70</v>
      </c>
      <c r="D2" s="2" t="s">
        <v>14</v>
      </c>
      <c r="E2" s="4">
        <v>45627.791666666664</v>
      </c>
      <c r="F2" s="4">
        <v>45627.8125</v>
      </c>
      <c r="G2" s="2">
        <v>30</v>
      </c>
      <c r="H2" s="2">
        <v>4.5</v>
      </c>
      <c r="I2" t="str">
        <f>VLOOKUP(B2,UserDetails.csv!A2:I11,4,FALSE)</f>
        <v>New York</v>
      </c>
      <c r="J2" t="str">
        <f>VLOOKUP(B2,UserDetails.csv!A2:C11,2,FALSE)</f>
        <v>Alice Johnson</v>
      </c>
      <c r="K2" t="str">
        <f>VLOOKUP(B2,UserDetails.csv!A2:I11,8,FALSE)</f>
        <v>Dinner</v>
      </c>
      <c r="L2" s="3">
        <v>45627</v>
      </c>
      <c r="M2" s="2" t="s">
        <v>97</v>
      </c>
      <c r="N2" s="2">
        <v>15</v>
      </c>
      <c r="O2" s="2" t="s">
        <v>98</v>
      </c>
    </row>
    <row r="3" spans="1:15" x14ac:dyDescent="0.25">
      <c r="A3" s="2" t="s">
        <v>71</v>
      </c>
      <c r="B3" s="2" t="s">
        <v>15</v>
      </c>
      <c r="C3" s="2" t="s">
        <v>72</v>
      </c>
      <c r="D3" s="2" t="s">
        <v>20</v>
      </c>
      <c r="E3" s="4">
        <v>45627.5</v>
      </c>
      <c r="F3" s="4">
        <v>45627.513888888891</v>
      </c>
      <c r="G3" s="2">
        <v>20</v>
      </c>
      <c r="H3" s="2">
        <v>4</v>
      </c>
      <c r="I3" t="str">
        <f>VLOOKUP(B3,UserDetails.csv!A3:I12,4,FALSE)</f>
        <v>Los Angeles</v>
      </c>
      <c r="J3" t="str">
        <f>VLOOKUP(B3,UserDetails.csv!A3:C12,2,FALSE)</f>
        <v>Bob Smith</v>
      </c>
      <c r="K3" t="str">
        <f>VLOOKUP(B3,UserDetails.csv!A3:I12,8,FALSE)</f>
        <v>Lunch</v>
      </c>
      <c r="L3" s="3">
        <v>45627</v>
      </c>
      <c r="M3" s="2" t="s">
        <v>97</v>
      </c>
      <c r="N3" s="2">
        <v>10</v>
      </c>
      <c r="O3" s="2" t="s">
        <v>99</v>
      </c>
    </row>
    <row r="4" spans="1:15" x14ac:dyDescent="0.25">
      <c r="A4" s="2" t="s">
        <v>73</v>
      </c>
      <c r="B4" s="2" t="s">
        <v>21</v>
      </c>
      <c r="C4" s="2" t="s">
        <v>74</v>
      </c>
      <c r="D4" s="2" t="s">
        <v>14</v>
      </c>
      <c r="E4" s="4">
        <v>45628.8125</v>
      </c>
      <c r="F4" s="4">
        <v>45628.840277777781</v>
      </c>
      <c r="G4" s="2">
        <v>40</v>
      </c>
      <c r="H4" s="2">
        <v>4.8</v>
      </c>
      <c r="I4" t="str">
        <f>VLOOKUP(B4,UserDetails.csv!A4:I13,4,FALSE)</f>
        <v>Chicago</v>
      </c>
      <c r="J4" t="str">
        <f>VLOOKUP(B4,UserDetails.csv!A4:C13,2,FALSE)</f>
        <v>Charlie Lee</v>
      </c>
      <c r="K4" t="str">
        <f>VLOOKUP(B4,UserDetails.csv!A4:I13,8,FALSE)</f>
        <v>Breakfast</v>
      </c>
      <c r="L4" s="3">
        <v>45628</v>
      </c>
      <c r="M4" s="2" t="s">
        <v>100</v>
      </c>
      <c r="N4" s="2">
        <v>12.5</v>
      </c>
      <c r="O4" s="2" t="s">
        <v>98</v>
      </c>
    </row>
    <row r="5" spans="1:15" x14ac:dyDescent="0.25">
      <c r="A5" s="2" t="s">
        <v>75</v>
      </c>
      <c r="B5" s="2" t="s">
        <v>9</v>
      </c>
      <c r="C5" s="2" t="s">
        <v>76</v>
      </c>
      <c r="D5" s="2" t="s">
        <v>26</v>
      </c>
      <c r="E5" s="4">
        <v>45628.3125</v>
      </c>
      <c r="F5" s="4">
        <v>45628.333333333336</v>
      </c>
      <c r="G5" s="2">
        <v>30</v>
      </c>
      <c r="H5" s="2">
        <v>4.2</v>
      </c>
      <c r="I5" t="str">
        <f>VLOOKUP(B5,UserDetails.csv!A2:D11,4,FALSE)</f>
        <v>New York</v>
      </c>
      <c r="J5" t="str">
        <f>VLOOKUP(B5,UserDetails.csv!A2:C11,2,FALSE)</f>
        <v>Alice Johnson</v>
      </c>
      <c r="K5" t="str">
        <f>VLOOKUP(B5,UserDetails.csv!A2:H11,8,FALSE)</f>
        <v>Dinner</v>
      </c>
      <c r="L5" s="3">
        <v>45628</v>
      </c>
      <c r="M5" s="2" t="s">
        <v>97</v>
      </c>
      <c r="N5" s="2">
        <v>8</v>
      </c>
      <c r="O5" s="2" t="s">
        <v>102</v>
      </c>
    </row>
    <row r="6" spans="1:15" x14ac:dyDescent="0.25">
      <c r="A6" s="2" t="s">
        <v>77</v>
      </c>
      <c r="B6" s="2" t="s">
        <v>27</v>
      </c>
      <c r="C6" s="2" t="s">
        <v>72</v>
      </c>
      <c r="D6" s="2" t="s">
        <v>20</v>
      </c>
      <c r="E6" s="4">
        <v>45629.541666666664</v>
      </c>
      <c r="F6" s="4">
        <v>45629.552083333336</v>
      </c>
      <c r="G6" s="2">
        <v>15</v>
      </c>
      <c r="H6" s="2">
        <v>4.7</v>
      </c>
      <c r="I6" t="str">
        <f>VLOOKUP(B6,UserDetails.csv!A2:D11,4,FALSE)</f>
        <v>San Francisco</v>
      </c>
      <c r="J6" t="str">
        <f>VLOOKUP(B6,UserDetails.csv!A2:C11,2,FALSE)</f>
        <v>David Brown</v>
      </c>
      <c r="K6" t="str">
        <f>VLOOKUP(B6,UserDetails.csv!A3:H12,8,FALSE)</f>
        <v>Dinner</v>
      </c>
      <c r="L6" s="3">
        <v>45629</v>
      </c>
      <c r="M6" s="2" t="s">
        <v>97</v>
      </c>
      <c r="N6" s="2">
        <v>9</v>
      </c>
      <c r="O6" s="2" t="s">
        <v>99</v>
      </c>
    </row>
    <row r="7" spans="1:15" x14ac:dyDescent="0.25">
      <c r="A7" s="2" t="s">
        <v>78</v>
      </c>
      <c r="B7" s="2" t="s">
        <v>15</v>
      </c>
      <c r="C7" s="2" t="s">
        <v>70</v>
      </c>
      <c r="D7" s="2" t="s">
        <v>14</v>
      </c>
      <c r="E7" s="4">
        <v>45629.770833333336</v>
      </c>
      <c r="F7" s="4">
        <v>45629.791666666664</v>
      </c>
      <c r="G7" s="2">
        <v>30</v>
      </c>
      <c r="H7" s="2">
        <v>4.3</v>
      </c>
      <c r="I7" t="str">
        <f>VLOOKUP(B7,UserDetails.csv!A2:D11,4,FALSE)</f>
        <v>Los Angeles</v>
      </c>
      <c r="J7" t="str">
        <f>VLOOKUP(B7,UserDetails.csv!A2:C11,2,FALSE)</f>
        <v>Bob Smith</v>
      </c>
      <c r="K7" t="str">
        <f>VLOOKUP(B8,UserDetails.csv!A2:H11,8,FALSE)</f>
        <v>Lunch</v>
      </c>
      <c r="L7" s="3">
        <v>45629</v>
      </c>
      <c r="M7" s="2" t="s">
        <v>97</v>
      </c>
      <c r="N7" s="2">
        <v>14</v>
      </c>
      <c r="O7" s="2" t="s">
        <v>98</v>
      </c>
    </row>
    <row r="8" spans="1:15" x14ac:dyDescent="0.25">
      <c r="A8" s="2" t="s">
        <v>79</v>
      </c>
      <c r="B8" s="2" t="s">
        <v>32</v>
      </c>
      <c r="C8" s="2" t="s">
        <v>74</v>
      </c>
      <c r="D8" s="2" t="s">
        <v>14</v>
      </c>
      <c r="E8" s="4">
        <v>45630.75</v>
      </c>
      <c r="F8" s="4">
        <v>45630.78125</v>
      </c>
      <c r="G8" s="2">
        <v>45</v>
      </c>
      <c r="H8" s="2">
        <v>4.5999999999999996</v>
      </c>
      <c r="I8" t="str">
        <f>VLOOKUP(B8,UserDetails.csv!A3:D12,4,FALSE)</f>
        <v>Seattle</v>
      </c>
      <c r="J8" t="str">
        <f>VLOOKUP(B8,UserDetails.csv!A3:C12,2,FALSE)</f>
        <v>Emma White</v>
      </c>
      <c r="K8" t="str">
        <f>VLOOKUP(B9,UserDetails.csv!A3:H12,8,FALSE)</f>
        <v>Breakfast</v>
      </c>
      <c r="L8" s="3">
        <v>45630</v>
      </c>
      <c r="M8" s="2" t="s">
        <v>97</v>
      </c>
      <c r="N8" s="2">
        <v>13.5</v>
      </c>
      <c r="O8" s="2" t="s">
        <v>98</v>
      </c>
    </row>
    <row r="9" spans="1:15" x14ac:dyDescent="0.25">
      <c r="A9" s="2" t="s">
        <v>80</v>
      </c>
      <c r="B9" s="2" t="s">
        <v>21</v>
      </c>
      <c r="C9" s="2" t="s">
        <v>81</v>
      </c>
      <c r="D9" s="2" t="s">
        <v>20</v>
      </c>
      <c r="E9" s="4">
        <v>45630.5625</v>
      </c>
      <c r="F9" s="4">
        <v>45630.576388888891</v>
      </c>
      <c r="G9" s="2">
        <v>20</v>
      </c>
      <c r="H9" s="2">
        <v>4.4000000000000004</v>
      </c>
      <c r="I9" t="str">
        <f>VLOOKUP(B9,UserDetails.csv!A4:D13,4,FALSE)</f>
        <v>Chicago</v>
      </c>
      <c r="J9" t="str">
        <f>VLOOKUP(B9,UserDetails.csv!A4:C13,2,FALSE)</f>
        <v>Charlie Lee</v>
      </c>
      <c r="K9" t="str">
        <f>VLOOKUP(B9,UserDetails.csv!A2:H11,8,FALSE)</f>
        <v>Breakfast</v>
      </c>
      <c r="L9" s="3">
        <v>45630</v>
      </c>
      <c r="M9" s="2" t="s">
        <v>100</v>
      </c>
      <c r="N9" s="2">
        <v>11</v>
      </c>
      <c r="O9" s="2" t="s">
        <v>99</v>
      </c>
    </row>
    <row r="10" spans="1:15" x14ac:dyDescent="0.25">
      <c r="A10" s="2" t="s">
        <v>82</v>
      </c>
      <c r="B10" s="2" t="s">
        <v>9</v>
      </c>
      <c r="C10" s="2" t="s">
        <v>74</v>
      </c>
      <c r="D10" s="2" t="s">
        <v>14</v>
      </c>
      <c r="E10" s="4">
        <v>45631.791666666664</v>
      </c>
      <c r="F10" s="4">
        <v>45631.819444444445</v>
      </c>
      <c r="G10" s="2">
        <v>40</v>
      </c>
      <c r="H10" s="2">
        <v>4.9000000000000004</v>
      </c>
      <c r="I10" t="str">
        <f>VLOOKUP(B10,UserDetails.csv!A2:D11,4,FALSE)</f>
        <v>New York</v>
      </c>
      <c r="J10" t="str">
        <f>VLOOKUP(B10,UserDetails.csv!A2:C11,2,FALSE)</f>
        <v>Alice Johnson</v>
      </c>
      <c r="K10" t="str">
        <f>VLOOKUP(B10,UserDetails.csv!A2:H11,8,FALSE)</f>
        <v>Dinner</v>
      </c>
      <c r="L10" s="3">
        <v>45631</v>
      </c>
      <c r="M10" s="2" t="s">
        <v>97</v>
      </c>
      <c r="N10" s="2">
        <v>12</v>
      </c>
      <c r="O10" s="2" t="s">
        <v>98</v>
      </c>
    </row>
    <row r="11" spans="1:15" x14ac:dyDescent="0.25">
      <c r="A11" s="2" t="s">
        <v>83</v>
      </c>
      <c r="B11" s="2" t="s">
        <v>15</v>
      </c>
      <c r="C11" s="2" t="s">
        <v>84</v>
      </c>
      <c r="D11" s="2" t="s">
        <v>26</v>
      </c>
      <c r="E11" s="4">
        <v>45631.291666666664</v>
      </c>
      <c r="F11" s="4">
        <v>45631.298611111109</v>
      </c>
      <c r="G11" s="2">
        <v>10</v>
      </c>
      <c r="H11" s="2">
        <v>4.0999999999999996</v>
      </c>
      <c r="I11" t="str">
        <f>VLOOKUP(B11,UserDetails.csv!A3:D12,4,FALSE)</f>
        <v>Los Angeles</v>
      </c>
      <c r="J11" t="str">
        <f>VLOOKUP(B11,UserDetails.csv!A3:C12,2,FALSE)</f>
        <v>Bob Smith</v>
      </c>
      <c r="K11" t="str">
        <f>VLOOKUP(B11,UserDetails.csv!A3:H12,8,FALSE)</f>
        <v>Lunch</v>
      </c>
      <c r="L11" s="3">
        <v>45631</v>
      </c>
      <c r="M11" s="2" t="s">
        <v>97</v>
      </c>
      <c r="N11" s="2">
        <v>7</v>
      </c>
      <c r="O11" s="2" t="s">
        <v>102</v>
      </c>
    </row>
    <row r="12" spans="1:15" x14ac:dyDescent="0.25">
      <c r="A12" s="2" t="s">
        <v>85</v>
      </c>
      <c r="B12" s="2" t="s">
        <v>21</v>
      </c>
      <c r="C12" s="2" t="s">
        <v>76</v>
      </c>
      <c r="D12" s="2" t="s">
        <v>26</v>
      </c>
      <c r="E12" s="4">
        <v>45632.333333333336</v>
      </c>
      <c r="F12" s="4">
        <v>45632.354166666664</v>
      </c>
      <c r="G12" s="2">
        <v>30</v>
      </c>
      <c r="H12" s="2">
        <v>4.5999999999999996</v>
      </c>
      <c r="I12" t="str">
        <f>VLOOKUP(B12,UserDetails.csv!A4:D13,4,FALSE)</f>
        <v>Chicago</v>
      </c>
      <c r="J12" t="str">
        <f>VLOOKUP(B12,UserDetails.csv!A4:C13,2,FALSE)</f>
        <v>Charlie Lee</v>
      </c>
      <c r="K12" t="str">
        <f>VLOOKUP(B12,UserDetails.csv!A4:H13,8,FALSE)</f>
        <v>Breakfast</v>
      </c>
      <c r="L12" s="3">
        <v>45632</v>
      </c>
      <c r="M12" s="2" t="s">
        <v>97</v>
      </c>
      <c r="N12" s="2">
        <v>8.5</v>
      </c>
      <c r="O12" s="2" t="s">
        <v>102</v>
      </c>
    </row>
    <row r="13" spans="1:15" x14ac:dyDescent="0.25">
      <c r="A13" s="2" t="s">
        <v>86</v>
      </c>
      <c r="B13" s="2" t="s">
        <v>27</v>
      </c>
      <c r="C13" s="2" t="s">
        <v>70</v>
      </c>
      <c r="D13" s="2" t="s">
        <v>14</v>
      </c>
      <c r="E13" s="4">
        <v>45632.791666666664</v>
      </c>
      <c r="F13" s="4">
        <v>45632.819444444445</v>
      </c>
      <c r="G13" s="2">
        <v>40</v>
      </c>
      <c r="H13" s="2">
        <v>4.7</v>
      </c>
      <c r="I13" t="str">
        <f>VLOOKUP(B13,UserDetails.csv!A5:D14,4,FALSE)</f>
        <v>San Francisco</v>
      </c>
      <c r="J13" t="str">
        <f>VLOOKUP(B13,UserDetails.csv!A5:C14,2,FALSE)</f>
        <v>David Brown</v>
      </c>
      <c r="K13" t="str">
        <f>VLOOKUP(B13,UserDetails.csv!A5:H14,8,FALSE)</f>
        <v>Dinner</v>
      </c>
      <c r="L13" s="3">
        <v>45632</v>
      </c>
      <c r="M13" s="2" t="s">
        <v>97</v>
      </c>
      <c r="N13" s="2">
        <v>12.5</v>
      </c>
      <c r="O13" s="2" t="s">
        <v>98</v>
      </c>
    </row>
    <row r="14" spans="1:15" x14ac:dyDescent="0.25">
      <c r="A14" s="2" t="s">
        <v>87</v>
      </c>
      <c r="B14" s="2" t="s">
        <v>32</v>
      </c>
      <c r="C14" s="2" t="s">
        <v>72</v>
      </c>
      <c r="D14" s="2" t="s">
        <v>20</v>
      </c>
      <c r="E14" s="4">
        <v>45633.520833333336</v>
      </c>
      <c r="F14" s="4">
        <v>45633.541666666664</v>
      </c>
      <c r="G14" s="2">
        <v>30</v>
      </c>
      <c r="H14" s="2">
        <v>4.4000000000000004</v>
      </c>
      <c r="I14" t="str">
        <f>VLOOKUP(B14,UserDetails.csv!A6:D15,4,FALSE)</f>
        <v>Seattle</v>
      </c>
      <c r="J14" t="str">
        <f>VLOOKUP(B14,UserDetails.csv!A6:C15,2,FALSE)</f>
        <v>Emma White</v>
      </c>
      <c r="K14" t="str">
        <f>VLOOKUP(B14,UserDetails.csv!A6:H15,8,FALSE)</f>
        <v>Lunch</v>
      </c>
      <c r="L14" s="3">
        <v>45633</v>
      </c>
      <c r="M14" s="2" t="s">
        <v>97</v>
      </c>
      <c r="N14" s="2">
        <v>9</v>
      </c>
      <c r="O14" s="2" t="s">
        <v>99</v>
      </c>
    </row>
    <row r="15" spans="1:15" x14ac:dyDescent="0.25">
      <c r="A15" s="2" t="s">
        <v>88</v>
      </c>
      <c r="B15" s="2" t="s">
        <v>37</v>
      </c>
      <c r="C15" s="2" t="s">
        <v>74</v>
      </c>
      <c r="D15" s="2" t="s">
        <v>14</v>
      </c>
      <c r="E15" s="4">
        <v>45633.75</v>
      </c>
      <c r="F15" s="4">
        <v>45633.78125</v>
      </c>
      <c r="G15" s="2">
        <v>45</v>
      </c>
      <c r="H15" s="2">
        <v>4.8</v>
      </c>
      <c r="I15" t="str">
        <f>VLOOKUP(B15,UserDetails.csv!A7:D16,4,FALSE)</f>
        <v>Austin</v>
      </c>
      <c r="J15" t="str">
        <f>VLOOKUP(B15,UserDetails.csv!A7:C16,2,FALSE)</f>
        <v>Frank Green</v>
      </c>
      <c r="K15" t="str">
        <f>VLOOKUP(B15,UserDetails.csv!A7:H16,8,FALSE)</f>
        <v>Dinner</v>
      </c>
      <c r="L15" s="3">
        <v>45633</v>
      </c>
      <c r="M15" s="2" t="s">
        <v>97</v>
      </c>
      <c r="N15" s="2">
        <v>13</v>
      </c>
      <c r="O15" s="2" t="s">
        <v>98</v>
      </c>
    </row>
    <row r="16" spans="1:15" x14ac:dyDescent="0.25">
      <c r="A16" s="2" t="s">
        <v>89</v>
      </c>
      <c r="B16" s="2" t="s">
        <v>42</v>
      </c>
      <c r="C16" s="2" t="s">
        <v>70</v>
      </c>
      <c r="D16" s="2" t="s">
        <v>14</v>
      </c>
      <c r="E16" s="4">
        <v>45634.8125</v>
      </c>
      <c r="F16" s="4">
        <v>45634.840277777781</v>
      </c>
      <c r="G16" s="2">
        <v>40</v>
      </c>
      <c r="H16" s="2">
        <v>5</v>
      </c>
      <c r="I16" t="str">
        <f>VLOOKUP(B16,UserDetails.csv!A8:D17,4,FALSE)</f>
        <v>Boston</v>
      </c>
      <c r="J16" t="str">
        <f>VLOOKUP(B16,UserDetails.csv!A8:C17,2,FALSE)</f>
        <v>Grace King</v>
      </c>
      <c r="K16" t="str">
        <f>VLOOKUP(B16,UserDetails.csv!A8:H17,8,FALSE)</f>
        <v>Breakfast</v>
      </c>
      <c r="L16" s="3">
        <v>45634</v>
      </c>
      <c r="M16" s="2" t="s">
        <v>97</v>
      </c>
      <c r="N16" s="2">
        <v>14</v>
      </c>
      <c r="O16" s="2" t="s">
        <v>98</v>
      </c>
    </row>
    <row r="17" spans="1:15" x14ac:dyDescent="0.25">
      <c r="A17" s="2" t="s">
        <v>90</v>
      </c>
      <c r="B17" s="2" t="s">
        <v>47</v>
      </c>
      <c r="C17" s="2" t="s">
        <v>81</v>
      </c>
      <c r="D17" s="2" t="s">
        <v>20</v>
      </c>
      <c r="E17" s="4">
        <v>45634.5625</v>
      </c>
      <c r="F17" s="4">
        <v>45634.576388888891</v>
      </c>
      <c r="G17" s="2">
        <v>20</v>
      </c>
      <c r="H17" s="2">
        <v>4.3</v>
      </c>
      <c r="I17" t="str">
        <f>VLOOKUP(B17,UserDetails.csv!A9:D18,4,FALSE)</f>
        <v>Miami</v>
      </c>
      <c r="J17" t="str">
        <f>VLOOKUP(B17,UserDetails.csv!A9:C18,2,FALSE)</f>
        <v>Henry Lee</v>
      </c>
      <c r="K17" t="str">
        <f>VLOOKUP(B17,UserDetails.csv!A9:H18,8,FALSE)</f>
        <v>Dinner</v>
      </c>
      <c r="L17" s="3">
        <v>45634</v>
      </c>
      <c r="M17" s="2" t="s">
        <v>97</v>
      </c>
      <c r="N17" s="2">
        <v>11</v>
      </c>
      <c r="O17" s="2" t="s">
        <v>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7"/>
  <sheetViews>
    <sheetView workbookViewId="0">
      <selection sqref="A1:J17"/>
    </sheetView>
  </sheetViews>
  <sheetFormatPr defaultColWidth="12.6640625" defaultRowHeight="15.75" customHeight="1" x14ac:dyDescent="0.25"/>
  <cols>
    <col min="6" max="6" width="14.21875" customWidth="1"/>
    <col min="7" max="7" width="15.44140625" customWidth="1"/>
    <col min="8" max="8" width="13.109375" customWidth="1"/>
  </cols>
  <sheetData>
    <row r="1" spans="1:10" x14ac:dyDescent="0.25">
      <c r="A1" s="1" t="s">
        <v>91</v>
      </c>
      <c r="B1" s="1" t="s">
        <v>0</v>
      </c>
      <c r="C1" s="1" t="s">
        <v>92</v>
      </c>
      <c r="D1" s="1" t="s">
        <v>64</v>
      </c>
      <c r="E1" s="1" t="s">
        <v>63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62</v>
      </c>
    </row>
    <row r="2" spans="1:10" x14ac:dyDescent="0.25">
      <c r="A2" s="2">
        <v>1001</v>
      </c>
      <c r="B2" s="2" t="s">
        <v>9</v>
      </c>
      <c r="C2" s="3">
        <v>45627</v>
      </c>
      <c r="D2" s="2" t="s">
        <v>14</v>
      </c>
      <c r="E2" s="2" t="s">
        <v>70</v>
      </c>
      <c r="F2" s="2" t="s">
        <v>97</v>
      </c>
      <c r="G2" s="2">
        <v>15</v>
      </c>
      <c r="H2" s="2" t="s">
        <v>98</v>
      </c>
      <c r="I2" s="2">
        <v>5</v>
      </c>
      <c r="J2" s="2" t="s">
        <v>69</v>
      </c>
    </row>
    <row r="3" spans="1:10" x14ac:dyDescent="0.25">
      <c r="A3" s="2">
        <v>1002</v>
      </c>
      <c r="B3" s="2" t="s">
        <v>15</v>
      </c>
      <c r="C3" s="3">
        <v>45627</v>
      </c>
      <c r="D3" s="2" t="s">
        <v>20</v>
      </c>
      <c r="E3" s="2" t="s">
        <v>72</v>
      </c>
      <c r="F3" s="2" t="s">
        <v>97</v>
      </c>
      <c r="G3" s="2">
        <v>10</v>
      </c>
      <c r="H3" s="2" t="s">
        <v>99</v>
      </c>
      <c r="I3" s="2">
        <v>4</v>
      </c>
      <c r="J3" s="2" t="s">
        <v>71</v>
      </c>
    </row>
    <row r="4" spans="1:10" x14ac:dyDescent="0.25">
      <c r="A4" s="2">
        <v>1003</v>
      </c>
      <c r="B4" s="2" t="s">
        <v>21</v>
      </c>
      <c r="C4" s="3">
        <v>45628</v>
      </c>
      <c r="D4" s="2" t="s">
        <v>14</v>
      </c>
      <c r="E4" s="2" t="s">
        <v>74</v>
      </c>
      <c r="F4" s="2" t="s">
        <v>100</v>
      </c>
      <c r="G4" s="2">
        <v>12.5</v>
      </c>
      <c r="H4" s="2" t="s">
        <v>98</v>
      </c>
      <c r="I4" s="2" t="s">
        <v>101</v>
      </c>
      <c r="J4" s="2" t="s">
        <v>73</v>
      </c>
    </row>
    <row r="5" spans="1:10" x14ac:dyDescent="0.25">
      <c r="A5" s="2">
        <v>1004</v>
      </c>
      <c r="B5" s="2" t="s">
        <v>9</v>
      </c>
      <c r="C5" s="3">
        <v>45628</v>
      </c>
      <c r="D5" s="2" t="s">
        <v>26</v>
      </c>
      <c r="E5" s="2" t="s">
        <v>76</v>
      </c>
      <c r="F5" s="2" t="s">
        <v>97</v>
      </c>
      <c r="G5" s="2">
        <v>8</v>
      </c>
      <c r="H5" s="2" t="s">
        <v>102</v>
      </c>
      <c r="I5" s="2">
        <v>4</v>
      </c>
      <c r="J5" s="2" t="s">
        <v>75</v>
      </c>
    </row>
    <row r="6" spans="1:10" x14ac:dyDescent="0.25">
      <c r="A6" s="2">
        <v>1005</v>
      </c>
      <c r="B6" s="2" t="s">
        <v>27</v>
      </c>
      <c r="C6" s="3">
        <v>45629</v>
      </c>
      <c r="D6" s="2" t="s">
        <v>20</v>
      </c>
      <c r="E6" s="2" t="s">
        <v>72</v>
      </c>
      <c r="F6" s="2" t="s">
        <v>97</v>
      </c>
      <c r="G6" s="2">
        <v>9</v>
      </c>
      <c r="H6" s="2" t="s">
        <v>99</v>
      </c>
      <c r="I6" s="2">
        <v>4</v>
      </c>
      <c r="J6" s="2" t="s">
        <v>77</v>
      </c>
    </row>
    <row r="7" spans="1:10" x14ac:dyDescent="0.25">
      <c r="A7" s="2">
        <v>1006</v>
      </c>
      <c r="B7" s="2" t="s">
        <v>15</v>
      </c>
      <c r="C7" s="3">
        <v>45629</v>
      </c>
      <c r="D7" s="2" t="s">
        <v>14</v>
      </c>
      <c r="E7" s="2" t="s">
        <v>70</v>
      </c>
      <c r="F7" s="2" t="s">
        <v>97</v>
      </c>
      <c r="G7" s="2">
        <v>14</v>
      </c>
      <c r="H7" s="2" t="s">
        <v>98</v>
      </c>
      <c r="I7" s="2">
        <v>4</v>
      </c>
      <c r="J7" s="2" t="s">
        <v>78</v>
      </c>
    </row>
    <row r="8" spans="1:10" x14ac:dyDescent="0.25">
      <c r="A8" s="2">
        <v>1007</v>
      </c>
      <c r="B8" s="2" t="s">
        <v>32</v>
      </c>
      <c r="C8" s="3">
        <v>45630</v>
      </c>
      <c r="D8" s="2" t="s">
        <v>14</v>
      </c>
      <c r="E8" s="2" t="s">
        <v>74</v>
      </c>
      <c r="F8" s="2" t="s">
        <v>97</v>
      </c>
      <c r="G8" s="2">
        <v>13.5</v>
      </c>
      <c r="H8" s="2" t="s">
        <v>98</v>
      </c>
      <c r="I8" s="2">
        <v>4</v>
      </c>
      <c r="J8" s="2" t="s">
        <v>79</v>
      </c>
    </row>
    <row r="9" spans="1:10" x14ac:dyDescent="0.25">
      <c r="A9" s="2">
        <v>1008</v>
      </c>
      <c r="B9" s="2" t="s">
        <v>21</v>
      </c>
      <c r="C9" s="3">
        <v>45630</v>
      </c>
      <c r="D9" s="2" t="s">
        <v>20</v>
      </c>
      <c r="E9" s="2" t="s">
        <v>81</v>
      </c>
      <c r="F9" s="2" t="s">
        <v>100</v>
      </c>
      <c r="G9" s="2">
        <v>11</v>
      </c>
      <c r="H9" s="2" t="s">
        <v>99</v>
      </c>
      <c r="I9" s="2" t="s">
        <v>101</v>
      </c>
      <c r="J9" s="2" t="s">
        <v>80</v>
      </c>
    </row>
    <row r="10" spans="1:10" x14ac:dyDescent="0.25">
      <c r="A10" s="2">
        <v>1009</v>
      </c>
      <c r="B10" s="2" t="s">
        <v>9</v>
      </c>
      <c r="C10" s="3">
        <v>45631</v>
      </c>
      <c r="D10" s="2" t="s">
        <v>14</v>
      </c>
      <c r="E10" s="2" t="s">
        <v>74</v>
      </c>
      <c r="F10" s="2" t="s">
        <v>97</v>
      </c>
      <c r="G10" s="2">
        <v>12</v>
      </c>
      <c r="H10" s="2" t="s">
        <v>98</v>
      </c>
      <c r="I10" s="2">
        <v>5</v>
      </c>
      <c r="J10" s="2" t="s">
        <v>82</v>
      </c>
    </row>
    <row r="11" spans="1:10" x14ac:dyDescent="0.25">
      <c r="A11" s="2">
        <v>1010</v>
      </c>
      <c r="B11" s="2" t="s">
        <v>15</v>
      </c>
      <c r="C11" s="3">
        <v>45631</v>
      </c>
      <c r="D11" s="2" t="s">
        <v>26</v>
      </c>
      <c r="E11" s="2" t="s">
        <v>84</v>
      </c>
      <c r="F11" s="2" t="s">
        <v>97</v>
      </c>
      <c r="G11" s="2">
        <v>7</v>
      </c>
      <c r="H11" s="2" t="s">
        <v>102</v>
      </c>
      <c r="I11" s="2">
        <v>4</v>
      </c>
      <c r="J11" s="2" t="s">
        <v>83</v>
      </c>
    </row>
    <row r="12" spans="1:10" x14ac:dyDescent="0.25">
      <c r="A12" s="2">
        <v>1011</v>
      </c>
      <c r="B12" s="2" t="s">
        <v>21</v>
      </c>
      <c r="C12" s="3">
        <v>45632</v>
      </c>
      <c r="D12" s="2" t="s">
        <v>26</v>
      </c>
      <c r="E12" s="2" t="s">
        <v>76</v>
      </c>
      <c r="F12" s="2" t="s">
        <v>97</v>
      </c>
      <c r="G12" s="2">
        <v>8.5</v>
      </c>
      <c r="H12" s="2" t="s">
        <v>102</v>
      </c>
      <c r="I12" s="2">
        <v>4</v>
      </c>
      <c r="J12" s="2" t="s">
        <v>85</v>
      </c>
    </row>
    <row r="13" spans="1:10" x14ac:dyDescent="0.25">
      <c r="A13" s="2">
        <v>1012</v>
      </c>
      <c r="B13" s="2" t="s">
        <v>27</v>
      </c>
      <c r="C13" s="3">
        <v>45632</v>
      </c>
      <c r="D13" s="2" t="s">
        <v>14</v>
      </c>
      <c r="E13" s="2" t="s">
        <v>70</v>
      </c>
      <c r="F13" s="2" t="s">
        <v>97</v>
      </c>
      <c r="G13" s="2">
        <v>12.5</v>
      </c>
      <c r="H13" s="2" t="s">
        <v>98</v>
      </c>
      <c r="I13" s="2">
        <v>4</v>
      </c>
      <c r="J13" s="2" t="s">
        <v>86</v>
      </c>
    </row>
    <row r="14" spans="1:10" x14ac:dyDescent="0.25">
      <c r="A14" s="2">
        <v>1013</v>
      </c>
      <c r="B14" s="2" t="s">
        <v>32</v>
      </c>
      <c r="C14" s="3">
        <v>45633</v>
      </c>
      <c r="D14" s="2" t="s">
        <v>20</v>
      </c>
      <c r="E14" s="2" t="s">
        <v>72</v>
      </c>
      <c r="F14" s="2" t="s">
        <v>97</v>
      </c>
      <c r="G14" s="2">
        <v>9</v>
      </c>
      <c r="H14" s="2" t="s">
        <v>99</v>
      </c>
      <c r="I14" s="2">
        <v>4</v>
      </c>
      <c r="J14" s="2" t="s">
        <v>87</v>
      </c>
    </row>
    <row r="15" spans="1:10" x14ac:dyDescent="0.25">
      <c r="A15" s="2">
        <v>1014</v>
      </c>
      <c r="B15" s="2" t="s">
        <v>37</v>
      </c>
      <c r="C15" s="3">
        <v>45633</v>
      </c>
      <c r="D15" s="2" t="s">
        <v>14</v>
      </c>
      <c r="E15" s="2" t="s">
        <v>74</v>
      </c>
      <c r="F15" s="2" t="s">
        <v>97</v>
      </c>
      <c r="G15" s="2">
        <v>13</v>
      </c>
      <c r="H15" s="2" t="s">
        <v>98</v>
      </c>
      <c r="I15" s="2">
        <v>5</v>
      </c>
      <c r="J15" s="2" t="s">
        <v>88</v>
      </c>
    </row>
    <row r="16" spans="1:10" x14ac:dyDescent="0.25">
      <c r="A16" s="2">
        <v>1015</v>
      </c>
      <c r="B16" s="2" t="s">
        <v>42</v>
      </c>
      <c r="C16" s="3">
        <v>45634</v>
      </c>
      <c r="D16" s="2" t="s">
        <v>14</v>
      </c>
      <c r="E16" s="2" t="s">
        <v>70</v>
      </c>
      <c r="F16" s="2" t="s">
        <v>97</v>
      </c>
      <c r="G16" s="2">
        <v>14</v>
      </c>
      <c r="H16" s="2" t="s">
        <v>98</v>
      </c>
      <c r="I16" s="2">
        <v>5</v>
      </c>
      <c r="J16" s="2" t="s">
        <v>89</v>
      </c>
    </row>
    <row r="17" spans="1:10" x14ac:dyDescent="0.25">
      <c r="A17" s="2">
        <v>1016</v>
      </c>
      <c r="B17" s="2" t="s">
        <v>47</v>
      </c>
      <c r="C17" s="3">
        <v>45634</v>
      </c>
      <c r="D17" s="2" t="s">
        <v>20</v>
      </c>
      <c r="E17" s="2" t="s">
        <v>81</v>
      </c>
      <c r="F17" s="2" t="s">
        <v>97</v>
      </c>
      <c r="G17" s="2">
        <v>11</v>
      </c>
      <c r="H17" s="2" t="s">
        <v>99</v>
      </c>
      <c r="I17" s="2">
        <v>4</v>
      </c>
      <c r="J17" s="2" t="s">
        <v>90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A6D7-4C2C-4D86-ADBA-20D02D1AA543}">
  <dimension ref="A3:J179"/>
  <sheetViews>
    <sheetView tabSelected="1" workbookViewId="0">
      <selection activeCell="B170" sqref="B170"/>
    </sheetView>
  </sheetViews>
  <sheetFormatPr defaultRowHeight="13.2" x14ac:dyDescent="0.25"/>
  <cols>
    <col min="1" max="1" width="13.33203125" bestFit="1" customWidth="1"/>
    <col min="2" max="2" width="11" bestFit="1" customWidth="1"/>
    <col min="3" max="4" width="20.88671875" bestFit="1" customWidth="1"/>
    <col min="5" max="5" width="11.6640625" bestFit="1" customWidth="1"/>
    <col min="6" max="6" width="5.88671875" bestFit="1" customWidth="1"/>
    <col min="7" max="7" width="9.33203125" bestFit="1" customWidth="1"/>
    <col min="8" max="8" width="13.5546875" bestFit="1" customWidth="1"/>
    <col min="9" max="9" width="7" bestFit="1" customWidth="1"/>
    <col min="10" max="10" width="11.33203125" bestFit="1" customWidth="1"/>
    <col min="11" max="11" width="11.6640625" bestFit="1" customWidth="1"/>
    <col min="12" max="12" width="7" bestFit="1" customWidth="1"/>
    <col min="13" max="14" width="11.33203125" bestFit="1" customWidth="1"/>
    <col min="15" max="15" width="6.44140625" bestFit="1" customWidth="1"/>
    <col min="16" max="16" width="14.33203125" bestFit="1" customWidth="1"/>
    <col min="17" max="17" width="15.5546875" bestFit="1" customWidth="1"/>
    <col min="18" max="18" width="6.77734375" bestFit="1" customWidth="1"/>
    <col min="19" max="19" width="18.6640625" bestFit="1" customWidth="1"/>
    <col min="20" max="20" width="11.33203125" bestFit="1" customWidth="1"/>
  </cols>
  <sheetData>
    <row r="3" spans="1:2" x14ac:dyDescent="0.25">
      <c r="A3" s="5" t="s">
        <v>105</v>
      </c>
      <c r="B3" t="s">
        <v>109</v>
      </c>
    </row>
    <row r="4" spans="1:2" x14ac:dyDescent="0.25">
      <c r="A4" s="6" t="s">
        <v>26</v>
      </c>
      <c r="B4" s="7">
        <v>5</v>
      </c>
    </row>
    <row r="5" spans="1:2" x14ac:dyDescent="0.25">
      <c r="A5" s="6" t="s">
        <v>14</v>
      </c>
      <c r="B5" s="7">
        <v>7</v>
      </c>
    </row>
    <row r="6" spans="1:2" x14ac:dyDescent="0.25">
      <c r="A6" s="6" t="s">
        <v>20</v>
      </c>
      <c r="B6" s="7">
        <v>4</v>
      </c>
    </row>
    <row r="7" spans="1:2" x14ac:dyDescent="0.25">
      <c r="A7" s="6" t="s">
        <v>107</v>
      </c>
      <c r="B7" s="7">
        <v>16</v>
      </c>
    </row>
    <row r="21" spans="1:2" x14ac:dyDescent="0.25">
      <c r="A21" s="5" t="s">
        <v>63</v>
      </c>
      <c r="B21" t="s">
        <v>110</v>
      </c>
    </row>
    <row r="22" spans="1:2" x14ac:dyDescent="0.25">
      <c r="A22" s="6" t="s">
        <v>72</v>
      </c>
      <c r="B22" s="7">
        <v>13.1</v>
      </c>
    </row>
    <row r="23" spans="1:2" x14ac:dyDescent="0.25">
      <c r="A23" s="6" t="s">
        <v>74</v>
      </c>
      <c r="B23" s="7">
        <v>19.099999999999998</v>
      </c>
    </row>
    <row r="24" spans="1:2" x14ac:dyDescent="0.25">
      <c r="A24" s="6" t="s">
        <v>84</v>
      </c>
      <c r="B24" s="7">
        <v>4.0999999999999996</v>
      </c>
    </row>
    <row r="25" spans="1:2" x14ac:dyDescent="0.25">
      <c r="A25" s="6" t="s">
        <v>76</v>
      </c>
      <c r="B25" s="7">
        <v>8.8000000000000007</v>
      </c>
    </row>
    <row r="26" spans="1:2" x14ac:dyDescent="0.25">
      <c r="A26" s="6" t="s">
        <v>70</v>
      </c>
      <c r="B26" s="7">
        <v>18.5</v>
      </c>
    </row>
    <row r="27" spans="1:2" x14ac:dyDescent="0.25">
      <c r="A27" s="6" t="s">
        <v>81</v>
      </c>
      <c r="B27" s="7">
        <v>8.6999999999999993</v>
      </c>
    </row>
    <row r="28" spans="1:2" x14ac:dyDescent="0.25">
      <c r="A28" s="6" t="s">
        <v>107</v>
      </c>
      <c r="B28" s="7">
        <v>72.3</v>
      </c>
    </row>
    <row r="38" spans="1:2" x14ac:dyDescent="0.25">
      <c r="A38" s="5" t="s">
        <v>3</v>
      </c>
      <c r="B38" t="s">
        <v>111</v>
      </c>
    </row>
    <row r="39" spans="1:2" x14ac:dyDescent="0.25">
      <c r="A39" s="6" t="s">
        <v>39</v>
      </c>
      <c r="B39" s="7">
        <v>1</v>
      </c>
    </row>
    <row r="40" spans="1:2" x14ac:dyDescent="0.25">
      <c r="A40" s="6" t="s">
        <v>44</v>
      </c>
      <c r="B40" s="7">
        <v>1</v>
      </c>
    </row>
    <row r="41" spans="1:2" x14ac:dyDescent="0.25">
      <c r="A41" s="6" t="s">
        <v>23</v>
      </c>
      <c r="B41" s="7">
        <v>3</v>
      </c>
    </row>
    <row r="42" spans="1:2" x14ac:dyDescent="0.25">
      <c r="A42" s="6" t="s">
        <v>17</v>
      </c>
      <c r="B42" s="7">
        <v>3</v>
      </c>
    </row>
    <row r="43" spans="1:2" x14ac:dyDescent="0.25">
      <c r="A43" s="6" t="s">
        <v>49</v>
      </c>
      <c r="B43" s="7">
        <v>1</v>
      </c>
    </row>
    <row r="44" spans="1:2" x14ac:dyDescent="0.25">
      <c r="A44" s="6" t="s">
        <v>11</v>
      </c>
      <c r="B44" s="7">
        <v>3</v>
      </c>
    </row>
    <row r="45" spans="1:2" x14ac:dyDescent="0.25">
      <c r="A45" s="6" t="s">
        <v>29</v>
      </c>
      <c r="B45" s="7">
        <v>2</v>
      </c>
    </row>
    <row r="46" spans="1:2" x14ac:dyDescent="0.25">
      <c r="A46" s="6" t="s">
        <v>34</v>
      </c>
      <c r="B46" s="7">
        <v>2</v>
      </c>
    </row>
    <row r="47" spans="1:2" x14ac:dyDescent="0.25">
      <c r="A47" s="6" t="s">
        <v>107</v>
      </c>
      <c r="B47" s="7">
        <v>16</v>
      </c>
    </row>
    <row r="59" spans="1:2" x14ac:dyDescent="0.25">
      <c r="A59" s="5" t="s">
        <v>113</v>
      </c>
      <c r="B59" t="s">
        <v>112</v>
      </c>
    </row>
    <row r="60" spans="1:2" x14ac:dyDescent="0.25">
      <c r="A60" s="6" t="s">
        <v>10</v>
      </c>
      <c r="B60" s="7">
        <v>3</v>
      </c>
    </row>
    <row r="61" spans="1:2" x14ac:dyDescent="0.25">
      <c r="A61" s="6" t="s">
        <v>16</v>
      </c>
      <c r="B61" s="7">
        <v>3</v>
      </c>
    </row>
    <row r="62" spans="1:2" x14ac:dyDescent="0.25">
      <c r="A62" s="6" t="s">
        <v>22</v>
      </c>
      <c r="B62" s="7">
        <v>3</v>
      </c>
    </row>
    <row r="63" spans="1:2" x14ac:dyDescent="0.25">
      <c r="A63" s="6" t="s">
        <v>28</v>
      </c>
      <c r="B63" s="7">
        <v>2</v>
      </c>
    </row>
    <row r="64" spans="1:2" x14ac:dyDescent="0.25">
      <c r="A64" s="6" t="s">
        <v>33</v>
      </c>
      <c r="B64" s="7">
        <v>2</v>
      </c>
    </row>
    <row r="65" spans="1:2" x14ac:dyDescent="0.25">
      <c r="A65" s="6" t="s">
        <v>38</v>
      </c>
      <c r="B65" s="7">
        <v>1</v>
      </c>
    </row>
    <row r="66" spans="1:2" x14ac:dyDescent="0.25">
      <c r="A66" s="6" t="s">
        <v>43</v>
      </c>
      <c r="B66" s="7">
        <v>1</v>
      </c>
    </row>
    <row r="67" spans="1:2" x14ac:dyDescent="0.25">
      <c r="A67" s="6" t="s">
        <v>48</v>
      </c>
      <c r="B67" s="7">
        <v>1</v>
      </c>
    </row>
    <row r="68" spans="1:2" x14ac:dyDescent="0.25">
      <c r="A68" s="6" t="s">
        <v>107</v>
      </c>
      <c r="B68" s="7">
        <v>16</v>
      </c>
    </row>
    <row r="80" spans="1:2" x14ac:dyDescent="0.25">
      <c r="A80" s="5" t="s">
        <v>63</v>
      </c>
      <c r="B80" t="s">
        <v>114</v>
      </c>
    </row>
    <row r="81" spans="1:2" x14ac:dyDescent="0.25">
      <c r="A81" s="6" t="s">
        <v>72</v>
      </c>
      <c r="B81" s="7">
        <v>28</v>
      </c>
    </row>
    <row r="82" spans="1:2" x14ac:dyDescent="0.25">
      <c r="A82" s="6" t="s">
        <v>74</v>
      </c>
      <c r="B82" s="7">
        <v>51</v>
      </c>
    </row>
    <row r="83" spans="1:2" x14ac:dyDescent="0.25">
      <c r="A83" s="6" t="s">
        <v>84</v>
      </c>
      <c r="B83" s="7">
        <v>7</v>
      </c>
    </row>
    <row r="84" spans="1:2" x14ac:dyDescent="0.25">
      <c r="A84" s="6" t="s">
        <v>76</v>
      </c>
      <c r="B84" s="7">
        <v>16.5</v>
      </c>
    </row>
    <row r="85" spans="1:2" x14ac:dyDescent="0.25">
      <c r="A85" s="6" t="s">
        <v>70</v>
      </c>
      <c r="B85" s="7">
        <v>55.5</v>
      </c>
    </row>
    <row r="86" spans="1:2" x14ac:dyDescent="0.25">
      <c r="A86" s="6" t="s">
        <v>81</v>
      </c>
      <c r="B86" s="7">
        <v>22</v>
      </c>
    </row>
    <row r="87" spans="1:2" x14ac:dyDescent="0.25">
      <c r="A87" s="6" t="s">
        <v>107</v>
      </c>
      <c r="B87" s="7">
        <v>180</v>
      </c>
    </row>
    <row r="98" spans="1:2" x14ac:dyDescent="0.25">
      <c r="A98" s="5" t="s">
        <v>106</v>
      </c>
      <c r="B98" t="s">
        <v>115</v>
      </c>
    </row>
    <row r="99" spans="1:2" x14ac:dyDescent="0.25">
      <c r="A99" s="6" t="s">
        <v>72</v>
      </c>
      <c r="B99" s="7">
        <v>65</v>
      </c>
    </row>
    <row r="100" spans="1:2" x14ac:dyDescent="0.25">
      <c r="A100" s="6" t="s">
        <v>74</v>
      </c>
      <c r="B100" s="7">
        <v>170</v>
      </c>
    </row>
    <row r="101" spans="1:2" x14ac:dyDescent="0.25">
      <c r="A101" s="6" t="s">
        <v>84</v>
      </c>
      <c r="B101" s="7">
        <v>10</v>
      </c>
    </row>
    <row r="102" spans="1:2" x14ac:dyDescent="0.25">
      <c r="A102" s="6" t="s">
        <v>76</v>
      </c>
      <c r="B102" s="7">
        <v>60</v>
      </c>
    </row>
    <row r="103" spans="1:2" x14ac:dyDescent="0.25">
      <c r="A103" s="6" t="s">
        <v>70</v>
      </c>
      <c r="B103" s="7">
        <v>140</v>
      </c>
    </row>
    <row r="104" spans="1:2" x14ac:dyDescent="0.25">
      <c r="A104" s="6" t="s">
        <v>81</v>
      </c>
      <c r="B104" s="7">
        <v>40</v>
      </c>
    </row>
    <row r="105" spans="1:2" x14ac:dyDescent="0.25">
      <c r="A105" s="6" t="s">
        <v>107</v>
      </c>
      <c r="B105" s="7">
        <v>485</v>
      </c>
    </row>
    <row r="118" spans="1:10" x14ac:dyDescent="0.25">
      <c r="A118" s="5" t="s">
        <v>116</v>
      </c>
      <c r="B118" s="5" t="s">
        <v>108</v>
      </c>
    </row>
    <row r="119" spans="1:10" x14ac:dyDescent="0.25">
      <c r="A119" s="5" t="s">
        <v>3</v>
      </c>
      <c r="B119" t="s">
        <v>39</v>
      </c>
      <c r="C119" t="s">
        <v>44</v>
      </c>
      <c r="D119" t="s">
        <v>23</v>
      </c>
      <c r="E119" t="s">
        <v>17</v>
      </c>
      <c r="F119" t="s">
        <v>49</v>
      </c>
      <c r="G119" t="s">
        <v>11</v>
      </c>
      <c r="H119" t="s">
        <v>29</v>
      </c>
      <c r="I119" t="s">
        <v>34</v>
      </c>
      <c r="J119" t="s">
        <v>107</v>
      </c>
    </row>
    <row r="120" spans="1:10" x14ac:dyDescent="0.25">
      <c r="A120" s="6" t="s">
        <v>26</v>
      </c>
      <c r="B120" s="7"/>
      <c r="C120" s="7">
        <v>1</v>
      </c>
      <c r="D120" s="7">
        <v>3</v>
      </c>
      <c r="E120" s="7"/>
      <c r="F120" s="7"/>
      <c r="G120" s="7"/>
      <c r="H120" s="7"/>
      <c r="I120" s="7">
        <v>1</v>
      </c>
      <c r="J120" s="7">
        <v>5</v>
      </c>
    </row>
    <row r="121" spans="1:10" x14ac:dyDescent="0.25">
      <c r="A121" s="6" t="s">
        <v>14</v>
      </c>
      <c r="B121" s="7">
        <v>1</v>
      </c>
      <c r="C121" s="7"/>
      <c r="D121" s="7"/>
      <c r="E121" s="7"/>
      <c r="F121" s="7">
        <v>1</v>
      </c>
      <c r="G121" s="7">
        <v>3</v>
      </c>
      <c r="H121" s="7">
        <v>2</v>
      </c>
      <c r="I121" s="7"/>
      <c r="J121" s="7">
        <v>7</v>
      </c>
    </row>
    <row r="122" spans="1:10" x14ac:dyDescent="0.25">
      <c r="A122" s="6" t="s">
        <v>20</v>
      </c>
      <c r="B122" s="7"/>
      <c r="C122" s="7"/>
      <c r="D122" s="7"/>
      <c r="E122" s="7">
        <v>3</v>
      </c>
      <c r="F122" s="7"/>
      <c r="G122" s="7"/>
      <c r="H122" s="7"/>
      <c r="I122" s="7">
        <v>1</v>
      </c>
      <c r="J122" s="7">
        <v>4</v>
      </c>
    </row>
    <row r="123" spans="1:10" x14ac:dyDescent="0.25">
      <c r="A123" s="6" t="s">
        <v>107</v>
      </c>
      <c r="B123" s="7">
        <v>1</v>
      </c>
      <c r="C123" s="7">
        <v>1</v>
      </c>
      <c r="D123" s="7">
        <v>3</v>
      </c>
      <c r="E123" s="7">
        <v>3</v>
      </c>
      <c r="F123" s="7">
        <v>1</v>
      </c>
      <c r="G123" s="7">
        <v>3</v>
      </c>
      <c r="H123" s="7">
        <v>2</v>
      </c>
      <c r="I123" s="7">
        <v>2</v>
      </c>
      <c r="J123" s="7">
        <v>16</v>
      </c>
    </row>
    <row r="146" spans="1:3" x14ac:dyDescent="0.25">
      <c r="A146" s="5" t="s">
        <v>120</v>
      </c>
      <c r="B146" t="s">
        <v>118</v>
      </c>
      <c r="C146" t="s">
        <v>119</v>
      </c>
    </row>
    <row r="147" spans="1:3" x14ac:dyDescent="0.25">
      <c r="A147" s="6">
        <v>25</v>
      </c>
      <c r="B147" s="7">
        <v>7</v>
      </c>
      <c r="C147" s="7">
        <v>1</v>
      </c>
    </row>
    <row r="148" spans="1:3" x14ac:dyDescent="0.25">
      <c r="A148" s="6">
        <v>27</v>
      </c>
      <c r="B148" s="7">
        <v>10</v>
      </c>
      <c r="C148" s="7">
        <v>1</v>
      </c>
    </row>
    <row r="149" spans="1:3" x14ac:dyDescent="0.25">
      <c r="A149" s="6">
        <v>28</v>
      </c>
      <c r="B149" s="7">
        <v>12</v>
      </c>
      <c r="C149" s="7">
        <v>1</v>
      </c>
    </row>
    <row r="150" spans="1:3" x14ac:dyDescent="0.25">
      <c r="A150" s="6">
        <v>29</v>
      </c>
      <c r="B150" s="7">
        <v>8</v>
      </c>
      <c r="C150" s="7">
        <v>1</v>
      </c>
    </row>
    <row r="151" spans="1:3" x14ac:dyDescent="0.25">
      <c r="A151" s="6">
        <v>30</v>
      </c>
      <c r="B151" s="7">
        <v>9</v>
      </c>
      <c r="C151" s="7">
        <v>1</v>
      </c>
    </row>
    <row r="152" spans="1:3" x14ac:dyDescent="0.25">
      <c r="A152" s="6">
        <v>31</v>
      </c>
      <c r="B152" s="7">
        <v>5</v>
      </c>
      <c r="C152" s="7">
        <v>1</v>
      </c>
    </row>
    <row r="153" spans="1:3" x14ac:dyDescent="0.25">
      <c r="A153" s="6">
        <v>33</v>
      </c>
      <c r="B153" s="7">
        <v>6</v>
      </c>
      <c r="C153" s="7">
        <v>1</v>
      </c>
    </row>
    <row r="154" spans="1:3" x14ac:dyDescent="0.25">
      <c r="A154" s="6">
        <v>35</v>
      </c>
      <c r="B154" s="7">
        <v>8</v>
      </c>
      <c r="C154" s="7">
        <v>1</v>
      </c>
    </row>
    <row r="155" spans="1:3" x14ac:dyDescent="0.25">
      <c r="A155" s="6">
        <v>38</v>
      </c>
      <c r="B155" s="7">
        <v>14</v>
      </c>
      <c r="C155" s="7">
        <v>1</v>
      </c>
    </row>
    <row r="156" spans="1:3" x14ac:dyDescent="0.25">
      <c r="A156" s="6">
        <v>42</v>
      </c>
      <c r="B156" s="7">
        <v>15</v>
      </c>
      <c r="C156" s="7">
        <v>1</v>
      </c>
    </row>
    <row r="157" spans="1:3" x14ac:dyDescent="0.25">
      <c r="A157" s="6" t="s">
        <v>107</v>
      </c>
      <c r="B157" s="7">
        <v>94</v>
      </c>
      <c r="C157" s="7">
        <v>10</v>
      </c>
    </row>
    <row r="168" spans="1:2" x14ac:dyDescent="0.25">
      <c r="A168" s="5" t="s">
        <v>106</v>
      </c>
      <c r="B168" t="s">
        <v>117</v>
      </c>
    </row>
    <row r="169" spans="1:2" x14ac:dyDescent="0.25">
      <c r="A169" s="6" t="s">
        <v>10</v>
      </c>
      <c r="B169" s="7">
        <v>28</v>
      </c>
    </row>
    <row r="170" spans="1:2" x14ac:dyDescent="0.25">
      <c r="A170" s="6" t="s">
        <v>16</v>
      </c>
      <c r="B170" s="7">
        <v>35</v>
      </c>
    </row>
    <row r="171" spans="1:2" x14ac:dyDescent="0.25">
      <c r="A171" s="6" t="s">
        <v>22</v>
      </c>
      <c r="B171" s="7">
        <v>42</v>
      </c>
    </row>
    <row r="172" spans="1:2" x14ac:dyDescent="0.25">
      <c r="A172" s="6" t="s">
        <v>28</v>
      </c>
      <c r="B172" s="7">
        <v>27</v>
      </c>
    </row>
    <row r="173" spans="1:2" x14ac:dyDescent="0.25">
      <c r="A173" s="6" t="s">
        <v>33</v>
      </c>
      <c r="B173" s="7">
        <v>30</v>
      </c>
    </row>
    <row r="174" spans="1:2" x14ac:dyDescent="0.25">
      <c r="A174" s="6" t="s">
        <v>38</v>
      </c>
      <c r="B174" s="7">
        <v>25</v>
      </c>
    </row>
    <row r="175" spans="1:2" x14ac:dyDescent="0.25">
      <c r="A175" s="6" t="s">
        <v>43</v>
      </c>
      <c r="B175" s="7">
        <v>38</v>
      </c>
    </row>
    <row r="176" spans="1:2" x14ac:dyDescent="0.25">
      <c r="A176" s="6" t="s">
        <v>48</v>
      </c>
      <c r="B176" s="7">
        <v>31</v>
      </c>
    </row>
    <row r="177" spans="1:2" x14ac:dyDescent="0.25">
      <c r="A177" s="6" t="s">
        <v>53</v>
      </c>
      <c r="B177" s="7">
        <v>33</v>
      </c>
    </row>
    <row r="178" spans="1:2" x14ac:dyDescent="0.25">
      <c r="A178" s="6" t="s">
        <v>58</v>
      </c>
      <c r="B178" s="7">
        <v>29</v>
      </c>
    </row>
    <row r="179" spans="1:2" x14ac:dyDescent="0.25">
      <c r="A179" s="6" t="s">
        <v>107</v>
      </c>
      <c r="B179" s="7">
        <v>318</v>
      </c>
    </row>
  </sheetData>
  <pageMargins left="0.7" right="0.7" top="0.75" bottom="0.75" header="0.3" footer="0.3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UserDetails.csv</vt:lpstr>
      <vt:lpstr>CookingSessions.csv</vt:lpstr>
      <vt:lpstr>OrderDetails.csv</vt:lpstr>
      <vt:lpstr>Analysis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talupula tejasavithri</dc:creator>
  <cp:lastModifiedBy>talupula tejasavithri</cp:lastModifiedBy>
  <dcterms:created xsi:type="dcterms:W3CDTF">2024-12-24T05:07:14Z</dcterms:created>
  <dcterms:modified xsi:type="dcterms:W3CDTF">2024-12-24T05:10:17Z</dcterms:modified>
</cp:coreProperties>
</file>