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071AC9F-6712-499D-A17B-26A97E6FD1AF}" xr6:coauthVersionLast="47" xr6:coauthVersionMax="47" xr10:uidLastSave="{00000000-0000-0000-0000-000000000000}"/>
  <bookViews>
    <workbookView xWindow="-108" yWindow="-108" windowWidth="23256" windowHeight="12456" activeTab="2" xr2:uid="{43A55C45-7C4D-449D-8933-985DECFD82B9}"/>
  </bookViews>
  <sheets>
    <sheet name="Excel demo sheet" sheetId="2" r:id="rId1"/>
    <sheet name="Charts" sheetId="6" r:id="rId2"/>
    <sheet name="Ref Sheet Names" sheetId="4" r:id="rId3"/>
    <sheet name="Pivot Table" sheetId="8" r:id="rId4"/>
  </sheets>
  <definedNames>
    <definedName name="_xlnm._FilterDatabase" localSheetId="0" hidden="1">'Excel demo sheet'!$A$3:$L$9</definedName>
    <definedName name="Slicer_DOJ">#N/A</definedName>
    <definedName name="Slicer_Gender">#N/A</definedName>
  </definedNames>
  <calcPr calcId="191029"/>
  <pivotCaches>
    <pivotCache cacheId="12"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5" i="2" l="1"/>
  <c r="J26" i="2"/>
  <c r="J27" i="2"/>
  <c r="J28" i="2"/>
  <c r="J24" i="2"/>
  <c r="J9" i="2"/>
  <c r="J8" i="2"/>
  <c r="J7" i="2"/>
  <c r="J6" i="2"/>
  <c r="J5" i="2"/>
  <c r="H9" i="2"/>
  <c r="I9" i="2"/>
  <c r="G16" i="2"/>
  <c r="G17" i="2"/>
  <c r="G18" i="2"/>
  <c r="G19" i="2"/>
  <c r="G15" i="2"/>
  <c r="F16" i="2"/>
  <c r="F17" i="2"/>
  <c r="F18" i="2"/>
  <c r="F19" i="2"/>
  <c r="F15" i="2"/>
  <c r="E16" i="2"/>
  <c r="E17" i="2"/>
  <c r="E18" i="2"/>
  <c r="E19" i="2"/>
  <c r="E15" i="2"/>
  <c r="H8" i="2"/>
  <c r="I8" i="2"/>
  <c r="H4" i="2"/>
  <c r="J4" i="2"/>
  <c r="I5" i="2"/>
  <c r="I6" i="2"/>
  <c r="I7" i="2"/>
  <c r="I4" i="2"/>
  <c r="H5" i="2"/>
  <c r="H6" i="2"/>
  <c r="H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K6" authorId="0" shapeId="0" xr:uid="{D76CA64B-D92B-48E4-9524-29EF4817CEC5}">
      <text>
        <r>
          <rPr>
            <b/>
            <sz val="10"/>
            <color indexed="81"/>
            <rFont val="Tahoma"/>
            <family val="2"/>
          </rPr>
          <t>Admin:</t>
        </r>
        <r>
          <rPr>
            <sz val="9"/>
            <color indexed="81"/>
            <rFont val="Tahoma"/>
            <charset val="1"/>
          </rPr>
          <t xml:space="preserve">
</t>
        </r>
        <r>
          <rPr>
            <b/>
            <sz val="11"/>
            <color indexed="81"/>
            <rFont val="Tahoma"/>
            <family val="2"/>
          </rPr>
          <t>mail expired</t>
        </r>
      </text>
    </comment>
  </commentList>
</comments>
</file>

<file path=xl/sharedStrings.xml><?xml version="1.0" encoding="utf-8"?>
<sst xmlns="http://schemas.openxmlformats.org/spreadsheetml/2006/main" count="197" uniqueCount="92">
  <si>
    <t>Sr. No.</t>
  </si>
  <si>
    <t>First Name</t>
  </si>
  <si>
    <t>Last Name</t>
  </si>
  <si>
    <t xml:space="preserve">DOJ </t>
  </si>
  <si>
    <t>Sal-Feb</t>
  </si>
  <si>
    <t>Sal-Jan</t>
  </si>
  <si>
    <t>Sal-Mar</t>
  </si>
  <si>
    <t>Sal Total</t>
  </si>
  <si>
    <t>Avg Sal</t>
  </si>
  <si>
    <t>Full Name</t>
  </si>
  <si>
    <t>Tejal</t>
  </si>
  <si>
    <t>Sakshi</t>
  </si>
  <si>
    <t>Sneha</t>
  </si>
  <si>
    <t>Pooja</t>
  </si>
  <si>
    <t>Priyanka</t>
  </si>
  <si>
    <t>Khade</t>
  </si>
  <si>
    <t>Khedekar</t>
  </si>
  <si>
    <t>Mhatre</t>
  </si>
  <si>
    <t>Borgaonkar</t>
  </si>
  <si>
    <t>Chavan</t>
  </si>
  <si>
    <t>Employee Salary Distribution</t>
  </si>
  <si>
    <t>Numbers</t>
  </si>
  <si>
    <t>Round</t>
  </si>
  <si>
    <t>Round Up</t>
  </si>
  <si>
    <t>Round Down</t>
  </si>
  <si>
    <t>Email</t>
  </si>
  <si>
    <t>khadetejal11@mail.com</t>
  </si>
  <si>
    <t>sk123@mail.com</t>
  </si>
  <si>
    <t>sm234@mail.com</t>
  </si>
  <si>
    <t>pooja34@mail.com</t>
  </si>
  <si>
    <t>priya23@mail.com</t>
  </si>
  <si>
    <t>Gender</t>
  </si>
  <si>
    <t>M</t>
  </si>
  <si>
    <t>F</t>
  </si>
  <si>
    <t>Jisha</t>
  </si>
  <si>
    <t>Jacob</t>
  </si>
  <si>
    <t>jisha12@mail.com</t>
  </si>
  <si>
    <t>Grade</t>
  </si>
  <si>
    <t>Grade Chart</t>
  </si>
  <si>
    <t>A</t>
  </si>
  <si>
    <t>B</t>
  </si>
  <si>
    <t>C</t>
  </si>
  <si>
    <t>Names</t>
  </si>
  <si>
    <t>Rohan</t>
  </si>
  <si>
    <t>Sejal</t>
  </si>
  <si>
    <t>Krishna</t>
  </si>
  <si>
    <t>lalit</t>
  </si>
  <si>
    <t>marks</t>
  </si>
  <si>
    <t>gender</t>
  </si>
  <si>
    <t>VLOOKUP</t>
  </si>
  <si>
    <t>grade</t>
  </si>
  <si>
    <t>pivot table</t>
  </si>
  <si>
    <t>Name</t>
  </si>
  <si>
    <t>Age</t>
  </si>
  <si>
    <t>Class</t>
  </si>
  <si>
    <t>House</t>
  </si>
  <si>
    <t>Unit Test 1</t>
  </si>
  <si>
    <t>Unit Test 2</t>
  </si>
  <si>
    <t>Final Test</t>
  </si>
  <si>
    <t>Abhimanyu</t>
  </si>
  <si>
    <t>Bhoomi</t>
  </si>
  <si>
    <t>Arjun</t>
  </si>
  <si>
    <t>Vayu</t>
  </si>
  <si>
    <t>Champa</t>
  </si>
  <si>
    <t>Jal</t>
  </si>
  <si>
    <t>Gopal</t>
  </si>
  <si>
    <t>Gopi</t>
  </si>
  <si>
    <t>Agni</t>
  </si>
  <si>
    <t>Hari</t>
  </si>
  <si>
    <t>Indu</t>
  </si>
  <si>
    <t>Keshav</t>
  </si>
  <si>
    <t>Lalita</t>
  </si>
  <si>
    <t>Madhav</t>
  </si>
  <si>
    <t>Sam</t>
  </si>
  <si>
    <t>RNM</t>
  </si>
  <si>
    <t>Student1</t>
  </si>
  <si>
    <t>Student8</t>
  </si>
  <si>
    <t>Student2</t>
  </si>
  <si>
    <t>Student4</t>
  </si>
  <si>
    <t>Student5</t>
  </si>
  <si>
    <t>Sudevi</t>
  </si>
  <si>
    <t>Varun</t>
  </si>
  <si>
    <t>Vidya</t>
  </si>
  <si>
    <t>Visakha</t>
  </si>
  <si>
    <t>Vrinda</t>
  </si>
  <si>
    <t>Sum of Final Test</t>
  </si>
  <si>
    <t>(All)</t>
  </si>
  <si>
    <t>Half yr test</t>
  </si>
  <si>
    <t xml:space="preserve">    </t>
  </si>
  <si>
    <t>Round Functions</t>
  </si>
  <si>
    <t>SLICERS</t>
  </si>
  <si>
    <t>Class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</si>
</sst>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8"/>
      <color theme="0"/>
      <name val="Arial Black"/>
      <family val="2"/>
    </font>
    <font>
      <u/>
      <sz val="11"/>
      <color theme="10"/>
      <name val="Calibri"/>
      <family val="2"/>
      <scheme val="minor"/>
    </font>
    <font>
      <sz val="9"/>
      <color indexed="81"/>
      <name val="Tahoma"/>
      <charset val="1"/>
    </font>
    <font>
      <b/>
      <sz val="11"/>
      <color theme="0"/>
      <name val="Arial"/>
      <family val="2"/>
    </font>
    <font>
      <b/>
      <u/>
      <sz val="11"/>
      <color theme="10"/>
      <name val="Calibri"/>
      <family val="2"/>
      <scheme val="minor"/>
    </font>
    <font>
      <b/>
      <sz val="10"/>
      <color indexed="81"/>
      <name val="Tahoma"/>
      <family val="2"/>
    </font>
    <font>
      <b/>
      <sz val="11"/>
      <color indexed="81"/>
      <name val="Tahoma"/>
      <family val="2"/>
    </font>
    <font>
      <sz val="14"/>
      <color theme="1"/>
      <name val="Calibri"/>
      <family val="2"/>
      <scheme val="minor"/>
    </font>
  </fonts>
  <fills count="9">
    <fill>
      <patternFill patternType="none"/>
    </fill>
    <fill>
      <patternFill patternType="gray125"/>
    </fill>
    <fill>
      <patternFill patternType="solid">
        <fgColor theme="7" tint="0.79998168889431442"/>
        <bgColor theme="7" tint="0.79998168889431442"/>
      </patternFill>
    </fill>
    <fill>
      <patternFill patternType="solid">
        <fgColor theme="5" tint="-0.499984740745262"/>
        <bgColor indexed="64"/>
      </patternFill>
    </fill>
    <fill>
      <patternFill patternType="solid">
        <fgColor theme="7" tint="-0.249977111117893"/>
        <bgColor indexed="64"/>
      </patternFill>
    </fill>
    <fill>
      <patternFill patternType="solid">
        <fgColor rgb="FF7030A0"/>
        <bgColor indexed="64"/>
      </patternFill>
    </fill>
    <fill>
      <patternFill patternType="solid">
        <fgColor rgb="FFFF0000"/>
        <bgColor indexed="64"/>
      </patternFill>
    </fill>
    <fill>
      <patternFill patternType="solid">
        <fgColor rgb="FF0070C0"/>
        <bgColor indexed="64"/>
      </patternFill>
    </fill>
    <fill>
      <patternFill patternType="solid">
        <fgColor theme="7" tint="0.39997558519241921"/>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7" tint="0.39997558519241921"/>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0" fillId="0" borderId="0" xfId="0" applyAlignment="1">
      <alignment horizontal="center"/>
    </xf>
    <xf numFmtId="164" fontId="0" fillId="0" borderId="0" xfId="0" applyNumberFormat="1"/>
    <xf numFmtId="0" fontId="4" fillId="0" borderId="0" xfId="0" applyFont="1"/>
    <xf numFmtId="0" fontId="0" fillId="0" borderId="2" xfId="0" applyBorder="1" applyAlignment="1">
      <alignment horizontal="center"/>
    </xf>
    <xf numFmtId="165" fontId="0" fillId="0" borderId="2" xfId="0" applyNumberFormat="1" applyBorder="1" applyAlignment="1">
      <alignment horizontal="center"/>
    </xf>
    <xf numFmtId="0" fontId="2" fillId="0" borderId="0" xfId="0" applyFont="1" applyAlignment="1">
      <alignment horizontal="center"/>
    </xf>
    <xf numFmtId="0" fontId="0" fillId="0" borderId="7" xfId="0" applyBorder="1" applyAlignment="1">
      <alignment horizontal="center"/>
    </xf>
    <xf numFmtId="165" fontId="0" fillId="0" borderId="7" xfId="0" applyNumberFormat="1" applyBorder="1" applyAlignment="1">
      <alignment horizontal="center"/>
    </xf>
    <xf numFmtId="0" fontId="0" fillId="0" borderId="9" xfId="0" applyBorder="1" applyAlignment="1">
      <alignment horizontal="center"/>
    </xf>
    <xf numFmtId="0" fontId="6" fillId="0" borderId="8" xfId="1" applyBorder="1"/>
    <xf numFmtId="0" fontId="0" fillId="0" borderId="4" xfId="0" applyBorder="1" applyAlignment="1">
      <alignment horizontal="center"/>
    </xf>
    <xf numFmtId="0" fontId="6" fillId="0" borderId="3" xfId="1" applyBorder="1"/>
    <xf numFmtId="0" fontId="4" fillId="4" borderId="6" xfId="0"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0" applyNumberFormat="1" applyFont="1" applyFill="1" applyBorder="1" applyAlignment="1">
      <alignment horizontal="center" vertical="center"/>
    </xf>
    <xf numFmtId="164" fontId="4" fillId="4" borderId="10"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0" fillId="0" borderId="10" xfId="0" applyBorder="1" applyAlignment="1">
      <alignment horizontal="center"/>
    </xf>
    <xf numFmtId="0" fontId="8" fillId="4" borderId="2" xfId="0" applyFont="1" applyFill="1" applyBorder="1" applyAlignment="1">
      <alignment horizontal="center" vertical="center"/>
    </xf>
    <xf numFmtId="0" fontId="0" fillId="2" borderId="2" xfId="0" applyFill="1" applyBorder="1" applyAlignment="1">
      <alignment horizontal="center"/>
    </xf>
    <xf numFmtId="0" fontId="0" fillId="2" borderId="11" xfId="0" applyFill="1" applyBorder="1" applyAlignment="1">
      <alignment horizontal="center"/>
    </xf>
    <xf numFmtId="0" fontId="6" fillId="4" borderId="10" xfId="1" applyFill="1" applyBorder="1" applyAlignment="1">
      <alignment horizontal="center" vertical="center"/>
    </xf>
    <xf numFmtId="0" fontId="9" fillId="4" borderId="2" xfId="1" applyFont="1" applyFill="1" applyBorder="1" applyAlignment="1">
      <alignment horizontal="center" vertical="center"/>
    </xf>
    <xf numFmtId="0" fontId="0" fillId="0" borderId="0" xfId="0" pivotButton="1"/>
    <xf numFmtId="164" fontId="8" fillId="4" borderId="2" xfId="0" applyNumberFormat="1" applyFont="1" applyFill="1" applyBorder="1" applyAlignment="1">
      <alignment horizontal="center" vertical="center"/>
    </xf>
    <xf numFmtId="0" fontId="1" fillId="5" borderId="0" xfId="0" applyFont="1" applyFill="1"/>
    <xf numFmtId="0" fontId="3" fillId="5" borderId="0" xfId="0" applyFont="1" applyFill="1"/>
    <xf numFmtId="0" fontId="1" fillId="6" borderId="0" xfId="0" applyFont="1" applyFill="1"/>
    <xf numFmtId="164" fontId="1" fillId="7" borderId="0" xfId="0" applyNumberFormat="1" applyFont="1" applyFill="1"/>
    <xf numFmtId="0" fontId="5" fillId="3" borderId="0" xfId="0" applyFont="1" applyFill="1" applyAlignment="1">
      <alignment horizontal="center"/>
    </xf>
    <xf numFmtId="0" fontId="5" fillId="3" borderId="1" xfId="0" applyFont="1" applyFill="1" applyBorder="1" applyAlignment="1">
      <alignment horizontal="center"/>
    </xf>
    <xf numFmtId="0" fontId="12" fillId="8" borderId="0" xfId="0" applyFont="1" applyFill="1" applyAlignment="1">
      <alignment horizontal="center"/>
    </xf>
  </cellXfs>
  <cellStyles count="2">
    <cellStyle name="Hyperlink" xfId="1" builtinId="8"/>
    <cellStyle name="Normal" xfId="0" builtinId="0"/>
  </cellStyles>
  <dxfs count="20">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rial"/>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Charts!$B$1</c:f>
              <c:strCache>
                <c:ptCount val="1"/>
                <c:pt idx="0">
                  <c:v>Sal-Jan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Charts!$A$2:$A$7</c:f>
              <c:strCache>
                <c:ptCount val="6"/>
                <c:pt idx="0">
                  <c:v>Tejal</c:v>
                </c:pt>
                <c:pt idx="1">
                  <c:v>Sakshi</c:v>
                </c:pt>
                <c:pt idx="2">
                  <c:v>Sneha</c:v>
                </c:pt>
                <c:pt idx="3">
                  <c:v>Pooja</c:v>
                </c:pt>
                <c:pt idx="4">
                  <c:v>Priyanka</c:v>
                </c:pt>
                <c:pt idx="5">
                  <c:v>Jisha</c:v>
                </c:pt>
              </c:strCache>
            </c:strRef>
          </c:cat>
          <c:val>
            <c:numRef>
              <c:f>Charts!$B$2:$B$7</c:f>
              <c:numCache>
                <c:formatCode>General</c:formatCode>
                <c:ptCount val="6"/>
                <c:pt idx="0">
                  <c:v>15000</c:v>
                </c:pt>
                <c:pt idx="1">
                  <c:v>12000</c:v>
                </c:pt>
                <c:pt idx="2">
                  <c:v>20000</c:v>
                </c:pt>
                <c:pt idx="3">
                  <c:v>30000</c:v>
                </c:pt>
                <c:pt idx="4">
                  <c:v>10000</c:v>
                </c:pt>
                <c:pt idx="5">
                  <c:v>20000</c:v>
                </c:pt>
              </c:numCache>
            </c:numRef>
          </c:val>
          <c:extLst>
            <c:ext xmlns:c16="http://schemas.microsoft.com/office/drawing/2014/chart" uri="{C3380CC4-5D6E-409C-BE32-E72D297353CC}">
              <c16:uniqueId val="{00000000-3836-4F1F-BF0E-8496ECD359F5}"/>
            </c:ext>
          </c:extLst>
        </c:ser>
        <c:dLbls>
          <c:dLblPos val="outEnd"/>
          <c:showLegendKey val="0"/>
          <c:showVal val="1"/>
          <c:showCatName val="0"/>
          <c:showSerName val="0"/>
          <c:showPercent val="0"/>
          <c:showBubbleSize val="0"/>
        </c:dLbls>
        <c:gapWidth val="182"/>
        <c:axId val="611781280"/>
        <c:axId val="611781632"/>
      </c:barChart>
      <c:catAx>
        <c:axId val="611781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1632"/>
        <c:crosses val="autoZero"/>
        <c:auto val="1"/>
        <c:lblAlgn val="ctr"/>
        <c:lblOffset val="100"/>
        <c:noMultiLvlLbl val="0"/>
      </c:catAx>
      <c:valAx>
        <c:axId val="611781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3</a:t>
            </a:r>
            <a:r>
              <a:rPr lang="en-IN" baseline="0"/>
              <a:t> months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Sal-Jan</c:v>
                </c:pt>
              </c:strCache>
            </c:strRef>
          </c:tx>
          <c:spPr>
            <a:solidFill>
              <a:schemeClr val="accent1"/>
            </a:solidFill>
            <a:ln>
              <a:noFill/>
            </a:ln>
            <a:effectLst/>
          </c:spPr>
          <c:invertIfNegative val="0"/>
          <c:cat>
            <c:strRef>
              <c:f>Charts!$A$2:$A$7</c:f>
              <c:strCache>
                <c:ptCount val="6"/>
                <c:pt idx="0">
                  <c:v>Tejal</c:v>
                </c:pt>
                <c:pt idx="1">
                  <c:v>Sakshi</c:v>
                </c:pt>
                <c:pt idx="2">
                  <c:v>Sneha</c:v>
                </c:pt>
                <c:pt idx="3">
                  <c:v>Pooja</c:v>
                </c:pt>
                <c:pt idx="4">
                  <c:v>Priyanka</c:v>
                </c:pt>
                <c:pt idx="5">
                  <c:v>Jisha</c:v>
                </c:pt>
              </c:strCache>
            </c:strRef>
          </c:cat>
          <c:val>
            <c:numRef>
              <c:f>Charts!$B$2:$B$7</c:f>
              <c:numCache>
                <c:formatCode>General</c:formatCode>
                <c:ptCount val="6"/>
                <c:pt idx="0">
                  <c:v>15000</c:v>
                </c:pt>
                <c:pt idx="1">
                  <c:v>12000</c:v>
                </c:pt>
                <c:pt idx="2">
                  <c:v>20000</c:v>
                </c:pt>
                <c:pt idx="3">
                  <c:v>30000</c:v>
                </c:pt>
                <c:pt idx="4">
                  <c:v>10000</c:v>
                </c:pt>
                <c:pt idx="5">
                  <c:v>20000</c:v>
                </c:pt>
              </c:numCache>
            </c:numRef>
          </c:val>
          <c:extLst>
            <c:ext xmlns:c16="http://schemas.microsoft.com/office/drawing/2014/chart" uri="{C3380CC4-5D6E-409C-BE32-E72D297353CC}">
              <c16:uniqueId val="{00000000-4425-459D-A382-257242C2EA2F}"/>
            </c:ext>
          </c:extLst>
        </c:ser>
        <c:ser>
          <c:idx val="1"/>
          <c:order val="1"/>
          <c:tx>
            <c:strRef>
              <c:f>Charts!$C$1</c:f>
              <c:strCache>
                <c:ptCount val="1"/>
                <c:pt idx="0">
                  <c:v>Sal-Feb</c:v>
                </c:pt>
              </c:strCache>
            </c:strRef>
          </c:tx>
          <c:spPr>
            <a:solidFill>
              <a:schemeClr val="accent2"/>
            </a:solidFill>
            <a:ln>
              <a:noFill/>
            </a:ln>
            <a:effectLst/>
          </c:spPr>
          <c:invertIfNegative val="0"/>
          <c:cat>
            <c:strRef>
              <c:f>Charts!$A$2:$A$7</c:f>
              <c:strCache>
                <c:ptCount val="6"/>
                <c:pt idx="0">
                  <c:v>Tejal</c:v>
                </c:pt>
                <c:pt idx="1">
                  <c:v>Sakshi</c:v>
                </c:pt>
                <c:pt idx="2">
                  <c:v>Sneha</c:v>
                </c:pt>
                <c:pt idx="3">
                  <c:v>Pooja</c:v>
                </c:pt>
                <c:pt idx="4">
                  <c:v>Priyanka</c:v>
                </c:pt>
                <c:pt idx="5">
                  <c:v>Jisha</c:v>
                </c:pt>
              </c:strCache>
            </c:strRef>
          </c:cat>
          <c:val>
            <c:numRef>
              <c:f>Charts!$C$2:$C$7</c:f>
              <c:numCache>
                <c:formatCode>General</c:formatCode>
                <c:ptCount val="6"/>
                <c:pt idx="0">
                  <c:v>20000</c:v>
                </c:pt>
                <c:pt idx="1">
                  <c:v>30000</c:v>
                </c:pt>
                <c:pt idx="2">
                  <c:v>40000</c:v>
                </c:pt>
                <c:pt idx="3">
                  <c:v>50000</c:v>
                </c:pt>
                <c:pt idx="4">
                  <c:v>60000</c:v>
                </c:pt>
                <c:pt idx="5">
                  <c:v>10000</c:v>
                </c:pt>
              </c:numCache>
            </c:numRef>
          </c:val>
          <c:extLst>
            <c:ext xmlns:c16="http://schemas.microsoft.com/office/drawing/2014/chart" uri="{C3380CC4-5D6E-409C-BE32-E72D297353CC}">
              <c16:uniqueId val="{00000001-4425-459D-A382-257242C2EA2F}"/>
            </c:ext>
          </c:extLst>
        </c:ser>
        <c:ser>
          <c:idx val="2"/>
          <c:order val="2"/>
          <c:tx>
            <c:strRef>
              <c:f>Charts!$D$1</c:f>
              <c:strCache>
                <c:ptCount val="1"/>
                <c:pt idx="0">
                  <c:v>Sal-Mar</c:v>
                </c:pt>
              </c:strCache>
            </c:strRef>
          </c:tx>
          <c:spPr>
            <a:solidFill>
              <a:schemeClr val="accent3"/>
            </a:solidFill>
            <a:ln>
              <a:noFill/>
            </a:ln>
            <a:effectLst/>
          </c:spPr>
          <c:invertIfNegative val="0"/>
          <c:cat>
            <c:strRef>
              <c:f>Charts!$A$2:$A$7</c:f>
              <c:strCache>
                <c:ptCount val="6"/>
                <c:pt idx="0">
                  <c:v>Tejal</c:v>
                </c:pt>
                <c:pt idx="1">
                  <c:v>Sakshi</c:v>
                </c:pt>
                <c:pt idx="2">
                  <c:v>Sneha</c:v>
                </c:pt>
                <c:pt idx="3">
                  <c:v>Pooja</c:v>
                </c:pt>
                <c:pt idx="4">
                  <c:v>Priyanka</c:v>
                </c:pt>
                <c:pt idx="5">
                  <c:v>Jisha</c:v>
                </c:pt>
              </c:strCache>
            </c:strRef>
          </c:cat>
          <c:val>
            <c:numRef>
              <c:f>Charts!$D$2:$D$7</c:f>
              <c:numCache>
                <c:formatCode>General</c:formatCode>
                <c:ptCount val="6"/>
                <c:pt idx="0">
                  <c:v>50000</c:v>
                </c:pt>
                <c:pt idx="1">
                  <c:v>10000</c:v>
                </c:pt>
                <c:pt idx="2">
                  <c:v>20000</c:v>
                </c:pt>
                <c:pt idx="3">
                  <c:v>40000</c:v>
                </c:pt>
                <c:pt idx="4">
                  <c:v>30000</c:v>
                </c:pt>
                <c:pt idx="5">
                  <c:v>40000</c:v>
                </c:pt>
              </c:numCache>
            </c:numRef>
          </c:val>
          <c:extLst>
            <c:ext xmlns:c16="http://schemas.microsoft.com/office/drawing/2014/chart" uri="{C3380CC4-5D6E-409C-BE32-E72D297353CC}">
              <c16:uniqueId val="{00000002-4425-459D-A382-257242C2EA2F}"/>
            </c:ext>
          </c:extLst>
        </c:ser>
        <c:dLbls>
          <c:showLegendKey val="0"/>
          <c:showVal val="0"/>
          <c:showCatName val="0"/>
          <c:showSerName val="0"/>
          <c:showPercent val="0"/>
          <c:showBubbleSize val="0"/>
        </c:dLbls>
        <c:gapWidth val="219"/>
        <c:overlap val="-27"/>
        <c:axId val="611786560"/>
        <c:axId val="611783040"/>
      </c:barChart>
      <c:catAx>
        <c:axId val="61178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3040"/>
        <c:crosses val="autoZero"/>
        <c:auto val="1"/>
        <c:lblAlgn val="ctr"/>
        <c:lblOffset val="100"/>
        <c:noMultiLvlLbl val="0"/>
      </c:catAx>
      <c:valAx>
        <c:axId val="61178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481036</xdr:colOff>
      <xdr:row>12</xdr:row>
      <xdr:rowOff>110784</xdr:rowOff>
    </xdr:from>
    <xdr:to>
      <xdr:col>9</xdr:col>
      <xdr:colOff>618294</xdr:colOff>
      <xdr:row>20</xdr:row>
      <xdr:rowOff>90367</xdr:rowOff>
    </xdr:to>
    <mc:AlternateContent xmlns:mc="http://schemas.openxmlformats.org/markup-compatibility/2006" xmlns:sle15="http://schemas.microsoft.com/office/drawing/2012/slicer">
      <mc:Choice Requires="sle15">
        <xdr:graphicFrame macro="">
          <xdr:nvGraphicFramePr>
            <xdr:cNvPr id="2" name="DOJ ">
              <a:extLst>
                <a:ext uri="{FF2B5EF4-FFF2-40B4-BE49-F238E27FC236}">
                  <a16:creationId xmlns:a16="http://schemas.microsoft.com/office/drawing/2014/main" id="{F104BD6D-41A9-C339-1ED3-6A2406AB370B}"/>
                </a:ext>
              </a:extLst>
            </xdr:cNvPr>
            <xdr:cNvGraphicFramePr/>
          </xdr:nvGraphicFramePr>
          <xdr:xfrm>
            <a:off x="0" y="0"/>
            <a:ext cx="0" cy="0"/>
          </xdr:xfrm>
          <a:graphic>
            <a:graphicData uri="http://schemas.microsoft.com/office/drawing/2010/slicer">
              <sle:slicer xmlns:sle="http://schemas.microsoft.com/office/drawing/2010/slicer" name="DOJ "/>
            </a:graphicData>
          </a:graphic>
        </xdr:graphicFrame>
      </mc:Choice>
      <mc:Fallback xmlns="">
        <xdr:sp macro="" textlink="">
          <xdr:nvSpPr>
            <xdr:cNvPr id="0" name=""/>
            <xdr:cNvSpPr>
              <a:spLocks noTextEdit="1"/>
            </xdr:cNvSpPr>
          </xdr:nvSpPr>
          <xdr:spPr>
            <a:xfrm>
              <a:off x="6615136" y="2305344"/>
              <a:ext cx="1828898" cy="144262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906389</xdr:colOff>
      <xdr:row>13</xdr:row>
      <xdr:rowOff>101404</xdr:rowOff>
    </xdr:from>
    <xdr:to>
      <xdr:col>11</xdr:col>
      <xdr:colOff>148004</xdr:colOff>
      <xdr:row>18</xdr:row>
      <xdr:rowOff>95544</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EFD8676E-AAF6-0614-AEFA-97FED19355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32129" y="2478844"/>
              <a:ext cx="1801935" cy="9085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11</xdr:col>
      <xdr:colOff>614289</xdr:colOff>
      <xdr:row>12</xdr:row>
      <xdr:rowOff>11137</xdr:rowOff>
    </xdr:from>
    <xdr:to>
      <xdr:col>14</xdr:col>
      <xdr:colOff>113128</xdr:colOff>
      <xdr:row>14</xdr:row>
      <xdr:rowOff>28722</xdr:rowOff>
    </xdr:to>
    <xdr:sp macro="" textlink="">
      <xdr:nvSpPr>
        <xdr:cNvPr id="4" name="Rectangle 3">
          <a:extLst>
            <a:ext uri="{FF2B5EF4-FFF2-40B4-BE49-F238E27FC236}">
              <a16:creationId xmlns:a16="http://schemas.microsoft.com/office/drawing/2014/main" id="{F29CF9F0-60B3-7ECB-A27D-4A376AF3248B}"/>
            </a:ext>
          </a:extLst>
        </xdr:cNvPr>
        <xdr:cNvSpPr/>
      </xdr:nvSpPr>
      <xdr:spPr>
        <a:xfrm>
          <a:off x="11000349" y="2205697"/>
          <a:ext cx="1784839" cy="383345"/>
        </a:xfrm>
        <a:prstGeom prst="rect">
          <a:avLst/>
        </a:prstGeom>
        <a:solidFill>
          <a:schemeClr val="accent4">
            <a:lumMod val="60000"/>
            <a:lumOff val="40000"/>
          </a:schemeClr>
        </a:solidFill>
        <a:ln w="38100">
          <a:noFill/>
          <a:prstDash val="sysDash"/>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2">
                  <a:lumMod val="75000"/>
                </a:schemeClr>
              </a:solidFill>
            </a:rPr>
            <a:t>DATA</a:t>
          </a:r>
          <a:r>
            <a:rPr lang="en-IN" sz="1400" b="1" baseline="0">
              <a:solidFill>
                <a:schemeClr val="accent2">
                  <a:lumMod val="75000"/>
                </a:schemeClr>
              </a:solidFill>
            </a:rPr>
            <a:t> ANALYTICS  </a:t>
          </a:r>
          <a:endParaRPr lang="en-IN" sz="1400" b="1">
            <a:solidFill>
              <a:schemeClr val="accent2">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527050</xdr:colOff>
      <xdr:row>5</xdr:row>
      <xdr:rowOff>73025</xdr:rowOff>
    </xdr:from>
    <xdr:to>
      <xdr:col>10</xdr:col>
      <xdr:colOff>533400</xdr:colOff>
      <xdr:row>18</xdr:row>
      <xdr:rowOff>0</xdr:rowOff>
    </xdr:to>
    <xdr:graphicFrame macro="">
      <xdr:nvGraphicFramePr>
        <xdr:cNvPr id="3" name="Chart 2">
          <a:extLst>
            <a:ext uri="{FF2B5EF4-FFF2-40B4-BE49-F238E27FC236}">
              <a16:creationId xmlns:a16="http://schemas.microsoft.com/office/drawing/2014/main" id="{67ECF5EC-1642-DE0D-BD7B-ADD3ADC90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4</xdr:row>
      <xdr:rowOff>184149</xdr:rowOff>
    </xdr:from>
    <xdr:to>
      <xdr:col>18</xdr:col>
      <xdr:colOff>95250</xdr:colOff>
      <xdr:row>18</xdr:row>
      <xdr:rowOff>47624</xdr:rowOff>
    </xdr:to>
    <xdr:graphicFrame macro="">
      <xdr:nvGraphicFramePr>
        <xdr:cNvPr id="4" name="Chart 3">
          <a:extLst>
            <a:ext uri="{FF2B5EF4-FFF2-40B4-BE49-F238E27FC236}">
              <a16:creationId xmlns:a16="http://schemas.microsoft.com/office/drawing/2014/main" id="{B91157C8-59AB-B941-1680-D9DF67792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9.074559490742" createdVersion="8" refreshedVersion="8" minRefreshableVersion="3" recordCount="22" xr:uid="{E4273E85-0CE0-4E22-A2B9-F919DFC5F0D1}">
  <cacheSource type="worksheet">
    <worksheetSource ref="A3:I25" sheet="Pivot Table"/>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 name="Half yr tes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x v="0"/>
    <n v="79"/>
    <n v="80"/>
    <m/>
  </r>
  <r>
    <s v="Arjun"/>
    <x v="0"/>
    <n v="11"/>
    <n v="5"/>
    <x v="1"/>
    <x v="1"/>
    <n v="83"/>
    <n v="91"/>
    <m/>
  </r>
  <r>
    <s v="Champa"/>
    <x v="1"/>
    <n v="15"/>
    <n v="8"/>
    <x v="2"/>
    <x v="2"/>
    <n v="78"/>
    <n v="88"/>
    <m/>
  </r>
  <r>
    <s v="Gopal"/>
    <x v="0"/>
    <n v="14"/>
    <n v="8"/>
    <x v="0"/>
    <x v="3"/>
    <n v="75"/>
    <n v="79"/>
    <m/>
  </r>
  <r>
    <s v="Gopi"/>
    <x v="1"/>
    <n v="16"/>
    <n v="10"/>
    <x v="3"/>
    <x v="4"/>
    <n v="92"/>
    <n v="96"/>
    <m/>
  </r>
  <r>
    <s v="Hari"/>
    <x v="0"/>
    <n v="16"/>
    <n v="10"/>
    <x v="0"/>
    <x v="1"/>
    <n v="81"/>
    <n v="80"/>
    <m/>
  </r>
  <r>
    <s v="Indu"/>
    <x v="1"/>
    <n v="14"/>
    <n v="8"/>
    <x v="1"/>
    <x v="5"/>
    <n v="86"/>
    <n v="89"/>
    <m/>
  </r>
  <r>
    <s v="Keshav"/>
    <x v="0"/>
    <n v="15"/>
    <n v="9"/>
    <x v="3"/>
    <x v="6"/>
    <n v="89"/>
    <n v="96"/>
    <m/>
  </r>
  <r>
    <s v="Lalita"/>
    <x v="1"/>
    <n v="17"/>
    <n v="10"/>
    <x v="1"/>
    <x v="3"/>
    <n v="90"/>
    <n v="92"/>
    <m/>
  </r>
  <r>
    <s v="Madhav"/>
    <x v="0"/>
    <n v="12"/>
    <n v="7"/>
    <x v="2"/>
    <x v="7"/>
    <n v="92"/>
    <n v="89"/>
    <m/>
  </r>
  <r>
    <s v="Sam"/>
    <x v="0"/>
    <n v="11"/>
    <n v="6"/>
    <x v="3"/>
    <x v="8"/>
    <n v="81"/>
    <n v="94"/>
    <m/>
  </r>
  <r>
    <s v="RNM"/>
    <x v="0"/>
    <n v="16"/>
    <n v="10"/>
    <x v="3"/>
    <x v="7"/>
    <n v="81"/>
    <n v="77"/>
    <m/>
  </r>
  <r>
    <s v="Student1"/>
    <x v="0"/>
    <n v="15"/>
    <n v="9"/>
    <x v="3"/>
    <x v="6"/>
    <n v="89"/>
    <n v="95"/>
    <m/>
  </r>
  <r>
    <s v="Student8"/>
    <x v="1"/>
    <n v="15"/>
    <n v="8"/>
    <x v="1"/>
    <x v="2"/>
    <n v="90"/>
    <n v="95"/>
    <m/>
  </r>
  <r>
    <s v="Student2"/>
    <x v="1"/>
    <n v="17"/>
    <n v="10"/>
    <x v="1"/>
    <x v="3"/>
    <n v="90"/>
    <n v="92"/>
    <m/>
  </r>
  <r>
    <s v="Student4"/>
    <x v="1"/>
    <n v="12"/>
    <n v="7"/>
    <x v="2"/>
    <x v="7"/>
    <n v="92"/>
    <n v="89"/>
    <m/>
  </r>
  <r>
    <s v="Student5"/>
    <x v="1"/>
    <n v="16"/>
    <n v="10"/>
    <x v="2"/>
    <x v="2"/>
    <n v="80"/>
    <n v="87"/>
    <m/>
  </r>
  <r>
    <s v="Sudevi"/>
    <x v="1"/>
    <n v="16"/>
    <n v="10"/>
    <x v="2"/>
    <x v="2"/>
    <n v="80"/>
    <n v="87"/>
    <m/>
  </r>
  <r>
    <s v="Varun"/>
    <x v="0"/>
    <n v="15"/>
    <n v="9"/>
    <x v="1"/>
    <x v="6"/>
    <n v="89"/>
    <n v="95"/>
    <m/>
  </r>
  <r>
    <s v="Vidya"/>
    <x v="1"/>
    <n v="11"/>
    <n v="6"/>
    <x v="1"/>
    <x v="4"/>
    <n v="90"/>
    <n v="92"/>
    <m/>
  </r>
  <r>
    <s v="Visakha"/>
    <x v="1"/>
    <n v="16"/>
    <n v="10"/>
    <x v="0"/>
    <x v="3"/>
    <n v="87"/>
    <n v="85"/>
    <m/>
  </r>
  <r>
    <s v="Vrinda"/>
    <x v="1"/>
    <n v="14"/>
    <n v="8"/>
    <x v="3"/>
    <x v="8"/>
    <n v="96"/>
    <n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CA1416-D5AD-4180-856F-DE968F76A070}" name="PivotTable1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9:M17" firstHeaderRow="1" firstDataRow="1" firstDataCol="2" rowPageCount="1" colPageCount="1"/>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axis="axisPage" compact="0" outline="0" showAll="0" defaultSubtotal="0">
      <items count="9">
        <item x="3"/>
        <item x="2"/>
        <item x="1"/>
        <item x="0"/>
        <item x="7"/>
        <item x="6"/>
        <item x="4"/>
        <item x="5"/>
        <item x="8"/>
      </items>
    </pivotField>
    <pivotField compact="0" outline="0" showAll="0" defaultSubtotal="0"/>
    <pivotField dataField="1" compact="0" outline="0" showAll="0" defaultSubtotal="0"/>
    <pivotField compact="0" outline="0" subtotalTop="0" showAll="0" defaultSubtotal="0"/>
  </pivotFields>
  <rowFields count="2">
    <field x="4"/>
    <field x="1"/>
  </rowFields>
  <rowItems count="8">
    <i>
      <x v="3"/>
      <x/>
    </i>
    <i r="1">
      <x v="1"/>
    </i>
    <i>
      <x/>
      <x/>
    </i>
    <i r="1">
      <x v="1"/>
    </i>
    <i>
      <x v="2"/>
      <x/>
    </i>
    <i r="1">
      <x v="1"/>
    </i>
    <i>
      <x v="1"/>
      <x/>
    </i>
    <i r="1">
      <x v="1"/>
    </i>
  </rowItems>
  <colItems count="1">
    <i/>
  </colItems>
  <pageFields count="1">
    <pageField fld="5" hier="-1"/>
  </pageFields>
  <dataFields count="1">
    <dataField name="Sum of Final Test" fld="7" baseField="1"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J" xr10:uid="{9FEB6E05-81E1-4EAA-9735-17964E37CA69}" sourceName="DOJ ">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CFAE80-2872-46E9-8C20-A5CA5935C8BE}" sourceName="Gender">
  <extLst>
    <x:ext xmlns:x15="http://schemas.microsoft.com/office/spreadsheetml/2010/11/main" uri="{2F2917AC-EB37-4324-AD4E-5DD8C200BD13}">
      <x15:tableSlicerCache tableId="3"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J " xr10:uid="{CD017B0A-17A6-4EC4-988A-774A85C5D571}" cache="Slicer_DOJ" caption="DOJ " rowHeight="234950"/>
  <slicer name="Gender" xr10:uid="{D6D828EF-6636-4CEE-8E91-97EFC09647C9}"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8C4BFA-1577-438F-86D5-85F15FE48079}" name="Table3" displayName="Table3" ref="A3:M9" totalsRowShown="0" headerRowDxfId="19" dataDxfId="17" headerRowBorderDxfId="18" tableBorderDxfId="16" totalsRowBorderDxfId="15">
  <autoFilter ref="A3:M9" xr:uid="{A78C4BFA-1577-438F-86D5-85F15FE48079}"/>
  <tableColumns count="13">
    <tableColumn id="1" xr3:uid="{52895EDE-859F-49C2-BFEC-A06F7F933EBE}" name="Sr. No." dataDxfId="14"/>
    <tableColumn id="2" xr3:uid="{BD21EB93-554B-4F1D-A5E1-81AEA3E5ABDC}" name="First Name" dataDxfId="13"/>
    <tableColumn id="3" xr3:uid="{DCC0C7FC-47AD-41AD-9FF6-AE094E25B232}" name="Last Name" dataDxfId="12"/>
    <tableColumn id="4" xr3:uid="{BE183E99-D75F-4E97-B8F5-96DFC6AE06BE}" name="DOJ " dataDxfId="11"/>
    <tableColumn id="5" xr3:uid="{61BA4894-CC2B-4C7D-B638-5C7FB3346668}" name="Sal-Jan" dataDxfId="10"/>
    <tableColumn id="6" xr3:uid="{74B2369C-5AC2-4B08-88BE-0A26CB731600}" name="Sal-Feb" dataDxfId="9"/>
    <tableColumn id="7" xr3:uid="{2D7C65D5-E38B-4CD1-A3C4-C3BAEE9635BE}" name="Sal-Mar" dataDxfId="8"/>
    <tableColumn id="8" xr3:uid="{2FEBE905-D587-400B-883D-BD8970DAA089}" name="Sal Total" dataDxfId="7">
      <calculatedColumnFormula>SUM(E4,F4,G4)</calculatedColumnFormula>
    </tableColumn>
    <tableColumn id="9" xr3:uid="{3B16B59A-7ED0-468A-AF84-2F8780264232}" name="Avg Sal" dataDxfId="6">
      <calculatedColumnFormula>AVERAGE(E4,F4,G4)</calculatedColumnFormula>
    </tableColumn>
    <tableColumn id="10" xr3:uid="{9A80AE9B-085A-40ED-8BAD-0010DA0ECA0E}" name="Full Name" dataDxfId="5">
      <calculatedColumnFormula>CONCATENATE(B4," ",C4)</calculatedColumnFormula>
    </tableColumn>
    <tableColumn id="11" xr3:uid="{2F11C888-B9CF-4558-9D0A-BDD2914D6562}" name="Email" dataDxfId="4" dataCellStyle="Hyperlink"/>
    <tableColumn id="12" xr3:uid="{E9D49BCD-92DB-4DDC-9CB5-C4ABE3B5FEDA}" name="Gender" dataDxfId="3"/>
    <tableColumn id="13" xr3:uid="{3B0458D4-F3E6-467B-8A25-6E2EC4061005}" name="Grade" dataDxfId="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53A200-FE21-4FAA-8602-376DEA576648}" name="Table4" displayName="Table4" ref="O3:O6" totalsRowShown="0">
  <tableColumns count="1">
    <tableColumn id="1" xr3:uid="{9B066717-E55B-418D-AB72-9D1688C89968}" name="Grade Cha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omments" Target="../comments1.xml"/><Relationship Id="rId3" Type="http://schemas.openxmlformats.org/officeDocument/2006/relationships/hyperlink" Target="mailto:sm234@mail.com" TargetMode="External"/><Relationship Id="rId7" Type="http://schemas.openxmlformats.org/officeDocument/2006/relationships/printerSettings" Target="../printerSettings/printerSettings1.bin"/><Relationship Id="rId12" Type="http://schemas.microsoft.com/office/2007/relationships/slicer" Target="../slicers/slicer1.xml"/><Relationship Id="rId2" Type="http://schemas.openxmlformats.org/officeDocument/2006/relationships/hyperlink" Target="mailto:sk123@mail.com" TargetMode="External"/><Relationship Id="rId1" Type="http://schemas.openxmlformats.org/officeDocument/2006/relationships/hyperlink" Target="mailto:khadetejal11@mail.com" TargetMode="External"/><Relationship Id="rId6" Type="http://schemas.openxmlformats.org/officeDocument/2006/relationships/hyperlink" Target="mailto:jisha12@mail.com" TargetMode="External"/><Relationship Id="rId11" Type="http://schemas.openxmlformats.org/officeDocument/2006/relationships/table" Target="../tables/table2.xml"/><Relationship Id="rId5" Type="http://schemas.openxmlformats.org/officeDocument/2006/relationships/hyperlink" Target="mailto:priya23@mail.com" TargetMode="External"/><Relationship Id="rId10" Type="http://schemas.openxmlformats.org/officeDocument/2006/relationships/table" Target="../tables/table1.xml"/><Relationship Id="rId4" Type="http://schemas.openxmlformats.org/officeDocument/2006/relationships/hyperlink" Target="mailto:pooja34@mail.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3B3D6-9B16-4685-94C7-7E1E161DDF26}">
  <sheetPr>
    <tabColor theme="4" tint="0.39997558519241921"/>
  </sheetPr>
  <dimension ref="A1:O29"/>
  <sheetViews>
    <sheetView zoomScaleNormal="100" workbookViewId="0">
      <selection activeCell="M5" sqref="M5"/>
    </sheetView>
  </sheetViews>
  <sheetFormatPr defaultRowHeight="14.4" x14ac:dyDescent="0.3"/>
  <cols>
    <col min="1" max="1" width="11.88671875" bestFit="1" customWidth="1"/>
    <col min="2" max="2" width="12.77734375" customWidth="1"/>
    <col min="3" max="3" width="12.44140625" customWidth="1"/>
    <col min="4" max="4" width="15.21875" bestFit="1" customWidth="1"/>
    <col min="5" max="5" width="12.5546875" bestFit="1" customWidth="1"/>
    <col min="6" max="6" width="12.77734375" bestFit="1" customWidth="1"/>
    <col min="7" max="7" width="11.77734375" bestFit="1" customWidth="1"/>
    <col min="8" max="8" width="11.77734375" customWidth="1"/>
    <col min="9" max="9" width="12.88671875" style="2" bestFit="1" customWidth="1"/>
    <col min="10" max="10" width="15.6640625" customWidth="1"/>
    <col min="11" max="11" width="21.6640625" bestFit="1" customWidth="1"/>
    <col min="12" max="12" width="11.6640625" customWidth="1"/>
    <col min="13" max="13" width="12.77734375" customWidth="1"/>
    <col min="15" max="15" width="11" bestFit="1" customWidth="1"/>
    <col min="16" max="16" width="8.88671875" customWidth="1"/>
  </cols>
  <sheetData>
    <row r="1" spans="1:15" ht="14.4" customHeight="1" x14ac:dyDescent="0.3">
      <c r="A1" s="30" t="s">
        <v>20</v>
      </c>
      <c r="B1" s="30"/>
      <c r="C1" s="30"/>
      <c r="D1" s="30"/>
      <c r="E1" s="30"/>
      <c r="F1" s="30"/>
      <c r="G1" s="30"/>
      <c r="H1" s="30"/>
      <c r="I1" s="30"/>
      <c r="J1" s="30"/>
      <c r="K1" s="30"/>
      <c r="L1" s="30"/>
      <c r="M1" s="30"/>
    </row>
    <row r="2" spans="1:15" ht="14.4" customHeight="1" x14ac:dyDescent="0.3">
      <c r="A2" s="31"/>
      <c r="B2" s="31"/>
      <c r="C2" s="31"/>
      <c r="D2" s="31"/>
      <c r="E2" s="31"/>
      <c r="F2" s="31"/>
      <c r="G2" s="31"/>
      <c r="H2" s="31"/>
      <c r="I2" s="31"/>
      <c r="J2" s="31"/>
      <c r="K2" s="31"/>
      <c r="L2" s="31"/>
      <c r="M2" s="31"/>
    </row>
    <row r="3" spans="1:15" s="3" customFormat="1" x14ac:dyDescent="0.3">
      <c r="A3" s="13" t="s">
        <v>0</v>
      </c>
      <c r="B3" s="22" t="s">
        <v>1</v>
      </c>
      <c r="C3" s="14" t="s">
        <v>2</v>
      </c>
      <c r="D3" s="15" t="s">
        <v>3</v>
      </c>
      <c r="E3" s="14" t="s">
        <v>5</v>
      </c>
      <c r="F3" s="14" t="s">
        <v>4</v>
      </c>
      <c r="G3" s="14" t="s">
        <v>6</v>
      </c>
      <c r="H3" s="14" t="s">
        <v>7</v>
      </c>
      <c r="I3" s="16" t="s">
        <v>8</v>
      </c>
      <c r="J3" s="14" t="s">
        <v>9</v>
      </c>
      <c r="K3" s="17" t="s">
        <v>25</v>
      </c>
      <c r="L3" s="14" t="s">
        <v>31</v>
      </c>
      <c r="M3" s="14" t="s">
        <v>37</v>
      </c>
      <c r="O3" t="s">
        <v>38</v>
      </c>
    </row>
    <row r="4" spans="1:15" x14ac:dyDescent="0.3">
      <c r="A4" s="9">
        <v>1</v>
      </c>
      <c r="B4" s="4" t="s">
        <v>10</v>
      </c>
      <c r="C4" s="4" t="s">
        <v>15</v>
      </c>
      <c r="D4" s="5">
        <v>45132</v>
      </c>
      <c r="E4" s="4">
        <v>15000</v>
      </c>
      <c r="F4" s="4">
        <v>20000</v>
      </c>
      <c r="G4" s="4">
        <v>50000</v>
      </c>
      <c r="H4" s="4">
        <f t="shared" ref="H4:H9" si="0">SUM(E4,F4,G4)</f>
        <v>85000</v>
      </c>
      <c r="I4" s="4">
        <f t="shared" ref="I4:I9" si="1">AVERAGE(E4,F4,G4)</f>
        <v>28333.333333333332</v>
      </c>
      <c r="J4" s="4" t="str">
        <f t="shared" ref="J4:J9" si="2">CONCATENATE(B4," ",C4)</f>
        <v>Tejal Khade</v>
      </c>
      <c r="K4" s="10" t="s">
        <v>26</v>
      </c>
      <c r="L4" s="18" t="s">
        <v>32</v>
      </c>
      <c r="M4" s="18" t="s">
        <v>39</v>
      </c>
      <c r="O4" t="s">
        <v>39</v>
      </c>
    </row>
    <row r="5" spans="1:15" x14ac:dyDescent="0.3">
      <c r="A5" s="9">
        <v>2</v>
      </c>
      <c r="B5" s="4" t="s">
        <v>11</v>
      </c>
      <c r="C5" s="4" t="s">
        <v>16</v>
      </c>
      <c r="D5" s="5">
        <v>45132</v>
      </c>
      <c r="E5" s="4">
        <v>12000</v>
      </c>
      <c r="F5" s="4">
        <v>30000</v>
      </c>
      <c r="G5" s="4">
        <v>10000</v>
      </c>
      <c r="H5" s="4">
        <f t="shared" si="0"/>
        <v>52000</v>
      </c>
      <c r="I5" s="4">
        <f t="shared" si="1"/>
        <v>17333.333333333332</v>
      </c>
      <c r="J5" s="4" t="str">
        <f t="shared" si="2"/>
        <v>Sakshi Khedekar</v>
      </c>
      <c r="K5" s="10" t="s">
        <v>27</v>
      </c>
      <c r="L5" s="4" t="s">
        <v>33</v>
      </c>
      <c r="M5" s="18" t="s">
        <v>41</v>
      </c>
      <c r="O5" t="s">
        <v>40</v>
      </c>
    </row>
    <row r="6" spans="1:15" x14ac:dyDescent="0.3">
      <c r="A6" s="9">
        <v>3</v>
      </c>
      <c r="B6" s="4" t="s">
        <v>12</v>
      </c>
      <c r="C6" s="4" t="s">
        <v>17</v>
      </c>
      <c r="D6" s="5">
        <v>45134</v>
      </c>
      <c r="E6" s="4">
        <v>20000</v>
      </c>
      <c r="F6" s="4">
        <v>40000</v>
      </c>
      <c r="G6" s="4">
        <v>20000</v>
      </c>
      <c r="H6" s="4">
        <f t="shared" si="0"/>
        <v>80000</v>
      </c>
      <c r="I6" s="4">
        <f t="shared" si="1"/>
        <v>26666.666666666668</v>
      </c>
      <c r="J6" s="4" t="str">
        <f t="shared" si="2"/>
        <v>Sneha Mhatre</v>
      </c>
      <c r="K6" s="10" t="s">
        <v>28</v>
      </c>
      <c r="L6" s="4" t="s">
        <v>32</v>
      </c>
      <c r="M6" s="18" t="s">
        <v>40</v>
      </c>
      <c r="O6" t="s">
        <v>41</v>
      </c>
    </row>
    <row r="7" spans="1:15" x14ac:dyDescent="0.3">
      <c r="A7" s="9">
        <v>4</v>
      </c>
      <c r="B7" s="4" t="s">
        <v>13</v>
      </c>
      <c r="C7" s="4" t="s">
        <v>18</v>
      </c>
      <c r="D7" s="5">
        <v>45135</v>
      </c>
      <c r="E7" s="4">
        <v>30000</v>
      </c>
      <c r="F7" s="4">
        <v>50000</v>
      </c>
      <c r="G7" s="4">
        <v>40000</v>
      </c>
      <c r="H7" s="4">
        <f t="shared" si="0"/>
        <v>120000</v>
      </c>
      <c r="I7" s="4">
        <f t="shared" si="1"/>
        <v>40000</v>
      </c>
      <c r="J7" s="4" t="str">
        <f t="shared" si="2"/>
        <v>Pooja Borgaonkar</v>
      </c>
      <c r="K7" s="10" t="s">
        <v>29</v>
      </c>
      <c r="L7" s="4" t="s">
        <v>33</v>
      </c>
      <c r="M7" s="18" t="s">
        <v>40</v>
      </c>
    </row>
    <row r="8" spans="1:15" x14ac:dyDescent="0.3">
      <c r="A8" s="11">
        <v>5</v>
      </c>
      <c r="B8" s="7" t="s">
        <v>14</v>
      </c>
      <c r="C8" s="7" t="s">
        <v>19</v>
      </c>
      <c r="D8" s="8">
        <v>45136</v>
      </c>
      <c r="E8" s="7">
        <v>10000</v>
      </c>
      <c r="F8" s="7">
        <v>60000</v>
      </c>
      <c r="G8" s="7">
        <v>30000</v>
      </c>
      <c r="H8" s="7">
        <f t="shared" si="0"/>
        <v>100000</v>
      </c>
      <c r="I8" s="7">
        <f t="shared" si="1"/>
        <v>33333.333333333336</v>
      </c>
      <c r="J8" s="7" t="str">
        <f t="shared" si="2"/>
        <v>Priyanka Chavan</v>
      </c>
      <c r="K8" s="12" t="s">
        <v>30</v>
      </c>
      <c r="L8" s="7" t="s">
        <v>32</v>
      </c>
      <c r="M8" s="18" t="s">
        <v>39</v>
      </c>
    </row>
    <row r="9" spans="1:15" x14ac:dyDescent="0.3">
      <c r="A9" s="11">
        <v>6</v>
      </c>
      <c r="B9" s="7" t="s">
        <v>34</v>
      </c>
      <c r="C9" s="7" t="s">
        <v>35</v>
      </c>
      <c r="D9" s="8">
        <v>45136</v>
      </c>
      <c r="E9" s="7">
        <v>20000</v>
      </c>
      <c r="F9" s="7">
        <v>10000</v>
      </c>
      <c r="G9" s="7">
        <v>40000</v>
      </c>
      <c r="H9" s="7">
        <f t="shared" si="0"/>
        <v>70000</v>
      </c>
      <c r="I9" s="7">
        <f t="shared" si="1"/>
        <v>23333.333333333332</v>
      </c>
      <c r="J9" s="7" t="str">
        <f t="shared" si="2"/>
        <v>Jisha Jacob</v>
      </c>
      <c r="K9" s="12" t="s">
        <v>36</v>
      </c>
      <c r="L9" s="7" t="s">
        <v>32</v>
      </c>
      <c r="M9" s="18" t="s">
        <v>39</v>
      </c>
    </row>
    <row r="12" spans="1:15" x14ac:dyDescent="0.3">
      <c r="I12" s="29" t="s">
        <v>90</v>
      </c>
    </row>
    <row r="13" spans="1:15" x14ac:dyDescent="0.3">
      <c r="D13" s="28" t="s">
        <v>89</v>
      </c>
    </row>
    <row r="14" spans="1:15" x14ac:dyDescent="0.3">
      <c r="D14" s="6" t="s">
        <v>21</v>
      </c>
      <c r="E14" s="6" t="s">
        <v>22</v>
      </c>
      <c r="F14" s="6" t="s">
        <v>23</v>
      </c>
      <c r="G14" s="6" t="s">
        <v>24</v>
      </c>
    </row>
    <row r="15" spans="1:15" x14ac:dyDescent="0.3">
      <c r="D15" s="1">
        <v>1.0999000000000001</v>
      </c>
      <c r="E15" s="1">
        <f>ROUND(D15,0)</f>
        <v>1</v>
      </c>
      <c r="F15" s="1">
        <f>ROUNDUP(D15,0)</f>
        <v>2</v>
      </c>
      <c r="G15" s="1">
        <f>ROUNDDOWN(D15,0)</f>
        <v>1</v>
      </c>
    </row>
    <row r="16" spans="1:15" x14ac:dyDescent="0.3">
      <c r="D16" s="1">
        <v>2.5556000000000001</v>
      </c>
      <c r="E16" s="1">
        <f t="shared" ref="E16:E19" si="3">ROUND(D16,0)</f>
        <v>3</v>
      </c>
      <c r="F16" s="1">
        <f t="shared" ref="F16:F19" si="4">ROUNDUP(D16,0)</f>
        <v>3</v>
      </c>
      <c r="G16" s="1">
        <f t="shared" ref="G16:G19" si="5">ROUNDDOWN(D16,0)</f>
        <v>2</v>
      </c>
    </row>
    <row r="17" spans="3:10" x14ac:dyDescent="0.3">
      <c r="D17" s="1">
        <v>3.4567000000000001</v>
      </c>
      <c r="E17" s="1">
        <f t="shared" si="3"/>
        <v>3</v>
      </c>
      <c r="F17" s="1">
        <f t="shared" si="4"/>
        <v>4</v>
      </c>
      <c r="G17" s="1">
        <f t="shared" si="5"/>
        <v>3</v>
      </c>
    </row>
    <row r="18" spans="3:10" x14ac:dyDescent="0.3">
      <c r="D18" s="1">
        <v>4.7889999999999997</v>
      </c>
      <c r="E18" s="1">
        <f t="shared" si="3"/>
        <v>5</v>
      </c>
      <c r="F18" s="1">
        <f t="shared" si="4"/>
        <v>5</v>
      </c>
      <c r="G18" s="1">
        <f t="shared" si="5"/>
        <v>4</v>
      </c>
    </row>
    <row r="19" spans="3:10" x14ac:dyDescent="0.3">
      <c r="D19" s="1">
        <v>5.1224999999999996</v>
      </c>
      <c r="E19" s="1">
        <f t="shared" si="3"/>
        <v>5</v>
      </c>
      <c r="F19" s="1">
        <f t="shared" si="4"/>
        <v>6</v>
      </c>
      <c r="G19" s="1">
        <f t="shared" si="5"/>
        <v>5</v>
      </c>
    </row>
    <row r="22" spans="3:10" x14ac:dyDescent="0.3">
      <c r="H22" s="26" t="s">
        <v>49</v>
      </c>
    </row>
    <row r="23" spans="3:10" x14ac:dyDescent="0.3">
      <c r="C23" t="s">
        <v>42</v>
      </c>
      <c r="D23" t="s">
        <v>47</v>
      </c>
      <c r="E23" t="s">
        <v>48</v>
      </c>
      <c r="F23" t="s">
        <v>37</v>
      </c>
      <c r="H23" t="s">
        <v>42</v>
      </c>
      <c r="I23" t="s">
        <v>47</v>
      </c>
      <c r="J23" t="s">
        <v>50</v>
      </c>
    </row>
    <row r="24" spans="3:10" x14ac:dyDescent="0.3">
      <c r="C24" t="s">
        <v>10</v>
      </c>
      <c r="D24">
        <v>40</v>
      </c>
      <c r="E24" t="s">
        <v>33</v>
      </c>
      <c r="F24" t="s">
        <v>39</v>
      </c>
      <c r="H24" t="s">
        <v>10</v>
      </c>
      <c r="I24">
        <v>40</v>
      </c>
      <c r="J24" t="str">
        <f>VLOOKUP(H24,$C$23:$F$29,4,0)</f>
        <v>A</v>
      </c>
    </row>
    <row r="25" spans="3:10" x14ac:dyDescent="0.3">
      <c r="C25" t="s">
        <v>43</v>
      </c>
      <c r="D25">
        <v>39</v>
      </c>
      <c r="E25" t="s">
        <v>32</v>
      </c>
      <c r="F25" t="s">
        <v>40</v>
      </c>
      <c r="H25" t="s">
        <v>43</v>
      </c>
      <c r="I25">
        <v>39</v>
      </c>
      <c r="J25" t="str">
        <f t="shared" ref="J25:J28" si="6">VLOOKUP(H25,$C$23:$F$29,4,0)</f>
        <v>B</v>
      </c>
    </row>
    <row r="26" spans="3:10" x14ac:dyDescent="0.3">
      <c r="C26" t="s">
        <v>44</v>
      </c>
      <c r="D26">
        <v>45</v>
      </c>
      <c r="E26" t="s">
        <v>33</v>
      </c>
      <c r="F26" t="s">
        <v>40</v>
      </c>
      <c r="H26" t="s">
        <v>44</v>
      </c>
      <c r="I26">
        <v>45</v>
      </c>
      <c r="J26" t="str">
        <f t="shared" si="6"/>
        <v>B</v>
      </c>
    </row>
    <row r="27" spans="3:10" x14ac:dyDescent="0.3">
      <c r="C27" t="s">
        <v>45</v>
      </c>
      <c r="D27">
        <v>66</v>
      </c>
      <c r="E27" t="s">
        <v>32</v>
      </c>
      <c r="F27" t="s">
        <v>39</v>
      </c>
      <c r="H27" t="s">
        <v>45</v>
      </c>
      <c r="I27">
        <v>66</v>
      </c>
      <c r="J27" t="str">
        <f t="shared" si="6"/>
        <v>A</v>
      </c>
    </row>
    <row r="28" spans="3:10" x14ac:dyDescent="0.3">
      <c r="C28" t="s">
        <v>46</v>
      </c>
      <c r="D28">
        <v>90</v>
      </c>
      <c r="E28" t="s">
        <v>32</v>
      </c>
      <c r="F28" t="s">
        <v>41</v>
      </c>
      <c r="H28" t="s">
        <v>46</v>
      </c>
      <c r="I28">
        <v>90</v>
      </c>
      <c r="J28" t="str">
        <f t="shared" si="6"/>
        <v>C</v>
      </c>
    </row>
    <row r="29" spans="3:10" x14ac:dyDescent="0.3">
      <c r="C29" t="s">
        <v>43</v>
      </c>
      <c r="D29">
        <v>100</v>
      </c>
      <c r="E29" t="s">
        <v>32</v>
      </c>
      <c r="F29" t="s">
        <v>39</v>
      </c>
      <c r="I29"/>
    </row>
  </sheetData>
  <mergeCells count="3">
    <mergeCell ref="A1:K2"/>
    <mergeCell ref="L1:L2"/>
    <mergeCell ref="M1:M2"/>
  </mergeCells>
  <conditionalFormatting sqref="H3:H22 H29:H1048576">
    <cfRule type="colorScale" priority="4">
      <colorScale>
        <cfvo type="min"/>
        <cfvo type="max"/>
        <color rgb="FF63BE7B"/>
        <color rgb="FFFFEF9C"/>
      </colorScale>
    </cfRule>
  </conditionalFormatting>
  <conditionalFormatting sqref="J3:J13 J16:J1048576">
    <cfRule type="duplicateValues" dxfId="1" priority="7"/>
  </conditionalFormatting>
  <conditionalFormatting sqref="K3">
    <cfRule type="duplicateValues" dxfId="0" priority="1"/>
  </conditionalFormatting>
  <dataValidations count="1">
    <dataValidation type="list" allowBlank="1" showInputMessage="1" showErrorMessage="1" sqref="M4:M9" xr:uid="{C82FA0A6-499F-47DA-8BC3-ED9B9E5C7D33}">
      <formula1>$O$4:$O$6</formula1>
    </dataValidation>
  </dataValidations>
  <hyperlinks>
    <hyperlink ref="K4" r:id="rId1" xr:uid="{A924CBAA-407F-489B-B016-148076F997B5}"/>
    <hyperlink ref="K5" r:id="rId2" xr:uid="{E6FC781A-DDBB-4132-9CC2-5FD576C02286}"/>
    <hyperlink ref="K6" r:id="rId3" xr:uid="{90865BDD-FD3F-4423-A028-A0F59C69B8EE}"/>
    <hyperlink ref="K7" r:id="rId4" xr:uid="{00893D52-3599-41E7-813D-A3BD6A016615}"/>
    <hyperlink ref="K8" r:id="rId5" xr:uid="{5E0078E3-21C8-41AE-894A-AA1C79CC2867}"/>
    <hyperlink ref="K9" r:id="rId6" xr:uid="{A98CF8ED-B49B-4FA3-8BBF-4A63689BC673}"/>
    <hyperlink ref="B3" location="'Ref Sheet Names'!A1" display="First Name" xr:uid="{88F396FA-DB03-4FE4-BA1F-7FCEC2271A7C}"/>
  </hyperlinks>
  <pageMargins left="0.7" right="0.7" top="0.75" bottom="0.75" header="0.3" footer="0.3"/>
  <pageSetup orientation="portrait" r:id="rId7"/>
  <drawing r:id="rId8"/>
  <legacyDrawing r:id="rId9"/>
  <tableParts count="2">
    <tablePart r:id="rId10"/>
    <tablePart r:id="rId11"/>
  </tableParts>
  <extLst>
    <ext xmlns:x15="http://schemas.microsoft.com/office/spreadsheetml/2010/11/main" uri="{3A4CF648-6AED-40f4-86FF-DC5316D8AED3}">
      <x14:slicerList xmlns:x14="http://schemas.microsoft.com/office/spreadsheetml/2009/9/main">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8068-44FC-4620-BF94-A6FBE9D08D1D}">
  <sheetPr>
    <tabColor theme="7" tint="0.39997558519241921"/>
  </sheetPr>
  <dimension ref="A1:D7"/>
  <sheetViews>
    <sheetView zoomScale="120" zoomScaleNormal="120" workbookViewId="0">
      <selection activeCell="D16" sqref="D16"/>
    </sheetView>
  </sheetViews>
  <sheetFormatPr defaultRowHeight="14.4" x14ac:dyDescent="0.3"/>
  <cols>
    <col min="1" max="1" width="9.88671875" bestFit="1" customWidth="1"/>
  </cols>
  <sheetData>
    <row r="1" spans="1:4" x14ac:dyDescent="0.3">
      <c r="A1" s="23" t="s">
        <v>1</v>
      </c>
      <c r="B1" s="25" t="s">
        <v>5</v>
      </c>
      <c r="C1" s="19" t="s">
        <v>4</v>
      </c>
      <c r="D1" s="19" t="s">
        <v>6</v>
      </c>
    </row>
    <row r="2" spans="1:4" x14ac:dyDescent="0.3">
      <c r="A2" s="20" t="s">
        <v>10</v>
      </c>
      <c r="B2" s="20">
        <v>15000</v>
      </c>
      <c r="C2" s="20">
        <v>20000</v>
      </c>
      <c r="D2" s="20">
        <v>50000</v>
      </c>
    </row>
    <row r="3" spans="1:4" x14ac:dyDescent="0.3">
      <c r="A3" s="4" t="s">
        <v>11</v>
      </c>
      <c r="B3" s="4">
        <v>12000</v>
      </c>
      <c r="C3" s="4">
        <v>30000</v>
      </c>
      <c r="D3" s="4">
        <v>10000</v>
      </c>
    </row>
    <row r="4" spans="1:4" x14ac:dyDescent="0.3">
      <c r="A4" s="20" t="s">
        <v>12</v>
      </c>
      <c r="B4" s="20">
        <v>20000</v>
      </c>
      <c r="C4" s="20">
        <v>40000</v>
      </c>
      <c r="D4" s="20">
        <v>20000</v>
      </c>
    </row>
    <row r="5" spans="1:4" x14ac:dyDescent="0.3">
      <c r="A5" s="4" t="s">
        <v>13</v>
      </c>
      <c r="B5" s="4">
        <v>30000</v>
      </c>
      <c r="C5" s="4">
        <v>50000</v>
      </c>
      <c r="D5" s="4">
        <v>40000</v>
      </c>
    </row>
    <row r="6" spans="1:4" x14ac:dyDescent="0.3">
      <c r="A6" s="21" t="s">
        <v>14</v>
      </c>
      <c r="B6" s="21">
        <v>10000</v>
      </c>
      <c r="C6" s="21">
        <v>60000</v>
      </c>
      <c r="D6" s="21">
        <v>30000</v>
      </c>
    </row>
    <row r="7" spans="1:4" x14ac:dyDescent="0.3">
      <c r="A7" s="4" t="s">
        <v>34</v>
      </c>
      <c r="B7" s="4">
        <v>20000</v>
      </c>
      <c r="C7" s="4">
        <v>10000</v>
      </c>
      <c r="D7" s="4">
        <v>40000</v>
      </c>
    </row>
  </sheetData>
  <hyperlinks>
    <hyperlink ref="A1" location="Names!A1" display="First Name" xr:uid="{DCF8DA50-DC32-4770-A327-5FA8360CC4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6F3F-1086-4AA3-8AC1-18A279BB1FC9}">
  <sheetPr>
    <tabColor theme="5" tint="0.39997558519241921"/>
  </sheetPr>
  <dimension ref="A1:A7"/>
  <sheetViews>
    <sheetView tabSelected="1" workbookViewId="0">
      <selection activeCell="H25" sqref="H25"/>
    </sheetView>
  </sheetViews>
  <sheetFormatPr defaultRowHeight="14.4" x14ac:dyDescent="0.3"/>
  <cols>
    <col min="1" max="1" width="11.5546875" bestFit="1" customWidth="1"/>
  </cols>
  <sheetData>
    <row r="1" spans="1:1" x14ac:dyDescent="0.3">
      <c r="A1" s="19" t="s">
        <v>1</v>
      </c>
    </row>
    <row r="2" spans="1:1" x14ac:dyDescent="0.3">
      <c r="A2" s="20" t="s">
        <v>10</v>
      </c>
    </row>
    <row r="3" spans="1:1" x14ac:dyDescent="0.3">
      <c r="A3" s="4" t="s">
        <v>11</v>
      </c>
    </row>
    <row r="4" spans="1:1" x14ac:dyDescent="0.3">
      <c r="A4" s="20" t="s">
        <v>12</v>
      </c>
    </row>
    <row r="5" spans="1:1" x14ac:dyDescent="0.3">
      <c r="A5" s="4" t="s">
        <v>13</v>
      </c>
    </row>
    <row r="6" spans="1:1" x14ac:dyDescent="0.3">
      <c r="A6" s="21" t="s">
        <v>14</v>
      </c>
    </row>
    <row r="7" spans="1:1" x14ac:dyDescent="0.3">
      <c r="A7" s="4"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3708-93BE-446E-8589-B1A51C9ADE6B}">
  <sheetPr>
    <tabColor theme="9" tint="0.39997558519241921"/>
  </sheetPr>
  <dimension ref="A1:M25"/>
  <sheetViews>
    <sheetView workbookViewId="0">
      <selection activeCell="H10" sqref="H10"/>
    </sheetView>
  </sheetViews>
  <sheetFormatPr defaultRowHeight="14.4" x14ac:dyDescent="0.3"/>
  <cols>
    <col min="1" max="1" width="21" customWidth="1"/>
    <col min="6" max="7" width="9.77734375" bestFit="1" customWidth="1"/>
    <col min="8" max="8" width="8.6640625" bestFit="1" customWidth="1"/>
    <col min="9" max="9" width="9.88671875" bestFit="1" customWidth="1"/>
    <col min="11" max="11" width="12.5546875" bestFit="1" customWidth="1"/>
    <col min="12" max="12" width="9.33203125" bestFit="1" customWidth="1"/>
    <col min="13" max="13" width="15.33203125" bestFit="1" customWidth="1"/>
    <col min="14" max="14" width="6" bestFit="1" customWidth="1"/>
    <col min="15" max="16" width="12" bestFit="1" customWidth="1"/>
    <col min="17" max="17" width="5" bestFit="1" customWidth="1"/>
    <col min="18" max="18" width="7.5546875" bestFit="1" customWidth="1"/>
    <col min="19" max="19" width="3.109375" bestFit="1" customWidth="1"/>
    <col min="20" max="20" width="5.33203125" bestFit="1" customWidth="1"/>
    <col min="21" max="21" width="7.44140625" bestFit="1" customWidth="1"/>
    <col min="22" max="22" width="12" bestFit="1" customWidth="1"/>
  </cols>
  <sheetData>
    <row r="1" spans="1:13" ht="18" x14ac:dyDescent="0.35">
      <c r="A1" s="32" t="s">
        <v>91</v>
      </c>
      <c r="B1" s="32"/>
      <c r="C1" s="32"/>
      <c r="D1" s="32"/>
      <c r="E1" s="32"/>
      <c r="F1" s="32"/>
      <c r="G1" s="32"/>
      <c r="H1" s="32"/>
    </row>
    <row r="3" spans="1:13" x14ac:dyDescent="0.3">
      <c r="A3" t="s">
        <v>52</v>
      </c>
      <c r="B3" t="s">
        <v>31</v>
      </c>
      <c r="C3" t="s">
        <v>53</v>
      </c>
      <c r="D3" t="s">
        <v>54</v>
      </c>
      <c r="E3" t="s">
        <v>55</v>
      </c>
      <c r="F3" t="s">
        <v>56</v>
      </c>
      <c r="G3" t="s">
        <v>57</v>
      </c>
      <c r="H3" t="s">
        <v>58</v>
      </c>
      <c r="I3" t="s">
        <v>87</v>
      </c>
    </row>
    <row r="4" spans="1:13" x14ac:dyDescent="0.3">
      <c r="A4" t="s">
        <v>59</v>
      </c>
      <c r="B4" t="s">
        <v>32</v>
      </c>
      <c r="C4">
        <v>16</v>
      </c>
      <c r="D4">
        <v>10</v>
      </c>
      <c r="E4" t="s">
        <v>60</v>
      </c>
      <c r="F4">
        <v>84</v>
      </c>
      <c r="G4">
        <v>79</v>
      </c>
      <c r="H4">
        <v>80</v>
      </c>
    </row>
    <row r="5" spans="1:13" x14ac:dyDescent="0.3">
      <c r="A5" t="s">
        <v>61</v>
      </c>
      <c r="B5" t="s">
        <v>32</v>
      </c>
      <c r="C5">
        <v>11</v>
      </c>
      <c r="D5">
        <v>5</v>
      </c>
      <c r="E5" t="s">
        <v>62</v>
      </c>
      <c r="F5">
        <v>82</v>
      </c>
      <c r="G5">
        <v>83</v>
      </c>
      <c r="H5">
        <v>91</v>
      </c>
      <c r="K5" s="27" t="s">
        <v>51</v>
      </c>
    </row>
    <row r="6" spans="1:13" x14ac:dyDescent="0.3">
      <c r="A6" t="s">
        <v>63</v>
      </c>
      <c r="B6" t="s">
        <v>33</v>
      </c>
      <c r="C6">
        <v>15</v>
      </c>
      <c r="D6">
        <v>8</v>
      </c>
      <c r="E6" t="s">
        <v>64</v>
      </c>
      <c r="F6">
        <v>81</v>
      </c>
      <c r="G6">
        <v>78</v>
      </c>
      <c r="H6">
        <v>88</v>
      </c>
    </row>
    <row r="7" spans="1:13" x14ac:dyDescent="0.3">
      <c r="A7" t="s">
        <v>65</v>
      </c>
      <c r="B7" t="s">
        <v>32</v>
      </c>
      <c r="C7">
        <v>14</v>
      </c>
      <c r="D7">
        <v>8</v>
      </c>
      <c r="E7" t="s">
        <v>60</v>
      </c>
      <c r="F7">
        <v>70</v>
      </c>
      <c r="G7">
        <v>75</v>
      </c>
      <c r="H7">
        <v>79</v>
      </c>
      <c r="K7" s="24" t="s">
        <v>56</v>
      </c>
      <c r="L7" t="s">
        <v>86</v>
      </c>
    </row>
    <row r="8" spans="1:13" x14ac:dyDescent="0.3">
      <c r="A8" t="s">
        <v>66</v>
      </c>
      <c r="B8" t="s">
        <v>33</v>
      </c>
      <c r="C8">
        <v>16</v>
      </c>
      <c r="D8">
        <v>10</v>
      </c>
      <c r="E8" t="s">
        <v>67</v>
      </c>
      <c r="F8">
        <v>88</v>
      </c>
      <c r="G8">
        <v>92</v>
      </c>
      <c r="H8">
        <v>96</v>
      </c>
    </row>
    <row r="9" spans="1:13" x14ac:dyDescent="0.3">
      <c r="A9" t="s">
        <v>68</v>
      </c>
      <c r="B9" t="s">
        <v>32</v>
      </c>
      <c r="C9">
        <v>16</v>
      </c>
      <c r="D9">
        <v>10</v>
      </c>
      <c r="E9" t="s">
        <v>60</v>
      </c>
      <c r="F9">
        <v>82</v>
      </c>
      <c r="G9">
        <v>81</v>
      </c>
      <c r="H9">
        <v>80</v>
      </c>
      <c r="K9" s="24" t="s">
        <v>55</v>
      </c>
      <c r="L9" s="24" t="s">
        <v>31</v>
      </c>
      <c r="M9" t="s">
        <v>85</v>
      </c>
    </row>
    <row r="10" spans="1:13" x14ac:dyDescent="0.3">
      <c r="A10" t="s">
        <v>69</v>
      </c>
      <c r="B10" t="s">
        <v>33</v>
      </c>
      <c r="C10">
        <v>14</v>
      </c>
      <c r="D10">
        <v>8</v>
      </c>
      <c r="E10" t="s">
        <v>62</v>
      </c>
      <c r="F10">
        <v>90</v>
      </c>
      <c r="G10">
        <v>86</v>
      </c>
      <c r="H10">
        <v>89</v>
      </c>
      <c r="K10" t="s">
        <v>62</v>
      </c>
      <c r="L10" t="s">
        <v>33</v>
      </c>
      <c r="M10">
        <v>460</v>
      </c>
    </row>
    <row r="11" spans="1:13" x14ac:dyDescent="0.3">
      <c r="A11" t="s">
        <v>70</v>
      </c>
      <c r="B11" t="s">
        <v>32</v>
      </c>
      <c r="C11">
        <v>15</v>
      </c>
      <c r="D11">
        <v>9</v>
      </c>
      <c r="E11" t="s">
        <v>67</v>
      </c>
      <c r="F11">
        <v>87</v>
      </c>
      <c r="G11">
        <v>89</v>
      </c>
      <c r="H11">
        <v>96</v>
      </c>
      <c r="L11" t="s">
        <v>32</v>
      </c>
      <c r="M11">
        <v>186</v>
      </c>
    </row>
    <row r="12" spans="1:13" x14ac:dyDescent="0.3">
      <c r="A12" t="s">
        <v>71</v>
      </c>
      <c r="B12" t="s">
        <v>33</v>
      </c>
      <c r="C12">
        <v>17</v>
      </c>
      <c r="D12">
        <v>10</v>
      </c>
      <c r="E12" t="s">
        <v>62</v>
      </c>
      <c r="F12">
        <v>70</v>
      </c>
      <c r="G12">
        <v>90</v>
      </c>
      <c r="H12">
        <v>92</v>
      </c>
      <c r="K12" t="s">
        <v>67</v>
      </c>
      <c r="L12" t="s">
        <v>33</v>
      </c>
      <c r="M12">
        <v>194</v>
      </c>
    </row>
    <row r="13" spans="1:13" x14ac:dyDescent="0.3">
      <c r="A13" t="s">
        <v>72</v>
      </c>
      <c r="B13" t="s">
        <v>32</v>
      </c>
      <c r="C13">
        <v>12</v>
      </c>
      <c r="D13">
        <v>7</v>
      </c>
      <c r="E13" t="s">
        <v>64</v>
      </c>
      <c r="F13">
        <v>86</v>
      </c>
      <c r="G13">
        <v>92</v>
      </c>
      <c r="H13">
        <v>89</v>
      </c>
      <c r="L13" t="s">
        <v>32</v>
      </c>
      <c r="M13">
        <v>362</v>
      </c>
    </row>
    <row r="14" spans="1:13" x14ac:dyDescent="0.3">
      <c r="A14" t="s">
        <v>73</v>
      </c>
      <c r="B14" t="s">
        <v>32</v>
      </c>
      <c r="C14">
        <v>11</v>
      </c>
      <c r="D14">
        <v>6</v>
      </c>
      <c r="E14" t="s">
        <v>67</v>
      </c>
      <c r="F14">
        <v>91</v>
      </c>
      <c r="G14">
        <v>81</v>
      </c>
      <c r="H14">
        <v>94</v>
      </c>
      <c r="K14" t="s">
        <v>64</v>
      </c>
      <c r="L14" t="s">
        <v>33</v>
      </c>
      <c r="M14">
        <v>351</v>
      </c>
    </row>
    <row r="15" spans="1:13" x14ac:dyDescent="0.3">
      <c r="A15" t="s">
        <v>74</v>
      </c>
      <c r="B15" t="s">
        <v>32</v>
      </c>
      <c r="C15">
        <v>16</v>
      </c>
      <c r="D15">
        <v>10</v>
      </c>
      <c r="E15" t="s">
        <v>67</v>
      </c>
      <c r="F15">
        <v>86</v>
      </c>
      <c r="G15">
        <v>81</v>
      </c>
      <c r="H15">
        <v>77</v>
      </c>
      <c r="L15" t="s">
        <v>32</v>
      </c>
      <c r="M15">
        <v>89</v>
      </c>
    </row>
    <row r="16" spans="1:13" x14ac:dyDescent="0.3">
      <c r="A16" t="s">
        <v>75</v>
      </c>
      <c r="B16" t="s">
        <v>32</v>
      </c>
      <c r="C16">
        <v>15</v>
      </c>
      <c r="D16">
        <v>9</v>
      </c>
      <c r="E16" t="s">
        <v>67</v>
      </c>
      <c r="F16">
        <v>87</v>
      </c>
      <c r="G16">
        <v>89</v>
      </c>
      <c r="H16">
        <v>95</v>
      </c>
      <c r="K16" t="s">
        <v>60</v>
      </c>
      <c r="L16" t="s">
        <v>33</v>
      </c>
      <c r="M16">
        <v>85</v>
      </c>
    </row>
    <row r="17" spans="1:13" x14ac:dyDescent="0.3">
      <c r="A17" t="s">
        <v>76</v>
      </c>
      <c r="B17" t="s">
        <v>33</v>
      </c>
      <c r="C17">
        <v>15</v>
      </c>
      <c r="D17">
        <v>8</v>
      </c>
      <c r="E17" t="s">
        <v>62</v>
      </c>
      <c r="F17">
        <v>81</v>
      </c>
      <c r="G17">
        <v>90</v>
      </c>
      <c r="H17">
        <v>95</v>
      </c>
      <c r="L17" t="s">
        <v>32</v>
      </c>
      <c r="M17">
        <v>239</v>
      </c>
    </row>
    <row r="18" spans="1:13" x14ac:dyDescent="0.3">
      <c r="A18" t="s">
        <v>77</v>
      </c>
      <c r="B18" t="s">
        <v>33</v>
      </c>
      <c r="C18">
        <v>17</v>
      </c>
      <c r="D18">
        <v>10</v>
      </c>
      <c r="E18" t="s">
        <v>62</v>
      </c>
      <c r="F18">
        <v>70</v>
      </c>
      <c r="G18">
        <v>90</v>
      </c>
      <c r="H18">
        <v>92</v>
      </c>
    </row>
    <row r="19" spans="1:13" x14ac:dyDescent="0.3">
      <c r="A19" t="s">
        <v>78</v>
      </c>
      <c r="B19" t="s">
        <v>33</v>
      </c>
      <c r="C19">
        <v>12</v>
      </c>
      <c r="D19">
        <v>7</v>
      </c>
      <c r="E19" t="s">
        <v>64</v>
      </c>
      <c r="F19">
        <v>86</v>
      </c>
      <c r="G19">
        <v>92</v>
      </c>
      <c r="H19">
        <v>89</v>
      </c>
    </row>
    <row r="20" spans="1:13" x14ac:dyDescent="0.3">
      <c r="A20" t="s">
        <v>79</v>
      </c>
      <c r="B20" t="s">
        <v>33</v>
      </c>
      <c r="C20">
        <v>16</v>
      </c>
      <c r="D20">
        <v>10</v>
      </c>
      <c r="E20" t="s">
        <v>64</v>
      </c>
      <c r="F20">
        <v>81</v>
      </c>
      <c r="G20">
        <v>80</v>
      </c>
      <c r="H20">
        <v>87</v>
      </c>
    </row>
    <row r="21" spans="1:13" x14ac:dyDescent="0.3">
      <c r="A21" t="s">
        <v>80</v>
      </c>
      <c r="B21" t="s">
        <v>33</v>
      </c>
      <c r="C21">
        <v>16</v>
      </c>
      <c r="D21">
        <v>10</v>
      </c>
      <c r="E21" t="s">
        <v>64</v>
      </c>
      <c r="F21">
        <v>81</v>
      </c>
      <c r="G21">
        <v>80</v>
      </c>
      <c r="H21">
        <v>87</v>
      </c>
    </row>
    <row r="22" spans="1:13" x14ac:dyDescent="0.3">
      <c r="A22" t="s">
        <v>81</v>
      </c>
      <c r="B22" t="s">
        <v>32</v>
      </c>
      <c r="C22">
        <v>15</v>
      </c>
      <c r="D22">
        <v>9</v>
      </c>
      <c r="E22" t="s">
        <v>62</v>
      </c>
      <c r="F22">
        <v>87</v>
      </c>
      <c r="G22">
        <v>89</v>
      </c>
      <c r="H22">
        <v>95</v>
      </c>
    </row>
    <row r="23" spans="1:13" x14ac:dyDescent="0.3">
      <c r="A23" t="s">
        <v>82</v>
      </c>
      <c r="B23" t="s">
        <v>33</v>
      </c>
      <c r="C23">
        <v>11</v>
      </c>
      <c r="D23">
        <v>6</v>
      </c>
      <c r="E23" t="s">
        <v>62</v>
      </c>
      <c r="F23">
        <v>88</v>
      </c>
      <c r="G23">
        <v>90</v>
      </c>
      <c r="H23">
        <v>92</v>
      </c>
      <c r="M23" t="s">
        <v>88</v>
      </c>
    </row>
    <row r="24" spans="1:13" x14ac:dyDescent="0.3">
      <c r="A24" t="s">
        <v>83</v>
      </c>
      <c r="B24" t="s">
        <v>33</v>
      </c>
      <c r="C24">
        <v>16</v>
      </c>
      <c r="D24">
        <v>10</v>
      </c>
      <c r="E24" t="s">
        <v>60</v>
      </c>
      <c r="F24">
        <v>70</v>
      </c>
      <c r="G24">
        <v>87</v>
      </c>
      <c r="H24">
        <v>85</v>
      </c>
    </row>
    <row r="25" spans="1:13" x14ac:dyDescent="0.3">
      <c r="A25" t="s">
        <v>84</v>
      </c>
      <c r="B25" t="s">
        <v>33</v>
      </c>
      <c r="C25">
        <v>14</v>
      </c>
      <c r="D25">
        <v>8</v>
      </c>
      <c r="E25" t="s">
        <v>67</v>
      </c>
      <c r="F25">
        <v>91</v>
      </c>
      <c r="G25">
        <v>96</v>
      </c>
      <c r="H25">
        <v>98</v>
      </c>
    </row>
  </sheetData>
  <mergeCells count="1">
    <mergeCell ref="A1:H1"/>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 demo sheet</vt:lpstr>
      <vt:lpstr>Charts</vt:lpstr>
      <vt:lpstr>Ref Sheet Names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2023-07-21T12:03:29Z</dcterms:created>
  <dcterms:modified xsi:type="dcterms:W3CDTF">2023-07-22T14:34:24Z</dcterms:modified>
</cp:coreProperties>
</file>