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Z:\ATK\0.1 ATK ASSOCIATES LLC\5 LISTADOS\LISTADOS PROPIEDADES\"/>
    </mc:Choice>
  </mc:AlternateContent>
  <xr:revisionPtr revIDLastSave="0" documentId="13_ncr:1_{7E924E7D-419D-4157-BB2E-638206B1C35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LISTADO INICIAL" sheetId="1" r:id="rId1"/>
  </sheets>
  <definedNames>
    <definedName name="_xlnm._FilterDatabase" localSheetId="0" hidden="1">'LISTADO INICIAL'!$A$7:$CB$117</definedName>
    <definedName name="_xlnm.Print_Area" localSheetId="0">'LISTADO INICIAL'!$A$1:$O$115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1" i="1" l="1"/>
  <c r="J115" i="1" l="1"/>
  <c r="H115" i="1"/>
  <c r="F115" i="1"/>
  <c r="I98" i="1" l="1"/>
  <c r="O98" i="1" s="1"/>
  <c r="I99" i="1"/>
  <c r="O99" i="1" s="1"/>
  <c r="I100" i="1"/>
  <c r="O100" i="1" s="1"/>
  <c r="I97" i="1"/>
  <c r="O97" i="1" s="1"/>
  <c r="I86" i="1"/>
  <c r="I87" i="1"/>
  <c r="I90" i="1"/>
  <c r="I92" i="1"/>
  <c r="I93" i="1"/>
  <c r="I94" i="1"/>
  <c r="I95" i="1"/>
  <c r="I96" i="1"/>
  <c r="N62" i="1"/>
  <c r="O62" i="1"/>
  <c r="N98" i="1" l="1"/>
  <c r="N99" i="1"/>
  <c r="N100" i="1"/>
  <c r="N97" i="1"/>
  <c r="I81" i="1" l="1"/>
  <c r="I82" i="1"/>
  <c r="I83" i="1"/>
  <c r="I84" i="1"/>
  <c r="I85" i="1"/>
  <c r="I80" i="1"/>
  <c r="I77" i="1"/>
  <c r="I78" i="1"/>
  <c r="I76" i="1"/>
  <c r="I71" i="1"/>
  <c r="I74" i="1"/>
  <c r="I70" i="1"/>
  <c r="I66" i="1"/>
  <c r="I67" i="1"/>
  <c r="I68" i="1"/>
  <c r="I69" i="1"/>
  <c r="I65" i="1"/>
  <c r="I59" i="1"/>
  <c r="I60" i="1"/>
  <c r="I61" i="1"/>
  <c r="I63" i="1"/>
  <c r="I53" i="1"/>
  <c r="I54" i="1"/>
  <c r="I52" i="1"/>
  <c r="L87" i="1"/>
  <c r="L90" i="1"/>
  <c r="L91" i="1"/>
  <c r="L92" i="1"/>
  <c r="L93" i="1"/>
  <c r="L94" i="1"/>
  <c r="L95" i="1"/>
  <c r="L96" i="1"/>
  <c r="L86" i="1"/>
  <c r="K83" i="1"/>
  <c r="L83" i="1" s="1"/>
  <c r="K82" i="1"/>
  <c r="L82" i="1" s="1"/>
  <c r="L81" i="1"/>
  <c r="L84" i="1"/>
  <c r="L85" i="1"/>
  <c r="L80" i="1"/>
  <c r="L77" i="1"/>
  <c r="L78" i="1"/>
  <c r="K76" i="1"/>
  <c r="L76" i="1" s="1"/>
  <c r="L71" i="1"/>
  <c r="L74" i="1"/>
  <c r="K70" i="1"/>
  <c r="L70" i="1" s="1"/>
  <c r="L69" i="1"/>
  <c r="K68" i="1"/>
  <c r="L68" i="1" s="1"/>
  <c r="L66" i="1"/>
  <c r="L67" i="1"/>
  <c r="L65" i="1"/>
  <c r="K58" i="1"/>
  <c r="L58" i="1" s="1"/>
  <c r="L54" i="1"/>
  <c r="L59" i="1"/>
  <c r="L60" i="1"/>
  <c r="L61" i="1"/>
  <c r="L63" i="1"/>
  <c r="L53" i="1"/>
  <c r="L52" i="1"/>
  <c r="L51" i="1"/>
  <c r="L50" i="1"/>
  <c r="L48" i="1"/>
  <c r="L45" i="1"/>
  <c r="L39" i="1"/>
  <c r="K36" i="1"/>
  <c r="L36" i="1" s="1"/>
  <c r="K34" i="1"/>
  <c r="K30" i="1"/>
  <c r="K27" i="1"/>
  <c r="K23" i="1"/>
  <c r="K17" i="1"/>
  <c r="K15" i="1"/>
  <c r="K11" i="1"/>
  <c r="L8" i="1"/>
  <c r="L11" i="1" l="1"/>
  <c r="N86" i="1"/>
  <c r="O86" i="1"/>
  <c r="N87" i="1"/>
  <c r="O87" i="1"/>
  <c r="N65" i="1"/>
  <c r="O65" i="1"/>
  <c r="O76" i="1"/>
  <c r="N76" i="1"/>
  <c r="O81" i="1"/>
  <c r="N81" i="1"/>
  <c r="O78" i="1"/>
  <c r="N78" i="1"/>
  <c r="O52" i="1"/>
  <c r="N52" i="1"/>
  <c r="N67" i="1"/>
  <c r="O67" i="1"/>
  <c r="O80" i="1"/>
  <c r="N80" i="1"/>
  <c r="O77" i="1"/>
  <c r="N77" i="1"/>
  <c r="O63" i="1"/>
  <c r="N63" i="1"/>
  <c r="N66" i="1"/>
  <c r="O66" i="1"/>
  <c r="O85" i="1"/>
  <c r="N85" i="1"/>
  <c r="N95" i="1"/>
  <c r="O95" i="1"/>
  <c r="O53" i="1"/>
  <c r="N53" i="1"/>
  <c r="N61" i="1"/>
  <c r="O61" i="1"/>
  <c r="N70" i="1"/>
  <c r="O70" i="1"/>
  <c r="O84" i="1"/>
  <c r="N84" i="1"/>
  <c r="N96" i="1"/>
  <c r="O96" i="1"/>
  <c r="O68" i="1"/>
  <c r="N68" i="1"/>
  <c r="N94" i="1"/>
  <c r="O94" i="1"/>
  <c r="N92" i="1"/>
  <c r="O92" i="1"/>
  <c r="O91" i="1"/>
  <c r="N91" i="1"/>
  <c r="N60" i="1"/>
  <c r="O60" i="1"/>
  <c r="O74" i="1"/>
  <c r="N74" i="1"/>
  <c r="N83" i="1"/>
  <c r="O83" i="1"/>
  <c r="N69" i="1"/>
  <c r="O69" i="1"/>
  <c r="N54" i="1"/>
  <c r="O54" i="1"/>
  <c r="N93" i="1"/>
  <c r="O93" i="1"/>
  <c r="O90" i="1"/>
  <c r="N90" i="1"/>
  <c r="O59" i="1"/>
  <c r="N59" i="1"/>
  <c r="N71" i="1"/>
  <c r="O71" i="1"/>
  <c r="O82" i="1"/>
  <c r="N82" i="1"/>
  <c r="G116" i="1"/>
  <c r="I58" i="1" l="1"/>
  <c r="N58" i="1" l="1"/>
  <c r="O58" i="1"/>
  <c r="M115" i="1"/>
  <c r="K33" i="1" l="1"/>
  <c r="K115" i="1" s="1"/>
  <c r="I51" i="1" l="1"/>
  <c r="N51" i="1" l="1"/>
  <c r="O51" i="1"/>
  <c r="O35" i="1"/>
  <c r="N35" i="1"/>
  <c r="I50" i="1" l="1"/>
  <c r="I40" i="1"/>
  <c r="I39" i="1"/>
  <c r="I45" i="1"/>
  <c r="I36" i="1"/>
  <c r="I26" i="1"/>
  <c r="N45" i="1" l="1"/>
  <c r="O45" i="1"/>
  <c r="O50" i="1"/>
  <c r="N50" i="1"/>
  <c r="O36" i="1"/>
  <c r="N36" i="1"/>
  <c r="I48" i="1"/>
  <c r="I42" i="1"/>
  <c r="I43" i="1"/>
  <c r="I44" i="1"/>
  <c r="I41" i="1"/>
  <c r="L43" i="1"/>
  <c r="L41" i="1"/>
  <c r="N42" i="1" l="1"/>
  <c r="O42" i="1"/>
  <c r="O41" i="1"/>
  <c r="N41" i="1"/>
  <c r="O44" i="1"/>
  <c r="N44" i="1"/>
  <c r="O43" i="1"/>
  <c r="N43" i="1"/>
  <c r="N48" i="1"/>
  <c r="O48" i="1"/>
  <c r="I34" i="1"/>
  <c r="L33" i="1" l="1"/>
  <c r="L40" i="1"/>
  <c r="N40" i="1" l="1"/>
  <c r="O40" i="1"/>
  <c r="N39" i="1"/>
  <c r="O39" i="1"/>
  <c r="L34" i="1"/>
  <c r="L32" i="1"/>
  <c r="L31" i="1"/>
  <c r="N34" i="1" l="1"/>
  <c r="O34" i="1"/>
  <c r="I33" i="1"/>
  <c r="I32" i="1"/>
  <c r="O32" i="1" l="1"/>
  <c r="N32" i="1"/>
  <c r="O33" i="1"/>
  <c r="N33" i="1"/>
  <c r="I31" i="1"/>
  <c r="O31" i="1" l="1"/>
  <c r="N31" i="1"/>
  <c r="L30" i="1"/>
  <c r="I30" i="1"/>
  <c r="L26" i="1"/>
  <c r="L27" i="1"/>
  <c r="N26" i="1" l="1"/>
  <c r="O26" i="1"/>
  <c r="N30" i="1"/>
  <c r="O30" i="1"/>
  <c r="I27" i="1"/>
  <c r="N27" i="1" l="1"/>
  <c r="O27" i="1"/>
  <c r="L24" i="1"/>
  <c r="I24" i="1"/>
  <c r="O24" i="1" l="1"/>
  <c r="N24" i="1"/>
  <c r="L23" i="1"/>
  <c r="I23" i="1"/>
  <c r="O23" i="1" l="1"/>
  <c r="N23" i="1"/>
  <c r="L18" i="1" l="1"/>
  <c r="L19" i="1"/>
  <c r="L25" i="1"/>
  <c r="I19" i="1"/>
  <c r="I25" i="1"/>
  <c r="I18" i="1"/>
  <c r="L17" i="1"/>
  <c r="I17" i="1"/>
  <c r="O25" i="1" l="1"/>
  <c r="N25" i="1"/>
  <c r="N18" i="1"/>
  <c r="O18" i="1"/>
  <c r="O19" i="1"/>
  <c r="N19" i="1"/>
  <c r="O17" i="1"/>
  <c r="N17" i="1"/>
  <c r="L12" i="1" l="1"/>
  <c r="L14" i="1"/>
  <c r="L15" i="1"/>
  <c r="L16" i="1"/>
  <c r="I8" i="1"/>
  <c r="I11" i="1"/>
  <c r="I12" i="1"/>
  <c r="I14" i="1"/>
  <c r="I15" i="1"/>
  <c r="I16" i="1"/>
  <c r="N8" i="1" l="1"/>
  <c r="O8" i="1"/>
  <c r="O16" i="1"/>
  <c r="N16" i="1"/>
  <c r="N15" i="1"/>
  <c r="O15" i="1"/>
  <c r="O14" i="1"/>
  <c r="N14" i="1"/>
  <c r="N12" i="1"/>
  <c r="O12" i="1"/>
  <c r="O11" i="1"/>
  <c r="N11" i="1"/>
  <c r="N13" i="1"/>
  <c r="O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Nvlabs</author>
  </authors>
  <commentList>
    <comment ref="K2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Nvlabs:</t>
        </r>
        <r>
          <rPr>
            <sz val="9"/>
            <color indexed="81"/>
            <rFont val="Tahoma"/>
            <family val="2"/>
          </rPr>
          <t xml:space="preserve">
SE ESTA PAGANDO AL ABOGADO EL ACUERDO DE $998.00
HASTA JUNIO 2024</t>
        </r>
      </text>
    </comment>
    <comment ref="F3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Nvlabs:</t>
        </r>
        <r>
          <rPr>
            <sz val="9"/>
            <color indexed="81"/>
            <rFont val="Tahoma"/>
            <family val="2"/>
          </rPr>
          <t xml:space="preserve">
COMPRA NOV 16 2021
</t>
        </r>
      </text>
    </comment>
    <comment ref="F32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Nvlabs:</t>
        </r>
        <r>
          <rPr>
            <sz val="9"/>
            <color indexed="81"/>
            <rFont val="Tahoma"/>
            <family val="2"/>
          </rPr>
          <t xml:space="preserve">
COMPRA DIC 14 2021</t>
        </r>
      </text>
    </comment>
    <comment ref="F33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Nvlabs:</t>
        </r>
        <r>
          <rPr>
            <sz val="9"/>
            <color indexed="81"/>
            <rFont val="Tahoma"/>
            <family val="2"/>
          </rPr>
          <t xml:space="preserve">
COMPRA ENE 10 2022
</t>
        </r>
      </text>
    </comment>
    <comment ref="F34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Nvlabs:</t>
        </r>
        <r>
          <rPr>
            <sz val="9"/>
            <color indexed="81"/>
            <rFont val="Tahoma"/>
            <family val="2"/>
          </rPr>
          <t xml:space="preserve">
FECHA COMPRA 3/3/2022
</t>
        </r>
      </text>
    </comment>
    <comment ref="F35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Nvlabs:</t>
        </r>
        <r>
          <rPr>
            <sz val="9"/>
            <color indexed="81"/>
            <rFont val="Tahoma"/>
            <family val="2"/>
          </rPr>
          <t xml:space="preserve">
FECHA DE COMPRA 3/3/2022
</t>
        </r>
      </text>
    </comment>
    <comment ref="F36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Nvlabs: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 xml:space="preserve">FECHA DE COMPRA 3/7/2022
</t>
        </r>
      </text>
    </comment>
    <comment ref="F39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Nvlabs: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 xml:space="preserve">FECHA COMPRA 
3/22/2022
</t>
        </r>
      </text>
    </comment>
    <comment ref="F40" authorId="0" shapeId="0" xr:uid="{00000000-0006-0000-0000-00000F000000}">
      <text>
        <r>
          <rPr>
            <b/>
            <sz val="24"/>
            <color indexed="81"/>
            <rFont val="Tahoma"/>
            <family val="2"/>
          </rPr>
          <t>Nvlabs:</t>
        </r>
        <r>
          <rPr>
            <sz val="24"/>
            <color indexed="81"/>
            <rFont val="Tahoma"/>
            <family val="2"/>
          </rPr>
          <t xml:space="preserve">
FECHA DE COMPRA
3/23/2022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5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Nvlabs:</t>
        </r>
        <r>
          <rPr>
            <sz val="9"/>
            <color indexed="81"/>
            <rFont val="Tahoma"/>
            <family val="2"/>
          </rPr>
          <t xml:space="preserve">
COMPRA ABRIL 11 2022
</t>
        </r>
      </text>
    </comment>
    <comment ref="F46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Nvlabs:</t>
        </r>
        <r>
          <rPr>
            <sz val="9"/>
            <color indexed="81"/>
            <rFont val="Tahoma"/>
            <family val="2"/>
          </rPr>
          <t xml:space="preserve">
COMPRA ABRIL 12 /2022
</t>
        </r>
      </text>
    </comment>
    <comment ref="F47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Nvlabs:</t>
        </r>
        <r>
          <rPr>
            <sz val="9"/>
            <color indexed="81"/>
            <rFont val="Tahoma"/>
            <family val="2"/>
          </rPr>
          <t xml:space="preserve">
COMPRA
ABRIL 14 2022</t>
        </r>
      </text>
    </comment>
    <comment ref="F48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COMPRA 
ABRIL 18 2022</t>
        </r>
      </text>
    </comment>
    <comment ref="F49" authorId="0" shapeId="0" xr:uid="{00000000-0006-0000-0000-000014000000}">
      <text>
        <r>
          <rPr>
            <b/>
            <sz val="12"/>
            <color indexed="81"/>
            <rFont val="Tahoma"/>
            <family val="2"/>
          </rPr>
          <t>Nvlabs:</t>
        </r>
        <r>
          <rPr>
            <sz val="12"/>
            <color indexed="81"/>
            <rFont val="Tahoma"/>
            <family val="2"/>
          </rPr>
          <t xml:space="preserve">
COMPRA JUNIO 23 2022</t>
        </r>
      </text>
    </comment>
    <comment ref="F50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Nvlabs: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COMPRA JUNIO 29 2022</t>
        </r>
      </text>
    </comment>
    <comment ref="F51" authorId="0" shapeId="0" xr:uid="{00000000-0006-0000-0000-000016000000}">
      <text>
        <r>
          <rPr>
            <b/>
            <sz val="11"/>
            <color indexed="81"/>
            <rFont val="Tahoma"/>
            <family val="2"/>
          </rPr>
          <t>Nvlabs:</t>
        </r>
        <r>
          <rPr>
            <sz val="11"/>
            <color indexed="81"/>
            <rFont val="Tahoma"/>
            <family val="2"/>
          </rPr>
          <t xml:space="preserve">
COMPRADO SEPT 16 2022
</t>
        </r>
      </text>
    </comment>
    <comment ref="F52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COMPRA 
SEPT 27 2022</t>
        </r>
      </text>
    </comment>
    <comment ref="F53" authorId="0" shapeId="0" xr:uid="{00000000-0006-0000-0000-000018000000}">
      <text>
        <r>
          <rPr>
            <b/>
            <sz val="11"/>
            <color indexed="81"/>
            <rFont val="Tahoma"/>
            <family val="2"/>
          </rPr>
          <t>Nvlabs:</t>
        </r>
        <r>
          <rPr>
            <sz val="11"/>
            <color indexed="81"/>
            <rFont val="Tahoma"/>
            <family val="2"/>
          </rPr>
          <t xml:space="preserve">
COMPRA OCT 4 2022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4" authorId="0" shapeId="0" xr:uid="{00000000-0006-0000-0000-000019000000}">
      <text>
        <r>
          <rPr>
            <b/>
            <sz val="11"/>
            <color indexed="81"/>
            <rFont val="Tahoma"/>
            <family val="2"/>
          </rPr>
          <t>Nvlabs:</t>
        </r>
        <r>
          <rPr>
            <sz val="11"/>
            <color indexed="81"/>
            <rFont val="Tahoma"/>
            <family val="2"/>
          </rPr>
          <t xml:space="preserve">
COMPRADO OCT 11 2022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8" authorId="0" shapeId="0" xr:uid="{00000000-0006-0000-0000-00001C000000}">
      <text>
        <r>
          <rPr>
            <b/>
            <sz val="11"/>
            <color indexed="81"/>
            <rFont val="Tahoma"/>
            <family val="2"/>
          </rPr>
          <t>Nvlabs:</t>
        </r>
        <r>
          <rPr>
            <sz val="11"/>
            <color indexed="81"/>
            <rFont val="Tahoma"/>
            <family val="2"/>
          </rPr>
          <t xml:space="preserve">
COMPRADO OCT 11 2022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9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Nvlabs:</t>
        </r>
        <r>
          <rPr>
            <sz val="11"/>
            <color indexed="81"/>
            <rFont val="Tahoma"/>
            <family val="2"/>
          </rPr>
          <t xml:space="preserve">
COMPRA NOV 15 2022</t>
        </r>
      </text>
    </comment>
    <comment ref="F60" authorId="0" shapeId="0" xr:uid="{00000000-0006-0000-0000-00001E000000}">
      <text>
        <r>
          <rPr>
            <b/>
            <sz val="11"/>
            <color indexed="81"/>
            <rFont val="Tahoma"/>
            <family val="2"/>
          </rPr>
          <t>Nvlabs:</t>
        </r>
        <r>
          <rPr>
            <sz val="11"/>
            <color indexed="81"/>
            <rFont val="Tahoma"/>
            <family val="2"/>
          </rPr>
          <t xml:space="preserve">
COMPRA NOV 15 2022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1" authorId="0" shapeId="0" xr:uid="{00000000-0006-0000-0000-00001F000000}">
      <text>
        <r>
          <rPr>
            <sz val="12"/>
            <color indexed="81"/>
            <rFont val="Tahoma"/>
            <family val="2"/>
          </rPr>
          <t>COMPRA NOV 17 2022</t>
        </r>
      </text>
    </comment>
    <comment ref="F62" authorId="0" shapeId="0" xr:uid="{00000000-0006-0000-0000-000020000000}">
      <text>
        <r>
          <rPr>
            <sz val="12"/>
            <color indexed="81"/>
            <rFont val="Tahoma"/>
            <family val="2"/>
          </rPr>
          <t>COMPRA
 DIC 5 2022</t>
        </r>
      </text>
    </comment>
    <comment ref="F63" authorId="0" shapeId="0" xr:uid="{00000000-0006-0000-0000-000021000000}">
      <text>
        <r>
          <rPr>
            <b/>
            <sz val="12"/>
            <color indexed="81"/>
            <rFont val="Tahoma"/>
            <family val="2"/>
          </rPr>
          <t xml:space="preserve">COMPRA ENERO 5 2023
</t>
        </r>
      </text>
    </comment>
    <comment ref="F65" authorId="0" shapeId="0" xr:uid="{00000000-0006-0000-0000-000022000000}">
      <text>
        <r>
          <rPr>
            <b/>
            <sz val="11"/>
            <color indexed="81"/>
            <rFont val="Tahoma"/>
            <family val="2"/>
          </rPr>
          <t xml:space="preserve">COMPRA FEB 21 2023
</t>
        </r>
      </text>
    </comment>
    <comment ref="F68" authorId="0" shapeId="0" xr:uid="{00000000-0006-0000-0000-000023000000}">
      <text>
        <r>
          <rPr>
            <b/>
            <sz val="11"/>
            <color indexed="81"/>
            <rFont val="Tahoma"/>
            <family val="2"/>
          </rPr>
          <t>COMPRA MARZO 27 2023</t>
        </r>
      </text>
    </comment>
    <comment ref="F69" authorId="0" shapeId="0" xr:uid="{00000000-0006-0000-0000-000024000000}">
      <text>
        <r>
          <rPr>
            <b/>
            <sz val="12"/>
            <color indexed="81"/>
            <rFont val="Tahoma"/>
            <family val="2"/>
          </rPr>
          <t xml:space="preserve">COMPRA ABRIL 4 2023
</t>
        </r>
      </text>
    </comment>
    <comment ref="F70" authorId="0" shapeId="0" xr:uid="{00000000-0006-0000-0000-000025000000}">
      <text>
        <r>
          <rPr>
            <b/>
            <sz val="12"/>
            <color indexed="81"/>
            <rFont val="Tahoma"/>
            <family val="2"/>
          </rPr>
          <t>COMPRA ABRIL 
25 / 2023</t>
        </r>
      </text>
    </comment>
    <comment ref="F71" authorId="0" shapeId="0" xr:uid="{00000000-0006-0000-0000-000026000000}">
      <text>
        <r>
          <rPr>
            <b/>
            <sz val="11"/>
            <color indexed="81"/>
            <rFont val="Tahoma"/>
            <family val="2"/>
          </rPr>
          <t>COMPRA MAYO 15 2023</t>
        </r>
      </text>
    </comment>
    <comment ref="F74" authorId="0" shapeId="0" xr:uid="{00000000-0006-0000-0000-000029000000}">
      <text>
        <r>
          <rPr>
            <b/>
            <sz val="11"/>
            <color indexed="81"/>
            <rFont val="Tahoma"/>
            <family val="2"/>
          </rPr>
          <t>COMPRA JUNIO 1 2023</t>
        </r>
      </text>
    </comment>
    <comment ref="F75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COMPRA 
MAY 24 2023</t>
        </r>
      </text>
    </comment>
    <comment ref="F76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Nvlabs:</t>
        </r>
        <r>
          <rPr>
            <sz val="9"/>
            <color indexed="81"/>
            <rFont val="Tahoma"/>
            <family val="2"/>
          </rPr>
          <t xml:space="preserve">
COMPRA JULIO 6 2023
</t>
        </r>
      </text>
    </comment>
    <comment ref="F77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 xml:space="preserve">COMPRA JULIO 10 2023
</t>
        </r>
      </text>
    </comment>
    <comment ref="F78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Nvlabs:</t>
        </r>
        <r>
          <rPr>
            <sz val="9"/>
            <color indexed="81"/>
            <rFont val="Tahoma"/>
            <family val="2"/>
          </rPr>
          <t xml:space="preserve">
COMPRA AGOSTO 11 2023</t>
        </r>
      </text>
    </comment>
    <comment ref="F79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COMPRA AGOSTO 22 2023</t>
        </r>
      </text>
    </comment>
    <comment ref="F80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 xml:space="preserve">COMPRA AGOSTO 23 2023
</t>
        </r>
      </text>
    </comment>
    <comment ref="F81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 xml:space="preserve">COMPRA AGOSTO 24 2023
</t>
        </r>
      </text>
    </comment>
    <comment ref="F82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COMPRA 
AGOSTO 29 2023
$167.900.00</t>
        </r>
      </text>
    </comment>
    <comment ref="F83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Nvlabs:</t>
        </r>
        <r>
          <rPr>
            <sz val="9"/>
            <color indexed="81"/>
            <rFont val="Tahoma"/>
            <family val="2"/>
          </rPr>
          <t xml:space="preserve">
COMPRA SEPT 18 2023
</t>
        </r>
      </text>
    </comment>
    <comment ref="F84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Nvlabs:</t>
        </r>
        <r>
          <rPr>
            <sz val="9"/>
            <color indexed="81"/>
            <rFont val="Tahoma"/>
            <family val="2"/>
          </rPr>
          <t xml:space="preserve">
COMPRA OCT 31 2023</t>
        </r>
      </text>
    </comment>
    <comment ref="F85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Nvlabs:</t>
        </r>
        <r>
          <rPr>
            <sz val="9"/>
            <color indexed="81"/>
            <rFont val="Tahoma"/>
            <family val="2"/>
          </rPr>
          <t xml:space="preserve">
COMPRA NOV 20 2023
</t>
        </r>
      </text>
    </comment>
    <comment ref="F86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Nvlabs:</t>
        </r>
        <r>
          <rPr>
            <sz val="9"/>
            <color indexed="81"/>
            <rFont val="Tahoma"/>
            <family val="2"/>
          </rPr>
          <t xml:space="preserve">
COMPRA NOV 21 2023
</t>
        </r>
      </text>
    </comment>
    <comment ref="F87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Nvlabs:</t>
        </r>
        <r>
          <rPr>
            <sz val="9"/>
            <color indexed="81"/>
            <rFont val="Tahoma"/>
            <family val="2"/>
          </rPr>
          <t xml:space="preserve">
COMPRA NOV 28 2023</t>
        </r>
      </text>
    </comment>
    <comment ref="F90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Nvlabs:</t>
        </r>
        <r>
          <rPr>
            <sz val="9"/>
            <color indexed="81"/>
            <rFont val="Tahoma"/>
            <family val="2"/>
          </rPr>
          <t xml:space="preserve">
COMPRA NOV 28 2023</t>
        </r>
      </text>
    </comment>
    <comment ref="F91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Nvlabs:</t>
        </r>
        <r>
          <rPr>
            <sz val="9"/>
            <color indexed="81"/>
            <rFont val="Tahoma"/>
            <family val="2"/>
          </rPr>
          <t xml:space="preserve">
COMPRA NOV 28 2023</t>
        </r>
      </text>
    </comment>
    <comment ref="F92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Nvlabs:</t>
        </r>
        <r>
          <rPr>
            <sz val="9"/>
            <color indexed="81"/>
            <rFont val="Tahoma"/>
            <family val="2"/>
          </rPr>
          <t xml:space="preserve">
COMPRA DIC 5 2023</t>
        </r>
      </text>
    </comment>
    <comment ref="F93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Nvlabs:</t>
        </r>
        <r>
          <rPr>
            <sz val="9"/>
            <color indexed="81"/>
            <rFont val="Tahoma"/>
            <family val="2"/>
          </rPr>
          <t xml:space="preserve">
COMPRA DIC 11 2023
</t>
        </r>
      </text>
    </comment>
    <comment ref="F94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Nvlabs:</t>
        </r>
        <r>
          <rPr>
            <sz val="9"/>
            <color indexed="81"/>
            <rFont val="Tahoma"/>
            <family val="2"/>
          </rPr>
          <t xml:space="preserve">
COMPRA DIC 12 2023
</t>
        </r>
      </text>
    </comment>
    <comment ref="F95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Nvlabs:</t>
        </r>
        <r>
          <rPr>
            <sz val="9"/>
            <color indexed="81"/>
            <rFont val="Tahoma"/>
            <family val="2"/>
          </rPr>
          <t xml:space="preserve">
COMPRA ENERO  3 2024
</t>
        </r>
      </text>
    </comment>
    <comment ref="F96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Nvlabs:</t>
        </r>
        <r>
          <rPr>
            <sz val="9"/>
            <color indexed="81"/>
            <rFont val="Tahoma"/>
            <family val="2"/>
          </rPr>
          <t xml:space="preserve">
COMPRA JAN 9 2024
</t>
        </r>
      </text>
    </comment>
    <comment ref="F97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COMPRA ENERO 16 2024</t>
        </r>
      </text>
    </comment>
    <comment ref="F98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Nvlabs:</t>
        </r>
        <r>
          <rPr>
            <sz val="9"/>
            <color indexed="81"/>
            <rFont val="Tahoma"/>
            <family val="2"/>
          </rPr>
          <t xml:space="preserve">
COMPRA JAN 23 2024</t>
        </r>
      </text>
    </comment>
    <comment ref="F99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Nvlabs:</t>
        </r>
        <r>
          <rPr>
            <sz val="9"/>
            <color indexed="81"/>
            <rFont val="Tahoma"/>
            <family val="2"/>
          </rPr>
          <t xml:space="preserve">
COMPRA JAN 31 2024
</t>
        </r>
      </text>
    </comment>
    <comment ref="F100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Nvlabs:</t>
        </r>
        <r>
          <rPr>
            <sz val="9"/>
            <color indexed="81"/>
            <rFont val="Tahoma"/>
            <family val="2"/>
          </rPr>
          <t xml:space="preserve">
FEB 12 2024
</t>
        </r>
      </text>
    </comment>
    <comment ref="F101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Nvlabs:</t>
        </r>
        <r>
          <rPr>
            <sz val="9"/>
            <color indexed="81"/>
            <rFont val="Tahoma"/>
            <family val="2"/>
          </rPr>
          <t xml:space="preserve">
COMPRA MARZO 12 2024</t>
        </r>
      </text>
    </comment>
    <comment ref="G101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Nvlabs:</t>
        </r>
        <r>
          <rPr>
            <sz val="9"/>
            <color indexed="81"/>
            <rFont val="Tahoma"/>
            <family val="2"/>
          </rPr>
          <t xml:space="preserve">
POR CONFIRMAR VALOR</t>
        </r>
      </text>
    </comment>
    <comment ref="F102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Nvlabs:</t>
        </r>
        <r>
          <rPr>
            <sz val="9"/>
            <color indexed="81"/>
            <rFont val="Tahoma"/>
            <family val="2"/>
          </rPr>
          <t xml:space="preserve">
COMPRA ABRIL 4 2024</t>
        </r>
      </text>
    </comment>
    <comment ref="F103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Nvlabs:</t>
        </r>
        <r>
          <rPr>
            <sz val="9"/>
            <color indexed="81"/>
            <rFont val="Tahoma"/>
            <family val="2"/>
          </rPr>
          <t xml:space="preserve">
COMPRA 
ABRIL 15 2024</t>
        </r>
      </text>
    </comment>
    <comment ref="F106" authorId="0" shapeId="0" xr:uid="{00000000-0006-0000-0000-00004A000000}">
      <text>
        <r>
          <rPr>
            <b/>
            <sz val="9"/>
            <color indexed="81"/>
            <rFont val="Tahoma"/>
            <family val="2"/>
          </rPr>
          <t>Nvlabs:</t>
        </r>
        <r>
          <rPr>
            <sz val="9"/>
            <color indexed="81"/>
            <rFont val="Tahoma"/>
            <family val="2"/>
          </rPr>
          <t xml:space="preserve">
COMPRA ABRIL 18 2024</t>
        </r>
      </text>
    </comment>
    <comment ref="F107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COMPRA 
MAY 1 2024</t>
        </r>
      </text>
    </comment>
    <comment ref="F108" authorId="0" shapeId="0" xr:uid="{00000000-0006-0000-0000-00004C000000}">
      <text>
        <r>
          <rPr>
            <b/>
            <sz val="9"/>
            <color indexed="81"/>
            <rFont val="Tahoma"/>
            <family val="2"/>
          </rPr>
          <t>Nvlabs:</t>
        </r>
        <r>
          <rPr>
            <sz val="9"/>
            <color indexed="81"/>
            <rFont val="Tahoma"/>
            <family val="2"/>
          </rPr>
          <t xml:space="preserve">
COMPRA MAY 20 2024
</t>
        </r>
      </text>
    </comment>
    <comment ref="G108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Nvlabs:</t>
        </r>
        <r>
          <rPr>
            <sz val="9"/>
            <color indexed="81"/>
            <rFont val="Tahoma"/>
            <family val="2"/>
          </rPr>
          <t xml:space="preserve">
pagado por la corte mayo 31 2024</t>
        </r>
      </text>
    </comment>
    <comment ref="F109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Nvlabs:</t>
        </r>
        <r>
          <rPr>
            <sz val="9"/>
            <color indexed="81"/>
            <rFont val="Tahoma"/>
            <family val="2"/>
          </rPr>
          <t xml:space="preserve">
COMPRA MAY 28 2024</t>
        </r>
      </text>
    </comment>
    <comment ref="F110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Nvlabs:</t>
        </r>
        <r>
          <rPr>
            <sz val="9"/>
            <color indexed="81"/>
            <rFont val="Tahoma"/>
            <family val="2"/>
          </rPr>
          <t xml:space="preserve">
COMPRA JUNIO 3 2024</t>
        </r>
      </text>
    </comment>
    <comment ref="F111" authorId="0" shapeId="0" xr:uid="{00000000-0006-0000-0000-000050000000}">
      <text>
        <r>
          <rPr>
            <sz val="9"/>
            <color indexed="81"/>
            <rFont val="Tahoma"/>
            <family val="2"/>
          </rPr>
          <t>COMPRA
JULIO 1 2024</t>
        </r>
      </text>
    </comment>
    <comment ref="F112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COMPRA
JULY 3 2024</t>
        </r>
      </text>
    </comment>
    <comment ref="F113" authorId="0" shapeId="0" xr:uid="{00000000-0006-0000-0000-000052000000}">
      <text>
        <r>
          <rPr>
            <b/>
            <sz val="9"/>
            <color indexed="81"/>
            <rFont val="Tahoma"/>
            <family val="2"/>
          </rPr>
          <t>COMPRA
JULY 3 2024</t>
        </r>
      </text>
    </comment>
  </commentList>
</comments>
</file>

<file path=xl/sharedStrings.xml><?xml version="1.0" encoding="utf-8"?>
<sst xmlns="http://schemas.openxmlformats.org/spreadsheetml/2006/main" count="604" uniqueCount="482">
  <si>
    <t>FOLIO</t>
  </si>
  <si>
    <t>ADDRESS</t>
  </si>
  <si>
    <t>LEGAL DESCRIPTION</t>
  </si>
  <si>
    <t>$ PUERCHASE</t>
  </si>
  <si>
    <t>SALE $</t>
  </si>
  <si>
    <t>RENT</t>
  </si>
  <si>
    <t>HOA</t>
  </si>
  <si>
    <t>ATK 1</t>
  </si>
  <si>
    <t>30-2011-080-0240</t>
  </si>
  <si>
    <t>ATK 2</t>
  </si>
  <si>
    <t>30-4035-047-2680</t>
  </si>
  <si>
    <t>VILLAGE AT DADELAND COND</t>
  </si>
  <si>
    <t>ATK 3</t>
  </si>
  <si>
    <t>5141-15AD-0690</t>
  </si>
  <si>
    <t>7930 NW 7 ST # 201
PEMBROKE PINES FL 33024</t>
  </si>
  <si>
    <t>COVE AT FRENCH VILLAS COND</t>
  </si>
  <si>
    <t>ATK 4</t>
  </si>
  <si>
    <t>30-4031-053-1220</t>
  </si>
  <si>
    <t>ATK 5</t>
  </si>
  <si>
    <t>30-4004-083-1170</t>
  </si>
  <si>
    <t>SAN MARCOS COND</t>
  </si>
  <si>
    <t>ATK 6</t>
  </si>
  <si>
    <t>CHAPEL TRAIL</t>
  </si>
  <si>
    <t>ATK 7</t>
  </si>
  <si>
    <t>MILLER LAKE COND</t>
  </si>
  <si>
    <t>ATK 8</t>
  </si>
  <si>
    <t>30-4912-067-0420</t>
  </si>
  <si>
    <t>ATK 9</t>
  </si>
  <si>
    <t>25-4006-078-0050</t>
  </si>
  <si>
    <t>ATK 10</t>
  </si>
  <si>
    <t>ATK 11</t>
  </si>
  <si>
    <t>TOTAL</t>
  </si>
  <si>
    <t>FEI/EIN # 84-2769304</t>
  </si>
  <si>
    <t>PROPIEDADES ATK ASSOCIATES LLC</t>
  </si>
  <si>
    <t>5139-1405-0730</t>
  </si>
  <si>
    <t>30-4022-035-0710</t>
  </si>
  <si>
    <t>6901 NW 179 ST # 212
HIALAEAH FL 33015</t>
  </si>
  <si>
    <t>VILLA BELLINI CONDO</t>
  </si>
  <si>
    <t>7560 SW 82 ST # G-211
MIAMI FL 33143</t>
  </si>
  <si>
    <t>8550 SW 109 AV #5-202
MIAMI FL 33173</t>
  </si>
  <si>
    <t>COURTYARD AT KENDALL</t>
  </si>
  <si>
    <t>8830 FOUNTAINEBLUE BLVD # 101
MIAMI FL 33172</t>
  </si>
  <si>
    <t>20713 NW 3 ST 
PEMBROKE PINES FL 33029</t>
  </si>
  <si>
    <t>12085 SW 18 ST #5-45
MIAMI FL 33175</t>
  </si>
  <si>
    <t>INTERNATIONAL PRINCESS</t>
  </si>
  <si>
    <t>125 SW 114 AV # 5 
MIAMI FL 33174</t>
  </si>
  <si>
    <t>CHALET OF SWEETWATER</t>
  </si>
  <si>
    <t>RENT ANNUAL</t>
  </si>
  <si>
    <t>HOA ANNUAL</t>
  </si>
  <si>
    <t>CAPE RATE
# 1</t>
  </si>
  <si>
    <t>CAPE RATE
# 2</t>
  </si>
  <si>
    <t>07-2208-036-0070</t>
  </si>
  <si>
    <t>1450 NE 170 ST UND 107
N. MIAMI BEACH FL 33162</t>
  </si>
  <si>
    <t>FLORIDIAN ARMS COND</t>
  </si>
  <si>
    <t>5500 SW 77 CT # 204
MIAMI FL 33175</t>
  </si>
  <si>
    <t>ATK 12</t>
  </si>
  <si>
    <t>30-2012-012-0970</t>
  </si>
  <si>
    <t>18230 MEDITERRANEAN BLVD # 7-13
HIALEAH FL 33015</t>
  </si>
  <si>
    <t>MOORS POINTE COND</t>
  </si>
  <si>
    <t>ATK 13</t>
  </si>
  <si>
    <t>ATK 14</t>
  </si>
  <si>
    <t>ATK 15</t>
  </si>
  <si>
    <t>30-2011-081-2340</t>
  </si>
  <si>
    <t>17455 NW 67 CT UNIT B-17
MIAMI FL 33015</t>
  </si>
  <si>
    <t>ANTIGUA AT COUNTRY CLUB OF MIAMI</t>
  </si>
  <si>
    <t>GARDENS OF KENDALL</t>
  </si>
  <si>
    <t>30-5007-047-0330</t>
  </si>
  <si>
    <t>4941-2323-0031</t>
  </si>
  <si>
    <t>3112 ENCLAVE WAY
LAUDERHILL FL 33319</t>
  </si>
  <si>
    <t>INVERRARY VILLAGE</t>
  </si>
  <si>
    <t>5140-24-AB-3570</t>
  </si>
  <si>
    <t>2061 RENAISSANCE BLVD #301
MIRAMAR FL 33025</t>
  </si>
  <si>
    <t>ENCLAVE AT MIRAMAR</t>
  </si>
  <si>
    <t>ATK 16</t>
  </si>
  <si>
    <t>ATK 17</t>
  </si>
  <si>
    <t>30-4933-115-0860</t>
  </si>
  <si>
    <t>15540 SW 80 ST  D-101
MIAMI FL 33193</t>
  </si>
  <si>
    <t>THE COURTS AT KENDALL</t>
  </si>
  <si>
    <t>04-2035-081-0570</t>
  </si>
  <si>
    <t>1800 W 54 ST # 115
MIAMI FL 33012</t>
  </si>
  <si>
    <t>WESTLAND COND</t>
  </si>
  <si>
    <t>ATK 19</t>
  </si>
  <si>
    <t>ATK 20</t>
  </si>
  <si>
    <t>4942-06-CK-0700</t>
  </si>
  <si>
    <t>1200 SW 50 AV # 208-3
N. LAUDERDALE FL 33068</t>
  </si>
  <si>
    <t>SILVER PALMS</t>
  </si>
  <si>
    <t>ATK 21</t>
  </si>
  <si>
    <t>5141-21-AC-1900</t>
  </si>
  <si>
    <t>2244 SW 81 AV 
MIARAMAR. FL 33025</t>
  </si>
  <si>
    <t>VERANO AT MIRAMAR</t>
  </si>
  <si>
    <t>ATK 22</t>
  </si>
  <si>
    <t>4942-06-CA-0160</t>
  </si>
  <si>
    <t>703 GARDENS DR # 104
POMPANO BEACH FL 33069</t>
  </si>
  <si>
    <t>GARDEDNS NORTH</t>
  </si>
  <si>
    <t>ATK 23</t>
  </si>
  <si>
    <t>30-4933-112-1200</t>
  </si>
  <si>
    <t>8250 SW 149 CT # 8-210
MIAMI FL 33193</t>
  </si>
  <si>
    <t>WATERVIEW</t>
  </si>
  <si>
    <t>ATK 24</t>
  </si>
  <si>
    <t>30-4031-053-0740</t>
  </si>
  <si>
    <t>8600 SW 109 AV # 4-204
MIAMI FL 33173</t>
  </si>
  <si>
    <t>CASO</t>
  </si>
  <si>
    <t>2019-6188</t>
  </si>
  <si>
    <t>2019-3846</t>
  </si>
  <si>
    <t>2016-32225</t>
  </si>
  <si>
    <t>2019-4705</t>
  </si>
  <si>
    <t>2019-10383</t>
  </si>
  <si>
    <t>2019-11450</t>
  </si>
  <si>
    <t>2019A01165</t>
  </si>
  <si>
    <t>2019-19042</t>
  </si>
  <si>
    <t>ATK 25</t>
  </si>
  <si>
    <t>ATK 26</t>
  </si>
  <si>
    <t>ATK 27</t>
  </si>
  <si>
    <t>2020A-1236</t>
  </si>
  <si>
    <t>04-2034-122-0030</t>
  </si>
  <si>
    <t>6150 W 24 CT # 103-9
HIALEAH FL 33016</t>
  </si>
  <si>
    <t>LAGO GRANDE</t>
  </si>
  <si>
    <t>2021A-01126</t>
  </si>
  <si>
    <t>30-4917-004-7040</t>
  </si>
  <si>
    <t>ATHOL ( LOTE )</t>
  </si>
  <si>
    <t>( SW 160 AV  SW 40 ST  )</t>
  </si>
  <si>
    <t>2019-27437</t>
  </si>
  <si>
    <t>30-2011-049-0470</t>
  </si>
  <si>
    <t>6965 NW 173 DR # 1901
MIAMI FL 33015</t>
  </si>
  <si>
    <t>BONITA GOLF VIEW</t>
  </si>
  <si>
    <t>2021-3987-
CC-25</t>
  </si>
  <si>
    <t>2019-03009</t>
  </si>
  <si>
    <t>20-017606</t>
  </si>
  <si>
    <t>19-013500</t>
  </si>
  <si>
    <t>2019-37618</t>
  </si>
  <si>
    <t>ATK 28</t>
  </si>
  <si>
    <t>5040-05-BB-0190</t>
  </si>
  <si>
    <t>177 LAKE VIEW DR # 103
WESTON FL 33326</t>
  </si>
  <si>
    <t>RACQUET CLUB VILLAGE</t>
  </si>
  <si>
    <t>ATK 29</t>
  </si>
  <si>
    <t>4842 30 AJ 0010</t>
  </si>
  <si>
    <t>21-9487</t>
  </si>
  <si>
    <t>2402 ANTIGUA CIRCLE # A-1
COCONUT CREEK FL 33066</t>
  </si>
  <si>
    <t>ANTIGUA VILLAGE II</t>
  </si>
  <si>
    <t>2018-24306</t>
  </si>
  <si>
    <t>2019-32105</t>
  </si>
  <si>
    <t>2016-26912</t>
  </si>
  <si>
    <t>2020-20387</t>
  </si>
  <si>
    <t>2019-7115</t>
  </si>
  <si>
    <t>2016-23165</t>
  </si>
  <si>
    <t>2019-6650</t>
  </si>
  <si>
    <t>ATK 30</t>
  </si>
  <si>
    <t>ATK 31</t>
  </si>
  <si>
    <t>ATK 33</t>
  </si>
  <si>
    <t>6025 NW 23 TERRACE 
GAINSVILLE</t>
  </si>
  <si>
    <t>PINERIDGE</t>
  </si>
  <si>
    <t>6027 NW 23 TERRACE 
GAINSVILLE</t>
  </si>
  <si>
    <t>2019-3202</t>
  </si>
  <si>
    <t>35-3022-029-1960</t>
  </si>
  <si>
    <t>DORAL GARDENS II</t>
  </si>
  <si>
    <t>5122 NW 79 AV # 202
DORAL FL 33166</t>
  </si>
  <si>
    <t>ATK 34</t>
  </si>
  <si>
    <t>ATK 35</t>
  </si>
  <si>
    <t>2022A00043</t>
  </si>
  <si>
    <t>23-3209-026-1490</t>
  </si>
  <si>
    <t>7904 WEST DR # 616
N. BAY VILLAGE FL 33141</t>
  </si>
  <si>
    <t>BAYSHORE YACHT TENNIS CLUB COND</t>
  </si>
  <si>
    <t>2019-020562</t>
  </si>
  <si>
    <t>VILLA BELLINI ( 2 )</t>
  </si>
  <si>
    <t>7210 NW 179 ST # 307
MIAMI FL 33015</t>
  </si>
  <si>
    <t>30-2011-080-3700</t>
  </si>
  <si>
    <t>21-19712</t>
  </si>
  <si>
    <t>4941-27-20-0730</t>
  </si>
  <si>
    <t>7310 NW 20 ST
SUNRISE FL 33313</t>
  </si>
  <si>
    <t>SUNRISE GOLF VILLAGE</t>
  </si>
  <si>
    <t>ATK 36</t>
  </si>
  <si>
    <t>19-4826</t>
  </si>
  <si>
    <t>5040 06 ad 0560</t>
  </si>
  <si>
    <t>120 LAKEVIEW DR # 318 
WESTON FL 33326</t>
  </si>
  <si>
    <t>RACQUET CLUB VILLAGE II</t>
  </si>
  <si>
    <t>N/A</t>
  </si>
  <si>
    <t>ABOGADO</t>
  </si>
  <si>
    <t>TITULO</t>
  </si>
  <si>
    <t>TAX 2020</t>
  </si>
  <si>
    <t>SOLD</t>
  </si>
  <si>
    <t>PURCHASE CANCELED</t>
  </si>
  <si>
    <t>ATK 37</t>
  </si>
  <si>
    <t>21-003220</t>
  </si>
  <si>
    <t>5040-05-10-0570</t>
  </si>
  <si>
    <t>163 RIVIERA CIRCLE # 57-9
WESTON FL 33326</t>
  </si>
  <si>
    <t>BONAVENTURE</t>
  </si>
  <si>
    <t>ATK 38</t>
  </si>
  <si>
    <t>ATK 39</t>
  </si>
  <si>
    <t>2021-022598</t>
  </si>
  <si>
    <t>30-5031-029-0690</t>
  </si>
  <si>
    <t>10919 SW 182 LN 
MIAMI FL 33157</t>
  </si>
  <si>
    <t>EUREKA PALM GARDENS</t>
  </si>
  <si>
    <t>ATK 40</t>
  </si>
  <si>
    <t>19-026503</t>
  </si>
  <si>
    <t>4942-02-49-2220</t>
  </si>
  <si>
    <t>291 SW 7 CT
POMPANO FL 33060</t>
  </si>
  <si>
    <t>CYPRESS GROVE</t>
  </si>
  <si>
    <t>ATK 41</t>
  </si>
  <si>
    <t>ATK 42</t>
  </si>
  <si>
    <t>201-022367
CA-01</t>
  </si>
  <si>
    <t>04-2035-064-0820</t>
  </si>
  <si>
    <t>6675 W 4 AV UNT#214
HIALEAH FL 33012</t>
  </si>
  <si>
    <t>WESTLAND COURTS COND</t>
  </si>
  <si>
    <t>2021-025718-CA-01</t>
  </si>
  <si>
    <t>04-2130-012-0320</t>
  </si>
  <si>
    <t>1855 W 60 ST # 332
HIALAEH FL 33012</t>
  </si>
  <si>
    <t>WESTLAND MANOR
COIND</t>
  </si>
  <si>
    <t>PENDIENTE TAX</t>
  </si>
  <si>
    <t>ATK 43</t>
  </si>
  <si>
    <t>ATK 44</t>
  </si>
  <si>
    <t>CACE 17-
005720</t>
  </si>
  <si>
    <t>4843 06 CK 0120</t>
  </si>
  <si>
    <t>704 SE 2 AVE # 348
DEERFIELD BEACH FL 33441</t>
  </si>
  <si>
    <t>BROOKFIELD GARDENS</t>
  </si>
  <si>
    <t>CACE 21-
019865</t>
  </si>
  <si>
    <t>4941 25 DC 0120</t>
  </si>
  <si>
    <t>LAUDERDALE OAKS</t>
  </si>
  <si>
    <t>CACE1-003278</t>
  </si>
  <si>
    <t>5142-23-AG-2030</t>
  </si>
  <si>
    <t>OCEANVIEW PARK CONDO</t>
  </si>
  <si>
    <t>3090 NW 46 AV # 112 C
LAUDERDALE LAKES FL 33313</t>
  </si>
  <si>
    <t>ATK 45</t>
  </si>
  <si>
    <t>30-5909-047-2150</t>
  </si>
  <si>
    <t>10501 SW 155 CT # 1127
MIAMI FL 33196</t>
  </si>
  <si>
    <t>BISCAYNE BEACH CLUB</t>
  </si>
  <si>
    <t>2021-025057 CA-01</t>
  </si>
  <si>
    <t>ATK 46</t>
  </si>
  <si>
    <t>CACE-19-014847</t>
  </si>
  <si>
    <t>5041-35-AB-0100</t>
  </si>
  <si>
    <t>5090 SW 64 AV # 203
DAVIE Fl 33314</t>
  </si>
  <si>
    <t>ETON COUNTRYSIDE</t>
  </si>
  <si>
    <t>ATK 47</t>
  </si>
  <si>
    <t>2022-AO-1305</t>
  </si>
  <si>
    <t>30-6018-027-2780</t>
  </si>
  <si>
    <t>23155 SW 112 CT 
Miami Fl 33170</t>
  </si>
  <si>
    <t>SILVER PALMS HOMES</t>
  </si>
  <si>
    <t>ATK 48</t>
  </si>
  <si>
    <t>2021-019603-CA-01</t>
  </si>
  <si>
    <t>01-3131-018-2070</t>
  </si>
  <si>
    <t>4721 NW 7 ST #107-12
MIAMI FL 33126</t>
  </si>
  <si>
    <t>SUNSET VILLAS CONDO</t>
  </si>
  <si>
    <t>ATK 49</t>
  </si>
  <si>
    <t>ATK 50</t>
  </si>
  <si>
    <t>ATK 51</t>
  </si>
  <si>
    <t>THE ELSER</t>
  </si>
  <si>
    <t>398 NE 5 ST # 3606
MIAMI FL 33132</t>
  </si>
  <si>
    <t>398 NE 5 ST # 3607
MIAMI FL 33132</t>
  </si>
  <si>
    <t>06014-004-025</t>
  </si>
  <si>
    <t>06014-004-027</t>
  </si>
  <si>
    <t>COD 039</t>
  </si>
  <si>
    <t>-</t>
  </si>
  <si>
    <t>2013-022774-CA-01</t>
  </si>
  <si>
    <t>ATK 52</t>
  </si>
  <si>
    <t>ATK 53</t>
  </si>
  <si>
    <t>30-4004-096-4440</t>
  </si>
  <si>
    <t>9371 FONTAINEBLEAU BLVD
APT I-103
Miami Fl 33172</t>
  </si>
  <si>
    <t>BEACH CLUB CONDO</t>
  </si>
  <si>
    <t>EVICTION</t>
  </si>
  <si>
    <t>RENTADO</t>
  </si>
  <si>
    <t>REPARACIONES</t>
  </si>
  <si>
    <t>CACE-22-006207</t>
  </si>
  <si>
    <t>5140-14AA-1120</t>
  </si>
  <si>
    <t>400 SW 134 WAY # 414F
PEMBROKE PINES FL 33027</t>
  </si>
  <si>
    <t>CENTURY VILLAS 
NEW HAMPTON</t>
  </si>
  <si>
    <t>1000 PARKVIEW DR #728
HALLANDALE BEACH FL 33009</t>
  </si>
  <si>
    <t>ATK 54</t>
  </si>
  <si>
    <t>ATK 55</t>
  </si>
  <si>
    <t>2021-023779
CA-01</t>
  </si>
  <si>
    <t>04-2034-041-0590</t>
  </si>
  <si>
    <t>LAGO GRANDE  # 2</t>
  </si>
  <si>
    <t>6500 W 24 CT # 13-22 
MIAMI FL 33016</t>
  </si>
  <si>
    <t>REPARACION</t>
  </si>
  <si>
    <t>PERMISOS 
REPARACION</t>
  </si>
  <si>
    <t>2022-013902
CA-01</t>
  </si>
  <si>
    <t>06-2229-092-0160</t>
  </si>
  <si>
    <t>1975 NE 135 ST # 2I
NORTH MIAMI FL 33181</t>
  </si>
  <si>
    <t>MOONRAKER CONDO</t>
  </si>
  <si>
    <t>ATK 56</t>
  </si>
  <si>
    <t>ATK 57</t>
  </si>
  <si>
    <t>CACE-22-007476</t>
  </si>
  <si>
    <t>5142-22-DG-0060</t>
  </si>
  <si>
    <t>1050 ATLANTIC SHORE BOULEVARD # 106
HALLANDALE FL 33039</t>
  </si>
  <si>
    <t>COLONIAL HOUSE COND</t>
  </si>
  <si>
    <t>CACE-2023A-00496</t>
  </si>
  <si>
    <t>9351 FONTAINEBLEAU BLVD
APT B-231
Miami Fl 33172</t>
  </si>
  <si>
    <t>ATK 58</t>
  </si>
  <si>
    <t>ATK 59</t>
  </si>
  <si>
    <t>2018-031345-CA-01</t>
  </si>
  <si>
    <t>30-2011-076-0840</t>
  </si>
  <si>
    <t>6930 NW MIAMI GARDENS DR # 1-312
MIAMI FL 33015</t>
  </si>
  <si>
    <t>CORAL GATE EAST COND</t>
  </si>
  <si>
    <t>23-002717</t>
  </si>
  <si>
    <t>4941-1002-0100</t>
  </si>
  <si>
    <t>6807 NW 58 CT 
TAMARAC FL 33321</t>
  </si>
  <si>
    <t>MAINLAND OF TAMARAC</t>
  </si>
  <si>
    <t>ATK 60</t>
  </si>
  <si>
    <t>ATK 61</t>
  </si>
  <si>
    <t>ATK 62</t>
  </si>
  <si>
    <t>ATK 63</t>
  </si>
  <si>
    <t>ATK 64</t>
  </si>
  <si>
    <t>ATK 65</t>
  </si>
  <si>
    <t>CACE-22-012046</t>
  </si>
  <si>
    <t>4941-22-DC-1470</t>
  </si>
  <si>
    <t>4216 INVERRARY BLVD # 93 A
LAUDERHILL FL 33319</t>
  </si>
  <si>
    <t>INVERRARY GARDENS COND</t>
  </si>
  <si>
    <t>CACE-20-002730</t>
  </si>
  <si>
    <t>4942-06-CG-0790</t>
  </si>
  <si>
    <t>713 GARDENS DR # 205
POMPANO BEACH FL 33069</t>
  </si>
  <si>
    <t>GARDENS NORTH</t>
  </si>
  <si>
    <t>CACE-09-034235</t>
  </si>
  <si>
    <t>4941-22-CA-0160</t>
  </si>
  <si>
    <t>COURTS OF INVERRARY</t>
  </si>
  <si>
    <t>6699 RACQUET CLUB DR
LAUDERHILL FL 33319</t>
  </si>
  <si>
    <t>2021-022053-CA-01</t>
  </si>
  <si>
    <t>04-3002-024-0670</t>
  </si>
  <si>
    <t>1560 W 46 ST # 244
HIALEAH FL 33012</t>
  </si>
  <si>
    <t>MILE APARTMENT
CONDO</t>
  </si>
  <si>
    <t>ATK 55 A</t>
  </si>
  <si>
    <t>CACE-22-001662</t>
  </si>
  <si>
    <t>4942-22-16-0840</t>
  </si>
  <si>
    <t>250 NE 43 ST
OAKLAND PARK FL 33334</t>
  </si>
  <si>
    <t>NORTH ANDREWS
GARDEN</t>
  </si>
  <si>
    <t>CACE-2019-031799-CA-01</t>
  </si>
  <si>
    <t>04-3002-026-0540</t>
  </si>
  <si>
    <t>1750 W 46 ST # 235
HIALEAH FL 33012</t>
  </si>
  <si>
    <t>CASA DEL SOL CONDO</t>
  </si>
  <si>
    <t>ATK 66</t>
  </si>
  <si>
    <t>ATK 67</t>
  </si>
  <si>
    <t>ATK 18</t>
  </si>
  <si>
    <t>ATK 32</t>
  </si>
  <si>
    <t>2018-42616</t>
  </si>
  <si>
    <t>2018-17723</t>
  </si>
  <si>
    <t>30-3116-009-1070</t>
  </si>
  <si>
    <t>5821 NW 32 AV 
MIAMI FL 33142</t>
  </si>
  <si>
    <t>HIALEAH HGTS</t>
  </si>
  <si>
    <t>2014-014546</t>
  </si>
  <si>
    <t>SPANISH VILLAS</t>
  </si>
  <si>
    <t>6524 KENDALE LAKES DR    UNIT:  1502
MIAMI FL 33183</t>
  </si>
  <si>
    <t>30-4927-019-1040</t>
  </si>
  <si>
    <t>ATK 68</t>
  </si>
  <si>
    <t>ATK 69</t>
  </si>
  <si>
    <t>ATK 70</t>
  </si>
  <si>
    <t>CACE-21-014300</t>
  </si>
  <si>
    <t>5141-03-BN-0750</t>
  </si>
  <si>
    <t>SERENITY PALMS</t>
  </si>
  <si>
    <t>DEVOLUCION DINERO CORTE</t>
  </si>
  <si>
    <t>01-4137-078-1930</t>
  </si>
  <si>
    <t>01-4137-078-2270</t>
  </si>
  <si>
    <t>30-4004-096-0820</t>
  </si>
  <si>
    <t>2019-035013</t>
  </si>
  <si>
    <t>07-2215-003-1170</t>
  </si>
  <si>
    <t>2841 NE 163 ST # 914
N.Mimai Beach Fl 33160</t>
  </si>
  <si>
    <t>STRATFORD HOUSE</t>
  </si>
  <si>
    <t>CACE-08-009046</t>
  </si>
  <si>
    <t>5142-1106-0960</t>
  </si>
  <si>
    <t>WEST LAKE VILLAGE</t>
  </si>
  <si>
    <t>ATK 71</t>
  </si>
  <si>
    <t>ATK 72</t>
  </si>
  <si>
    <t>ATK 73</t>
  </si>
  <si>
    <t>ATK 74</t>
  </si>
  <si>
    <t>ATK 75</t>
  </si>
  <si>
    <t>2022-010679-CA-01</t>
  </si>
  <si>
    <t>30-6018-026-1650</t>
  </si>
  <si>
    <t>10814 SW 228 TER
MIAMI FL 33170</t>
  </si>
  <si>
    <t>SILVER PALM LAKES ( 2 )</t>
  </si>
  <si>
    <t>22-008670</t>
  </si>
  <si>
    <t>4941-21-BM-0140</t>
  </si>
  <si>
    <t>4205 N. UNIVERSITY DR # 115
SUNRISE FL 33351</t>
  </si>
  <si>
    <t>SPRINGCREST COND</t>
  </si>
  <si>
    <t>23-002011</t>
  </si>
  <si>
    <t>4941-34-BC-0380</t>
  </si>
  <si>
    <t>7551 W. SUNRISE BLVD #7551
PLANTATION FL 33313</t>
  </si>
  <si>
    <t xml:space="preserve">APPLE CREEK </t>
  </si>
  <si>
    <t>1065 RIVER BIRCH ST 
Hollywood Fl 33019</t>
  </si>
  <si>
    <t>CACE-20-019558</t>
  </si>
  <si>
    <t>4941-2057-0830</t>
  </si>
  <si>
    <t>9166 NW 40 PL 
SUNRISE FL 33351</t>
  </si>
  <si>
    <t>CACE-2022-001629-CA01</t>
  </si>
  <si>
    <t>571 SE 37 PL
HOMESTEAD FL 33033</t>
  </si>
  <si>
    <t>10-7915-008-0220</t>
  </si>
  <si>
    <t>CACE-23-000071</t>
  </si>
  <si>
    <t>4942-20-AM-0270</t>
  </si>
  <si>
    <t>2740 S. OAKLAND FORREST DR
#1205
OAKLAND PARK FL 33309</t>
  </si>
  <si>
    <t>PINES OF OAKLAND</t>
  </si>
  <si>
    <t>2015-14679</t>
  </si>
  <si>
    <t>2023-014421-CA-01</t>
  </si>
  <si>
    <t>04-2034-167-0170</t>
  </si>
  <si>
    <t>2417 W 54 PL #09
HIALEAH FL 33016</t>
  </si>
  <si>
    <t>WEST VIEW VILLAS</t>
  </si>
  <si>
    <t>30-1231-045-0930</t>
  </si>
  <si>
    <t>MONTEREY</t>
  </si>
  <si>
    <t>20810 NE 8 CT APT 101-18
MIAMI FL 33179</t>
  </si>
  <si>
    <t>Cace-2023-015497-CA-01</t>
  </si>
  <si>
    <t>RENT for all</t>
  </si>
  <si>
    <t>SOUTHWIND COVE</t>
  </si>
  <si>
    <t>BAYWINDS OF ABACO</t>
  </si>
  <si>
    <t>10525 SW 112 AV # 215
MIAMI FL 33176</t>
  </si>
  <si>
    <t>2022-024086-CA-01</t>
  </si>
  <si>
    <t>30-4018-108-0470</t>
  </si>
  <si>
    <t>3901 SW 112 AV # 24 
MIAMI FL 33165</t>
  </si>
  <si>
    <t>VILLAS OF WEST BIRD</t>
  </si>
  <si>
    <t>ATK 76</t>
  </si>
  <si>
    <t>ATK 77</t>
  </si>
  <si>
    <t>ATK 78</t>
  </si>
  <si>
    <t>CACE-22-010962</t>
  </si>
  <si>
    <t>5042-35-AE-0930</t>
  </si>
  <si>
    <t>500 NE 2 ST # 409 
DANIA BEACH FL 33004</t>
  </si>
  <si>
    <t xml:space="preserve">PALM VILLAGE CLUB </t>
  </si>
  <si>
    <t>CACE-22-015777</t>
  </si>
  <si>
    <t>4841-16-AM-1040</t>
  </si>
  <si>
    <t>3540 N. UNIVERSITY DRIVE # C-6
CORAL SPRING FL 33065</t>
  </si>
  <si>
    <t>HOLYDAY VILLAGE</t>
  </si>
  <si>
    <t>2017-011428-CA-01</t>
  </si>
  <si>
    <t>10-7920-009-1480</t>
  </si>
  <si>
    <t>3311 SAN REMO CIR
HOMESTEAD FL 33035</t>
  </si>
  <si>
    <t>SAN REMO</t>
  </si>
  <si>
    <t>ATK 79</t>
  </si>
  <si>
    <t>ATK 80</t>
  </si>
  <si>
    <t>ATK 81</t>
  </si>
  <si>
    <t>ATK 82</t>
  </si>
  <si>
    <t>ATK 83</t>
  </si>
  <si>
    <t>ATK 84</t>
  </si>
  <si>
    <t>ATK 85</t>
  </si>
  <si>
    <t>2018-030836-CA-01</t>
  </si>
  <si>
    <t>30-2011-076-3450</t>
  </si>
  <si>
    <t>6960 MIAMI GARDENS DR 2-522
MIAMI FL 33015</t>
  </si>
  <si>
    <t>3251 SABAL PALM MANOR # 105
DAVIE FL 33024</t>
  </si>
  <si>
    <t>CACE-18-025533</t>
  </si>
  <si>
    <t>4942-02BH-0050</t>
  </si>
  <si>
    <t>1065 S. FLAGER AVE # 705
Pompano Beach Fl 33029</t>
  </si>
  <si>
    <t>SOUTH FLAGER CONDO</t>
  </si>
  <si>
    <t>2023-021079-CA-01</t>
  </si>
  <si>
    <t>30-4933-112-2430</t>
  </si>
  <si>
    <t>WATERVIEW  ( 2  )</t>
  </si>
  <si>
    <t>2023-A-01982</t>
  </si>
  <si>
    <t>30-4912-063-1820</t>
  </si>
  <si>
    <t>11850 SW 19 LN # 182
Miami Fl 33175</t>
  </si>
  <si>
    <t>LES CHATEAUX AT 
INTERNATIONAL</t>
  </si>
  <si>
    <t>CACE-
23-014-282</t>
  </si>
  <si>
    <t>5140-22-AB-0850</t>
  </si>
  <si>
    <t>1029 SW 144 AV 
PEMBROKE PINES FL 33027</t>
  </si>
  <si>
    <t>PEMBROKE CAY COND.</t>
  </si>
  <si>
    <t>14930 SW 82 TER 16-304
Miami Fl 33193</t>
  </si>
  <si>
    <t>2023-065784-CC-23</t>
  </si>
  <si>
    <t>30-2114-010-0610</t>
  </si>
  <si>
    <t>15600 NW 7 AVE 410
MIAMI FL 33169</t>
  </si>
  <si>
    <t>PARKWAY TOWERS COND. BLOG 01</t>
  </si>
  <si>
    <t>ATK 86</t>
  </si>
  <si>
    <t>ATK 87</t>
  </si>
  <si>
    <t>2021-026886-CA-01</t>
  </si>
  <si>
    <t>01-4105-072-0280</t>
  </si>
  <si>
    <t>300 NW 42 AV # 407
MIAMI FL 33126</t>
  </si>
  <si>
    <t>LeJEUNE HOUSE COND</t>
  </si>
  <si>
    <t>04-2027-085-0290</t>
  </si>
  <si>
    <t>2022-019969-CA-01</t>
  </si>
  <si>
    <t>7526 W 20 AV # 103
HIALEAH FL 33016</t>
  </si>
  <si>
    <t>PONCIANA ROYALE VILLAS COND</t>
  </si>
  <si>
    <t>ATK 88</t>
  </si>
  <si>
    <t>ATK 89</t>
  </si>
  <si>
    <t>ATK 90</t>
  </si>
  <si>
    <t>CACE:2023-23842</t>
  </si>
  <si>
    <t>30-2002-009-0060</t>
  </si>
  <si>
    <t>6782 BROOKLINE DR # 6782
HIALEAH FL 33015</t>
  </si>
  <si>
    <t>COUNTRY CLUB OF MIAMI</t>
  </si>
  <si>
    <t>CACE:22-006028</t>
  </si>
  <si>
    <t>484113AA2070</t>
  </si>
  <si>
    <t>6728 W. SIMPLE RD #6728
POMPANO BEACH FL 33067</t>
  </si>
  <si>
    <t>CYPRESS POINTE AT CORAL SPRING</t>
  </si>
  <si>
    <t>CACE:23-021794</t>
  </si>
  <si>
    <t>494112BJ1780</t>
  </si>
  <si>
    <t>5740 ROCK ISLAND RD # 278
TAMARAC FL 33319</t>
  </si>
  <si>
    <t>SUN VISTA GARDENS COND</t>
  </si>
  <si>
    <t>MAIL ADDRESS :4400 NW 133 ST  OPA-LOCKA FL 33054</t>
  </si>
  <si>
    <t>$ ZILLOW</t>
  </si>
  <si>
    <t>REPAIRS</t>
  </si>
  <si>
    <t>LAWYER</t>
  </si>
  <si>
    <t>PENDING</t>
  </si>
  <si>
    <t>($1.900.00)</t>
  </si>
  <si>
    <t>($2.400.00)</t>
  </si>
  <si>
    <t>($2.000.00)</t>
  </si>
  <si>
    <t>($2.600.00)</t>
  </si>
  <si>
    <t>FEB 19 /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</si>
</sst>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21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indexed="81"/>
      <name val="Tahoma"/>
      <family val="2"/>
    </font>
    <font>
      <b/>
      <sz val="24"/>
      <color indexed="81"/>
      <name val="Tahoma"/>
      <family val="2"/>
    </font>
    <font>
      <sz val="24"/>
      <color indexed="81"/>
      <name val="Tahoma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12"/>
      <color indexed="81"/>
      <name val="Tahoma"/>
      <family val="2"/>
    </font>
    <font>
      <b/>
      <sz val="12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35">
    <xf numFmtId="0" fontId="0" fillId="0" borderId="0" xfId="0"/>
    <xf numFmtId="0" fontId="4" fillId="0" borderId="0" xfId="0" applyFont="1" applyAlignment="1">
      <alignment vertical="center" wrapText="1"/>
    </xf>
    <xf numFmtId="0" fontId="4" fillId="0" borderId="0" xfId="0" applyFont="1"/>
    <xf numFmtId="0" fontId="4" fillId="4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0" fontId="4" fillId="4" borderId="0" xfId="0" applyNumberFormat="1" applyFont="1" applyFill="1" applyAlignment="1">
      <alignment horizontal="center" vertical="center" wrapText="1"/>
    </xf>
    <xf numFmtId="10" fontId="4" fillId="4" borderId="0" xfId="0" applyNumberFormat="1" applyFont="1" applyFill="1" applyAlignment="1">
      <alignment horizontal="center"/>
    </xf>
    <xf numFmtId="10" fontId="5" fillId="6" borderId="1" xfId="0" applyNumberFormat="1" applyFont="1" applyFill="1" applyBorder="1" applyAlignment="1">
      <alignment horizontal="center" vertical="center" wrapText="1"/>
    </xf>
    <xf numFmtId="164" fontId="4" fillId="5" borderId="3" xfId="0" applyNumberFormat="1" applyFont="1" applyFill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8" fontId="4" fillId="0" borderId="5" xfId="0" applyNumberFormat="1" applyFont="1" applyBorder="1" applyAlignment="1">
      <alignment horizontal="center" vertical="center" wrapText="1"/>
    </xf>
    <xf numFmtId="10" fontId="4" fillId="4" borderId="0" xfId="0" applyNumberFormat="1" applyFont="1" applyFill="1" applyAlignment="1">
      <alignment vertical="center" wrapText="1"/>
    </xf>
    <xf numFmtId="10" fontId="4" fillId="4" borderId="0" xfId="0" applyNumberFormat="1" applyFont="1" applyFill="1"/>
    <xf numFmtId="10" fontId="3" fillId="5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4" fillId="3" borderId="0" xfId="0" applyNumberFormat="1" applyFont="1" applyFill="1" applyAlignment="1">
      <alignment vertical="center" wrapText="1"/>
    </xf>
    <xf numFmtId="164" fontId="4" fillId="0" borderId="0" xfId="0" applyNumberFormat="1" applyFont="1" applyAlignment="1">
      <alignment vertical="center" wrapText="1"/>
    </xf>
    <xf numFmtId="164" fontId="4" fillId="0" borderId="0" xfId="0" applyNumberFormat="1" applyFont="1"/>
    <xf numFmtId="164" fontId="4" fillId="4" borderId="2" xfId="0" applyNumberFormat="1" applyFont="1" applyFill="1" applyBorder="1" applyAlignment="1">
      <alignment horizontal="center" vertical="center" wrapText="1"/>
    </xf>
    <xf numFmtId="164" fontId="4" fillId="4" borderId="0" xfId="0" applyNumberFormat="1" applyFont="1" applyFill="1" applyAlignment="1">
      <alignment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10" fontId="3" fillId="5" borderId="4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64" fontId="4" fillId="5" borderId="4" xfId="0" applyNumberFormat="1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vertical="center" wrapText="1"/>
    </xf>
    <xf numFmtId="164" fontId="4" fillId="6" borderId="1" xfId="0" applyNumberFormat="1" applyFont="1" applyFill="1" applyBorder="1" applyAlignment="1">
      <alignment horizontal="center" vertical="center" wrapText="1"/>
    </xf>
    <xf numFmtId="164" fontId="4" fillId="6" borderId="4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 wrapText="1"/>
    </xf>
    <xf numFmtId="8" fontId="4" fillId="4" borderId="5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/>
    <xf numFmtId="164" fontId="4" fillId="0" borderId="5" xfId="0" applyNumberFormat="1" applyFont="1" applyBorder="1" applyAlignment="1">
      <alignment horizontal="center" vertical="center" wrapText="1"/>
    </xf>
    <xf numFmtId="0" fontId="18" fillId="0" borderId="0" xfId="1"/>
    <xf numFmtId="0" fontId="3" fillId="8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164" fontId="4" fillId="5" borderId="1" xfId="0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164" fontId="4" fillId="5" borderId="2" xfId="0" applyNumberFormat="1" applyFont="1" applyFill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10" xfId="0" applyNumberFormat="1" applyFont="1" applyBorder="1" applyAlignment="1">
      <alignment horizontal="center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164" fontId="4" fillId="4" borderId="14" xfId="0" applyNumberFormat="1" applyFont="1" applyFill="1" applyBorder="1" applyAlignment="1">
      <alignment horizontal="center" vertical="center" wrapText="1"/>
    </xf>
    <xf numFmtId="164" fontId="4" fillId="5" borderId="14" xfId="0" applyNumberFormat="1" applyFont="1" applyFill="1" applyBorder="1" applyAlignment="1">
      <alignment horizontal="center" vertical="center" wrapText="1"/>
    </xf>
    <xf numFmtId="8" fontId="4" fillId="0" borderId="17" xfId="0" applyNumberFormat="1" applyFont="1" applyBorder="1" applyAlignment="1">
      <alignment horizontal="center" vertical="center" wrapText="1"/>
    </xf>
    <xf numFmtId="10" fontId="5" fillId="6" borderId="11" xfId="0" applyNumberFormat="1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164" fontId="4" fillId="0" borderId="14" xfId="0" applyNumberFormat="1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164" fontId="4" fillId="5" borderId="13" xfId="0" applyNumberFormat="1" applyFont="1" applyFill="1" applyBorder="1" applyAlignment="1">
      <alignment horizontal="center" vertical="center" wrapText="1"/>
    </xf>
    <xf numFmtId="164" fontId="4" fillId="5" borderId="9" xfId="0" applyNumberFormat="1" applyFont="1" applyFill="1" applyBorder="1" applyAlignment="1">
      <alignment horizontal="center" vertical="center" wrapText="1"/>
    </xf>
    <xf numFmtId="10" fontId="3" fillId="5" borderId="18" xfId="0" applyNumberFormat="1" applyFont="1" applyFill="1" applyBorder="1" applyAlignment="1">
      <alignment horizontal="center" vertical="center" wrapText="1"/>
    </xf>
    <xf numFmtId="164" fontId="4" fillId="4" borderId="8" xfId="0" applyNumberFormat="1" applyFont="1" applyFill="1" applyBorder="1" applyAlignment="1">
      <alignment horizontal="center" vertical="center" wrapText="1"/>
    </xf>
    <xf numFmtId="164" fontId="4" fillId="5" borderId="8" xfId="0" applyNumberFormat="1" applyFont="1" applyFill="1" applyBorder="1" applyAlignment="1">
      <alignment horizontal="center" vertical="center" wrapText="1"/>
    </xf>
    <xf numFmtId="8" fontId="4" fillId="0" borderId="20" xfId="0" applyNumberFormat="1" applyFont="1" applyBorder="1" applyAlignment="1">
      <alignment horizontal="center" vertical="center" wrapText="1"/>
    </xf>
    <xf numFmtId="10" fontId="5" fillId="6" borderId="12" xfId="0" applyNumberFormat="1" applyFont="1" applyFill="1" applyBorder="1" applyAlignment="1">
      <alignment horizontal="center" vertical="center" wrapText="1"/>
    </xf>
    <xf numFmtId="10" fontId="3" fillId="5" borderId="21" xfId="0" applyNumberFormat="1" applyFont="1" applyFill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 wrapText="1"/>
    </xf>
    <xf numFmtId="164" fontId="4" fillId="4" borderId="4" xfId="0" applyNumberFormat="1" applyFont="1" applyFill="1" applyBorder="1" applyAlignment="1">
      <alignment horizontal="center" vertical="center" wrapText="1"/>
    </xf>
    <xf numFmtId="164" fontId="4" fillId="4" borderId="28" xfId="0" applyNumberFormat="1" applyFont="1" applyFill="1" applyBorder="1" applyAlignment="1">
      <alignment horizontal="center" vertical="center" wrapText="1"/>
    </xf>
    <xf numFmtId="164" fontId="4" fillId="5" borderId="16" xfId="0" applyNumberFormat="1" applyFont="1" applyFill="1" applyBorder="1" applyAlignment="1">
      <alignment horizontal="center" vertical="center" wrapText="1"/>
    </xf>
    <xf numFmtId="164" fontId="4" fillId="5" borderId="28" xfId="0" applyNumberFormat="1" applyFont="1" applyFill="1" applyBorder="1" applyAlignment="1">
      <alignment horizontal="center" vertical="center" wrapText="1"/>
    </xf>
    <xf numFmtId="164" fontId="4" fillId="0" borderId="28" xfId="0" applyNumberFormat="1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1" fillId="4" borderId="0" xfId="0" applyFont="1" applyFill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/>
    </xf>
    <xf numFmtId="0" fontId="10" fillId="4" borderId="0" xfId="0" applyFont="1" applyFill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4" fillId="5" borderId="13" xfId="0" applyNumberFormat="1" applyFont="1" applyFill="1" applyBorder="1" applyAlignment="1">
      <alignment horizontal="center" vertical="center" wrapText="1"/>
    </xf>
    <xf numFmtId="164" fontId="4" fillId="5" borderId="9" xfId="0" applyNumberFormat="1" applyFont="1" applyFill="1" applyBorder="1" applyAlignment="1">
      <alignment horizontal="center" vertical="center" wrapText="1"/>
    </xf>
    <xf numFmtId="164" fontId="4" fillId="0" borderId="11" xfId="0" applyNumberFormat="1" applyFont="1" applyBorder="1" applyAlignment="1">
      <alignment horizontal="center" vertical="center" wrapText="1"/>
    </xf>
    <xf numFmtId="164" fontId="4" fillId="0" borderId="12" xfId="0" applyNumberFormat="1" applyFont="1" applyBorder="1" applyAlignment="1">
      <alignment horizontal="center" vertical="center" wrapText="1"/>
    </xf>
    <xf numFmtId="164" fontId="3" fillId="2" borderId="4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164" fontId="19" fillId="7" borderId="15" xfId="0" applyNumberFormat="1" applyFont="1" applyFill="1" applyBorder="1" applyAlignment="1">
      <alignment horizontal="center" vertical="center" wrapText="1"/>
    </xf>
    <xf numFmtId="164" fontId="19" fillId="7" borderId="10" xfId="0" applyNumberFormat="1" applyFont="1" applyFill="1" applyBorder="1" applyAlignment="1">
      <alignment horizontal="center" vertical="center" wrapText="1"/>
    </xf>
    <xf numFmtId="164" fontId="19" fillId="7" borderId="5" xfId="0" applyNumberFormat="1" applyFont="1" applyFill="1" applyBorder="1" applyAlignment="1">
      <alignment horizontal="center" vertical="center" wrapText="1"/>
    </xf>
    <xf numFmtId="164" fontId="19" fillId="7" borderId="22" xfId="0" applyNumberFormat="1" applyFont="1" applyFill="1" applyBorder="1" applyAlignment="1">
      <alignment horizontal="center" vertical="center" wrapText="1"/>
    </xf>
    <xf numFmtId="164" fontId="19" fillId="7" borderId="23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164" fontId="19" fillId="7" borderId="25" xfId="0" applyNumberFormat="1" applyFont="1" applyFill="1" applyBorder="1" applyAlignment="1">
      <alignment horizontal="center" vertical="center" wrapText="1"/>
    </xf>
    <xf numFmtId="164" fontId="19" fillId="7" borderId="26" xfId="0" applyNumberFormat="1" applyFont="1" applyFill="1" applyBorder="1" applyAlignment="1">
      <alignment horizontal="center" vertical="center" wrapText="1"/>
    </xf>
    <xf numFmtId="164" fontId="19" fillId="7" borderId="27" xfId="0" applyNumberFormat="1" applyFont="1" applyFill="1" applyBorder="1" applyAlignment="1">
      <alignment horizontal="center" vertical="center" wrapText="1"/>
    </xf>
    <xf numFmtId="164" fontId="5" fillId="6" borderId="4" xfId="0" applyNumberFormat="1" applyFont="1" applyFill="1" applyBorder="1" applyAlignment="1">
      <alignment horizontal="center" vertical="center" wrapText="1"/>
    </xf>
    <xf numFmtId="164" fontId="5" fillId="6" borderId="10" xfId="0" applyNumberFormat="1" applyFont="1" applyFill="1" applyBorder="1" applyAlignment="1">
      <alignment horizontal="center" vertical="center" wrapText="1"/>
    </xf>
    <xf numFmtId="164" fontId="5" fillId="5" borderId="4" xfId="0" applyNumberFormat="1" applyFont="1" applyFill="1" applyBorder="1" applyAlignment="1">
      <alignment horizontal="center" vertical="center" wrapText="1"/>
    </xf>
    <xf numFmtId="164" fontId="5" fillId="5" borderId="10" xfId="0" applyNumberFormat="1" applyFont="1" applyFill="1" applyBorder="1" applyAlignment="1">
      <alignment horizontal="center" vertical="center" wrapText="1"/>
    </xf>
    <xf numFmtId="164" fontId="5" fillId="5" borderId="18" xfId="0" applyNumberFormat="1" applyFont="1" applyFill="1" applyBorder="1" applyAlignment="1">
      <alignment horizontal="center" vertical="center" wrapText="1"/>
    </xf>
    <xf numFmtId="164" fontId="5" fillId="5" borderId="19" xfId="0" applyNumberFormat="1" applyFont="1" applyFill="1" applyBorder="1" applyAlignment="1">
      <alignment horizontal="center" vertical="center" wrapText="1"/>
    </xf>
    <xf numFmtId="8" fontId="4" fillId="0" borderId="14" xfId="0" applyNumberFormat="1" applyFont="1" applyBorder="1" applyAlignment="1">
      <alignment horizontal="center" vertical="center" wrapText="1"/>
    </xf>
    <xf numFmtId="8" fontId="4" fillId="0" borderId="8" xfId="0" applyNumberFormat="1" applyFont="1" applyBorder="1" applyAlignment="1">
      <alignment horizontal="center" vertical="center" wrapText="1"/>
    </xf>
    <xf numFmtId="164" fontId="4" fillId="0" borderId="14" xfId="0" applyNumberFormat="1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10" fontId="5" fillId="6" borderId="1" xfId="0" applyNumberFormat="1" applyFont="1" applyFill="1" applyBorder="1" applyAlignment="1">
      <alignment horizontal="center" vertical="center" wrapText="1"/>
    </xf>
    <xf numFmtId="10" fontId="5" fillId="6" borderId="4" xfId="0" applyNumberFormat="1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center" vertical="center" wrapText="1"/>
    </xf>
    <xf numFmtId="164" fontId="4" fillId="0" borderId="9" xfId="0" applyNumberFormat="1" applyFont="1" applyBorder="1" applyAlignment="1">
      <alignment horizontal="center" vertical="center" wrapText="1"/>
    </xf>
    <xf numFmtId="17" fontId="2" fillId="4" borderId="0" xfId="0" applyNumberFormat="1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164" fontId="1" fillId="5" borderId="4" xfId="0" applyNumberFormat="1" applyFont="1" applyFill="1" applyBorder="1" applyAlignment="1">
      <alignment horizontal="center" vertical="center" wrapText="1"/>
    </xf>
    <xf numFmtId="164" fontId="1" fillId="5" borderId="10" xfId="0" applyNumberFormat="1" applyFont="1" applyFill="1" applyBorder="1" applyAlignment="1">
      <alignment horizontal="center" vertical="center" wrapText="1"/>
    </xf>
    <xf numFmtId="164" fontId="1" fillId="5" borderId="5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iamidade.realforeclose.com/index.cfm?zaction=auction&amp;zmethod=details&amp;AID=1408988&amp;bypassPage=4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T1071"/>
  <sheetViews>
    <sheetView tabSelected="1" zoomScale="80" zoomScaleNormal="80" workbookViewId="0">
      <pane xSplit="4" ySplit="7" topLeftCell="E60" activePane="bottomRight" state="frozen"/>
      <selection pane="topRight" activeCell="E1" sqref="E1"/>
      <selection pane="bottomLeft" activeCell="A9" sqref="A9"/>
      <selection pane="bottomRight" activeCell="W65" sqref="W65"/>
    </sheetView>
  </sheetViews>
  <sheetFormatPr defaultRowHeight="18.75" x14ac:dyDescent="0.3"/>
  <cols>
    <col min="1" max="1" width="10.42578125" style="2" customWidth="1"/>
    <col min="2" max="2" width="16.85546875" style="2" customWidth="1"/>
    <col min="3" max="3" width="21" style="2" customWidth="1"/>
    <col min="4" max="4" width="35.140625" style="2" customWidth="1"/>
    <col min="5" max="5" width="28.42578125" style="2" customWidth="1"/>
    <col min="6" max="7" width="17.140625" style="19" customWidth="1"/>
    <col min="8" max="8" width="15.85546875" style="2" customWidth="1"/>
    <col min="9" max="9" width="12.85546875" style="2" customWidth="1"/>
    <col min="10" max="10" width="15.85546875" style="2" customWidth="1"/>
    <col min="11" max="11" width="12.85546875" style="2" customWidth="1"/>
    <col min="12" max="12" width="12.85546875" style="2" hidden="1" customWidth="1"/>
    <col min="13" max="13" width="15.7109375" style="2" hidden="1" customWidth="1"/>
    <col min="14" max="14" width="17.28515625" style="8" hidden="1" customWidth="1"/>
    <col min="15" max="15" width="17.28515625" style="14" hidden="1" customWidth="1"/>
    <col min="16" max="16" width="10.28515625" style="2" bestFit="1" customWidth="1"/>
    <col min="17" max="17" width="15.7109375" style="2" bestFit="1" customWidth="1"/>
    <col min="18" max="20" width="9.140625" style="2"/>
    <col min="21" max="21" width="9.85546875" style="2" bestFit="1" customWidth="1"/>
    <col min="22" max="16384" width="9.140625" style="2"/>
  </cols>
  <sheetData>
    <row r="1" spans="1:16" ht="18.75" customHeight="1" x14ac:dyDescent="0.3">
      <c r="A1" s="84" t="s">
        <v>33</v>
      </c>
      <c r="B1" s="84"/>
      <c r="C1" s="84"/>
      <c r="D1" s="84"/>
      <c r="E1" s="84"/>
      <c r="F1" s="87" t="s">
        <v>481</v>
      </c>
      <c r="G1" s="87"/>
      <c r="H1" s="87"/>
      <c r="I1" s="87"/>
      <c r="J1" s="87"/>
      <c r="K1" s="87"/>
      <c r="L1" s="58"/>
      <c r="M1" s="127"/>
      <c r="N1" s="128"/>
      <c r="O1" s="13"/>
      <c r="P1" s="1"/>
    </row>
    <row r="2" spans="1:16" ht="18.75" customHeight="1" x14ac:dyDescent="0.3">
      <c r="A2" s="84"/>
      <c r="B2" s="84"/>
      <c r="C2" s="84"/>
      <c r="D2" s="84"/>
      <c r="E2" s="84"/>
      <c r="F2" s="87"/>
      <c r="G2" s="87"/>
      <c r="H2" s="87"/>
      <c r="I2" s="87"/>
      <c r="J2" s="87"/>
      <c r="K2" s="87"/>
      <c r="L2" s="58"/>
      <c r="M2" s="128"/>
      <c r="N2" s="128"/>
      <c r="O2" s="13"/>
      <c r="P2" s="1"/>
    </row>
    <row r="3" spans="1:16" ht="21" customHeight="1" x14ac:dyDescent="0.3">
      <c r="A3" s="85" t="s">
        <v>32</v>
      </c>
      <c r="B3" s="85"/>
      <c r="C3" s="85"/>
      <c r="D3" s="85"/>
      <c r="E3" s="85"/>
      <c r="F3" s="21"/>
      <c r="G3" s="21"/>
      <c r="H3" s="3"/>
      <c r="I3" s="3"/>
      <c r="J3" s="3"/>
      <c r="K3" s="3"/>
      <c r="L3" s="3"/>
      <c r="M3" s="129"/>
      <c r="N3" s="129"/>
      <c r="O3" s="13"/>
      <c r="P3" s="1"/>
    </row>
    <row r="4" spans="1:16" ht="21" customHeight="1" x14ac:dyDescent="0.3">
      <c r="A4" s="86" t="s">
        <v>472</v>
      </c>
      <c r="B4" s="86"/>
      <c r="C4" s="86"/>
      <c r="D4" s="86"/>
      <c r="E4" s="86"/>
      <c r="F4" s="21"/>
      <c r="G4" s="21"/>
      <c r="H4" s="3"/>
      <c r="I4" s="3"/>
      <c r="J4" s="3"/>
      <c r="K4" s="3"/>
      <c r="L4" s="3"/>
      <c r="M4" s="129"/>
      <c r="N4" s="129"/>
      <c r="O4" s="13"/>
      <c r="P4" s="1"/>
    </row>
    <row r="5" spans="1:16" ht="19.5" thickBot="1" x14ac:dyDescent="0.35">
      <c r="A5" s="4"/>
      <c r="B5" s="4"/>
      <c r="C5" s="4"/>
      <c r="D5" s="4"/>
      <c r="E5" s="4"/>
      <c r="F5" s="17"/>
      <c r="G5" s="17"/>
      <c r="H5" s="4"/>
      <c r="I5" s="4"/>
      <c r="J5" s="4"/>
      <c r="K5" s="4"/>
      <c r="L5" s="4"/>
      <c r="M5" s="4"/>
      <c r="N5" s="7"/>
      <c r="O5" s="13"/>
      <c r="P5" s="1"/>
    </row>
    <row r="6" spans="1:16" s="39" customFormat="1" ht="29.25" customHeight="1" x14ac:dyDescent="0.3">
      <c r="A6" s="81"/>
      <c r="B6" s="82" t="s">
        <v>101</v>
      </c>
      <c r="C6" s="82" t="s">
        <v>0</v>
      </c>
      <c r="D6" s="82" t="s">
        <v>1</v>
      </c>
      <c r="E6" s="82" t="s">
        <v>2</v>
      </c>
      <c r="F6" s="83" t="s">
        <v>3</v>
      </c>
      <c r="G6" s="97" t="s">
        <v>4</v>
      </c>
      <c r="H6" s="76" t="s">
        <v>5</v>
      </c>
      <c r="I6" s="78" t="s">
        <v>47</v>
      </c>
      <c r="J6" s="76" t="s">
        <v>393</v>
      </c>
      <c r="K6" s="76" t="s">
        <v>6</v>
      </c>
      <c r="L6" s="78" t="s">
        <v>48</v>
      </c>
      <c r="M6" s="80" t="s">
        <v>178</v>
      </c>
      <c r="N6" s="120" t="s">
        <v>49</v>
      </c>
      <c r="O6" s="121" t="s">
        <v>50</v>
      </c>
      <c r="P6" s="38"/>
    </row>
    <row r="7" spans="1:16" s="39" customFormat="1" x14ac:dyDescent="0.3">
      <c r="A7" s="81"/>
      <c r="B7" s="82"/>
      <c r="C7" s="82"/>
      <c r="D7" s="82"/>
      <c r="E7" s="82"/>
      <c r="F7" s="83"/>
      <c r="G7" s="97"/>
      <c r="H7" s="77"/>
      <c r="I7" s="79"/>
      <c r="J7" s="77"/>
      <c r="K7" s="77"/>
      <c r="L7" s="79"/>
      <c r="M7" s="80"/>
      <c r="N7" s="120"/>
      <c r="O7" s="121"/>
      <c r="P7" s="38"/>
    </row>
    <row r="8" spans="1:16" ht="58.5" customHeight="1" x14ac:dyDescent="0.3">
      <c r="A8" s="59" t="s">
        <v>7</v>
      </c>
      <c r="B8" s="25" t="s">
        <v>102</v>
      </c>
      <c r="C8" s="24" t="s">
        <v>8</v>
      </c>
      <c r="D8" s="5" t="s">
        <v>36</v>
      </c>
      <c r="E8" s="6" t="s">
        <v>37</v>
      </c>
      <c r="F8" s="22">
        <v>105200</v>
      </c>
      <c r="G8" s="23">
        <v>220000</v>
      </c>
      <c r="H8" s="20">
        <v>1200</v>
      </c>
      <c r="I8" s="10">
        <f t="shared" ref="I8:I34" si="0">+H8*12</f>
        <v>14400</v>
      </c>
      <c r="J8" s="50">
        <v>1200</v>
      </c>
      <c r="K8" s="11">
        <v>322.2</v>
      </c>
      <c r="L8" s="10">
        <f>+K8*12</f>
        <v>3866.3999999999996</v>
      </c>
      <c r="M8" s="12">
        <v>1686.75</v>
      </c>
      <c r="N8" s="9">
        <f>((I8-L8-M8)/F8)*1</f>
        <v>8.4095532319391639E-2</v>
      </c>
      <c r="O8" s="15">
        <f>+((I8-L8-M8)/G8)*1</f>
        <v>4.0212954545454545E-2</v>
      </c>
      <c r="P8" s="1"/>
    </row>
    <row r="9" spans="1:16" s="37" customFormat="1" ht="58.5" customHeight="1" x14ac:dyDescent="0.25">
      <c r="A9" s="59" t="s">
        <v>9</v>
      </c>
      <c r="B9" s="36" t="s">
        <v>330</v>
      </c>
      <c r="C9" s="36" t="s">
        <v>10</v>
      </c>
      <c r="D9" s="36" t="s">
        <v>38</v>
      </c>
      <c r="E9" s="44" t="s">
        <v>11</v>
      </c>
      <c r="F9" s="43">
        <v>110100</v>
      </c>
      <c r="G9" s="43">
        <v>251000</v>
      </c>
      <c r="H9" s="101" t="s">
        <v>179</v>
      </c>
      <c r="I9" s="102"/>
      <c r="J9" s="102"/>
      <c r="K9" s="102"/>
      <c r="L9" s="102"/>
      <c r="M9" s="102"/>
      <c r="N9" s="102"/>
      <c r="O9" s="103"/>
    </row>
    <row r="10" spans="1:16" ht="58.5" customHeight="1" x14ac:dyDescent="0.3">
      <c r="A10" s="59" t="s">
        <v>12</v>
      </c>
      <c r="B10" s="28" t="s">
        <v>103</v>
      </c>
      <c r="C10" s="36" t="s">
        <v>13</v>
      </c>
      <c r="D10" s="28" t="s">
        <v>14</v>
      </c>
      <c r="E10" s="31" t="s">
        <v>15</v>
      </c>
      <c r="F10" s="32">
        <v>165100</v>
      </c>
      <c r="G10" s="33">
        <v>282000</v>
      </c>
      <c r="H10" s="101" t="s">
        <v>179</v>
      </c>
      <c r="I10" s="102"/>
      <c r="J10" s="102"/>
      <c r="K10" s="102"/>
      <c r="L10" s="102"/>
      <c r="M10" s="102">
        <v>3918.15</v>
      </c>
      <c r="N10" s="102"/>
      <c r="O10" s="103"/>
      <c r="P10" s="1"/>
    </row>
    <row r="11" spans="1:16" ht="58.5" customHeight="1" x14ac:dyDescent="0.3">
      <c r="A11" s="59" t="s">
        <v>16</v>
      </c>
      <c r="B11" s="25" t="s">
        <v>104</v>
      </c>
      <c r="C11" s="24" t="s">
        <v>17</v>
      </c>
      <c r="D11" s="5" t="s">
        <v>39</v>
      </c>
      <c r="E11" s="6" t="s">
        <v>40</v>
      </c>
      <c r="F11" s="22">
        <v>143400</v>
      </c>
      <c r="G11" s="23">
        <v>295000</v>
      </c>
      <c r="H11" s="20">
        <v>1900</v>
      </c>
      <c r="I11" s="10">
        <f t="shared" si="0"/>
        <v>22800</v>
      </c>
      <c r="J11" s="50">
        <v>1900</v>
      </c>
      <c r="K11" s="11">
        <f>543.49+132.93</f>
        <v>676.42000000000007</v>
      </c>
      <c r="L11" s="10">
        <f>+K11*12</f>
        <v>8117.0400000000009</v>
      </c>
      <c r="M11" s="12">
        <v>2327.96</v>
      </c>
      <c r="N11" s="9">
        <f t="shared" ref="N11:N16" si="1">((I11-L11-M11)/F11)*1</f>
        <v>8.615760111576011E-2</v>
      </c>
      <c r="O11" s="15">
        <f t="shared" ref="O11:O16" si="2">+((I11-L11-M11)/G11)*1</f>
        <v>4.1881355932203393E-2</v>
      </c>
      <c r="P11" s="1"/>
    </row>
    <row r="12" spans="1:16" ht="58.5" customHeight="1" x14ac:dyDescent="0.3">
      <c r="A12" s="59" t="s">
        <v>18</v>
      </c>
      <c r="B12" s="25" t="s">
        <v>105</v>
      </c>
      <c r="C12" s="24" t="s">
        <v>19</v>
      </c>
      <c r="D12" s="5" t="s">
        <v>41</v>
      </c>
      <c r="E12" s="6" t="s">
        <v>20</v>
      </c>
      <c r="F12" s="22">
        <v>142600</v>
      </c>
      <c r="G12" s="23">
        <v>280000</v>
      </c>
      <c r="H12" s="20">
        <v>1800</v>
      </c>
      <c r="I12" s="10">
        <f t="shared" si="0"/>
        <v>21600</v>
      </c>
      <c r="J12" s="50">
        <v>1800</v>
      </c>
      <c r="K12" s="11">
        <v>455</v>
      </c>
      <c r="L12" s="10">
        <f t="shared" ref="L12:L33" si="3">+K12*12</f>
        <v>5460</v>
      </c>
      <c r="M12" s="12">
        <v>2452.1799999999998</v>
      </c>
      <c r="N12" s="9">
        <f t="shared" si="1"/>
        <v>9.5987517531556807E-2</v>
      </c>
      <c r="O12" s="15">
        <f t="shared" si="2"/>
        <v>4.8885071428571431E-2</v>
      </c>
      <c r="P12" s="1"/>
    </row>
    <row r="13" spans="1:16" s="37" customFormat="1" ht="58.5" customHeight="1" x14ac:dyDescent="0.25">
      <c r="A13" s="59" t="s">
        <v>21</v>
      </c>
      <c r="B13" s="36" t="s">
        <v>139</v>
      </c>
      <c r="C13" s="36" t="s">
        <v>34</v>
      </c>
      <c r="D13" s="36" t="s">
        <v>42</v>
      </c>
      <c r="E13" s="44" t="s">
        <v>22</v>
      </c>
      <c r="F13" s="43">
        <v>280100</v>
      </c>
      <c r="G13" s="43">
        <v>490000</v>
      </c>
      <c r="H13" s="101" t="s">
        <v>179</v>
      </c>
      <c r="I13" s="102"/>
      <c r="J13" s="102"/>
      <c r="K13" s="102"/>
      <c r="L13" s="102"/>
      <c r="M13" s="102">
        <v>5841.32</v>
      </c>
      <c r="N13" s="102">
        <f t="shared" si="1"/>
        <v>-2.0854409139593001E-2</v>
      </c>
      <c r="O13" s="103">
        <f t="shared" si="2"/>
        <v>-1.1921061224489795E-2</v>
      </c>
    </row>
    <row r="14" spans="1:16" ht="58.5" customHeight="1" x14ac:dyDescent="0.3">
      <c r="A14" s="59" t="s">
        <v>23</v>
      </c>
      <c r="B14" s="25" t="s">
        <v>106</v>
      </c>
      <c r="C14" s="24" t="s">
        <v>35</v>
      </c>
      <c r="D14" s="5" t="s">
        <v>54</v>
      </c>
      <c r="E14" s="6" t="s">
        <v>24</v>
      </c>
      <c r="F14" s="22">
        <v>136300</v>
      </c>
      <c r="G14" s="23">
        <v>260000</v>
      </c>
      <c r="H14" s="20">
        <v>1900</v>
      </c>
      <c r="I14" s="10">
        <f t="shared" si="0"/>
        <v>22800</v>
      </c>
      <c r="J14" s="50">
        <v>1900</v>
      </c>
      <c r="K14" s="11">
        <v>375</v>
      </c>
      <c r="L14" s="10">
        <f t="shared" si="3"/>
        <v>4500</v>
      </c>
      <c r="M14" s="12">
        <v>2274.79</v>
      </c>
      <c r="N14" s="9">
        <f t="shared" si="1"/>
        <v>0.11757307410124725</v>
      </c>
      <c r="O14" s="15">
        <f t="shared" si="2"/>
        <v>6.1635423076923074E-2</v>
      </c>
      <c r="P14" s="1"/>
    </row>
    <row r="15" spans="1:16" ht="58.5" customHeight="1" x14ac:dyDescent="0.3">
      <c r="A15" s="59" t="s">
        <v>25</v>
      </c>
      <c r="B15" s="25" t="s">
        <v>107</v>
      </c>
      <c r="C15" s="24" t="s">
        <v>26</v>
      </c>
      <c r="D15" s="5" t="s">
        <v>43</v>
      </c>
      <c r="E15" s="6" t="s">
        <v>44</v>
      </c>
      <c r="F15" s="22">
        <v>109200</v>
      </c>
      <c r="G15" s="23">
        <v>235000</v>
      </c>
      <c r="H15" s="20">
        <v>1900</v>
      </c>
      <c r="I15" s="10">
        <f t="shared" si="0"/>
        <v>22800</v>
      </c>
      <c r="J15" s="50">
        <v>1900</v>
      </c>
      <c r="K15" s="11">
        <f>283.52+101.67</f>
        <v>385.19</v>
      </c>
      <c r="L15" s="10">
        <f t="shared" si="3"/>
        <v>4622.28</v>
      </c>
      <c r="M15" s="12">
        <v>1616.7</v>
      </c>
      <c r="N15" s="9">
        <f t="shared" si="1"/>
        <v>0.1516576923076923</v>
      </c>
      <c r="O15" s="15">
        <f t="shared" si="2"/>
        <v>7.0472425531914892E-2</v>
      </c>
      <c r="P15" s="1"/>
    </row>
    <row r="16" spans="1:16" ht="58.5" customHeight="1" x14ac:dyDescent="0.3">
      <c r="A16" s="59" t="s">
        <v>27</v>
      </c>
      <c r="B16" s="25" t="s">
        <v>108</v>
      </c>
      <c r="C16" s="24" t="s">
        <v>28</v>
      </c>
      <c r="D16" s="5" t="s">
        <v>45</v>
      </c>
      <c r="E16" s="6" t="s">
        <v>46</v>
      </c>
      <c r="F16" s="22">
        <v>165000</v>
      </c>
      <c r="G16" s="23">
        <v>290000</v>
      </c>
      <c r="H16" s="20">
        <v>2200</v>
      </c>
      <c r="I16" s="10">
        <f t="shared" si="0"/>
        <v>26400</v>
      </c>
      <c r="J16" s="50">
        <v>2200</v>
      </c>
      <c r="K16" s="11">
        <v>330</v>
      </c>
      <c r="L16" s="10">
        <f t="shared" si="3"/>
        <v>3960</v>
      </c>
      <c r="M16" s="12">
        <v>3024.29</v>
      </c>
      <c r="N16" s="9">
        <f t="shared" si="1"/>
        <v>0.11767096969696969</v>
      </c>
      <c r="O16" s="15">
        <f t="shared" si="2"/>
        <v>6.6950724137931031E-2</v>
      </c>
      <c r="P16" s="1"/>
    </row>
    <row r="17" spans="1:16" ht="58.5" customHeight="1" x14ac:dyDescent="0.3">
      <c r="A17" s="59" t="s">
        <v>29</v>
      </c>
      <c r="B17" s="25" t="s">
        <v>140</v>
      </c>
      <c r="C17" s="24" t="s">
        <v>51</v>
      </c>
      <c r="D17" s="5" t="s">
        <v>52</v>
      </c>
      <c r="E17" s="16" t="s">
        <v>53</v>
      </c>
      <c r="F17" s="22">
        <v>92600</v>
      </c>
      <c r="G17" s="23">
        <v>180000</v>
      </c>
      <c r="H17" s="20">
        <v>1200</v>
      </c>
      <c r="I17" s="10">
        <f>+H17*12</f>
        <v>14400</v>
      </c>
      <c r="J17" s="50">
        <v>1200</v>
      </c>
      <c r="K17" s="11">
        <f>511.42+57.44</f>
        <v>568.86</v>
      </c>
      <c r="L17" s="10">
        <f>+K17*12</f>
        <v>6826.32</v>
      </c>
      <c r="M17" s="12">
        <v>2064.23</v>
      </c>
      <c r="N17" s="9">
        <f>((I17-L17-M17)/F17)*1</f>
        <v>5.9497300215982728E-2</v>
      </c>
      <c r="O17" s="15">
        <f>+((I17-L17-M17)/G17)*1</f>
        <v>3.0608055555555558E-2</v>
      </c>
      <c r="P17" s="1"/>
    </row>
    <row r="18" spans="1:16" ht="58.5" customHeight="1" x14ac:dyDescent="0.3">
      <c r="A18" s="59" t="s">
        <v>30</v>
      </c>
      <c r="B18" s="25" t="s">
        <v>141</v>
      </c>
      <c r="C18" s="24" t="s">
        <v>56</v>
      </c>
      <c r="D18" s="5" t="s">
        <v>57</v>
      </c>
      <c r="E18" s="16" t="s">
        <v>58</v>
      </c>
      <c r="F18" s="22">
        <v>145100</v>
      </c>
      <c r="G18" s="23">
        <v>280000</v>
      </c>
      <c r="H18" s="20">
        <v>2000</v>
      </c>
      <c r="I18" s="10">
        <f>+H18*12</f>
        <v>24000</v>
      </c>
      <c r="J18" s="50">
        <v>1900</v>
      </c>
      <c r="K18" s="11">
        <v>587.73</v>
      </c>
      <c r="L18" s="10">
        <f>+K18*12</f>
        <v>7052.76</v>
      </c>
      <c r="M18" s="12">
        <v>2452.41</v>
      </c>
      <c r="N18" s="9">
        <f>((I18-L18-M18)/F18)*1</f>
        <v>9.9895451412818734E-2</v>
      </c>
      <c r="O18" s="27">
        <f>+((I18-L18-M18)/G18)*1</f>
        <v>5.1767249999999994E-2</v>
      </c>
      <c r="P18" s="1"/>
    </row>
    <row r="19" spans="1:16" ht="58.5" customHeight="1" x14ac:dyDescent="0.3">
      <c r="A19" s="59" t="s">
        <v>55</v>
      </c>
      <c r="B19" s="25" t="s">
        <v>142</v>
      </c>
      <c r="C19" s="24" t="s">
        <v>62</v>
      </c>
      <c r="D19" s="5" t="s">
        <v>63</v>
      </c>
      <c r="E19" s="16" t="s">
        <v>64</v>
      </c>
      <c r="F19" s="22">
        <v>121200</v>
      </c>
      <c r="G19" s="23">
        <v>250000</v>
      </c>
      <c r="H19" s="20">
        <v>1900</v>
      </c>
      <c r="I19" s="10">
        <f>+H19*12</f>
        <v>22800</v>
      </c>
      <c r="J19" s="50">
        <v>1900</v>
      </c>
      <c r="K19" s="11">
        <v>346.68</v>
      </c>
      <c r="L19" s="10">
        <f>+K19*12</f>
        <v>4160.16</v>
      </c>
      <c r="M19" s="35">
        <v>1928</v>
      </c>
      <c r="N19" s="9">
        <f>((I19-L19-M19)/F19)*1</f>
        <v>0.13788646864686468</v>
      </c>
      <c r="O19" s="27">
        <f>+((I19-L19-M19)/G19)*1</f>
        <v>6.6847359999999995E-2</v>
      </c>
      <c r="P19" s="1"/>
    </row>
    <row r="20" spans="1:16" ht="24.75" customHeight="1" thickBot="1" x14ac:dyDescent="0.35">
      <c r="A20" s="59"/>
      <c r="B20" s="25"/>
      <c r="C20" s="24"/>
      <c r="D20" s="5"/>
      <c r="E20" s="16"/>
      <c r="F20" s="22"/>
      <c r="G20" s="23"/>
      <c r="H20" s="72"/>
      <c r="I20" s="73"/>
      <c r="J20" s="74"/>
      <c r="K20" s="75"/>
      <c r="L20" s="73"/>
      <c r="M20" s="35"/>
      <c r="N20" s="9"/>
      <c r="O20" s="27"/>
      <c r="P20" s="1"/>
    </row>
    <row r="21" spans="1:16" s="39" customFormat="1" ht="29.25" customHeight="1" x14ac:dyDescent="0.3">
      <c r="A21" s="81"/>
      <c r="B21" s="82" t="s">
        <v>101</v>
      </c>
      <c r="C21" s="82" t="s">
        <v>0</v>
      </c>
      <c r="D21" s="82" t="s">
        <v>1</v>
      </c>
      <c r="E21" s="82" t="s">
        <v>2</v>
      </c>
      <c r="F21" s="83" t="s">
        <v>3</v>
      </c>
      <c r="G21" s="97" t="s">
        <v>4</v>
      </c>
      <c r="H21" s="76" t="s">
        <v>5</v>
      </c>
      <c r="I21" s="78" t="s">
        <v>47</v>
      </c>
      <c r="J21" s="76" t="s">
        <v>393</v>
      </c>
      <c r="K21" s="76" t="s">
        <v>6</v>
      </c>
      <c r="L21" s="78" t="s">
        <v>48</v>
      </c>
      <c r="M21" s="80" t="s">
        <v>178</v>
      </c>
      <c r="N21" s="120" t="s">
        <v>49</v>
      </c>
      <c r="O21" s="121" t="s">
        <v>50</v>
      </c>
      <c r="P21" s="38"/>
    </row>
    <row r="22" spans="1:16" s="39" customFormat="1" x14ac:dyDescent="0.3">
      <c r="A22" s="81"/>
      <c r="B22" s="82"/>
      <c r="C22" s="82"/>
      <c r="D22" s="82"/>
      <c r="E22" s="82"/>
      <c r="F22" s="83"/>
      <c r="G22" s="97"/>
      <c r="H22" s="77"/>
      <c r="I22" s="79"/>
      <c r="J22" s="77"/>
      <c r="K22" s="77"/>
      <c r="L22" s="79"/>
      <c r="M22" s="80"/>
      <c r="N22" s="120"/>
      <c r="O22" s="121"/>
      <c r="P22" s="38"/>
    </row>
    <row r="23" spans="1:16" ht="58.5" customHeight="1" x14ac:dyDescent="0.3">
      <c r="A23" s="59" t="s">
        <v>59</v>
      </c>
      <c r="B23" s="25" t="s">
        <v>384</v>
      </c>
      <c r="C23" s="24" t="s">
        <v>66</v>
      </c>
      <c r="D23" s="5" t="s">
        <v>396</v>
      </c>
      <c r="E23" s="16" t="s">
        <v>65</v>
      </c>
      <c r="F23" s="22">
        <v>150000</v>
      </c>
      <c r="G23" s="23">
        <v>280000</v>
      </c>
      <c r="H23" s="20">
        <v>1900</v>
      </c>
      <c r="I23" s="10">
        <f>+H23*12</f>
        <v>22800</v>
      </c>
      <c r="J23" s="50">
        <v>1900</v>
      </c>
      <c r="K23" s="11">
        <f>303.98+198.6</f>
        <v>502.58000000000004</v>
      </c>
      <c r="L23" s="10">
        <f>+K23*12</f>
        <v>6030.9600000000009</v>
      </c>
      <c r="M23" s="12">
        <v>1842.25</v>
      </c>
      <c r="N23" s="9">
        <f t="shared" ref="N23:N50" si="4">((I23-L23-M23)/F23)*1</f>
        <v>9.9511933333333344E-2</v>
      </c>
      <c r="O23" s="27">
        <f t="shared" ref="O23:O50" si="5">+((I23-L23-M23)/G23)*1</f>
        <v>5.3309964285714287E-2</v>
      </c>
      <c r="P23" s="1"/>
    </row>
    <row r="24" spans="1:16" ht="58.5" customHeight="1" x14ac:dyDescent="0.3">
      <c r="A24" s="59" t="s">
        <v>60</v>
      </c>
      <c r="B24" s="25" t="s">
        <v>143</v>
      </c>
      <c r="C24" s="24" t="s">
        <v>67</v>
      </c>
      <c r="D24" s="5" t="s">
        <v>68</v>
      </c>
      <c r="E24" s="16" t="s">
        <v>69</v>
      </c>
      <c r="F24" s="22">
        <v>225600</v>
      </c>
      <c r="G24" s="23">
        <v>385000</v>
      </c>
      <c r="H24" s="20">
        <v>2300</v>
      </c>
      <c r="I24" s="10">
        <f>+H24*12</f>
        <v>27600</v>
      </c>
      <c r="J24" s="50">
        <v>2130</v>
      </c>
      <c r="K24" s="11">
        <v>246</v>
      </c>
      <c r="L24" s="10">
        <f>+K24*12</f>
        <v>2952</v>
      </c>
      <c r="M24" s="12">
        <v>5089.84</v>
      </c>
      <c r="N24" s="9">
        <f t="shared" si="4"/>
        <v>8.669397163120568E-2</v>
      </c>
      <c r="O24" s="27">
        <f t="shared" si="5"/>
        <v>5.0800415584415587E-2</v>
      </c>
      <c r="P24" s="1"/>
    </row>
    <row r="25" spans="1:16" ht="58.5" customHeight="1" x14ac:dyDescent="0.3">
      <c r="A25" s="59" t="s">
        <v>61</v>
      </c>
      <c r="B25" s="25" t="s">
        <v>144</v>
      </c>
      <c r="C25" s="24" t="s">
        <v>70</v>
      </c>
      <c r="D25" s="5" t="s">
        <v>71</v>
      </c>
      <c r="E25" s="16" t="s">
        <v>72</v>
      </c>
      <c r="F25" s="22">
        <v>145100</v>
      </c>
      <c r="G25" s="23">
        <v>190000</v>
      </c>
      <c r="H25" s="20">
        <v>1900</v>
      </c>
      <c r="I25" s="10">
        <f t="shared" si="0"/>
        <v>22800</v>
      </c>
      <c r="J25" s="50">
        <v>1900</v>
      </c>
      <c r="K25" s="11">
        <v>243.48</v>
      </c>
      <c r="L25" s="10">
        <f t="shared" si="3"/>
        <v>2921.7599999999998</v>
      </c>
      <c r="M25" s="12">
        <v>6422.22</v>
      </c>
      <c r="N25" s="9">
        <f t="shared" si="4"/>
        <v>9.2736181943487248E-2</v>
      </c>
      <c r="O25" s="27">
        <f t="shared" si="5"/>
        <v>7.082115789473685E-2</v>
      </c>
      <c r="P25" s="1"/>
    </row>
    <row r="26" spans="1:16" ht="58.5" customHeight="1" x14ac:dyDescent="0.3">
      <c r="A26" s="59" t="s">
        <v>73</v>
      </c>
      <c r="B26" s="25" t="s">
        <v>145</v>
      </c>
      <c r="C26" s="24" t="s">
        <v>75</v>
      </c>
      <c r="D26" s="5" t="s">
        <v>76</v>
      </c>
      <c r="E26" s="16" t="s">
        <v>77</v>
      </c>
      <c r="F26" s="22">
        <v>178100</v>
      </c>
      <c r="G26" s="23">
        <v>350000</v>
      </c>
      <c r="H26" s="20">
        <v>2400</v>
      </c>
      <c r="I26" s="10">
        <f t="shared" si="0"/>
        <v>28800</v>
      </c>
      <c r="J26" s="50">
        <v>2300</v>
      </c>
      <c r="K26" s="11">
        <v>302.67</v>
      </c>
      <c r="L26" s="10">
        <f t="shared" si="3"/>
        <v>3632.04</v>
      </c>
      <c r="M26" s="12">
        <v>2467.63</v>
      </c>
      <c r="N26" s="9">
        <f t="shared" si="4"/>
        <v>0.1274583380123526</v>
      </c>
      <c r="O26" s="27">
        <f t="shared" si="5"/>
        <v>6.485808571428571E-2</v>
      </c>
      <c r="P26" s="1"/>
    </row>
    <row r="27" spans="1:16" ht="58.5" customHeight="1" thickBot="1" x14ac:dyDescent="0.35">
      <c r="A27" s="59" t="s">
        <v>74</v>
      </c>
      <c r="B27" s="25" t="s">
        <v>125</v>
      </c>
      <c r="C27" s="24" t="s">
        <v>78</v>
      </c>
      <c r="D27" s="5" t="s">
        <v>79</v>
      </c>
      <c r="E27" s="16" t="s">
        <v>80</v>
      </c>
      <c r="F27" s="22">
        <v>121700</v>
      </c>
      <c r="G27" s="23">
        <v>230000</v>
      </c>
      <c r="H27" s="54">
        <v>1800</v>
      </c>
      <c r="I27" s="62">
        <f t="shared" si="0"/>
        <v>21600</v>
      </c>
      <c r="J27" s="55">
        <v>1700</v>
      </c>
      <c r="K27" s="60">
        <f>350.89+49.85</f>
        <v>400.74</v>
      </c>
      <c r="L27" s="62">
        <f t="shared" si="3"/>
        <v>4808.88</v>
      </c>
      <c r="M27" s="56">
        <v>2132.73</v>
      </c>
      <c r="N27" s="57">
        <f t="shared" si="4"/>
        <v>0.12044691865242399</v>
      </c>
      <c r="O27" s="64">
        <f t="shared" si="5"/>
        <v>6.3732130434782611E-2</v>
      </c>
      <c r="P27" s="1"/>
    </row>
    <row r="28" spans="1:16" s="37" customFormat="1" ht="58.5" customHeight="1" x14ac:dyDescent="0.25">
      <c r="A28" s="59" t="s">
        <v>328</v>
      </c>
      <c r="B28" s="36" t="s">
        <v>331</v>
      </c>
      <c r="C28" s="36" t="s">
        <v>332</v>
      </c>
      <c r="D28" s="36" t="s">
        <v>333</v>
      </c>
      <c r="E28" s="44" t="s">
        <v>334</v>
      </c>
      <c r="F28" s="43">
        <v>237800</v>
      </c>
      <c r="G28" s="43">
        <v>370000</v>
      </c>
      <c r="H28" s="104" t="s">
        <v>179</v>
      </c>
      <c r="I28" s="105"/>
      <c r="J28" s="105"/>
      <c r="K28" s="105"/>
      <c r="L28" s="105"/>
      <c r="M28" s="105">
        <v>3019.07</v>
      </c>
      <c r="N28" s="105"/>
      <c r="O28" s="106"/>
    </row>
    <row r="29" spans="1:16" s="37" customFormat="1" ht="58.5" customHeight="1" thickBot="1" x14ac:dyDescent="0.3">
      <c r="A29" s="59" t="s">
        <v>81</v>
      </c>
      <c r="B29" s="36" t="s">
        <v>126</v>
      </c>
      <c r="C29" s="36" t="s">
        <v>83</v>
      </c>
      <c r="D29" s="36" t="s">
        <v>84</v>
      </c>
      <c r="E29" s="44" t="s">
        <v>85</v>
      </c>
      <c r="F29" s="43">
        <v>83100</v>
      </c>
      <c r="G29" s="43">
        <v>130000</v>
      </c>
      <c r="H29" s="107" t="s">
        <v>179</v>
      </c>
      <c r="I29" s="108"/>
      <c r="J29" s="108"/>
      <c r="K29" s="108"/>
      <c r="L29" s="108"/>
      <c r="M29" s="108">
        <v>2135.44</v>
      </c>
      <c r="N29" s="108"/>
      <c r="O29" s="109"/>
    </row>
    <row r="30" spans="1:16" ht="58.5" customHeight="1" x14ac:dyDescent="0.3">
      <c r="A30" s="59" t="s">
        <v>82</v>
      </c>
      <c r="B30" s="25" t="s">
        <v>127</v>
      </c>
      <c r="C30" s="24" t="s">
        <v>87</v>
      </c>
      <c r="D30" s="5" t="s">
        <v>88</v>
      </c>
      <c r="E30" s="16" t="s">
        <v>89</v>
      </c>
      <c r="F30" s="22">
        <v>117100</v>
      </c>
      <c r="G30" s="23">
        <v>215000</v>
      </c>
      <c r="H30" s="65">
        <v>1900</v>
      </c>
      <c r="I30" s="63">
        <f t="shared" si="0"/>
        <v>22800</v>
      </c>
      <c r="J30" s="66">
        <v>1900</v>
      </c>
      <c r="K30" s="61">
        <f>211+65</f>
        <v>276</v>
      </c>
      <c r="L30" s="63">
        <f t="shared" si="3"/>
        <v>3312</v>
      </c>
      <c r="M30" s="67">
        <v>2497.88</v>
      </c>
      <c r="N30" s="68">
        <f t="shared" si="4"/>
        <v>0.14509069171648162</v>
      </c>
      <c r="O30" s="69">
        <f t="shared" si="5"/>
        <v>7.902381395348837E-2</v>
      </c>
      <c r="P30" s="1"/>
    </row>
    <row r="31" spans="1:16" s="37" customFormat="1" ht="58.5" customHeight="1" x14ac:dyDescent="0.25">
      <c r="A31" s="59" t="s">
        <v>86</v>
      </c>
      <c r="B31" s="36" t="s">
        <v>128</v>
      </c>
      <c r="C31" s="36" t="s">
        <v>91</v>
      </c>
      <c r="D31" s="36" t="s">
        <v>92</v>
      </c>
      <c r="E31" s="44" t="s">
        <v>93</v>
      </c>
      <c r="F31" s="43">
        <v>118000</v>
      </c>
      <c r="G31" s="43">
        <v>169900</v>
      </c>
      <c r="H31" s="43">
        <v>1950</v>
      </c>
      <c r="I31" s="43">
        <f t="shared" si="0"/>
        <v>23400</v>
      </c>
      <c r="J31" s="53">
        <v>1950</v>
      </c>
      <c r="K31" s="43">
        <v>306.5</v>
      </c>
      <c r="L31" s="43">
        <f t="shared" si="3"/>
        <v>3678</v>
      </c>
      <c r="M31" s="36">
        <v>2437.4699999999998</v>
      </c>
      <c r="N31" s="9">
        <f t="shared" si="4"/>
        <v>0.14647906779661016</v>
      </c>
      <c r="O31" s="27">
        <f t="shared" si="5"/>
        <v>0.10173354914655679</v>
      </c>
    </row>
    <row r="32" spans="1:16" ht="58.5" customHeight="1" x14ac:dyDescent="0.3">
      <c r="A32" s="59" t="s">
        <v>90</v>
      </c>
      <c r="B32" s="25" t="s">
        <v>109</v>
      </c>
      <c r="C32" s="24" t="s">
        <v>95</v>
      </c>
      <c r="D32" s="5" t="s">
        <v>96</v>
      </c>
      <c r="E32" s="16" t="s">
        <v>97</v>
      </c>
      <c r="F32" s="22">
        <v>150000</v>
      </c>
      <c r="G32" s="23">
        <v>260000</v>
      </c>
      <c r="H32" s="20">
        <v>1900</v>
      </c>
      <c r="I32" s="10">
        <f t="shared" si="0"/>
        <v>22800</v>
      </c>
      <c r="J32" s="50">
        <v>2000</v>
      </c>
      <c r="K32" s="11">
        <v>264.52999999999997</v>
      </c>
      <c r="L32" s="10">
        <f t="shared" si="3"/>
        <v>3174.3599999999997</v>
      </c>
      <c r="M32" s="12">
        <v>1923.24</v>
      </c>
      <c r="N32" s="9">
        <f t="shared" si="4"/>
        <v>0.11801599999999998</v>
      </c>
      <c r="O32" s="27">
        <f t="shared" si="5"/>
        <v>6.8086153846153838E-2</v>
      </c>
      <c r="P32" s="1"/>
    </row>
    <row r="33" spans="1:16" ht="66" customHeight="1" x14ac:dyDescent="0.3">
      <c r="A33" s="59" t="s">
        <v>94</v>
      </c>
      <c r="B33" s="25" t="s">
        <v>129</v>
      </c>
      <c r="C33" s="24" t="s">
        <v>99</v>
      </c>
      <c r="D33" s="5" t="s">
        <v>100</v>
      </c>
      <c r="E33" s="16" t="s">
        <v>40</v>
      </c>
      <c r="F33" s="22">
        <v>149200</v>
      </c>
      <c r="G33" s="23">
        <v>250000</v>
      </c>
      <c r="H33" s="20">
        <v>2000</v>
      </c>
      <c r="I33" s="10">
        <f t="shared" si="0"/>
        <v>24000</v>
      </c>
      <c r="J33" s="50">
        <v>2000</v>
      </c>
      <c r="K33" s="11">
        <f>320.25+93.68</f>
        <v>413.93</v>
      </c>
      <c r="L33" s="10">
        <f t="shared" si="3"/>
        <v>4967.16</v>
      </c>
      <c r="M33" s="12">
        <v>1997.33</v>
      </c>
      <c r="N33" s="9">
        <f t="shared" si="4"/>
        <v>0.1141790214477212</v>
      </c>
      <c r="O33" s="27">
        <f t="shared" si="5"/>
        <v>6.8142040000000015E-2</v>
      </c>
      <c r="P33" s="1"/>
    </row>
    <row r="34" spans="1:16" ht="58.5" customHeight="1" x14ac:dyDescent="0.3">
      <c r="A34" s="59" t="s">
        <v>98</v>
      </c>
      <c r="B34" s="25" t="s">
        <v>113</v>
      </c>
      <c r="C34" s="24" t="s">
        <v>114</v>
      </c>
      <c r="D34" s="5" t="s">
        <v>115</v>
      </c>
      <c r="E34" s="16" t="s">
        <v>116</v>
      </c>
      <c r="F34" s="22">
        <v>249843.43</v>
      </c>
      <c r="G34" s="23">
        <v>360000</v>
      </c>
      <c r="H34" s="20" t="s">
        <v>476</v>
      </c>
      <c r="I34" s="10" t="e">
        <f t="shared" si="0"/>
        <v>#VALUE!</v>
      </c>
      <c r="J34" s="50">
        <v>2700</v>
      </c>
      <c r="K34" s="11">
        <f>72.86+211</f>
        <v>283.86</v>
      </c>
      <c r="L34" s="10">
        <f t="shared" ref="L34:L40" si="6">+K34*12</f>
        <v>3406.32</v>
      </c>
      <c r="M34" s="12">
        <v>3430.86</v>
      </c>
      <c r="N34" s="9" t="e">
        <f t="shared" si="4"/>
        <v>#VALUE!</v>
      </c>
      <c r="O34" s="27" t="e">
        <f t="shared" si="5"/>
        <v>#VALUE!</v>
      </c>
      <c r="P34" s="1"/>
    </row>
    <row r="35" spans="1:16" ht="58.5" customHeight="1" x14ac:dyDescent="0.3">
      <c r="A35" s="59" t="s">
        <v>110</v>
      </c>
      <c r="B35" s="25" t="s">
        <v>117</v>
      </c>
      <c r="C35" s="24" t="s">
        <v>118</v>
      </c>
      <c r="D35" s="5" t="s">
        <v>120</v>
      </c>
      <c r="E35" s="16" t="s">
        <v>119</v>
      </c>
      <c r="F35" s="22">
        <v>41100</v>
      </c>
      <c r="G35" s="23">
        <v>80000</v>
      </c>
      <c r="H35" s="20" t="s">
        <v>175</v>
      </c>
      <c r="I35" s="10" t="s">
        <v>175</v>
      </c>
      <c r="J35" s="50" t="s">
        <v>175</v>
      </c>
      <c r="K35" s="11" t="s">
        <v>175</v>
      </c>
      <c r="L35" s="10" t="s">
        <v>175</v>
      </c>
      <c r="M35" s="12">
        <v>286.02</v>
      </c>
      <c r="N35" s="9" t="e">
        <f t="shared" si="4"/>
        <v>#VALUE!</v>
      </c>
      <c r="O35" s="27" t="e">
        <f t="shared" si="5"/>
        <v>#VALUE!</v>
      </c>
      <c r="P35" s="1"/>
    </row>
    <row r="36" spans="1:16" ht="58.5" customHeight="1" thickBot="1" x14ac:dyDescent="0.35">
      <c r="A36" s="59" t="s">
        <v>111</v>
      </c>
      <c r="B36" s="25" t="s">
        <v>121</v>
      </c>
      <c r="C36" s="24" t="s">
        <v>122</v>
      </c>
      <c r="D36" s="5" t="s">
        <v>123</v>
      </c>
      <c r="E36" s="16" t="s">
        <v>124</v>
      </c>
      <c r="F36" s="22">
        <v>273100</v>
      </c>
      <c r="G36" s="23">
        <v>400000</v>
      </c>
      <c r="H36" s="20">
        <v>2500</v>
      </c>
      <c r="I36" s="10">
        <f>+H36*12</f>
        <v>30000</v>
      </c>
      <c r="J36" s="50">
        <v>2500</v>
      </c>
      <c r="K36" s="11">
        <f>409+20</f>
        <v>429</v>
      </c>
      <c r="L36" s="10">
        <f>K36*12</f>
        <v>5148</v>
      </c>
      <c r="M36" s="12">
        <v>3996.7</v>
      </c>
      <c r="N36" s="9">
        <f>((I36-L36-M36)/F36)*1</f>
        <v>7.63650677407543E-2</v>
      </c>
      <c r="O36" s="27">
        <f>+((I36-L36-M36)/G36)*1</f>
        <v>5.2138249999999997E-2</v>
      </c>
      <c r="P36" s="1"/>
    </row>
    <row r="37" spans="1:16" s="39" customFormat="1" ht="29.25" customHeight="1" x14ac:dyDescent="0.3">
      <c r="A37" s="81"/>
      <c r="B37" s="82" t="s">
        <v>101</v>
      </c>
      <c r="C37" s="82" t="s">
        <v>0</v>
      </c>
      <c r="D37" s="82" t="s">
        <v>1</v>
      </c>
      <c r="E37" s="82" t="s">
        <v>2</v>
      </c>
      <c r="F37" s="83" t="s">
        <v>3</v>
      </c>
      <c r="G37" s="97" t="s">
        <v>4</v>
      </c>
      <c r="H37" s="76" t="s">
        <v>5</v>
      </c>
      <c r="I37" s="78" t="s">
        <v>47</v>
      </c>
      <c r="J37" s="76" t="s">
        <v>393</v>
      </c>
      <c r="K37" s="76" t="s">
        <v>6</v>
      </c>
      <c r="L37" s="78" t="s">
        <v>48</v>
      </c>
      <c r="M37" s="80" t="s">
        <v>178</v>
      </c>
      <c r="N37" s="120" t="s">
        <v>49</v>
      </c>
      <c r="O37" s="121" t="s">
        <v>50</v>
      </c>
      <c r="P37" s="38"/>
    </row>
    <row r="38" spans="1:16" s="39" customFormat="1" x14ac:dyDescent="0.3">
      <c r="A38" s="81"/>
      <c r="B38" s="82"/>
      <c r="C38" s="82"/>
      <c r="D38" s="82"/>
      <c r="E38" s="82"/>
      <c r="F38" s="83"/>
      <c r="G38" s="97"/>
      <c r="H38" s="77"/>
      <c r="I38" s="79"/>
      <c r="J38" s="77"/>
      <c r="K38" s="77"/>
      <c r="L38" s="79"/>
      <c r="M38" s="80"/>
      <c r="N38" s="120"/>
      <c r="O38" s="121"/>
      <c r="P38" s="38"/>
    </row>
    <row r="39" spans="1:16" ht="58.5" customHeight="1" x14ac:dyDescent="0.3">
      <c r="A39" s="59" t="s">
        <v>112</v>
      </c>
      <c r="B39" s="25">
        <v>18010349</v>
      </c>
      <c r="C39" s="24" t="s">
        <v>131</v>
      </c>
      <c r="D39" s="5" t="s">
        <v>132</v>
      </c>
      <c r="E39" s="16" t="s">
        <v>133</v>
      </c>
      <c r="F39" s="22">
        <v>210100</v>
      </c>
      <c r="G39" s="23">
        <v>300000</v>
      </c>
      <c r="H39" s="20">
        <v>2100</v>
      </c>
      <c r="I39" s="10">
        <f>+H39*12</f>
        <v>25200</v>
      </c>
      <c r="J39" s="50">
        <v>2100</v>
      </c>
      <c r="K39" s="11">
        <v>442</v>
      </c>
      <c r="L39" s="10">
        <f>+K39*12+(360)</f>
        <v>5664</v>
      </c>
      <c r="M39" s="12">
        <v>3669.5</v>
      </c>
      <c r="N39" s="9">
        <f t="shared" si="4"/>
        <v>7.5518800571156591E-2</v>
      </c>
      <c r="O39" s="27">
        <f t="shared" si="5"/>
        <v>5.2888333333333336E-2</v>
      </c>
      <c r="P39" s="1"/>
    </row>
    <row r="40" spans="1:16" ht="58.5" customHeight="1" x14ac:dyDescent="0.3">
      <c r="A40" s="59" t="s">
        <v>130</v>
      </c>
      <c r="B40" s="25" t="s">
        <v>136</v>
      </c>
      <c r="C40" s="24" t="s">
        <v>135</v>
      </c>
      <c r="D40" s="5" t="s">
        <v>137</v>
      </c>
      <c r="E40" s="16" t="s">
        <v>138</v>
      </c>
      <c r="F40" s="22">
        <v>141200</v>
      </c>
      <c r="G40" s="23">
        <v>235000</v>
      </c>
      <c r="H40" s="20">
        <v>1800</v>
      </c>
      <c r="I40" s="10">
        <f>+H40*12</f>
        <v>21600</v>
      </c>
      <c r="J40" s="50">
        <v>1800</v>
      </c>
      <c r="K40" s="11">
        <v>746.2</v>
      </c>
      <c r="L40" s="10">
        <f t="shared" si="6"/>
        <v>8954.4000000000015</v>
      </c>
      <c r="M40" s="12">
        <v>2491.88</v>
      </c>
      <c r="N40" s="9">
        <f t="shared" si="4"/>
        <v>7.1910198300283265E-2</v>
      </c>
      <c r="O40" s="27">
        <f t="shared" si="5"/>
        <v>4.3207319148936163E-2</v>
      </c>
      <c r="P40" s="1"/>
    </row>
    <row r="41" spans="1:16" ht="26.25" customHeight="1" x14ac:dyDescent="0.3">
      <c r="A41" s="123" t="s">
        <v>134</v>
      </c>
      <c r="B41" s="99"/>
      <c r="C41" s="90" t="s">
        <v>247</v>
      </c>
      <c r="D41" s="88" t="s">
        <v>149</v>
      </c>
      <c r="E41" s="88" t="s">
        <v>150</v>
      </c>
      <c r="F41" s="95">
        <v>164500</v>
      </c>
      <c r="G41" s="125">
        <v>230000</v>
      </c>
      <c r="H41" s="20">
        <v>950</v>
      </c>
      <c r="I41" s="10">
        <f>+H41*12</f>
        <v>11400</v>
      </c>
      <c r="J41" s="50">
        <v>950</v>
      </c>
      <c r="K41" s="118">
        <v>55</v>
      </c>
      <c r="L41" s="93">
        <f>+K41*12</f>
        <v>660</v>
      </c>
      <c r="M41" s="116"/>
      <c r="N41" s="9">
        <f t="shared" si="4"/>
        <v>6.5288753799392099E-2</v>
      </c>
      <c r="O41" s="27">
        <f t="shared" si="5"/>
        <v>4.6695652173913041E-2</v>
      </c>
      <c r="P41" s="1"/>
    </row>
    <row r="42" spans="1:16" ht="26.25" customHeight="1" x14ac:dyDescent="0.3">
      <c r="A42" s="124"/>
      <c r="B42" s="100"/>
      <c r="C42" s="91"/>
      <c r="D42" s="89"/>
      <c r="E42" s="89"/>
      <c r="F42" s="96"/>
      <c r="G42" s="126"/>
      <c r="H42" s="20">
        <v>950</v>
      </c>
      <c r="I42" s="10">
        <f t="shared" ref="I42:I45" si="7">+H42*12</f>
        <v>11400</v>
      </c>
      <c r="J42" s="50">
        <v>850</v>
      </c>
      <c r="K42" s="119"/>
      <c r="L42" s="94"/>
      <c r="M42" s="117"/>
      <c r="N42" s="9" t="e">
        <f t="shared" ref="N42" si="8">((I42-L42-M42)/F42)*1</f>
        <v>#DIV/0!</v>
      </c>
      <c r="O42" s="27" t="e">
        <f t="shared" ref="O42" si="9">+((I42-L42-M42)/G42)*1</f>
        <v>#DIV/0!</v>
      </c>
      <c r="P42" s="1"/>
    </row>
    <row r="43" spans="1:16" ht="26.25" customHeight="1" x14ac:dyDescent="0.3">
      <c r="A43" s="123" t="s">
        <v>146</v>
      </c>
      <c r="B43" s="99"/>
      <c r="C43" s="90" t="s">
        <v>248</v>
      </c>
      <c r="D43" s="88" t="s">
        <v>151</v>
      </c>
      <c r="E43" s="88" t="s">
        <v>150</v>
      </c>
      <c r="F43" s="95">
        <v>164500</v>
      </c>
      <c r="G43" s="125">
        <v>230000</v>
      </c>
      <c r="H43" s="20">
        <v>950</v>
      </c>
      <c r="I43" s="10">
        <f t="shared" si="7"/>
        <v>11400</v>
      </c>
      <c r="J43" s="50">
        <v>850</v>
      </c>
      <c r="K43" s="118">
        <v>55</v>
      </c>
      <c r="L43" s="93">
        <f>+K43*12</f>
        <v>660</v>
      </c>
      <c r="M43" s="116"/>
      <c r="N43" s="9">
        <f t="shared" si="4"/>
        <v>6.5288753799392099E-2</v>
      </c>
      <c r="O43" s="27">
        <f t="shared" si="5"/>
        <v>4.6695652173913041E-2</v>
      </c>
      <c r="P43" s="1"/>
    </row>
    <row r="44" spans="1:16" ht="26.25" customHeight="1" x14ac:dyDescent="0.3">
      <c r="A44" s="124"/>
      <c r="B44" s="100"/>
      <c r="C44" s="91"/>
      <c r="D44" s="89"/>
      <c r="E44" s="89"/>
      <c r="F44" s="96"/>
      <c r="G44" s="126"/>
      <c r="H44" s="20">
        <v>950</v>
      </c>
      <c r="I44" s="10">
        <f t="shared" si="7"/>
        <v>11400</v>
      </c>
      <c r="J44" s="50">
        <v>850</v>
      </c>
      <c r="K44" s="119"/>
      <c r="L44" s="94"/>
      <c r="M44" s="117"/>
      <c r="N44" s="9" t="e">
        <f t="shared" si="4"/>
        <v>#DIV/0!</v>
      </c>
      <c r="O44" s="27" t="e">
        <f t="shared" si="5"/>
        <v>#DIV/0!</v>
      </c>
      <c r="P44" s="1"/>
    </row>
    <row r="45" spans="1:16" ht="58.5" customHeight="1" x14ac:dyDescent="0.3">
      <c r="A45" s="59" t="s">
        <v>147</v>
      </c>
      <c r="B45" s="25" t="s">
        <v>152</v>
      </c>
      <c r="C45" s="24" t="s">
        <v>153</v>
      </c>
      <c r="D45" s="5" t="s">
        <v>155</v>
      </c>
      <c r="E45" s="16" t="s">
        <v>154</v>
      </c>
      <c r="F45" s="22">
        <v>186000</v>
      </c>
      <c r="G45" s="23">
        <v>280000</v>
      </c>
      <c r="H45" s="20">
        <v>1900</v>
      </c>
      <c r="I45" s="10">
        <f t="shared" si="7"/>
        <v>22800</v>
      </c>
      <c r="J45" s="50">
        <v>1900</v>
      </c>
      <c r="K45" s="11">
        <v>332.51</v>
      </c>
      <c r="L45" s="10">
        <f>K45*12</f>
        <v>3990.12</v>
      </c>
      <c r="M45" s="12">
        <v>2051.88</v>
      </c>
      <c r="N45" s="9">
        <f t="shared" si="4"/>
        <v>9.009677419354839E-2</v>
      </c>
      <c r="O45" s="27">
        <f t="shared" si="5"/>
        <v>5.985E-2</v>
      </c>
      <c r="P45" s="1"/>
    </row>
    <row r="46" spans="1:16" ht="58.5" customHeight="1" x14ac:dyDescent="0.3">
      <c r="A46" s="59" t="s">
        <v>329</v>
      </c>
      <c r="B46" s="28" t="s">
        <v>335</v>
      </c>
      <c r="C46" s="30" t="s">
        <v>338</v>
      </c>
      <c r="D46" s="28" t="s">
        <v>337</v>
      </c>
      <c r="E46" s="34" t="s">
        <v>336</v>
      </c>
      <c r="F46" s="32">
        <v>202100</v>
      </c>
      <c r="G46" s="110" t="s">
        <v>180</v>
      </c>
      <c r="H46" s="111"/>
      <c r="I46" s="111"/>
      <c r="J46" s="111"/>
      <c r="K46" s="111"/>
      <c r="L46" s="111"/>
      <c r="M46" s="111"/>
      <c r="N46" s="111"/>
      <c r="O46" s="111"/>
      <c r="P46" s="1"/>
    </row>
    <row r="47" spans="1:16" ht="58.5" customHeight="1" x14ac:dyDescent="0.3">
      <c r="A47" s="59" t="s">
        <v>148</v>
      </c>
      <c r="B47" s="28" t="s">
        <v>158</v>
      </c>
      <c r="C47" s="30" t="s">
        <v>159</v>
      </c>
      <c r="D47" s="28" t="s">
        <v>160</v>
      </c>
      <c r="E47" s="34" t="s">
        <v>161</v>
      </c>
      <c r="F47" s="32">
        <v>168163.25</v>
      </c>
      <c r="G47" s="110" t="s">
        <v>345</v>
      </c>
      <c r="H47" s="111"/>
      <c r="I47" s="111"/>
      <c r="J47" s="111"/>
      <c r="K47" s="111"/>
      <c r="L47" s="111"/>
      <c r="M47" s="111"/>
      <c r="N47" s="111"/>
      <c r="O47" s="111"/>
      <c r="P47" s="1"/>
    </row>
    <row r="48" spans="1:16" ht="58.5" customHeight="1" x14ac:dyDescent="0.3">
      <c r="A48" s="59" t="s">
        <v>156</v>
      </c>
      <c r="B48" s="25" t="s">
        <v>162</v>
      </c>
      <c r="C48" s="24" t="s">
        <v>165</v>
      </c>
      <c r="D48" s="5" t="s">
        <v>164</v>
      </c>
      <c r="E48" s="16" t="s">
        <v>163</v>
      </c>
      <c r="F48" s="22">
        <v>155300</v>
      </c>
      <c r="G48" s="23">
        <v>260000</v>
      </c>
      <c r="H48" s="20">
        <v>1900</v>
      </c>
      <c r="I48" s="10">
        <f>+H48*12</f>
        <v>22800</v>
      </c>
      <c r="J48" s="50">
        <v>1900</v>
      </c>
      <c r="K48" s="11">
        <v>421</v>
      </c>
      <c r="L48" s="10">
        <f>K48*12</f>
        <v>5052</v>
      </c>
      <c r="M48" s="12">
        <v>1985.92</v>
      </c>
      <c r="N48" s="9">
        <f t="shared" si="4"/>
        <v>0.10149439793947199</v>
      </c>
      <c r="O48" s="27">
        <f t="shared" si="5"/>
        <v>6.0623384615384614E-2</v>
      </c>
      <c r="P48" s="1"/>
    </row>
    <row r="49" spans="1:17" ht="58.5" customHeight="1" x14ac:dyDescent="0.3">
      <c r="A49" s="59" t="s">
        <v>157</v>
      </c>
      <c r="B49" s="28" t="s">
        <v>166</v>
      </c>
      <c r="C49" s="30" t="s">
        <v>167</v>
      </c>
      <c r="D49" s="28" t="s">
        <v>168</v>
      </c>
      <c r="E49" s="34" t="s">
        <v>169</v>
      </c>
      <c r="F49" s="32">
        <v>325600</v>
      </c>
      <c r="G49" s="110" t="s">
        <v>180</v>
      </c>
      <c r="H49" s="111"/>
      <c r="I49" s="111"/>
      <c r="J49" s="111"/>
      <c r="K49" s="111"/>
      <c r="L49" s="111"/>
      <c r="M49" s="111"/>
      <c r="N49" s="111"/>
      <c r="O49" s="111"/>
      <c r="P49" s="1"/>
    </row>
    <row r="50" spans="1:17" ht="58.5" customHeight="1" x14ac:dyDescent="0.3">
      <c r="A50" s="59" t="s">
        <v>170</v>
      </c>
      <c r="B50" s="25" t="s">
        <v>171</v>
      </c>
      <c r="C50" s="24" t="s">
        <v>172</v>
      </c>
      <c r="D50" s="5" t="s">
        <v>173</v>
      </c>
      <c r="E50" s="16" t="s">
        <v>174</v>
      </c>
      <c r="F50" s="22">
        <v>186800</v>
      </c>
      <c r="G50" s="23">
        <v>330000</v>
      </c>
      <c r="H50" s="20">
        <v>2200</v>
      </c>
      <c r="I50" s="10">
        <f>+H50*12</f>
        <v>26400</v>
      </c>
      <c r="J50" s="50">
        <v>2200</v>
      </c>
      <c r="K50" s="11">
        <v>486</v>
      </c>
      <c r="L50" s="10">
        <f>+K50*12+(360)</f>
        <v>6192</v>
      </c>
      <c r="M50" s="12">
        <v>3669.59</v>
      </c>
      <c r="N50" s="9">
        <f t="shared" si="4"/>
        <v>8.8535385438972158E-2</v>
      </c>
      <c r="O50" s="27">
        <f t="shared" si="5"/>
        <v>5.011639393939394E-2</v>
      </c>
      <c r="P50" s="1"/>
    </row>
    <row r="51" spans="1:17" ht="58.5" customHeight="1" x14ac:dyDescent="0.3">
      <c r="A51" s="59" t="s">
        <v>181</v>
      </c>
      <c r="B51" s="25" t="s">
        <v>182</v>
      </c>
      <c r="C51" s="24" t="s">
        <v>183</v>
      </c>
      <c r="D51" s="5" t="s">
        <v>184</v>
      </c>
      <c r="E51" s="16" t="s">
        <v>185</v>
      </c>
      <c r="F51" s="22">
        <v>252100</v>
      </c>
      <c r="G51" s="23">
        <v>400000</v>
      </c>
      <c r="H51" s="20">
        <v>2400</v>
      </c>
      <c r="I51" s="29">
        <f>+H51*12</f>
        <v>28800</v>
      </c>
      <c r="J51" s="50">
        <v>2700</v>
      </c>
      <c r="K51" s="40">
        <v>275</v>
      </c>
      <c r="L51" s="10">
        <f>K51*12</f>
        <v>3300</v>
      </c>
      <c r="M51" s="12" t="s">
        <v>207</v>
      </c>
      <c r="N51" s="9" t="e">
        <f t="shared" ref="N51:N74" si="10">((I51-L51-M51)/F51)*1</f>
        <v>#VALUE!</v>
      </c>
      <c r="O51" s="27" t="e">
        <f t="shared" ref="O51:O74" si="11">+((I51-L51-M51)/G51)*1</f>
        <v>#VALUE!</v>
      </c>
      <c r="P51" s="1"/>
    </row>
    <row r="52" spans="1:17" ht="42" x14ac:dyDescent="0.3">
      <c r="A52" s="59" t="s">
        <v>186</v>
      </c>
      <c r="B52" s="25" t="s">
        <v>188</v>
      </c>
      <c r="C52" s="24" t="s">
        <v>189</v>
      </c>
      <c r="D52" s="5" t="s">
        <v>190</v>
      </c>
      <c r="E52" s="16" t="s">
        <v>191</v>
      </c>
      <c r="F52" s="22">
        <v>278000</v>
      </c>
      <c r="G52" s="23">
        <v>475000</v>
      </c>
      <c r="H52" s="20">
        <v>2700</v>
      </c>
      <c r="I52" s="29">
        <f>+H52*12</f>
        <v>32400</v>
      </c>
      <c r="J52" s="50">
        <v>2700</v>
      </c>
      <c r="K52" s="40">
        <v>581.97</v>
      </c>
      <c r="L52" s="10">
        <f>K52*12</f>
        <v>6983.64</v>
      </c>
      <c r="M52" s="12" t="s">
        <v>249</v>
      </c>
      <c r="N52" s="9" t="e">
        <f t="shared" si="10"/>
        <v>#VALUE!</v>
      </c>
      <c r="O52" s="27" t="e">
        <f t="shared" si="11"/>
        <v>#VALUE!</v>
      </c>
      <c r="P52" s="1"/>
      <c r="Q52" s="41"/>
    </row>
    <row r="53" spans="1:17" ht="58.5" customHeight="1" x14ac:dyDescent="0.3">
      <c r="A53" s="59" t="s">
        <v>187</v>
      </c>
      <c r="B53" s="25" t="s">
        <v>193</v>
      </c>
      <c r="C53" s="24" t="s">
        <v>194</v>
      </c>
      <c r="D53" s="5" t="s">
        <v>195</v>
      </c>
      <c r="E53" s="16" t="s">
        <v>196</v>
      </c>
      <c r="F53" s="22">
        <v>338000</v>
      </c>
      <c r="G53" s="23">
        <v>485000</v>
      </c>
      <c r="H53" s="20">
        <v>2800</v>
      </c>
      <c r="I53" s="29">
        <f t="shared" ref="I53:I63" si="12">+H53*12</f>
        <v>33600</v>
      </c>
      <c r="J53" s="50">
        <v>2700</v>
      </c>
      <c r="K53" s="40">
        <v>275</v>
      </c>
      <c r="L53" s="10">
        <f>+K53*12</f>
        <v>3300</v>
      </c>
      <c r="M53" s="12" t="s">
        <v>257</v>
      </c>
      <c r="N53" s="9" t="e">
        <f t="shared" si="10"/>
        <v>#VALUE!</v>
      </c>
      <c r="O53" s="27" t="e">
        <f t="shared" si="11"/>
        <v>#VALUE!</v>
      </c>
      <c r="P53" s="1"/>
    </row>
    <row r="54" spans="1:17" ht="58.5" customHeight="1" x14ac:dyDescent="0.3">
      <c r="A54" s="59" t="s">
        <v>192</v>
      </c>
      <c r="B54" s="25" t="s">
        <v>199</v>
      </c>
      <c r="C54" s="24" t="s">
        <v>204</v>
      </c>
      <c r="D54" s="5" t="s">
        <v>201</v>
      </c>
      <c r="E54" s="16" t="s">
        <v>206</v>
      </c>
      <c r="F54" s="22">
        <v>147100</v>
      </c>
      <c r="G54" s="23">
        <v>230000</v>
      </c>
      <c r="H54" s="20">
        <v>1500</v>
      </c>
      <c r="I54" s="29">
        <f>+H54*12</f>
        <v>18000</v>
      </c>
      <c r="J54" s="50">
        <v>1500</v>
      </c>
      <c r="K54" s="40">
        <v>236.55</v>
      </c>
      <c r="L54" s="10">
        <f>+K54*12</f>
        <v>2838.6000000000004</v>
      </c>
      <c r="M54" s="12" t="s">
        <v>257</v>
      </c>
      <c r="N54" s="9" t="e">
        <f>((I54-L54-M54)/F54)*1</f>
        <v>#VALUE!</v>
      </c>
      <c r="O54" s="27" t="e">
        <f>+((I54-L54-M54)/G54)*1</f>
        <v>#VALUE!</v>
      </c>
      <c r="P54" s="1"/>
    </row>
    <row r="55" spans="1:17" ht="28.5" customHeight="1" thickBot="1" x14ac:dyDescent="0.35"/>
    <row r="56" spans="1:17" s="39" customFormat="1" ht="29.25" customHeight="1" x14ac:dyDescent="0.3">
      <c r="A56" s="81"/>
      <c r="B56" s="82" t="s">
        <v>101</v>
      </c>
      <c r="C56" s="82" t="s">
        <v>0</v>
      </c>
      <c r="D56" s="82" t="s">
        <v>1</v>
      </c>
      <c r="E56" s="82" t="s">
        <v>2</v>
      </c>
      <c r="F56" s="83" t="s">
        <v>3</v>
      </c>
      <c r="G56" s="97" t="s">
        <v>4</v>
      </c>
      <c r="H56" s="76" t="s">
        <v>5</v>
      </c>
      <c r="I56" s="78" t="s">
        <v>47</v>
      </c>
      <c r="J56" s="76" t="s">
        <v>393</v>
      </c>
      <c r="K56" s="76" t="s">
        <v>6</v>
      </c>
      <c r="L56" s="78" t="s">
        <v>48</v>
      </c>
      <c r="M56" s="80" t="s">
        <v>178</v>
      </c>
      <c r="N56" s="120" t="s">
        <v>49</v>
      </c>
      <c r="O56" s="121" t="s">
        <v>50</v>
      </c>
      <c r="P56" s="38"/>
    </row>
    <row r="57" spans="1:17" s="39" customFormat="1" x14ac:dyDescent="0.3">
      <c r="A57" s="81"/>
      <c r="B57" s="82"/>
      <c r="C57" s="82"/>
      <c r="D57" s="82"/>
      <c r="E57" s="82"/>
      <c r="F57" s="83"/>
      <c r="G57" s="97"/>
      <c r="H57" s="77"/>
      <c r="I57" s="79"/>
      <c r="J57" s="77"/>
      <c r="K57" s="77"/>
      <c r="L57" s="79"/>
      <c r="M57" s="80"/>
      <c r="N57" s="120"/>
      <c r="O57" s="121"/>
      <c r="P57" s="38"/>
    </row>
    <row r="58" spans="1:17" ht="58.5" customHeight="1" x14ac:dyDescent="0.3">
      <c r="A58" s="59" t="s">
        <v>197</v>
      </c>
      <c r="B58" s="25" t="s">
        <v>203</v>
      </c>
      <c r="C58" s="24" t="s">
        <v>200</v>
      </c>
      <c r="D58" s="5" t="s">
        <v>205</v>
      </c>
      <c r="E58" s="16" t="s">
        <v>202</v>
      </c>
      <c r="F58" s="22">
        <v>172800</v>
      </c>
      <c r="G58" s="23">
        <v>260000</v>
      </c>
      <c r="H58" s="20">
        <v>1900</v>
      </c>
      <c r="I58" s="29">
        <f>+H58*12</f>
        <v>22800</v>
      </c>
      <c r="J58" s="50">
        <v>1900</v>
      </c>
      <c r="K58" s="40">
        <f>329.37+110.15</f>
        <v>439.52</v>
      </c>
      <c r="L58" s="10">
        <f>+K58*12</f>
        <v>5274.24</v>
      </c>
      <c r="M58" s="12" t="s">
        <v>258</v>
      </c>
      <c r="N58" s="9" t="e">
        <f>((I58-L58-M58)/F58)*1</f>
        <v>#VALUE!</v>
      </c>
      <c r="O58" s="27" t="e">
        <f>+((I58-L58-M58)/G58)*1</f>
        <v>#VALUE!</v>
      </c>
      <c r="P58" s="1"/>
    </row>
    <row r="59" spans="1:17" ht="58.5" customHeight="1" x14ac:dyDescent="0.3">
      <c r="A59" s="59" t="s">
        <v>198</v>
      </c>
      <c r="B59" s="25" t="s">
        <v>210</v>
      </c>
      <c r="C59" s="24" t="s">
        <v>211</v>
      </c>
      <c r="D59" s="5" t="s">
        <v>212</v>
      </c>
      <c r="E59" s="16" t="s">
        <v>213</v>
      </c>
      <c r="F59" s="22">
        <v>162500</v>
      </c>
      <c r="G59" s="23">
        <v>220000</v>
      </c>
      <c r="H59" s="20">
        <v>1900</v>
      </c>
      <c r="I59" s="29">
        <f t="shared" si="12"/>
        <v>22800</v>
      </c>
      <c r="J59" s="50">
        <v>1900</v>
      </c>
      <c r="K59" s="40">
        <v>349</v>
      </c>
      <c r="L59" s="10">
        <f t="shared" ref="L59:L63" si="13">+K59*12</f>
        <v>4188</v>
      </c>
      <c r="M59" s="12" t="s">
        <v>259</v>
      </c>
      <c r="N59" s="9" t="e">
        <f t="shared" si="10"/>
        <v>#VALUE!</v>
      </c>
      <c r="O59" s="27" t="e">
        <f t="shared" si="11"/>
        <v>#VALUE!</v>
      </c>
      <c r="P59" s="1"/>
    </row>
    <row r="60" spans="1:17" ht="58.5" customHeight="1" x14ac:dyDescent="0.3">
      <c r="A60" s="59" t="s">
        <v>208</v>
      </c>
      <c r="B60" s="25" t="s">
        <v>214</v>
      </c>
      <c r="C60" s="24" t="s">
        <v>215</v>
      </c>
      <c r="D60" s="5" t="s">
        <v>220</v>
      </c>
      <c r="E60" s="16" t="s">
        <v>216</v>
      </c>
      <c r="F60" s="22">
        <v>79000</v>
      </c>
      <c r="G60" s="23">
        <v>140000</v>
      </c>
      <c r="H60" s="20">
        <v>1300</v>
      </c>
      <c r="I60" s="29">
        <f t="shared" si="12"/>
        <v>15600</v>
      </c>
      <c r="J60" s="50">
        <v>1300</v>
      </c>
      <c r="K60" s="40">
        <v>387</v>
      </c>
      <c r="L60" s="10">
        <f t="shared" si="13"/>
        <v>4644</v>
      </c>
      <c r="M60" s="12" t="s">
        <v>259</v>
      </c>
      <c r="N60" s="9" t="e">
        <f t="shared" si="10"/>
        <v>#VALUE!</v>
      </c>
      <c r="O60" s="27" t="e">
        <f t="shared" si="11"/>
        <v>#VALUE!</v>
      </c>
      <c r="P60" s="1"/>
    </row>
    <row r="61" spans="1:17" ht="58.5" customHeight="1" x14ac:dyDescent="0.3">
      <c r="A61" s="59" t="s">
        <v>209</v>
      </c>
      <c r="B61" s="25" t="s">
        <v>217</v>
      </c>
      <c r="C61" s="24" t="s">
        <v>218</v>
      </c>
      <c r="D61" s="5" t="s">
        <v>264</v>
      </c>
      <c r="E61" s="16" t="s">
        <v>219</v>
      </c>
      <c r="F61" s="22">
        <v>225100</v>
      </c>
      <c r="G61" s="23">
        <v>400000</v>
      </c>
      <c r="H61" s="20">
        <v>2200</v>
      </c>
      <c r="I61" s="29">
        <f t="shared" si="12"/>
        <v>26400</v>
      </c>
      <c r="J61" s="50">
        <v>2200</v>
      </c>
      <c r="K61" s="40">
        <v>664.38</v>
      </c>
      <c r="L61" s="10">
        <f t="shared" si="13"/>
        <v>7972.5599999999995</v>
      </c>
      <c r="M61" s="12" t="s">
        <v>207</v>
      </c>
      <c r="N61" s="9" t="e">
        <f t="shared" si="10"/>
        <v>#VALUE!</v>
      </c>
      <c r="O61" s="27" t="e">
        <f t="shared" si="11"/>
        <v>#VALUE!</v>
      </c>
      <c r="P61" s="1"/>
    </row>
    <row r="62" spans="1:17" ht="58.5" customHeight="1" x14ac:dyDescent="0.3">
      <c r="A62" s="59" t="s">
        <v>221</v>
      </c>
      <c r="B62" s="25" t="s">
        <v>225</v>
      </c>
      <c r="C62" s="24" t="s">
        <v>222</v>
      </c>
      <c r="D62" s="5" t="s">
        <v>223</v>
      </c>
      <c r="E62" s="16" t="s">
        <v>224</v>
      </c>
      <c r="F62" s="22">
        <v>145800</v>
      </c>
      <c r="G62" s="23">
        <v>300000</v>
      </c>
      <c r="H62" s="20">
        <v>2500</v>
      </c>
      <c r="I62" s="29">
        <v>0</v>
      </c>
      <c r="J62" s="50" t="s">
        <v>272</v>
      </c>
      <c r="K62" s="40" t="s">
        <v>176</v>
      </c>
      <c r="L62" s="10">
        <v>0</v>
      </c>
      <c r="M62" s="12" t="s">
        <v>259</v>
      </c>
      <c r="N62" s="9" t="e">
        <f t="shared" si="10"/>
        <v>#VALUE!</v>
      </c>
      <c r="O62" s="27" t="e">
        <f t="shared" si="11"/>
        <v>#VALUE!</v>
      </c>
      <c r="P62" s="1"/>
    </row>
    <row r="63" spans="1:17" ht="58.5" customHeight="1" x14ac:dyDescent="0.3">
      <c r="A63" s="59" t="s">
        <v>226</v>
      </c>
      <c r="B63" s="25" t="s">
        <v>227</v>
      </c>
      <c r="C63" s="24" t="s">
        <v>228</v>
      </c>
      <c r="D63" s="5" t="s">
        <v>229</v>
      </c>
      <c r="E63" s="16" t="s">
        <v>230</v>
      </c>
      <c r="F63" s="22">
        <v>145100</v>
      </c>
      <c r="G63" s="23">
        <v>210000</v>
      </c>
      <c r="H63" s="20">
        <v>2000</v>
      </c>
      <c r="I63" s="29">
        <f t="shared" si="12"/>
        <v>24000</v>
      </c>
      <c r="J63" s="50">
        <v>2000</v>
      </c>
      <c r="K63" s="40">
        <v>544</v>
      </c>
      <c r="L63" s="10">
        <f t="shared" si="13"/>
        <v>6528</v>
      </c>
      <c r="M63" s="12" t="s">
        <v>257</v>
      </c>
      <c r="N63" s="9" t="e">
        <f t="shared" si="10"/>
        <v>#VALUE!</v>
      </c>
      <c r="O63" s="27" t="e">
        <f t="shared" si="11"/>
        <v>#VALUE!</v>
      </c>
      <c r="P63" s="1"/>
    </row>
    <row r="64" spans="1:17" ht="58.5" customHeight="1" x14ac:dyDescent="0.3">
      <c r="A64" s="59" t="s">
        <v>231</v>
      </c>
      <c r="B64" s="45" t="s">
        <v>232</v>
      </c>
      <c r="C64" s="46" t="s">
        <v>233</v>
      </c>
      <c r="D64" s="45" t="s">
        <v>234</v>
      </c>
      <c r="E64" s="47" t="s">
        <v>235</v>
      </c>
      <c r="F64" s="48">
        <v>285700</v>
      </c>
      <c r="G64" s="112" t="s">
        <v>345</v>
      </c>
      <c r="H64" s="113"/>
      <c r="I64" s="113"/>
      <c r="J64" s="113"/>
      <c r="K64" s="113"/>
      <c r="L64" s="113"/>
      <c r="M64" s="113"/>
      <c r="N64" s="113"/>
      <c r="O64" s="113"/>
      <c r="P64" s="1"/>
    </row>
    <row r="65" spans="1:16" ht="58.5" customHeight="1" x14ac:dyDescent="0.3">
      <c r="A65" s="59" t="s">
        <v>236</v>
      </c>
      <c r="B65" s="25" t="s">
        <v>237</v>
      </c>
      <c r="C65" s="24" t="s">
        <v>238</v>
      </c>
      <c r="D65" s="5" t="s">
        <v>239</v>
      </c>
      <c r="E65" s="16" t="s">
        <v>240</v>
      </c>
      <c r="F65" s="22">
        <v>200300</v>
      </c>
      <c r="G65" s="23">
        <v>290000</v>
      </c>
      <c r="H65" s="20">
        <v>2200</v>
      </c>
      <c r="I65" s="29">
        <f>H65*12</f>
        <v>26400</v>
      </c>
      <c r="J65" s="50">
        <v>2200</v>
      </c>
      <c r="K65" s="40">
        <v>466.79</v>
      </c>
      <c r="L65" s="10">
        <f>K65*12</f>
        <v>5601.4800000000005</v>
      </c>
      <c r="M65" s="12" t="s">
        <v>259</v>
      </c>
      <c r="N65" s="9" t="e">
        <f t="shared" si="10"/>
        <v>#VALUE!</v>
      </c>
      <c r="O65" s="27" t="e">
        <f t="shared" si="11"/>
        <v>#VALUE!</v>
      </c>
      <c r="P65" s="1"/>
    </row>
    <row r="66" spans="1:16" ht="58.5" customHeight="1" x14ac:dyDescent="0.3">
      <c r="A66" s="59" t="s">
        <v>241</v>
      </c>
      <c r="B66" s="25"/>
      <c r="C66" s="24" t="s">
        <v>346</v>
      </c>
      <c r="D66" s="5" t="s">
        <v>245</v>
      </c>
      <c r="E66" s="16" t="s">
        <v>244</v>
      </c>
      <c r="F66" s="22"/>
      <c r="G66" s="23"/>
      <c r="H66" s="20" t="s">
        <v>250</v>
      </c>
      <c r="I66" s="29" t="e">
        <f t="shared" ref="I66:I69" si="14">H66*12</f>
        <v>#VALUE!</v>
      </c>
      <c r="J66" s="50" t="s">
        <v>250</v>
      </c>
      <c r="K66" s="40"/>
      <c r="L66" s="10">
        <f t="shared" ref="L66:L69" si="15">K66*12</f>
        <v>0</v>
      </c>
      <c r="M66" s="12"/>
      <c r="N66" s="9" t="e">
        <f t="shared" si="10"/>
        <v>#VALUE!</v>
      </c>
      <c r="O66" s="27" t="e">
        <f t="shared" si="11"/>
        <v>#VALUE!</v>
      </c>
      <c r="P66" s="1"/>
    </row>
    <row r="67" spans="1:16" ht="58.5" customHeight="1" x14ac:dyDescent="0.3">
      <c r="A67" s="59" t="s">
        <v>242</v>
      </c>
      <c r="B67" s="25"/>
      <c r="C67" s="24" t="s">
        <v>347</v>
      </c>
      <c r="D67" s="5" t="s">
        <v>246</v>
      </c>
      <c r="E67" s="16" t="s">
        <v>244</v>
      </c>
      <c r="F67" s="22"/>
      <c r="G67" s="23"/>
      <c r="H67" s="20" t="s">
        <v>250</v>
      </c>
      <c r="I67" s="29" t="e">
        <f t="shared" si="14"/>
        <v>#VALUE!</v>
      </c>
      <c r="J67" s="50" t="s">
        <v>250</v>
      </c>
      <c r="K67" s="40"/>
      <c r="L67" s="10">
        <f t="shared" si="15"/>
        <v>0</v>
      </c>
      <c r="M67" s="12"/>
      <c r="N67" s="9" t="e">
        <f t="shared" si="10"/>
        <v>#VALUE!</v>
      </c>
      <c r="O67" s="27" t="e">
        <f t="shared" si="11"/>
        <v>#VALUE!</v>
      </c>
      <c r="P67" s="1"/>
    </row>
    <row r="68" spans="1:16" ht="58.5" customHeight="1" x14ac:dyDescent="0.3">
      <c r="A68" s="59" t="s">
        <v>243</v>
      </c>
      <c r="B68" s="25" t="s">
        <v>251</v>
      </c>
      <c r="C68" s="24" t="s">
        <v>254</v>
      </c>
      <c r="D68" s="5" t="s">
        <v>255</v>
      </c>
      <c r="E68" s="16" t="s">
        <v>256</v>
      </c>
      <c r="F68" s="22">
        <v>183868.6</v>
      </c>
      <c r="G68" s="23">
        <v>270000</v>
      </c>
      <c r="H68" s="20">
        <v>2200</v>
      </c>
      <c r="I68" s="29">
        <f t="shared" si="14"/>
        <v>26400</v>
      </c>
      <c r="J68" s="50">
        <v>2200</v>
      </c>
      <c r="K68" s="40">
        <f>293.18+191.42</f>
        <v>484.6</v>
      </c>
      <c r="L68" s="10">
        <f t="shared" si="15"/>
        <v>5815.2000000000007</v>
      </c>
      <c r="M68" s="12"/>
      <c r="N68" s="9">
        <f t="shared" si="10"/>
        <v>0.11195386270412674</v>
      </c>
      <c r="O68" s="27">
        <f t="shared" si="11"/>
        <v>7.6240000000000002E-2</v>
      </c>
      <c r="P68" s="1"/>
    </row>
    <row r="69" spans="1:16" ht="58.5" customHeight="1" x14ac:dyDescent="0.3">
      <c r="A69" s="59" t="s">
        <v>252</v>
      </c>
      <c r="B69" s="25" t="s">
        <v>260</v>
      </c>
      <c r="C69" s="24" t="s">
        <v>261</v>
      </c>
      <c r="D69" s="5" t="s">
        <v>262</v>
      </c>
      <c r="E69" s="16" t="s">
        <v>263</v>
      </c>
      <c r="F69" s="22">
        <v>168100</v>
      </c>
      <c r="G69" s="23">
        <v>250000</v>
      </c>
      <c r="H69" s="20">
        <v>1900</v>
      </c>
      <c r="I69" s="29">
        <f t="shared" si="14"/>
        <v>22800</v>
      </c>
      <c r="J69" s="50">
        <v>1900</v>
      </c>
      <c r="K69" s="40">
        <v>493</v>
      </c>
      <c r="L69" s="10">
        <f t="shared" si="15"/>
        <v>5916</v>
      </c>
      <c r="M69" s="12" t="s">
        <v>176</v>
      </c>
      <c r="N69" s="9" t="e">
        <f t="shared" si="10"/>
        <v>#VALUE!</v>
      </c>
      <c r="O69" s="27" t="e">
        <f t="shared" si="11"/>
        <v>#VALUE!</v>
      </c>
      <c r="P69" s="1"/>
    </row>
    <row r="70" spans="1:16" ht="58.5" customHeight="1" x14ac:dyDescent="0.3">
      <c r="A70" s="59" t="s">
        <v>253</v>
      </c>
      <c r="B70" s="25" t="s">
        <v>267</v>
      </c>
      <c r="C70" s="24" t="s">
        <v>268</v>
      </c>
      <c r="D70" s="5" t="s">
        <v>270</v>
      </c>
      <c r="E70" s="16" t="s">
        <v>269</v>
      </c>
      <c r="F70" s="22">
        <v>235100</v>
      </c>
      <c r="G70" s="23">
        <v>350000</v>
      </c>
      <c r="H70" s="20">
        <v>850</v>
      </c>
      <c r="I70" s="29">
        <f>H70*12</f>
        <v>10200</v>
      </c>
      <c r="J70" s="50">
        <v>1900</v>
      </c>
      <c r="K70" s="40">
        <f>118.4+196.74</f>
        <v>315.14</v>
      </c>
      <c r="L70" s="10">
        <f>K70*12</f>
        <v>3781.68</v>
      </c>
      <c r="M70" s="12" t="s">
        <v>177</v>
      </c>
      <c r="N70" s="9" t="e">
        <f t="shared" si="10"/>
        <v>#VALUE!</v>
      </c>
      <c r="O70" s="27" t="e">
        <f t="shared" si="11"/>
        <v>#VALUE!</v>
      </c>
      <c r="P70" s="1"/>
    </row>
    <row r="71" spans="1:16" ht="58.5" customHeight="1" thickBot="1" x14ac:dyDescent="0.35">
      <c r="A71" s="59" t="s">
        <v>265</v>
      </c>
      <c r="B71" s="25" t="s">
        <v>273</v>
      </c>
      <c r="C71" s="24" t="s">
        <v>274</v>
      </c>
      <c r="D71" s="5" t="s">
        <v>275</v>
      </c>
      <c r="E71" s="16" t="s">
        <v>276</v>
      </c>
      <c r="F71" s="22">
        <v>141200</v>
      </c>
      <c r="G71" s="23">
        <v>190000</v>
      </c>
      <c r="H71" s="20">
        <v>1600</v>
      </c>
      <c r="I71" s="29">
        <f>H71*12</f>
        <v>19200</v>
      </c>
      <c r="J71" s="50"/>
      <c r="K71" s="40">
        <v>300</v>
      </c>
      <c r="L71" s="10">
        <f>K71*12</f>
        <v>3600</v>
      </c>
      <c r="M71" s="12"/>
      <c r="N71" s="9">
        <f>((I71-L71-M71)/F71)*1</f>
        <v>0.11048158640226628</v>
      </c>
      <c r="O71" s="27">
        <f>+((I71-L71-M71)/G71)*1</f>
        <v>8.2105263157894737E-2</v>
      </c>
      <c r="P71" s="1"/>
    </row>
    <row r="72" spans="1:16" s="39" customFormat="1" ht="29.25" customHeight="1" x14ac:dyDescent="0.3">
      <c r="A72" s="81"/>
      <c r="B72" s="82" t="s">
        <v>101</v>
      </c>
      <c r="C72" s="82" t="s">
        <v>0</v>
      </c>
      <c r="D72" s="82" t="s">
        <v>1</v>
      </c>
      <c r="E72" s="82" t="s">
        <v>2</v>
      </c>
      <c r="F72" s="83" t="s">
        <v>3</v>
      </c>
      <c r="G72" s="97" t="s">
        <v>4</v>
      </c>
      <c r="H72" s="76" t="s">
        <v>5</v>
      </c>
      <c r="I72" s="78" t="s">
        <v>47</v>
      </c>
      <c r="J72" s="76" t="s">
        <v>393</v>
      </c>
      <c r="K72" s="76" t="s">
        <v>6</v>
      </c>
      <c r="L72" s="78" t="s">
        <v>48</v>
      </c>
      <c r="M72" s="80" t="s">
        <v>178</v>
      </c>
      <c r="N72" s="120" t="s">
        <v>49</v>
      </c>
      <c r="O72" s="121" t="s">
        <v>50</v>
      </c>
      <c r="P72" s="38"/>
    </row>
    <row r="73" spans="1:16" s="39" customFormat="1" x14ac:dyDescent="0.3">
      <c r="A73" s="81"/>
      <c r="B73" s="82"/>
      <c r="C73" s="82"/>
      <c r="D73" s="82"/>
      <c r="E73" s="82"/>
      <c r="F73" s="83"/>
      <c r="G73" s="97"/>
      <c r="H73" s="77"/>
      <c r="I73" s="79"/>
      <c r="J73" s="77"/>
      <c r="K73" s="77"/>
      <c r="L73" s="79"/>
      <c r="M73" s="80"/>
      <c r="N73" s="120"/>
      <c r="O73" s="121"/>
      <c r="P73" s="38"/>
    </row>
    <row r="74" spans="1:16" ht="58.5" customHeight="1" x14ac:dyDescent="0.3">
      <c r="A74" s="59" t="s">
        <v>266</v>
      </c>
      <c r="B74" s="25" t="s">
        <v>279</v>
      </c>
      <c r="C74" s="24" t="s">
        <v>280</v>
      </c>
      <c r="D74" s="5" t="s">
        <v>281</v>
      </c>
      <c r="E74" s="16" t="s">
        <v>282</v>
      </c>
      <c r="F74" s="22">
        <v>131200</v>
      </c>
      <c r="G74" s="23">
        <v>170000</v>
      </c>
      <c r="H74" s="20">
        <v>1500</v>
      </c>
      <c r="I74" s="29">
        <f t="shared" ref="I74" si="16">H74*12</f>
        <v>18000</v>
      </c>
      <c r="J74" s="50">
        <v>1500</v>
      </c>
      <c r="K74" s="40">
        <v>219.86</v>
      </c>
      <c r="L74" s="10">
        <f t="shared" ref="L74" si="17">K74*12</f>
        <v>2638.32</v>
      </c>
      <c r="M74" s="12"/>
      <c r="N74" s="9">
        <f t="shared" si="10"/>
        <v>0.1170859756097561</v>
      </c>
      <c r="O74" s="27">
        <f t="shared" si="11"/>
        <v>9.0362823529411773E-2</v>
      </c>
      <c r="P74" s="1"/>
    </row>
    <row r="75" spans="1:16" ht="58.5" customHeight="1" x14ac:dyDescent="0.3">
      <c r="A75" s="42" t="s">
        <v>317</v>
      </c>
      <c r="B75" s="45" t="s">
        <v>318</v>
      </c>
      <c r="C75" s="46" t="s">
        <v>319</v>
      </c>
      <c r="D75" s="45" t="s">
        <v>320</v>
      </c>
      <c r="E75" s="47" t="s">
        <v>321</v>
      </c>
      <c r="F75" s="48">
        <v>367600</v>
      </c>
      <c r="G75" s="114" t="s">
        <v>180</v>
      </c>
      <c r="H75" s="115"/>
      <c r="I75" s="115"/>
      <c r="J75" s="115"/>
      <c r="K75" s="115"/>
      <c r="L75" s="115"/>
      <c r="M75" s="115"/>
      <c r="N75" s="115"/>
      <c r="O75" s="115"/>
      <c r="P75" s="1"/>
    </row>
    <row r="76" spans="1:16" ht="58.5" customHeight="1" x14ac:dyDescent="0.3">
      <c r="A76" s="59" t="s">
        <v>277</v>
      </c>
      <c r="B76" s="25" t="s">
        <v>283</v>
      </c>
      <c r="C76" s="24" t="s">
        <v>348</v>
      </c>
      <c r="D76" s="5" t="s">
        <v>284</v>
      </c>
      <c r="E76" s="16" t="s">
        <v>256</v>
      </c>
      <c r="F76" s="22">
        <v>221722.35</v>
      </c>
      <c r="G76" s="23">
        <v>280000</v>
      </c>
      <c r="H76" s="20">
        <v>2200</v>
      </c>
      <c r="I76" s="29">
        <f>+H76*12</f>
        <v>26400</v>
      </c>
      <c r="J76" s="50"/>
      <c r="K76" s="40">
        <f>287.06+187.43</f>
        <v>474.49</v>
      </c>
      <c r="L76" s="10">
        <f>K76*12</f>
        <v>5693.88</v>
      </c>
      <c r="M76" s="12"/>
      <c r="N76" s="9">
        <f t="shared" ref="N76" si="18">((I76-L76-M76)/F76)*1</f>
        <v>9.3387608421072563E-2</v>
      </c>
      <c r="O76" s="27">
        <f t="shared" ref="O76" si="19">+((I76-L76-M76)/G76)*1</f>
        <v>7.395042857142857E-2</v>
      </c>
      <c r="P76" s="1"/>
    </row>
    <row r="77" spans="1:16" ht="58.5" customHeight="1" x14ac:dyDescent="0.3">
      <c r="A77" s="59" t="s">
        <v>278</v>
      </c>
      <c r="B77" s="25" t="s">
        <v>287</v>
      </c>
      <c r="C77" s="24" t="s">
        <v>288</v>
      </c>
      <c r="D77" s="5" t="s">
        <v>289</v>
      </c>
      <c r="E77" s="16" t="s">
        <v>290</v>
      </c>
      <c r="F77" s="22">
        <v>166100</v>
      </c>
      <c r="G77" s="23">
        <v>240000</v>
      </c>
      <c r="H77" s="20">
        <v>2300</v>
      </c>
      <c r="I77" s="29">
        <f t="shared" ref="I77:I78" si="20">+H77*12</f>
        <v>27600</v>
      </c>
      <c r="J77" s="50">
        <v>2300</v>
      </c>
      <c r="K77" s="40">
        <v>412.78</v>
      </c>
      <c r="L77" s="10">
        <f t="shared" ref="L77:L78" si="21">K77*12</f>
        <v>4953.3599999999997</v>
      </c>
      <c r="M77" s="12"/>
      <c r="N77" s="9">
        <f t="shared" ref="N77:N78" si="22">((I77-L77-M77)/F77)*1</f>
        <v>0.13634340758579169</v>
      </c>
      <c r="O77" s="27">
        <f t="shared" ref="O77:O78" si="23">+((I77-L77-M77)/G77)*1</f>
        <v>9.4361E-2</v>
      </c>
      <c r="P77" s="1"/>
    </row>
    <row r="78" spans="1:16" ht="58.5" customHeight="1" x14ac:dyDescent="0.3">
      <c r="A78" s="59" t="s">
        <v>285</v>
      </c>
      <c r="B78" s="25" t="s">
        <v>291</v>
      </c>
      <c r="C78" s="24" t="s">
        <v>292</v>
      </c>
      <c r="D78" s="5" t="s">
        <v>293</v>
      </c>
      <c r="E78" s="16" t="s">
        <v>294</v>
      </c>
      <c r="F78" s="22">
        <v>288000</v>
      </c>
      <c r="G78" s="23">
        <v>360000</v>
      </c>
      <c r="H78" s="20">
        <v>2800</v>
      </c>
      <c r="I78" s="29">
        <f t="shared" si="20"/>
        <v>33600</v>
      </c>
      <c r="J78" s="50" t="s">
        <v>271</v>
      </c>
      <c r="K78" s="40">
        <v>98</v>
      </c>
      <c r="L78" s="10">
        <f t="shared" si="21"/>
        <v>1176</v>
      </c>
      <c r="M78" s="12"/>
      <c r="N78" s="9">
        <f t="shared" si="22"/>
        <v>0.11258333333333333</v>
      </c>
      <c r="O78" s="27">
        <f t="shared" si="23"/>
        <v>9.006666666666667E-2</v>
      </c>
      <c r="P78" s="1"/>
    </row>
    <row r="79" spans="1:16" ht="58.5" customHeight="1" x14ac:dyDescent="0.3">
      <c r="A79" s="59" t="s">
        <v>286</v>
      </c>
      <c r="B79" s="45" t="s">
        <v>301</v>
      </c>
      <c r="C79" s="46" t="s">
        <v>302</v>
      </c>
      <c r="D79" s="45" t="s">
        <v>303</v>
      </c>
      <c r="E79" s="47" t="s">
        <v>304</v>
      </c>
      <c r="F79" s="48">
        <v>122200</v>
      </c>
      <c r="G79" s="112" t="s">
        <v>180</v>
      </c>
      <c r="H79" s="113"/>
      <c r="I79" s="113"/>
      <c r="J79" s="113"/>
      <c r="K79" s="113"/>
      <c r="L79" s="113"/>
      <c r="M79" s="113"/>
      <c r="N79" s="113"/>
      <c r="O79" s="113"/>
      <c r="P79" s="1"/>
    </row>
    <row r="80" spans="1:16" ht="58.5" customHeight="1" x14ac:dyDescent="0.3">
      <c r="A80" s="59" t="s">
        <v>295</v>
      </c>
      <c r="B80" s="25" t="s">
        <v>305</v>
      </c>
      <c r="C80" s="24" t="s">
        <v>306</v>
      </c>
      <c r="D80" s="5" t="s">
        <v>307</v>
      </c>
      <c r="E80" s="16" t="s">
        <v>308</v>
      </c>
      <c r="F80" s="22">
        <v>213100</v>
      </c>
      <c r="G80" s="23">
        <v>270000</v>
      </c>
      <c r="H80" s="20">
        <v>1900</v>
      </c>
      <c r="I80" s="29">
        <f>+H80*12</f>
        <v>22800</v>
      </c>
      <c r="J80" s="50">
        <v>1900</v>
      </c>
      <c r="K80" s="40">
        <v>357.5</v>
      </c>
      <c r="L80" s="10">
        <f>K80*12</f>
        <v>4290</v>
      </c>
      <c r="M80" s="12"/>
      <c r="N80" s="9">
        <f t="shared" ref="N80:N96" si="24">((I80-L80-M80)/F80)*1</f>
        <v>8.6860628812763963E-2</v>
      </c>
      <c r="O80" s="27">
        <f t="shared" ref="O80:O96" si="25">+((I80-L80-M80)/G80)*1</f>
        <v>6.855555555555555E-2</v>
      </c>
      <c r="P80" s="1"/>
    </row>
    <row r="81" spans="1:16" ht="58.5" customHeight="1" x14ac:dyDescent="0.3">
      <c r="A81" s="59" t="s">
        <v>296</v>
      </c>
      <c r="B81" s="25" t="s">
        <v>309</v>
      </c>
      <c r="C81" s="24" t="s">
        <v>310</v>
      </c>
      <c r="D81" s="5" t="s">
        <v>312</v>
      </c>
      <c r="E81" s="16" t="s">
        <v>311</v>
      </c>
      <c r="F81" s="22">
        <v>200100</v>
      </c>
      <c r="G81" s="23">
        <v>340000</v>
      </c>
      <c r="H81" s="20">
        <v>2600</v>
      </c>
      <c r="I81" s="29">
        <f t="shared" ref="I81:I96" si="26">+H81*12</f>
        <v>31200</v>
      </c>
      <c r="J81" s="50">
        <v>2600</v>
      </c>
      <c r="K81" s="40">
        <v>389</v>
      </c>
      <c r="L81" s="10">
        <f t="shared" ref="L81:L85" si="27">K81*12</f>
        <v>4668</v>
      </c>
      <c r="M81" s="12"/>
      <c r="N81" s="9">
        <f t="shared" si="24"/>
        <v>0.13259370314842578</v>
      </c>
      <c r="O81" s="27">
        <f t="shared" si="25"/>
        <v>7.8035294117647064E-2</v>
      </c>
      <c r="P81" s="1"/>
    </row>
    <row r="82" spans="1:16" ht="58.5" customHeight="1" x14ac:dyDescent="0.3">
      <c r="A82" s="59" t="s">
        <v>297</v>
      </c>
      <c r="B82" s="25" t="s">
        <v>313</v>
      </c>
      <c r="C82" s="24" t="s">
        <v>314</v>
      </c>
      <c r="D82" s="5" t="s">
        <v>315</v>
      </c>
      <c r="E82" s="16" t="s">
        <v>316</v>
      </c>
      <c r="F82" s="22">
        <v>167900</v>
      </c>
      <c r="G82" s="23">
        <v>210000</v>
      </c>
      <c r="H82" s="20">
        <v>1900</v>
      </c>
      <c r="I82" s="29">
        <f t="shared" si="26"/>
        <v>22800</v>
      </c>
      <c r="J82" s="50">
        <v>1900</v>
      </c>
      <c r="K82" s="40">
        <f>265.55+90.55</f>
        <v>356.1</v>
      </c>
      <c r="L82" s="10">
        <f t="shared" si="27"/>
        <v>4273.2000000000007</v>
      </c>
      <c r="M82" s="12"/>
      <c r="N82" s="9">
        <f t="shared" si="24"/>
        <v>0.1103442525312686</v>
      </c>
      <c r="O82" s="27">
        <f t="shared" si="25"/>
        <v>8.8222857142857145E-2</v>
      </c>
      <c r="P82" s="1"/>
    </row>
    <row r="83" spans="1:16" ht="58.5" customHeight="1" x14ac:dyDescent="0.3">
      <c r="A83" s="59" t="s">
        <v>298</v>
      </c>
      <c r="B83" s="25" t="s">
        <v>322</v>
      </c>
      <c r="C83" s="24" t="s">
        <v>323</v>
      </c>
      <c r="D83" s="5" t="s">
        <v>324</v>
      </c>
      <c r="E83" s="16" t="s">
        <v>325</v>
      </c>
      <c r="F83" s="22">
        <v>241000</v>
      </c>
      <c r="G83" s="23">
        <v>328000</v>
      </c>
      <c r="H83" s="20">
        <v>2600</v>
      </c>
      <c r="I83" s="29">
        <f t="shared" si="26"/>
        <v>31200</v>
      </c>
      <c r="J83" s="50">
        <v>2600</v>
      </c>
      <c r="K83" s="40">
        <f>127.87+275</f>
        <v>402.87</v>
      </c>
      <c r="L83" s="10">
        <f t="shared" si="27"/>
        <v>4834.4400000000005</v>
      </c>
      <c r="M83" s="12"/>
      <c r="N83" s="9">
        <f t="shared" si="24"/>
        <v>0.10940066390041493</v>
      </c>
      <c r="O83" s="27">
        <f t="shared" si="25"/>
        <v>8.0382804878048775E-2</v>
      </c>
      <c r="P83" s="1"/>
    </row>
    <row r="84" spans="1:16" ht="58.5" customHeight="1" x14ac:dyDescent="0.3">
      <c r="A84" s="59" t="s">
        <v>299</v>
      </c>
      <c r="B84" s="25" t="s">
        <v>342</v>
      </c>
      <c r="C84" s="24" t="s">
        <v>343</v>
      </c>
      <c r="D84" s="5" t="s">
        <v>426</v>
      </c>
      <c r="E84" s="16" t="s">
        <v>344</v>
      </c>
      <c r="F84" s="22">
        <v>218100</v>
      </c>
      <c r="G84" s="23">
        <v>290000</v>
      </c>
      <c r="H84" s="20">
        <v>2000</v>
      </c>
      <c r="I84" s="29">
        <f t="shared" si="26"/>
        <v>24000</v>
      </c>
      <c r="J84" s="50">
        <v>2000</v>
      </c>
      <c r="K84" s="40">
        <v>420</v>
      </c>
      <c r="L84" s="10">
        <f t="shared" si="27"/>
        <v>5040</v>
      </c>
      <c r="M84" s="12"/>
      <c r="N84" s="9">
        <f t="shared" si="24"/>
        <v>8.6932599724896836E-2</v>
      </c>
      <c r="O84" s="27">
        <f t="shared" si="25"/>
        <v>6.5379310344827593E-2</v>
      </c>
      <c r="P84" s="1"/>
    </row>
    <row r="85" spans="1:16" ht="58.5" customHeight="1" x14ac:dyDescent="0.3">
      <c r="A85" s="59" t="s">
        <v>300</v>
      </c>
      <c r="B85" s="25" t="s">
        <v>349</v>
      </c>
      <c r="C85" s="24" t="s">
        <v>350</v>
      </c>
      <c r="D85" s="5" t="s">
        <v>351</v>
      </c>
      <c r="E85" s="16" t="s">
        <v>352</v>
      </c>
      <c r="F85" s="22">
        <v>228100</v>
      </c>
      <c r="G85" s="23">
        <v>350000</v>
      </c>
      <c r="H85" s="20">
        <v>2900</v>
      </c>
      <c r="I85" s="29">
        <f t="shared" si="26"/>
        <v>34800</v>
      </c>
      <c r="J85" s="50">
        <v>2900</v>
      </c>
      <c r="K85" s="40">
        <v>626</v>
      </c>
      <c r="L85" s="10">
        <f t="shared" si="27"/>
        <v>7512</v>
      </c>
      <c r="M85" s="12"/>
      <c r="N85" s="9">
        <f t="shared" si="24"/>
        <v>0.11963174046470847</v>
      </c>
      <c r="O85" s="27">
        <f t="shared" si="25"/>
        <v>7.7965714285714291E-2</v>
      </c>
      <c r="P85" s="1"/>
    </row>
    <row r="86" spans="1:16" ht="58.5" customHeight="1" x14ac:dyDescent="0.3">
      <c r="A86" s="59" t="s">
        <v>326</v>
      </c>
      <c r="B86" s="25" t="s">
        <v>353</v>
      </c>
      <c r="C86" s="24" t="s">
        <v>354</v>
      </c>
      <c r="D86" s="5" t="s">
        <v>373</v>
      </c>
      <c r="E86" s="16" t="s">
        <v>355</v>
      </c>
      <c r="F86" s="22">
        <v>530000</v>
      </c>
      <c r="G86" s="23">
        <v>700000</v>
      </c>
      <c r="H86" s="20">
        <v>4000</v>
      </c>
      <c r="I86" s="29">
        <f>+H86*12</f>
        <v>48000</v>
      </c>
      <c r="J86" s="50">
        <v>3900</v>
      </c>
      <c r="K86" s="40">
        <v>420</v>
      </c>
      <c r="L86" s="10">
        <f>K86*12</f>
        <v>5040</v>
      </c>
      <c r="M86" s="12"/>
      <c r="N86" s="9">
        <f>((I86-L86-M86)/F86)*1</f>
        <v>8.1056603773584909E-2</v>
      </c>
      <c r="O86" s="27">
        <f>+((I86-L86-M86)/G86)*1</f>
        <v>6.137142857142857E-2</v>
      </c>
      <c r="P86" s="1"/>
    </row>
    <row r="87" spans="1:16" ht="58.5" customHeight="1" thickBot="1" x14ac:dyDescent="0.35">
      <c r="A87" s="59" t="s">
        <v>327</v>
      </c>
      <c r="B87" s="25" t="s">
        <v>361</v>
      </c>
      <c r="C87" s="24" t="s">
        <v>362</v>
      </c>
      <c r="D87" s="5" t="s">
        <v>363</v>
      </c>
      <c r="E87" s="16" t="s">
        <v>364</v>
      </c>
      <c r="F87" s="22">
        <v>422100</v>
      </c>
      <c r="G87" s="23">
        <v>620000</v>
      </c>
      <c r="H87" s="20">
        <v>3500</v>
      </c>
      <c r="I87" s="29">
        <f>+H87*12</f>
        <v>42000</v>
      </c>
      <c r="J87" s="50">
        <v>3500</v>
      </c>
      <c r="K87" s="40">
        <v>0</v>
      </c>
      <c r="L87" s="10">
        <f>K87*12</f>
        <v>0</v>
      </c>
      <c r="M87" s="12"/>
      <c r="N87" s="9">
        <f>((I87-L87-M87)/F87)*1</f>
        <v>9.950248756218906E-2</v>
      </c>
      <c r="O87" s="27">
        <f>+((I87-L87-M87)/G87)*1</f>
        <v>6.7741935483870974E-2</v>
      </c>
      <c r="P87" s="1"/>
    </row>
    <row r="88" spans="1:16" s="39" customFormat="1" ht="29.25" customHeight="1" x14ac:dyDescent="0.3">
      <c r="A88" s="81"/>
      <c r="B88" s="82" t="s">
        <v>101</v>
      </c>
      <c r="C88" s="82" t="s">
        <v>0</v>
      </c>
      <c r="D88" s="82" t="s">
        <v>1</v>
      </c>
      <c r="E88" s="82" t="s">
        <v>2</v>
      </c>
      <c r="F88" s="83" t="s">
        <v>3</v>
      </c>
      <c r="G88" s="97" t="s">
        <v>4</v>
      </c>
      <c r="H88" s="76" t="s">
        <v>5</v>
      </c>
      <c r="I88" s="78" t="s">
        <v>47</v>
      </c>
      <c r="J88" s="76" t="s">
        <v>393</v>
      </c>
      <c r="K88" s="76" t="s">
        <v>6</v>
      </c>
      <c r="L88" s="131" t="s">
        <v>48</v>
      </c>
      <c r="M88" s="80" t="s">
        <v>178</v>
      </c>
      <c r="N88" s="120" t="s">
        <v>49</v>
      </c>
      <c r="O88" s="121" t="s">
        <v>50</v>
      </c>
      <c r="P88" s="38"/>
    </row>
    <row r="89" spans="1:16" s="39" customFormat="1" x14ac:dyDescent="0.3">
      <c r="A89" s="81"/>
      <c r="B89" s="82"/>
      <c r="C89" s="82"/>
      <c r="D89" s="82"/>
      <c r="E89" s="82"/>
      <c r="F89" s="83"/>
      <c r="G89" s="97"/>
      <c r="H89" s="77"/>
      <c r="I89" s="79"/>
      <c r="J89" s="77"/>
      <c r="K89" s="77"/>
      <c r="L89" s="79"/>
      <c r="M89" s="80"/>
      <c r="N89" s="120"/>
      <c r="O89" s="121"/>
      <c r="P89" s="38"/>
    </row>
    <row r="90" spans="1:16" ht="58.5" customHeight="1" x14ac:dyDescent="0.3">
      <c r="A90" s="59" t="s">
        <v>339</v>
      </c>
      <c r="B90" s="25" t="s">
        <v>365</v>
      </c>
      <c r="C90" s="24" t="s">
        <v>366</v>
      </c>
      <c r="D90" s="5" t="s">
        <v>367</v>
      </c>
      <c r="E90" s="16" t="s">
        <v>368</v>
      </c>
      <c r="F90" s="22">
        <v>172100</v>
      </c>
      <c r="G90" s="23">
        <v>240000</v>
      </c>
      <c r="H90" s="20">
        <v>1900</v>
      </c>
      <c r="I90" s="29">
        <f t="shared" si="26"/>
        <v>22800</v>
      </c>
      <c r="J90" s="50">
        <v>2000</v>
      </c>
      <c r="K90" s="40">
        <v>530</v>
      </c>
      <c r="L90" s="10">
        <f t="shared" ref="L90:L96" si="28">K90*12</f>
        <v>6360</v>
      </c>
      <c r="M90" s="12"/>
      <c r="N90" s="9">
        <f t="shared" si="24"/>
        <v>9.5525857059848923E-2</v>
      </c>
      <c r="O90" s="27">
        <f t="shared" si="25"/>
        <v>6.8500000000000005E-2</v>
      </c>
      <c r="P90" s="1"/>
    </row>
    <row r="91" spans="1:16" ht="58.5" customHeight="1" x14ac:dyDescent="0.3">
      <c r="A91" s="59" t="s">
        <v>340</v>
      </c>
      <c r="B91" s="25" t="s">
        <v>369</v>
      </c>
      <c r="C91" s="24" t="s">
        <v>370</v>
      </c>
      <c r="D91" s="5" t="s">
        <v>371</v>
      </c>
      <c r="E91" s="16" t="s">
        <v>372</v>
      </c>
      <c r="F91" s="22">
        <v>200100</v>
      </c>
      <c r="G91" s="132" t="s">
        <v>179</v>
      </c>
      <c r="H91" s="133"/>
      <c r="I91" s="133"/>
      <c r="J91" s="133"/>
      <c r="K91" s="134"/>
      <c r="L91" s="10">
        <f t="shared" si="28"/>
        <v>0</v>
      </c>
      <c r="M91" s="12"/>
      <c r="N91" s="9">
        <f t="shared" si="24"/>
        <v>0</v>
      </c>
      <c r="O91" s="27" t="e">
        <f t="shared" si="25"/>
        <v>#VALUE!</v>
      </c>
      <c r="P91" s="1"/>
    </row>
    <row r="92" spans="1:16" ht="58.5" customHeight="1" x14ac:dyDescent="0.3">
      <c r="A92" s="59" t="s">
        <v>341</v>
      </c>
      <c r="B92" s="25" t="s">
        <v>374</v>
      </c>
      <c r="C92" s="24" t="s">
        <v>375</v>
      </c>
      <c r="D92" s="5" t="s">
        <v>376</v>
      </c>
      <c r="E92" s="16" t="s">
        <v>394</v>
      </c>
      <c r="F92" s="22">
        <v>410400</v>
      </c>
      <c r="G92" s="23">
        <v>550000</v>
      </c>
      <c r="H92" s="20">
        <v>3000</v>
      </c>
      <c r="I92" s="29">
        <f t="shared" si="26"/>
        <v>36000</v>
      </c>
      <c r="J92" s="50">
        <v>3500</v>
      </c>
      <c r="K92" s="40">
        <v>200</v>
      </c>
      <c r="L92" s="10">
        <f t="shared" si="28"/>
        <v>2400</v>
      </c>
      <c r="M92" s="12"/>
      <c r="N92" s="9">
        <f t="shared" si="24"/>
        <v>8.1871345029239762E-2</v>
      </c>
      <c r="O92" s="27">
        <f t="shared" si="25"/>
        <v>6.1090909090909092E-2</v>
      </c>
      <c r="P92" s="1"/>
    </row>
    <row r="93" spans="1:16" ht="58.5" customHeight="1" x14ac:dyDescent="0.3">
      <c r="A93" s="59" t="s">
        <v>356</v>
      </c>
      <c r="B93" s="25" t="s">
        <v>377</v>
      </c>
      <c r="C93" s="24" t="s">
        <v>379</v>
      </c>
      <c r="D93" s="5" t="s">
        <v>378</v>
      </c>
      <c r="E93" s="16" t="s">
        <v>395</v>
      </c>
      <c r="F93" s="22">
        <v>408800</v>
      </c>
      <c r="G93" s="23">
        <v>650000</v>
      </c>
      <c r="H93" s="20">
        <v>3800</v>
      </c>
      <c r="I93" s="29">
        <f t="shared" si="26"/>
        <v>45600</v>
      </c>
      <c r="J93" s="50">
        <v>3800</v>
      </c>
      <c r="K93" s="40">
        <v>209</v>
      </c>
      <c r="L93" s="10">
        <f t="shared" si="28"/>
        <v>2508</v>
      </c>
      <c r="M93" s="12"/>
      <c r="N93" s="9">
        <f t="shared" si="24"/>
        <v>0.10541095890410959</v>
      </c>
      <c r="O93" s="27">
        <f t="shared" si="25"/>
        <v>6.6295384615384617E-2</v>
      </c>
      <c r="P93" s="1"/>
    </row>
    <row r="94" spans="1:16" ht="58.5" customHeight="1" x14ac:dyDescent="0.3">
      <c r="A94" s="59" t="s">
        <v>357</v>
      </c>
      <c r="B94" s="25" t="s">
        <v>380</v>
      </c>
      <c r="C94" s="24" t="s">
        <v>381</v>
      </c>
      <c r="D94" s="49" t="s">
        <v>382</v>
      </c>
      <c r="E94" s="16" t="s">
        <v>383</v>
      </c>
      <c r="F94" s="22">
        <v>230100</v>
      </c>
      <c r="G94" s="23">
        <v>330000</v>
      </c>
      <c r="H94" s="20">
        <v>2100</v>
      </c>
      <c r="I94" s="29">
        <f t="shared" si="26"/>
        <v>25200</v>
      </c>
      <c r="J94" s="50">
        <v>2700</v>
      </c>
      <c r="K94" s="40">
        <v>470</v>
      </c>
      <c r="L94" s="10">
        <f t="shared" si="28"/>
        <v>5640</v>
      </c>
      <c r="M94" s="12"/>
      <c r="N94" s="9">
        <f t="shared" si="24"/>
        <v>8.5006518904823983E-2</v>
      </c>
      <c r="O94" s="27">
        <f t="shared" si="25"/>
        <v>5.9272727272727276E-2</v>
      </c>
      <c r="P94" s="1"/>
    </row>
    <row r="95" spans="1:16" ht="58.5" customHeight="1" x14ac:dyDescent="0.3">
      <c r="A95" s="59" t="s">
        <v>358</v>
      </c>
      <c r="B95" s="25" t="s">
        <v>385</v>
      </c>
      <c r="C95" s="24" t="s">
        <v>386</v>
      </c>
      <c r="D95" s="5" t="s">
        <v>387</v>
      </c>
      <c r="E95" s="16" t="s">
        <v>388</v>
      </c>
      <c r="F95" s="22">
        <v>275700</v>
      </c>
      <c r="G95" s="71">
        <v>350000</v>
      </c>
      <c r="H95" s="20">
        <v>2400</v>
      </c>
      <c r="I95" s="29">
        <f t="shared" si="26"/>
        <v>28800</v>
      </c>
      <c r="J95" s="50">
        <v>2700</v>
      </c>
      <c r="K95" s="40">
        <v>120</v>
      </c>
      <c r="L95" s="10">
        <f t="shared" si="28"/>
        <v>1440</v>
      </c>
      <c r="M95" s="12"/>
      <c r="N95" s="9">
        <f t="shared" si="24"/>
        <v>9.9238302502720352E-2</v>
      </c>
      <c r="O95" s="27">
        <f t="shared" si="25"/>
        <v>7.8171428571428572E-2</v>
      </c>
      <c r="P95" s="1"/>
    </row>
    <row r="96" spans="1:16" ht="58.5" customHeight="1" x14ac:dyDescent="0.3">
      <c r="A96" s="59" t="s">
        <v>359</v>
      </c>
      <c r="B96" s="25" t="s">
        <v>392</v>
      </c>
      <c r="C96" s="24" t="s">
        <v>389</v>
      </c>
      <c r="D96" s="5" t="s">
        <v>391</v>
      </c>
      <c r="E96" s="16" t="s">
        <v>390</v>
      </c>
      <c r="F96" s="22">
        <v>177100</v>
      </c>
      <c r="G96" s="71">
        <v>275000</v>
      </c>
      <c r="H96" s="20">
        <v>2400</v>
      </c>
      <c r="I96" s="29">
        <f t="shared" si="26"/>
        <v>28800</v>
      </c>
      <c r="J96" s="50">
        <v>2500</v>
      </c>
      <c r="K96" s="40">
        <v>323</v>
      </c>
      <c r="L96" s="10">
        <f t="shared" si="28"/>
        <v>3876</v>
      </c>
      <c r="M96" s="12"/>
      <c r="N96" s="9">
        <f t="shared" si="24"/>
        <v>0.14073404856013552</v>
      </c>
      <c r="O96" s="27">
        <f t="shared" si="25"/>
        <v>9.0632727272727268E-2</v>
      </c>
      <c r="P96" s="1"/>
    </row>
    <row r="97" spans="1:16" ht="58.5" customHeight="1" x14ac:dyDescent="0.3">
      <c r="A97" s="59" t="s">
        <v>360</v>
      </c>
      <c r="B97" s="25" t="s">
        <v>397</v>
      </c>
      <c r="C97" s="24" t="s">
        <v>398</v>
      </c>
      <c r="D97" s="5" t="s">
        <v>399</v>
      </c>
      <c r="E97" s="16" t="s">
        <v>400</v>
      </c>
      <c r="F97" s="22">
        <v>110100</v>
      </c>
      <c r="G97" s="71">
        <v>215000</v>
      </c>
      <c r="H97" s="20">
        <v>1700</v>
      </c>
      <c r="I97" s="29">
        <f t="shared" ref="I97:I101" si="29">+H97*12</f>
        <v>20400</v>
      </c>
      <c r="J97" s="50"/>
      <c r="K97" s="40">
        <v>400</v>
      </c>
      <c r="L97" s="10" t="s">
        <v>177</v>
      </c>
      <c r="M97" s="12"/>
      <c r="N97" s="9" t="e">
        <f t="shared" ref="N97:N100" si="30">((I97-L97-M97)/F97)*1</f>
        <v>#VALUE!</v>
      </c>
      <c r="O97" s="27" t="e">
        <f t="shared" ref="O97:O100" si="31">+((I97-L97-M97)/G97)*1</f>
        <v>#VALUE!</v>
      </c>
      <c r="P97" s="1"/>
    </row>
    <row r="98" spans="1:16" ht="58.5" customHeight="1" x14ac:dyDescent="0.3">
      <c r="A98" s="59" t="s">
        <v>401</v>
      </c>
      <c r="B98" s="25" t="s">
        <v>404</v>
      </c>
      <c r="C98" s="24" t="s">
        <v>405</v>
      </c>
      <c r="D98" s="5" t="s">
        <v>406</v>
      </c>
      <c r="E98" s="16" t="s">
        <v>407</v>
      </c>
      <c r="F98" s="22">
        <v>124400</v>
      </c>
      <c r="G98" s="71">
        <v>190000</v>
      </c>
      <c r="H98" s="20">
        <v>1800</v>
      </c>
      <c r="I98" s="29">
        <f t="shared" si="29"/>
        <v>21600</v>
      </c>
      <c r="J98" s="50"/>
      <c r="K98" s="40"/>
      <c r="L98" s="10" t="s">
        <v>177</v>
      </c>
      <c r="M98" s="12"/>
      <c r="N98" s="9" t="e">
        <f t="shared" si="30"/>
        <v>#VALUE!</v>
      </c>
      <c r="O98" s="27" t="e">
        <f t="shared" si="31"/>
        <v>#VALUE!</v>
      </c>
      <c r="P98" s="1" t="s">
        <v>474</v>
      </c>
    </row>
    <row r="99" spans="1:16" ht="58.5" customHeight="1" x14ac:dyDescent="0.3">
      <c r="A99" s="59" t="s">
        <v>402</v>
      </c>
      <c r="B99" s="25" t="s">
        <v>408</v>
      </c>
      <c r="C99" s="24" t="s">
        <v>409</v>
      </c>
      <c r="D99" s="5" t="s">
        <v>410</v>
      </c>
      <c r="E99" s="16" t="s">
        <v>411</v>
      </c>
      <c r="F99" s="22">
        <v>166100</v>
      </c>
      <c r="G99" s="71">
        <v>225000</v>
      </c>
      <c r="H99" s="20" t="s">
        <v>477</v>
      </c>
      <c r="I99" s="29" t="e">
        <f t="shared" si="29"/>
        <v>#VALUE!</v>
      </c>
      <c r="J99" s="50"/>
      <c r="K99" s="40"/>
      <c r="L99" s="10" t="s">
        <v>177</v>
      </c>
      <c r="M99" s="12"/>
      <c r="N99" s="9" t="e">
        <f t="shared" si="30"/>
        <v>#VALUE!</v>
      </c>
      <c r="O99" s="27" t="e">
        <f t="shared" si="31"/>
        <v>#VALUE!</v>
      </c>
      <c r="P99" s="1" t="s">
        <v>474</v>
      </c>
    </row>
    <row r="100" spans="1:16" ht="58.5" customHeight="1" x14ac:dyDescent="0.3">
      <c r="A100" s="59" t="s">
        <v>403</v>
      </c>
      <c r="B100" s="25" t="s">
        <v>412</v>
      </c>
      <c r="C100" s="24" t="s">
        <v>413</v>
      </c>
      <c r="D100" s="5" t="s">
        <v>414</v>
      </c>
      <c r="E100" s="16" t="s">
        <v>415</v>
      </c>
      <c r="F100" s="22">
        <v>255000</v>
      </c>
      <c r="G100" s="71">
        <v>360000</v>
      </c>
      <c r="H100" s="20" t="s">
        <v>478</v>
      </c>
      <c r="I100" s="29" t="e">
        <f t="shared" si="29"/>
        <v>#VALUE!</v>
      </c>
      <c r="J100" s="50"/>
      <c r="K100" s="40"/>
      <c r="L100" s="10" t="s">
        <v>177</v>
      </c>
      <c r="M100" s="12"/>
      <c r="N100" s="9" t="e">
        <f t="shared" si="30"/>
        <v>#VALUE!</v>
      </c>
      <c r="O100" s="27" t="e">
        <f t="shared" si="31"/>
        <v>#VALUE!</v>
      </c>
      <c r="P100" s="1" t="s">
        <v>474</v>
      </c>
    </row>
    <row r="101" spans="1:16" ht="58.5" customHeight="1" x14ac:dyDescent="0.3">
      <c r="A101" s="59" t="s">
        <v>416</v>
      </c>
      <c r="B101" s="25" t="s">
        <v>423</v>
      </c>
      <c r="C101" s="24" t="s">
        <v>424</v>
      </c>
      <c r="D101" s="5" t="s">
        <v>425</v>
      </c>
      <c r="E101" s="16" t="s">
        <v>290</v>
      </c>
      <c r="F101" s="22">
        <v>139600</v>
      </c>
      <c r="G101" s="71">
        <v>256000</v>
      </c>
      <c r="H101" s="20" t="s">
        <v>479</v>
      </c>
      <c r="I101" s="29" t="e">
        <f t="shared" si="29"/>
        <v>#VALUE!</v>
      </c>
      <c r="J101" s="50"/>
      <c r="K101" s="40"/>
      <c r="L101" s="10"/>
      <c r="M101" s="12"/>
      <c r="N101" s="9"/>
      <c r="O101" s="27"/>
      <c r="P101" s="1" t="s">
        <v>474</v>
      </c>
    </row>
    <row r="102" spans="1:16" ht="58.5" customHeight="1" x14ac:dyDescent="0.3">
      <c r="A102" s="59" t="s">
        <v>417</v>
      </c>
      <c r="B102" s="25" t="s">
        <v>427</v>
      </c>
      <c r="C102" s="24" t="s">
        <v>428</v>
      </c>
      <c r="D102" s="5" t="s">
        <v>429</v>
      </c>
      <c r="E102" s="16" t="s">
        <v>430</v>
      </c>
      <c r="F102" s="22">
        <v>163500</v>
      </c>
      <c r="G102" s="71">
        <v>196500</v>
      </c>
      <c r="H102" s="20">
        <v>2100</v>
      </c>
      <c r="I102" s="29"/>
      <c r="J102" s="50"/>
      <c r="K102" s="40"/>
      <c r="L102" s="10"/>
      <c r="M102" s="12"/>
      <c r="N102" s="9"/>
      <c r="O102" s="27"/>
      <c r="P102" s="1"/>
    </row>
    <row r="103" spans="1:16" ht="58.5" customHeight="1" thickBot="1" x14ac:dyDescent="0.35">
      <c r="A103" s="59" t="s">
        <v>418</v>
      </c>
      <c r="B103" s="25" t="s">
        <v>431</v>
      </c>
      <c r="C103" s="24" t="s">
        <v>432</v>
      </c>
      <c r="D103" s="5" t="s">
        <v>442</v>
      </c>
      <c r="E103" s="16" t="s">
        <v>433</v>
      </c>
      <c r="F103" s="22">
        <v>243300</v>
      </c>
      <c r="G103" s="71">
        <v>300000</v>
      </c>
      <c r="H103" s="20">
        <v>2000</v>
      </c>
      <c r="I103" s="29"/>
      <c r="J103" s="50"/>
      <c r="K103" s="40"/>
      <c r="L103" s="10"/>
      <c r="M103" s="12"/>
      <c r="N103" s="9"/>
      <c r="O103" s="27"/>
      <c r="P103" s="1" t="s">
        <v>475</v>
      </c>
    </row>
    <row r="104" spans="1:16" s="39" customFormat="1" ht="29.25" customHeight="1" x14ac:dyDescent="0.3">
      <c r="A104" s="81"/>
      <c r="B104" s="82" t="s">
        <v>101</v>
      </c>
      <c r="C104" s="82" t="s">
        <v>0</v>
      </c>
      <c r="D104" s="82" t="s">
        <v>1</v>
      </c>
      <c r="E104" s="82" t="s">
        <v>2</v>
      </c>
      <c r="F104" s="83" t="s">
        <v>3</v>
      </c>
      <c r="G104" s="97" t="s">
        <v>4</v>
      </c>
      <c r="H104" s="76" t="s">
        <v>5</v>
      </c>
      <c r="I104" s="78" t="s">
        <v>47</v>
      </c>
      <c r="J104" s="76" t="s">
        <v>393</v>
      </c>
      <c r="K104" s="76" t="s">
        <v>6</v>
      </c>
      <c r="L104" s="78" t="s">
        <v>48</v>
      </c>
      <c r="M104" s="80" t="s">
        <v>178</v>
      </c>
      <c r="N104" s="120" t="s">
        <v>49</v>
      </c>
      <c r="O104" s="121" t="s">
        <v>50</v>
      </c>
      <c r="P104" s="38"/>
    </row>
    <row r="105" spans="1:16" s="39" customFormat="1" x14ac:dyDescent="0.3">
      <c r="A105" s="81"/>
      <c r="B105" s="82"/>
      <c r="C105" s="82"/>
      <c r="D105" s="82"/>
      <c r="E105" s="82"/>
      <c r="F105" s="83"/>
      <c r="G105" s="97"/>
      <c r="H105" s="77"/>
      <c r="I105" s="79"/>
      <c r="J105" s="77"/>
      <c r="K105" s="77"/>
      <c r="L105" s="79"/>
      <c r="M105" s="80"/>
      <c r="N105" s="120"/>
      <c r="O105" s="121"/>
      <c r="P105" s="38"/>
    </row>
    <row r="106" spans="1:16" ht="58.5" customHeight="1" x14ac:dyDescent="0.3">
      <c r="A106" s="59" t="s">
        <v>419</v>
      </c>
      <c r="B106" s="25" t="s">
        <v>434</v>
      </c>
      <c r="C106" s="24" t="s">
        <v>435</v>
      </c>
      <c r="D106" s="5" t="s">
        <v>436</v>
      </c>
      <c r="E106" s="16" t="s">
        <v>437</v>
      </c>
      <c r="F106" s="22">
        <v>303517.09999999998</v>
      </c>
      <c r="G106" s="71">
        <v>360000</v>
      </c>
      <c r="H106" s="20">
        <v>2100</v>
      </c>
      <c r="I106" s="29"/>
      <c r="J106" s="50"/>
      <c r="K106" s="40"/>
      <c r="L106" s="10"/>
      <c r="M106" s="12"/>
      <c r="N106" s="9"/>
      <c r="O106" s="27"/>
      <c r="P106" s="1"/>
    </row>
    <row r="107" spans="1:16" ht="58.5" customHeight="1" x14ac:dyDescent="0.3">
      <c r="A107" s="59" t="s">
        <v>420</v>
      </c>
      <c r="B107" s="25" t="s">
        <v>438</v>
      </c>
      <c r="C107" s="24" t="s">
        <v>439</v>
      </c>
      <c r="D107" s="5" t="s">
        <v>440</v>
      </c>
      <c r="E107" s="16" t="s">
        <v>441</v>
      </c>
      <c r="F107" s="22">
        <v>337000</v>
      </c>
      <c r="G107" s="71">
        <v>445000</v>
      </c>
      <c r="H107" s="20">
        <v>2500</v>
      </c>
      <c r="I107" s="29"/>
      <c r="J107" s="50"/>
      <c r="K107" s="40"/>
      <c r="L107" s="10"/>
      <c r="M107" s="12"/>
      <c r="N107" s="9"/>
      <c r="O107" s="27"/>
      <c r="P107" s="1" t="s">
        <v>475</v>
      </c>
    </row>
    <row r="108" spans="1:16" ht="58.5" customHeight="1" x14ac:dyDescent="0.3">
      <c r="A108" s="42" t="s">
        <v>421</v>
      </c>
      <c r="B108" s="45" t="s">
        <v>443</v>
      </c>
      <c r="C108" s="46" t="s">
        <v>444</v>
      </c>
      <c r="D108" s="45" t="s">
        <v>445</v>
      </c>
      <c r="E108" s="47" t="s">
        <v>446</v>
      </c>
      <c r="F108" s="48">
        <v>81300</v>
      </c>
      <c r="G108" s="114" t="s">
        <v>180</v>
      </c>
      <c r="H108" s="115"/>
      <c r="I108" s="115"/>
      <c r="J108" s="115"/>
      <c r="K108" s="115"/>
      <c r="L108" s="115"/>
      <c r="M108" s="115"/>
      <c r="N108" s="115"/>
      <c r="O108" s="115"/>
      <c r="P108" s="1"/>
    </row>
    <row r="109" spans="1:16" ht="58.5" customHeight="1" x14ac:dyDescent="0.3">
      <c r="A109" s="36" t="s">
        <v>422</v>
      </c>
      <c r="B109" s="25" t="s">
        <v>449</v>
      </c>
      <c r="C109" s="24" t="s">
        <v>450</v>
      </c>
      <c r="D109" s="5" t="s">
        <v>451</v>
      </c>
      <c r="E109" s="16" t="s">
        <v>452</v>
      </c>
      <c r="F109" s="22">
        <v>249000</v>
      </c>
      <c r="G109" s="71">
        <v>300000</v>
      </c>
      <c r="H109" s="20">
        <v>1900</v>
      </c>
      <c r="I109" s="29"/>
      <c r="J109" s="50"/>
      <c r="K109" s="40"/>
      <c r="L109" s="10"/>
      <c r="M109" s="12"/>
      <c r="N109" s="9"/>
      <c r="O109" s="27"/>
      <c r="P109" s="1"/>
    </row>
    <row r="110" spans="1:16" ht="58.5" customHeight="1" x14ac:dyDescent="0.3">
      <c r="A110" s="36" t="s">
        <v>447</v>
      </c>
      <c r="B110" s="25" t="s">
        <v>454</v>
      </c>
      <c r="C110" s="24" t="s">
        <v>453</v>
      </c>
      <c r="D110" s="5" t="s">
        <v>455</v>
      </c>
      <c r="E110" s="16" t="s">
        <v>456</v>
      </c>
      <c r="F110" s="22">
        <v>275000</v>
      </c>
      <c r="G110" s="71">
        <v>380000</v>
      </c>
      <c r="H110" s="20">
        <v>2400</v>
      </c>
      <c r="I110" s="29"/>
      <c r="J110" s="50"/>
      <c r="K110" s="40"/>
      <c r="L110" s="10"/>
      <c r="M110" s="12"/>
      <c r="N110" s="9"/>
      <c r="O110" s="27"/>
      <c r="P110" s="1"/>
    </row>
    <row r="111" spans="1:16" ht="58.5" customHeight="1" x14ac:dyDescent="0.3">
      <c r="A111" s="36" t="s">
        <v>448</v>
      </c>
      <c r="B111" s="25" t="s">
        <v>460</v>
      </c>
      <c r="C111" s="24" t="s">
        <v>461</v>
      </c>
      <c r="D111" s="5" t="s">
        <v>462</v>
      </c>
      <c r="E111" s="16" t="s">
        <v>463</v>
      </c>
      <c r="F111" s="22">
        <v>295100</v>
      </c>
      <c r="G111" s="71">
        <v>400000</v>
      </c>
      <c r="H111" s="20" t="s">
        <v>480</v>
      </c>
      <c r="I111" s="29"/>
      <c r="J111" s="50"/>
      <c r="K111" s="40"/>
      <c r="L111" s="10"/>
      <c r="M111" s="12"/>
      <c r="N111" s="9"/>
      <c r="O111" s="27"/>
      <c r="P111" s="1"/>
    </row>
    <row r="112" spans="1:16" ht="58.5" customHeight="1" x14ac:dyDescent="0.3">
      <c r="A112" s="36" t="s">
        <v>457</v>
      </c>
      <c r="B112" s="25" t="s">
        <v>464</v>
      </c>
      <c r="C112" s="24" t="s">
        <v>465</v>
      </c>
      <c r="D112" s="5" t="s">
        <v>466</v>
      </c>
      <c r="E112" s="16" t="s">
        <v>467</v>
      </c>
      <c r="F112" s="22">
        <v>276600</v>
      </c>
      <c r="G112" s="71">
        <v>340000</v>
      </c>
      <c r="H112" s="20">
        <v>2300</v>
      </c>
      <c r="I112" s="29"/>
      <c r="J112" s="50"/>
      <c r="K112" s="40"/>
      <c r="L112" s="10"/>
      <c r="M112" s="12"/>
      <c r="N112" s="9"/>
      <c r="O112" s="27"/>
      <c r="P112" s="1"/>
    </row>
    <row r="113" spans="1:16374" ht="58.5" customHeight="1" x14ac:dyDescent="0.3">
      <c r="A113" s="36" t="s">
        <v>458</v>
      </c>
      <c r="B113" s="25" t="s">
        <v>468</v>
      </c>
      <c r="C113" s="24" t="s">
        <v>469</v>
      </c>
      <c r="D113" s="5" t="s">
        <v>470</v>
      </c>
      <c r="E113" s="16" t="s">
        <v>471</v>
      </c>
      <c r="F113" s="22">
        <v>142100</v>
      </c>
      <c r="G113" s="71">
        <v>200000</v>
      </c>
      <c r="H113" s="20">
        <v>1800</v>
      </c>
      <c r="I113" s="29"/>
      <c r="J113" s="50"/>
      <c r="K113" s="40"/>
      <c r="L113" s="10"/>
      <c r="M113" s="12"/>
      <c r="N113" s="9"/>
      <c r="O113" s="27"/>
      <c r="P113" s="1"/>
    </row>
    <row r="114" spans="1:16374" ht="58.5" customHeight="1" x14ac:dyDescent="0.3">
      <c r="A114" s="36" t="s">
        <v>459</v>
      </c>
      <c r="B114" s="25"/>
      <c r="C114" s="24"/>
      <c r="D114" s="5"/>
      <c r="E114" s="16"/>
      <c r="F114" s="22"/>
      <c r="G114" s="23"/>
      <c r="H114" s="20"/>
      <c r="I114" s="29"/>
      <c r="J114" s="50"/>
      <c r="K114" s="40"/>
      <c r="L114" s="10"/>
      <c r="M114" s="12"/>
      <c r="N114" s="9"/>
      <c r="O114" s="27"/>
      <c r="P114" s="1"/>
    </row>
    <row r="115" spans="1:16374" x14ac:dyDescent="0.3">
      <c r="A115" s="98" t="s">
        <v>31</v>
      </c>
      <c r="B115" s="98"/>
      <c r="C115" s="98"/>
      <c r="D115" s="98" t="s">
        <v>31</v>
      </c>
      <c r="E115" s="98"/>
      <c r="F115" s="51">
        <f>+SUM(F8:F114)</f>
        <v>17572814.729999997</v>
      </c>
      <c r="G115" s="52"/>
      <c r="H115" s="22">
        <f>+SUM(H8:H114)</f>
        <v>146600</v>
      </c>
      <c r="I115" s="22"/>
      <c r="J115" s="22">
        <f>+SUM(J8:J114)</f>
        <v>121680</v>
      </c>
      <c r="K115" s="22">
        <f>+SUM(K8:K114)</f>
        <v>22494.629999999997</v>
      </c>
      <c r="L115" s="22"/>
      <c r="M115" s="22">
        <f>+SUM(M8:M74)</f>
        <v>83134.23</v>
      </c>
      <c r="N115" s="98"/>
      <c r="O115" s="122"/>
      <c r="P115" s="92"/>
      <c r="Q115" s="92"/>
      <c r="R115" s="92"/>
      <c r="S115" s="92"/>
      <c r="T115" s="26"/>
      <c r="U115" s="26"/>
      <c r="V115" s="26"/>
      <c r="W115" s="26"/>
      <c r="X115" s="26"/>
      <c r="Y115" s="26"/>
      <c r="Z115" s="26"/>
      <c r="AA115" s="92"/>
      <c r="AB115" s="92"/>
      <c r="AC115" s="92"/>
      <c r="AD115" s="92"/>
      <c r="AE115" s="92"/>
      <c r="AF115" s="26"/>
      <c r="AG115" s="26"/>
      <c r="AH115" s="26"/>
      <c r="AI115" s="26"/>
      <c r="AJ115" s="26"/>
      <c r="AK115" s="26"/>
      <c r="AL115" s="26"/>
      <c r="AM115" s="92"/>
      <c r="AN115" s="92"/>
      <c r="AO115" s="92"/>
      <c r="AP115" s="92"/>
      <c r="AQ115" s="92"/>
      <c r="AR115" s="26"/>
      <c r="AS115" s="26"/>
      <c r="AT115" s="26"/>
      <c r="AU115" s="26"/>
      <c r="AV115" s="26"/>
      <c r="AW115" s="26"/>
      <c r="AX115" s="26"/>
      <c r="AY115" s="92"/>
      <c r="AZ115" s="92"/>
      <c r="BA115" s="92"/>
      <c r="BB115" s="92"/>
      <c r="BC115" s="92"/>
      <c r="BD115" s="26"/>
      <c r="BE115" s="26"/>
      <c r="BF115" s="26"/>
      <c r="BG115" s="26"/>
      <c r="BH115" s="26"/>
      <c r="BI115" s="26"/>
      <c r="BJ115" s="26"/>
      <c r="BK115" s="92"/>
      <c r="BL115" s="92"/>
      <c r="BM115" s="92"/>
      <c r="BN115" s="92"/>
      <c r="BO115" s="92"/>
      <c r="BP115" s="26"/>
      <c r="BQ115" s="26"/>
      <c r="BR115" s="26"/>
      <c r="BS115" s="26"/>
      <c r="BT115" s="26"/>
      <c r="BU115" s="26"/>
      <c r="BV115" s="26"/>
      <c r="BW115" s="92"/>
      <c r="BX115" s="92"/>
      <c r="BY115" s="92"/>
      <c r="BZ115" s="92"/>
      <c r="CA115" s="92"/>
      <c r="CB115" s="26"/>
      <c r="CC115" s="26"/>
      <c r="CD115" s="26"/>
      <c r="CE115" s="26"/>
      <c r="CF115" s="26"/>
      <c r="CG115" s="26"/>
      <c r="CH115" s="26"/>
      <c r="CI115" s="92"/>
      <c r="CJ115" s="92"/>
      <c r="CK115" s="92"/>
      <c r="CL115" s="92"/>
      <c r="CM115" s="92"/>
      <c r="CN115" s="26"/>
      <c r="CO115" s="26"/>
      <c r="CP115" s="26"/>
      <c r="CQ115" s="26"/>
      <c r="CR115" s="26"/>
      <c r="CS115" s="26"/>
      <c r="CT115" s="26"/>
      <c r="CU115" s="92"/>
      <c r="CV115" s="92"/>
      <c r="CW115" s="92"/>
      <c r="CX115" s="92"/>
      <c r="CY115" s="92"/>
      <c r="CZ115" s="26"/>
      <c r="DA115" s="26"/>
      <c r="DB115" s="26"/>
      <c r="DC115" s="26"/>
      <c r="DD115" s="26"/>
      <c r="DE115" s="26"/>
      <c r="DF115" s="26"/>
      <c r="DG115" s="92"/>
      <c r="DH115" s="92"/>
      <c r="DI115" s="92"/>
      <c r="DJ115" s="92"/>
      <c r="DK115" s="92"/>
      <c r="DL115" s="26"/>
      <c r="DM115" s="26"/>
      <c r="DN115" s="26"/>
      <c r="DO115" s="26"/>
      <c r="DP115" s="26"/>
      <c r="DQ115" s="26"/>
      <c r="DR115" s="26"/>
      <c r="DS115" s="92"/>
      <c r="DT115" s="92"/>
      <c r="DU115" s="92"/>
      <c r="DV115" s="92"/>
      <c r="DW115" s="92"/>
      <c r="DX115" s="26"/>
      <c r="DY115" s="26"/>
      <c r="DZ115" s="26"/>
      <c r="EA115" s="26"/>
      <c r="EB115" s="26"/>
      <c r="EC115" s="26"/>
      <c r="ED115" s="26"/>
      <c r="EE115" s="92"/>
      <c r="EF115" s="92"/>
      <c r="EG115" s="92"/>
      <c r="EH115" s="92"/>
      <c r="EI115" s="92"/>
      <c r="EJ115" s="26"/>
      <c r="EK115" s="26"/>
      <c r="EL115" s="26"/>
      <c r="EM115" s="26"/>
      <c r="EN115" s="26"/>
      <c r="EO115" s="26"/>
      <c r="EP115" s="26"/>
      <c r="EQ115" s="92"/>
      <c r="ER115" s="92"/>
      <c r="ES115" s="92"/>
      <c r="ET115" s="92"/>
      <c r="EU115" s="92"/>
      <c r="EV115" s="26"/>
      <c r="EW115" s="26"/>
      <c r="EX115" s="26"/>
      <c r="EY115" s="26"/>
      <c r="EZ115" s="26"/>
      <c r="FA115" s="26"/>
      <c r="FB115" s="26"/>
      <c r="FC115" s="92"/>
      <c r="FD115" s="92"/>
      <c r="FE115" s="92"/>
      <c r="FF115" s="92"/>
      <c r="FG115" s="92"/>
      <c r="FH115" s="26"/>
      <c r="FI115" s="26"/>
      <c r="FJ115" s="26"/>
      <c r="FK115" s="26"/>
      <c r="FL115" s="26"/>
      <c r="FM115" s="26"/>
      <c r="FN115" s="26"/>
      <c r="FO115" s="92"/>
      <c r="FP115" s="92"/>
      <c r="FQ115" s="92"/>
      <c r="FR115" s="92"/>
      <c r="FS115" s="92"/>
      <c r="FT115" s="26"/>
      <c r="FU115" s="26"/>
      <c r="FV115" s="26"/>
      <c r="FW115" s="26"/>
      <c r="FX115" s="26"/>
      <c r="FY115" s="26"/>
      <c r="FZ115" s="26"/>
      <c r="GA115" s="92"/>
      <c r="GB115" s="92"/>
      <c r="GC115" s="92"/>
      <c r="GD115" s="92"/>
      <c r="GE115" s="92"/>
      <c r="GF115" s="26"/>
      <c r="GG115" s="26"/>
      <c r="GH115" s="26"/>
      <c r="GI115" s="26"/>
      <c r="GJ115" s="26"/>
      <c r="GK115" s="26"/>
      <c r="GL115" s="26"/>
      <c r="GM115" s="92"/>
      <c r="GN115" s="92"/>
      <c r="GO115" s="92"/>
      <c r="GP115" s="92"/>
      <c r="GQ115" s="92"/>
      <c r="GR115" s="26"/>
      <c r="GS115" s="26"/>
      <c r="GT115" s="26"/>
      <c r="GU115" s="26"/>
      <c r="GV115" s="26"/>
      <c r="GW115" s="26"/>
      <c r="GX115" s="26"/>
      <c r="GY115" s="92"/>
      <c r="GZ115" s="92"/>
      <c r="HA115" s="92"/>
      <c r="HB115" s="92"/>
      <c r="HC115" s="92"/>
      <c r="HD115" s="26"/>
      <c r="HE115" s="26"/>
      <c r="HF115" s="26"/>
      <c r="HG115" s="26"/>
      <c r="HH115" s="26"/>
      <c r="HI115" s="26"/>
      <c r="HJ115" s="26"/>
      <c r="HK115" s="92"/>
      <c r="HL115" s="92"/>
      <c r="HM115" s="92"/>
      <c r="HN115" s="92"/>
      <c r="HO115" s="92"/>
      <c r="HP115" s="26"/>
      <c r="HQ115" s="26"/>
      <c r="HR115" s="26"/>
      <c r="HS115" s="26"/>
      <c r="HT115" s="26"/>
      <c r="HU115" s="26"/>
      <c r="HV115" s="26"/>
      <c r="HW115" s="92"/>
      <c r="HX115" s="92"/>
      <c r="HY115" s="92"/>
      <c r="HZ115" s="92"/>
      <c r="IA115" s="92"/>
      <c r="IB115" s="26"/>
      <c r="IC115" s="26"/>
      <c r="ID115" s="26"/>
      <c r="IE115" s="26"/>
      <c r="IF115" s="26"/>
      <c r="IG115" s="26"/>
      <c r="IH115" s="26"/>
      <c r="II115" s="92"/>
      <c r="IJ115" s="92"/>
      <c r="IK115" s="92"/>
      <c r="IL115" s="92"/>
      <c r="IM115" s="92"/>
      <c r="IN115" s="26"/>
      <c r="IO115" s="26"/>
      <c r="IP115" s="26"/>
      <c r="IQ115" s="26"/>
      <c r="IR115" s="26"/>
      <c r="IS115" s="26"/>
      <c r="IT115" s="26"/>
      <c r="IU115" s="92"/>
      <c r="IV115" s="92"/>
      <c r="IW115" s="92"/>
      <c r="IX115" s="92"/>
      <c r="IY115" s="92"/>
      <c r="IZ115" s="26"/>
      <c r="JA115" s="26"/>
      <c r="JB115" s="26"/>
      <c r="JC115" s="26"/>
      <c r="JD115" s="26"/>
      <c r="JE115" s="26"/>
      <c r="JF115" s="26"/>
      <c r="JG115" s="92"/>
      <c r="JH115" s="92"/>
      <c r="JI115" s="92"/>
      <c r="JJ115" s="92"/>
      <c r="JK115" s="92"/>
      <c r="JL115" s="26"/>
      <c r="JM115" s="26"/>
      <c r="JN115" s="26"/>
      <c r="JO115" s="26"/>
      <c r="JP115" s="26"/>
      <c r="JQ115" s="26"/>
      <c r="JR115" s="26"/>
      <c r="JS115" s="92"/>
      <c r="JT115" s="92"/>
      <c r="JU115" s="92"/>
      <c r="JV115" s="92"/>
      <c r="JW115" s="92"/>
      <c r="JX115" s="26"/>
      <c r="JY115" s="26"/>
      <c r="JZ115" s="26"/>
      <c r="KA115" s="26"/>
      <c r="KB115" s="26"/>
      <c r="KC115" s="26"/>
      <c r="KD115" s="26"/>
      <c r="KE115" s="92"/>
      <c r="KF115" s="92"/>
      <c r="KG115" s="92"/>
      <c r="KH115" s="92"/>
      <c r="KI115" s="92"/>
      <c r="KJ115" s="26"/>
      <c r="KK115" s="26"/>
      <c r="KL115" s="26"/>
      <c r="KM115" s="26"/>
      <c r="KN115" s="26"/>
      <c r="KO115" s="26"/>
      <c r="KP115" s="26"/>
      <c r="KQ115" s="92"/>
      <c r="KR115" s="92"/>
      <c r="KS115" s="92"/>
      <c r="KT115" s="92"/>
      <c r="KU115" s="92"/>
      <c r="KV115" s="26"/>
      <c r="KW115" s="26"/>
      <c r="KX115" s="26"/>
      <c r="KY115" s="26"/>
      <c r="KZ115" s="26"/>
      <c r="LA115" s="26"/>
      <c r="LB115" s="26"/>
      <c r="LC115" s="92"/>
      <c r="LD115" s="92"/>
      <c r="LE115" s="92"/>
      <c r="LF115" s="92"/>
      <c r="LG115" s="92"/>
      <c r="LH115" s="26"/>
      <c r="LI115" s="26"/>
      <c r="LJ115" s="26"/>
      <c r="LK115" s="26"/>
      <c r="LL115" s="26"/>
      <c r="LM115" s="26"/>
      <c r="LN115" s="26"/>
      <c r="LO115" s="92"/>
      <c r="LP115" s="92"/>
      <c r="LQ115" s="92"/>
      <c r="LR115" s="92"/>
      <c r="LS115" s="92"/>
      <c r="LT115" s="26"/>
      <c r="LU115" s="26"/>
      <c r="LV115" s="26"/>
      <c r="LW115" s="26"/>
      <c r="LX115" s="26"/>
      <c r="LY115" s="26"/>
      <c r="LZ115" s="26"/>
      <c r="MA115" s="92"/>
      <c r="MB115" s="92"/>
      <c r="MC115" s="92"/>
      <c r="MD115" s="92"/>
      <c r="ME115" s="92"/>
      <c r="MF115" s="26"/>
      <c r="MG115" s="26"/>
      <c r="MH115" s="26"/>
      <c r="MI115" s="26"/>
      <c r="MJ115" s="26"/>
      <c r="MK115" s="26"/>
      <c r="ML115" s="26"/>
      <c r="MM115" s="92"/>
      <c r="MN115" s="92"/>
      <c r="MO115" s="92"/>
      <c r="MP115" s="92"/>
      <c r="MQ115" s="92"/>
      <c r="MR115" s="26"/>
      <c r="MS115" s="26"/>
      <c r="MT115" s="26"/>
      <c r="MU115" s="26"/>
      <c r="MV115" s="26"/>
      <c r="MW115" s="26"/>
      <c r="MX115" s="26"/>
      <c r="MY115" s="92"/>
      <c r="MZ115" s="92"/>
      <c r="NA115" s="92"/>
      <c r="NB115" s="92"/>
      <c r="NC115" s="92"/>
      <c r="ND115" s="26"/>
      <c r="NE115" s="26"/>
      <c r="NF115" s="26"/>
      <c r="NG115" s="26"/>
      <c r="NH115" s="26"/>
      <c r="NI115" s="26"/>
      <c r="NJ115" s="26"/>
      <c r="NK115" s="92"/>
      <c r="NL115" s="92"/>
      <c r="NM115" s="92"/>
      <c r="NN115" s="92"/>
      <c r="NO115" s="92"/>
      <c r="NP115" s="26"/>
      <c r="NQ115" s="26"/>
      <c r="NR115" s="26"/>
      <c r="NS115" s="26"/>
      <c r="NT115" s="26"/>
      <c r="NU115" s="26"/>
      <c r="NV115" s="26"/>
      <c r="NW115" s="92"/>
      <c r="NX115" s="92"/>
      <c r="NY115" s="92"/>
      <c r="NZ115" s="92"/>
      <c r="OA115" s="92"/>
      <c r="OB115" s="26"/>
      <c r="OC115" s="26"/>
      <c r="OD115" s="26"/>
      <c r="OE115" s="26"/>
      <c r="OF115" s="26"/>
      <c r="OG115" s="26"/>
      <c r="OH115" s="26"/>
      <c r="OI115" s="92"/>
      <c r="OJ115" s="92"/>
      <c r="OK115" s="92"/>
      <c r="OL115" s="92"/>
      <c r="OM115" s="92"/>
      <c r="ON115" s="26"/>
      <c r="OO115" s="26"/>
      <c r="OP115" s="26"/>
      <c r="OQ115" s="26"/>
      <c r="OR115" s="26"/>
      <c r="OS115" s="26"/>
      <c r="OT115" s="26"/>
      <c r="OU115" s="92"/>
      <c r="OV115" s="92"/>
      <c r="OW115" s="92"/>
      <c r="OX115" s="92"/>
      <c r="OY115" s="92"/>
      <c r="OZ115" s="26"/>
      <c r="PA115" s="26"/>
      <c r="PB115" s="26"/>
      <c r="PC115" s="26"/>
      <c r="PD115" s="26"/>
      <c r="PE115" s="26"/>
      <c r="PF115" s="26"/>
      <c r="PG115" s="92"/>
      <c r="PH115" s="92"/>
      <c r="PI115" s="92"/>
      <c r="PJ115" s="92"/>
      <c r="PK115" s="92"/>
      <c r="PL115" s="26"/>
      <c r="PM115" s="26"/>
      <c r="PN115" s="26"/>
      <c r="PO115" s="26"/>
      <c r="PP115" s="26"/>
      <c r="PQ115" s="26"/>
      <c r="PR115" s="26"/>
      <c r="PS115" s="92"/>
      <c r="PT115" s="92"/>
      <c r="PU115" s="92"/>
      <c r="PV115" s="92"/>
      <c r="PW115" s="92"/>
      <c r="PX115" s="26"/>
      <c r="PY115" s="26"/>
      <c r="PZ115" s="26"/>
      <c r="QA115" s="26"/>
      <c r="QB115" s="26"/>
      <c r="QC115" s="26"/>
      <c r="QD115" s="26"/>
      <c r="QE115" s="92"/>
      <c r="QF115" s="92"/>
      <c r="QG115" s="92"/>
      <c r="QH115" s="92"/>
      <c r="QI115" s="92"/>
      <c r="QJ115" s="26"/>
      <c r="QK115" s="26"/>
      <c r="QL115" s="26"/>
      <c r="QM115" s="26"/>
      <c r="QN115" s="26"/>
      <c r="QO115" s="26"/>
      <c r="QP115" s="26"/>
      <c r="QQ115" s="92"/>
      <c r="QR115" s="92"/>
      <c r="QS115" s="92"/>
      <c r="QT115" s="92"/>
      <c r="QU115" s="92"/>
      <c r="QV115" s="26"/>
      <c r="QW115" s="26"/>
      <c r="QX115" s="26"/>
      <c r="QY115" s="26"/>
      <c r="QZ115" s="26"/>
      <c r="RA115" s="26"/>
      <c r="RB115" s="26"/>
      <c r="RC115" s="92"/>
      <c r="RD115" s="92"/>
      <c r="RE115" s="92"/>
      <c r="RF115" s="92"/>
      <c r="RG115" s="92"/>
      <c r="RH115" s="26"/>
      <c r="RI115" s="26"/>
      <c r="RJ115" s="26"/>
      <c r="RK115" s="26"/>
      <c r="RL115" s="26"/>
      <c r="RM115" s="26"/>
      <c r="RN115" s="26"/>
      <c r="RO115" s="92"/>
      <c r="RP115" s="92"/>
      <c r="RQ115" s="92"/>
      <c r="RR115" s="92"/>
      <c r="RS115" s="92"/>
      <c r="RT115" s="26"/>
      <c r="RU115" s="26"/>
      <c r="RV115" s="26"/>
      <c r="RW115" s="26"/>
      <c r="RX115" s="26"/>
      <c r="RY115" s="26"/>
      <c r="RZ115" s="26"/>
      <c r="SA115" s="92"/>
      <c r="SB115" s="92"/>
      <c r="SC115" s="92"/>
      <c r="SD115" s="92"/>
      <c r="SE115" s="92"/>
      <c r="SF115" s="26"/>
      <c r="SG115" s="26"/>
      <c r="SH115" s="26"/>
      <c r="SI115" s="26"/>
      <c r="SJ115" s="26"/>
      <c r="SK115" s="26"/>
      <c r="SL115" s="26"/>
      <c r="SM115" s="92"/>
      <c r="SN115" s="92"/>
      <c r="SO115" s="92"/>
      <c r="SP115" s="92"/>
      <c r="SQ115" s="92"/>
      <c r="SR115" s="26"/>
      <c r="SS115" s="26"/>
      <c r="ST115" s="26"/>
      <c r="SU115" s="26"/>
      <c r="SV115" s="26"/>
      <c r="SW115" s="26"/>
      <c r="SX115" s="26"/>
      <c r="SY115" s="92"/>
      <c r="SZ115" s="92"/>
      <c r="TA115" s="92"/>
      <c r="TB115" s="92"/>
      <c r="TC115" s="92"/>
      <c r="TD115" s="26"/>
      <c r="TE115" s="26"/>
      <c r="TF115" s="26"/>
      <c r="TG115" s="26"/>
      <c r="TH115" s="26"/>
      <c r="TI115" s="26"/>
      <c r="TJ115" s="26"/>
      <c r="TK115" s="92"/>
      <c r="TL115" s="92"/>
      <c r="TM115" s="92"/>
      <c r="TN115" s="92"/>
      <c r="TO115" s="92"/>
      <c r="TP115" s="26"/>
      <c r="TQ115" s="26"/>
      <c r="TR115" s="26"/>
      <c r="TS115" s="26"/>
      <c r="TT115" s="26"/>
      <c r="TU115" s="26"/>
      <c r="TV115" s="26"/>
      <c r="TW115" s="92"/>
      <c r="TX115" s="92"/>
      <c r="TY115" s="92"/>
      <c r="TZ115" s="92"/>
      <c r="UA115" s="92"/>
      <c r="UB115" s="26"/>
      <c r="UC115" s="26"/>
      <c r="UD115" s="26"/>
      <c r="UE115" s="26"/>
      <c r="UF115" s="26"/>
      <c r="UG115" s="26"/>
      <c r="UH115" s="26"/>
      <c r="UI115" s="92"/>
      <c r="UJ115" s="92"/>
      <c r="UK115" s="92"/>
      <c r="UL115" s="92"/>
      <c r="UM115" s="92"/>
      <c r="UN115" s="26"/>
      <c r="UO115" s="26"/>
      <c r="UP115" s="26"/>
      <c r="UQ115" s="26"/>
      <c r="UR115" s="26"/>
      <c r="US115" s="26"/>
      <c r="UT115" s="26"/>
      <c r="UU115" s="92"/>
      <c r="UV115" s="92"/>
      <c r="UW115" s="92"/>
      <c r="UX115" s="92"/>
      <c r="UY115" s="92"/>
      <c r="UZ115" s="26"/>
      <c r="VA115" s="26"/>
      <c r="VB115" s="26"/>
      <c r="VC115" s="26"/>
      <c r="VD115" s="26"/>
      <c r="VE115" s="26"/>
      <c r="VF115" s="26"/>
      <c r="VG115" s="92"/>
      <c r="VH115" s="92"/>
      <c r="VI115" s="92"/>
      <c r="VJ115" s="92"/>
      <c r="VK115" s="92"/>
      <c r="VL115" s="26"/>
      <c r="VM115" s="26"/>
      <c r="VN115" s="26"/>
      <c r="VO115" s="26"/>
      <c r="VP115" s="26"/>
      <c r="VQ115" s="26"/>
      <c r="VR115" s="26"/>
      <c r="VS115" s="92"/>
      <c r="VT115" s="92"/>
      <c r="VU115" s="92"/>
      <c r="VV115" s="92"/>
      <c r="VW115" s="92"/>
      <c r="VX115" s="26"/>
      <c r="VY115" s="26"/>
      <c r="VZ115" s="26"/>
      <c r="WA115" s="26"/>
      <c r="WB115" s="26"/>
      <c r="WC115" s="26"/>
      <c r="WD115" s="26"/>
      <c r="WE115" s="92"/>
      <c r="WF115" s="92"/>
      <c r="WG115" s="92"/>
      <c r="WH115" s="92"/>
      <c r="WI115" s="92"/>
      <c r="WJ115" s="26"/>
      <c r="WK115" s="26"/>
      <c r="WL115" s="26"/>
      <c r="WM115" s="26"/>
      <c r="WN115" s="26"/>
      <c r="WO115" s="26"/>
      <c r="WP115" s="26"/>
      <c r="WQ115" s="92"/>
      <c r="WR115" s="92"/>
      <c r="WS115" s="92"/>
      <c r="WT115" s="92"/>
      <c r="WU115" s="92"/>
      <c r="WV115" s="26"/>
      <c r="WW115" s="26"/>
      <c r="WX115" s="26"/>
      <c r="WY115" s="26"/>
      <c r="WZ115" s="26"/>
      <c r="XA115" s="26"/>
      <c r="XB115" s="26"/>
      <c r="XC115" s="92"/>
      <c r="XD115" s="92"/>
      <c r="XE115" s="92"/>
      <c r="XF115" s="92"/>
      <c r="XG115" s="92"/>
      <c r="XH115" s="26"/>
      <c r="XI115" s="26"/>
      <c r="XJ115" s="26"/>
      <c r="XK115" s="26"/>
      <c r="XL115" s="26"/>
      <c r="XM115" s="26"/>
      <c r="XN115" s="26"/>
      <c r="XO115" s="92"/>
      <c r="XP115" s="92"/>
      <c r="XQ115" s="92"/>
      <c r="XR115" s="92"/>
      <c r="XS115" s="92"/>
      <c r="XT115" s="26"/>
      <c r="XU115" s="26"/>
      <c r="XV115" s="26"/>
      <c r="XW115" s="26"/>
      <c r="XX115" s="26"/>
      <c r="XY115" s="26"/>
      <c r="XZ115" s="26"/>
      <c r="YA115" s="92"/>
      <c r="YB115" s="92"/>
      <c r="YC115" s="92"/>
      <c r="YD115" s="92"/>
      <c r="YE115" s="92"/>
      <c r="YF115" s="26"/>
      <c r="YG115" s="26"/>
      <c r="YH115" s="26"/>
      <c r="YI115" s="26"/>
      <c r="YJ115" s="26"/>
      <c r="YK115" s="26"/>
      <c r="YL115" s="26"/>
      <c r="YM115" s="92"/>
      <c r="YN115" s="92"/>
      <c r="YO115" s="92"/>
      <c r="YP115" s="92"/>
      <c r="YQ115" s="92"/>
      <c r="YR115" s="26"/>
      <c r="YS115" s="26"/>
      <c r="YT115" s="26"/>
      <c r="YU115" s="26"/>
      <c r="YV115" s="26"/>
      <c r="YW115" s="26"/>
      <c r="YX115" s="26"/>
      <c r="YY115" s="92"/>
      <c r="YZ115" s="92"/>
      <c r="ZA115" s="92"/>
      <c r="ZB115" s="92"/>
      <c r="ZC115" s="92"/>
      <c r="ZD115" s="26"/>
      <c r="ZE115" s="26"/>
      <c r="ZF115" s="26"/>
      <c r="ZG115" s="26"/>
      <c r="ZH115" s="26"/>
      <c r="ZI115" s="26"/>
      <c r="ZJ115" s="26"/>
      <c r="ZK115" s="92"/>
      <c r="ZL115" s="92"/>
      <c r="ZM115" s="92"/>
      <c r="ZN115" s="92"/>
      <c r="ZO115" s="92"/>
      <c r="ZP115" s="26"/>
      <c r="ZQ115" s="26"/>
      <c r="ZR115" s="26"/>
      <c r="ZS115" s="26"/>
      <c r="ZT115" s="26"/>
      <c r="ZU115" s="26"/>
      <c r="ZV115" s="26"/>
      <c r="ZW115" s="92"/>
      <c r="ZX115" s="92"/>
      <c r="ZY115" s="92"/>
      <c r="ZZ115" s="92"/>
      <c r="AAA115" s="92"/>
      <c r="AAB115" s="26"/>
      <c r="AAC115" s="26"/>
      <c r="AAD115" s="26"/>
      <c r="AAE115" s="26"/>
      <c r="AAF115" s="26"/>
      <c r="AAG115" s="26"/>
      <c r="AAH115" s="26"/>
      <c r="AAI115" s="92"/>
      <c r="AAJ115" s="92"/>
      <c r="AAK115" s="92"/>
      <c r="AAL115" s="92"/>
      <c r="AAM115" s="92"/>
      <c r="AAN115" s="26"/>
      <c r="AAO115" s="26"/>
      <c r="AAP115" s="26"/>
      <c r="AAQ115" s="26"/>
      <c r="AAR115" s="26"/>
      <c r="AAS115" s="26"/>
      <c r="AAT115" s="26"/>
      <c r="AAU115" s="92"/>
      <c r="AAV115" s="92"/>
      <c r="AAW115" s="92"/>
      <c r="AAX115" s="92"/>
      <c r="AAY115" s="92"/>
      <c r="AAZ115" s="26"/>
      <c r="ABA115" s="26"/>
      <c r="ABB115" s="26"/>
      <c r="ABC115" s="26"/>
      <c r="ABD115" s="26"/>
      <c r="ABE115" s="26"/>
      <c r="ABF115" s="26"/>
      <c r="ABG115" s="92"/>
      <c r="ABH115" s="92"/>
      <c r="ABI115" s="92"/>
      <c r="ABJ115" s="92"/>
      <c r="ABK115" s="92"/>
      <c r="ABL115" s="26"/>
      <c r="ABM115" s="26"/>
      <c r="ABN115" s="26"/>
      <c r="ABO115" s="26"/>
      <c r="ABP115" s="26"/>
      <c r="ABQ115" s="26"/>
      <c r="ABR115" s="26"/>
      <c r="ABS115" s="92"/>
      <c r="ABT115" s="92"/>
      <c r="ABU115" s="92"/>
      <c r="ABV115" s="92"/>
      <c r="ABW115" s="92"/>
      <c r="ABX115" s="26"/>
      <c r="ABY115" s="26"/>
      <c r="ABZ115" s="26"/>
      <c r="ACA115" s="26"/>
      <c r="ACB115" s="26"/>
      <c r="ACC115" s="26"/>
      <c r="ACD115" s="26"/>
      <c r="ACE115" s="92"/>
      <c r="ACF115" s="92"/>
      <c r="ACG115" s="92"/>
      <c r="ACH115" s="92"/>
      <c r="ACI115" s="92"/>
      <c r="ACJ115" s="26"/>
      <c r="ACK115" s="26"/>
      <c r="ACL115" s="26"/>
      <c r="ACM115" s="26"/>
      <c r="ACN115" s="26"/>
      <c r="ACO115" s="26"/>
      <c r="ACP115" s="26"/>
      <c r="ACQ115" s="92"/>
      <c r="ACR115" s="92"/>
      <c r="ACS115" s="92"/>
      <c r="ACT115" s="92"/>
      <c r="ACU115" s="92"/>
      <c r="ACV115" s="26"/>
      <c r="ACW115" s="26"/>
      <c r="ACX115" s="26"/>
      <c r="ACY115" s="26"/>
      <c r="ACZ115" s="26"/>
      <c r="ADA115" s="26"/>
      <c r="ADB115" s="26"/>
      <c r="ADC115" s="92"/>
      <c r="ADD115" s="92"/>
      <c r="ADE115" s="92"/>
      <c r="ADF115" s="92"/>
      <c r="ADG115" s="92"/>
      <c r="ADH115" s="26"/>
      <c r="ADI115" s="26"/>
      <c r="ADJ115" s="26"/>
      <c r="ADK115" s="26"/>
      <c r="ADL115" s="26"/>
      <c r="ADM115" s="26"/>
      <c r="ADN115" s="26"/>
      <c r="ADO115" s="92"/>
      <c r="ADP115" s="92"/>
      <c r="ADQ115" s="92"/>
      <c r="ADR115" s="92"/>
      <c r="ADS115" s="92"/>
      <c r="ADT115" s="26"/>
      <c r="ADU115" s="26"/>
      <c r="ADV115" s="26"/>
      <c r="ADW115" s="26"/>
      <c r="ADX115" s="26"/>
      <c r="ADY115" s="26"/>
      <c r="ADZ115" s="26"/>
      <c r="AEA115" s="92"/>
      <c r="AEB115" s="92"/>
      <c r="AEC115" s="92"/>
      <c r="AED115" s="92"/>
      <c r="AEE115" s="92"/>
      <c r="AEF115" s="26"/>
      <c r="AEG115" s="26"/>
      <c r="AEH115" s="26"/>
      <c r="AEI115" s="26"/>
      <c r="AEJ115" s="26"/>
      <c r="AEK115" s="26"/>
      <c r="AEL115" s="26"/>
      <c r="AEM115" s="92"/>
      <c r="AEN115" s="92"/>
      <c r="AEO115" s="92"/>
      <c r="AEP115" s="92"/>
      <c r="AEQ115" s="92"/>
      <c r="AER115" s="26"/>
      <c r="AES115" s="26"/>
      <c r="AET115" s="26"/>
      <c r="AEU115" s="26"/>
      <c r="AEV115" s="26"/>
      <c r="AEW115" s="26"/>
      <c r="AEX115" s="26"/>
      <c r="AEY115" s="92"/>
      <c r="AEZ115" s="92"/>
      <c r="AFA115" s="92"/>
      <c r="AFB115" s="92"/>
      <c r="AFC115" s="92"/>
      <c r="AFD115" s="26"/>
      <c r="AFE115" s="26"/>
      <c r="AFF115" s="26"/>
      <c r="AFG115" s="26"/>
      <c r="AFH115" s="26"/>
      <c r="AFI115" s="26"/>
      <c r="AFJ115" s="26"/>
      <c r="AFK115" s="92"/>
      <c r="AFL115" s="92"/>
      <c r="AFM115" s="92"/>
      <c r="AFN115" s="92"/>
      <c r="AFO115" s="92"/>
      <c r="AFP115" s="26"/>
      <c r="AFQ115" s="26"/>
      <c r="AFR115" s="26"/>
      <c r="AFS115" s="26"/>
      <c r="AFT115" s="26"/>
      <c r="AFU115" s="26"/>
      <c r="AFV115" s="26"/>
      <c r="AFW115" s="92"/>
      <c r="AFX115" s="92"/>
      <c r="AFY115" s="92"/>
      <c r="AFZ115" s="92"/>
      <c r="AGA115" s="92"/>
      <c r="AGB115" s="26"/>
      <c r="AGC115" s="26"/>
      <c r="AGD115" s="26"/>
      <c r="AGE115" s="26"/>
      <c r="AGF115" s="26"/>
      <c r="AGG115" s="26"/>
      <c r="AGH115" s="26"/>
      <c r="AGI115" s="92"/>
      <c r="AGJ115" s="92"/>
      <c r="AGK115" s="92"/>
      <c r="AGL115" s="92"/>
      <c r="AGM115" s="92"/>
      <c r="AGN115" s="26"/>
      <c r="AGO115" s="26"/>
      <c r="AGP115" s="26"/>
      <c r="AGQ115" s="26"/>
      <c r="AGR115" s="26"/>
      <c r="AGS115" s="26"/>
      <c r="AGT115" s="26"/>
      <c r="AGU115" s="92"/>
      <c r="AGV115" s="92"/>
      <c r="AGW115" s="92"/>
      <c r="AGX115" s="92"/>
      <c r="AGY115" s="92"/>
      <c r="AGZ115" s="26"/>
      <c r="AHA115" s="26"/>
      <c r="AHB115" s="26"/>
      <c r="AHC115" s="26"/>
      <c r="AHD115" s="26"/>
      <c r="AHE115" s="26"/>
      <c r="AHF115" s="26"/>
      <c r="AHG115" s="92"/>
      <c r="AHH115" s="92"/>
      <c r="AHI115" s="92"/>
      <c r="AHJ115" s="92"/>
      <c r="AHK115" s="92"/>
      <c r="AHL115" s="26"/>
      <c r="AHM115" s="26"/>
      <c r="AHN115" s="26"/>
      <c r="AHO115" s="26"/>
      <c r="AHP115" s="26"/>
      <c r="AHQ115" s="26"/>
      <c r="AHR115" s="26"/>
      <c r="AHS115" s="92"/>
      <c r="AHT115" s="92"/>
      <c r="AHU115" s="92"/>
      <c r="AHV115" s="92"/>
      <c r="AHW115" s="92"/>
      <c r="AHX115" s="26"/>
      <c r="AHY115" s="26"/>
      <c r="AHZ115" s="26"/>
      <c r="AIA115" s="26"/>
      <c r="AIB115" s="26"/>
      <c r="AIC115" s="26"/>
      <c r="AID115" s="26"/>
      <c r="AIE115" s="92"/>
      <c r="AIF115" s="92"/>
      <c r="AIG115" s="92"/>
      <c r="AIH115" s="92"/>
      <c r="AII115" s="92"/>
      <c r="AIJ115" s="26"/>
      <c r="AIK115" s="26"/>
      <c r="AIL115" s="26"/>
      <c r="AIM115" s="26"/>
      <c r="AIN115" s="26"/>
      <c r="AIO115" s="26"/>
      <c r="AIP115" s="26"/>
      <c r="AIQ115" s="92"/>
      <c r="AIR115" s="92"/>
      <c r="AIS115" s="92"/>
      <c r="AIT115" s="92"/>
      <c r="AIU115" s="92"/>
      <c r="AIV115" s="26"/>
      <c r="AIW115" s="26"/>
      <c r="AIX115" s="26"/>
      <c r="AIY115" s="26"/>
      <c r="AIZ115" s="26"/>
      <c r="AJA115" s="26"/>
      <c r="AJB115" s="26"/>
      <c r="AJC115" s="92"/>
      <c r="AJD115" s="92"/>
      <c r="AJE115" s="92"/>
      <c r="AJF115" s="92"/>
      <c r="AJG115" s="92"/>
      <c r="AJH115" s="26"/>
      <c r="AJI115" s="26"/>
      <c r="AJJ115" s="26"/>
      <c r="AJK115" s="26"/>
      <c r="AJL115" s="26"/>
      <c r="AJM115" s="26"/>
      <c r="AJN115" s="26"/>
      <c r="AJO115" s="92"/>
      <c r="AJP115" s="92"/>
      <c r="AJQ115" s="92"/>
      <c r="AJR115" s="92"/>
      <c r="AJS115" s="92"/>
      <c r="AJT115" s="26"/>
      <c r="AJU115" s="26"/>
      <c r="AJV115" s="26"/>
      <c r="AJW115" s="26"/>
      <c r="AJX115" s="26"/>
      <c r="AJY115" s="26"/>
      <c r="AJZ115" s="26"/>
      <c r="AKA115" s="92"/>
      <c r="AKB115" s="92"/>
      <c r="AKC115" s="92"/>
      <c r="AKD115" s="92"/>
      <c r="AKE115" s="92"/>
      <c r="AKF115" s="26"/>
      <c r="AKG115" s="26"/>
      <c r="AKH115" s="26"/>
      <c r="AKI115" s="26"/>
      <c r="AKJ115" s="26"/>
      <c r="AKK115" s="26"/>
      <c r="AKL115" s="26"/>
      <c r="AKM115" s="92"/>
      <c r="AKN115" s="92"/>
      <c r="AKO115" s="92"/>
      <c r="AKP115" s="92"/>
      <c r="AKQ115" s="92"/>
      <c r="AKR115" s="26"/>
      <c r="AKS115" s="26"/>
      <c r="AKT115" s="26"/>
      <c r="AKU115" s="26"/>
      <c r="AKV115" s="26"/>
      <c r="AKW115" s="26"/>
      <c r="AKX115" s="26"/>
      <c r="AKY115" s="92"/>
      <c r="AKZ115" s="92"/>
      <c r="ALA115" s="92"/>
      <c r="ALB115" s="92"/>
      <c r="ALC115" s="92"/>
      <c r="ALD115" s="26"/>
      <c r="ALE115" s="26"/>
      <c r="ALF115" s="26"/>
      <c r="ALG115" s="26"/>
      <c r="ALH115" s="26"/>
      <c r="ALI115" s="26"/>
      <c r="ALJ115" s="26"/>
      <c r="ALK115" s="92"/>
      <c r="ALL115" s="92"/>
      <c r="ALM115" s="92"/>
      <c r="ALN115" s="92"/>
      <c r="ALO115" s="92"/>
      <c r="ALP115" s="26"/>
      <c r="ALQ115" s="26"/>
      <c r="ALR115" s="26"/>
      <c r="ALS115" s="26"/>
      <c r="ALT115" s="26"/>
      <c r="ALU115" s="26"/>
      <c r="ALV115" s="26"/>
      <c r="ALW115" s="92"/>
      <c r="ALX115" s="92"/>
      <c r="ALY115" s="92"/>
      <c r="ALZ115" s="92"/>
      <c r="AMA115" s="92"/>
      <c r="AMB115" s="26"/>
      <c r="AMC115" s="26"/>
      <c r="AMD115" s="26"/>
      <c r="AME115" s="26"/>
      <c r="AMF115" s="26"/>
      <c r="AMG115" s="26"/>
      <c r="AMH115" s="26"/>
      <c r="AMI115" s="92"/>
      <c r="AMJ115" s="92"/>
      <c r="AMK115" s="92"/>
      <c r="AML115" s="92"/>
      <c r="AMM115" s="92"/>
      <c r="AMN115" s="26"/>
      <c r="AMO115" s="26"/>
      <c r="AMP115" s="26"/>
      <c r="AMQ115" s="26"/>
      <c r="AMR115" s="26"/>
      <c r="AMS115" s="26"/>
      <c r="AMT115" s="26"/>
      <c r="AMU115" s="92"/>
      <c r="AMV115" s="92"/>
      <c r="AMW115" s="92"/>
      <c r="AMX115" s="92"/>
      <c r="AMY115" s="92"/>
      <c r="AMZ115" s="26"/>
      <c r="ANA115" s="26"/>
      <c r="ANB115" s="26"/>
      <c r="ANC115" s="26"/>
      <c r="AND115" s="26"/>
      <c r="ANE115" s="26"/>
      <c r="ANF115" s="26"/>
      <c r="ANG115" s="92"/>
      <c r="ANH115" s="92"/>
      <c r="ANI115" s="92"/>
      <c r="ANJ115" s="92"/>
      <c r="ANK115" s="92"/>
      <c r="ANL115" s="26"/>
      <c r="ANM115" s="26"/>
      <c r="ANN115" s="26"/>
      <c r="ANO115" s="26"/>
      <c r="ANP115" s="26"/>
      <c r="ANQ115" s="26"/>
      <c r="ANR115" s="26"/>
      <c r="ANS115" s="92"/>
      <c r="ANT115" s="92"/>
      <c r="ANU115" s="92"/>
      <c r="ANV115" s="92"/>
      <c r="ANW115" s="92"/>
      <c r="ANX115" s="26"/>
      <c r="ANY115" s="26"/>
      <c r="ANZ115" s="26"/>
      <c r="AOA115" s="26"/>
      <c r="AOB115" s="26"/>
      <c r="AOC115" s="26"/>
      <c r="AOD115" s="26"/>
      <c r="AOE115" s="92"/>
      <c r="AOF115" s="92"/>
      <c r="AOG115" s="92"/>
      <c r="AOH115" s="92"/>
      <c r="AOI115" s="92"/>
      <c r="AOJ115" s="26"/>
      <c r="AOK115" s="26"/>
      <c r="AOL115" s="26"/>
      <c r="AOM115" s="26"/>
      <c r="AON115" s="26"/>
      <c r="AOO115" s="26"/>
      <c r="AOP115" s="26"/>
      <c r="AOQ115" s="92"/>
      <c r="AOR115" s="92"/>
      <c r="AOS115" s="92"/>
      <c r="AOT115" s="92"/>
      <c r="AOU115" s="92"/>
      <c r="AOV115" s="26"/>
      <c r="AOW115" s="26"/>
      <c r="AOX115" s="26"/>
      <c r="AOY115" s="26"/>
      <c r="AOZ115" s="26"/>
      <c r="APA115" s="26"/>
      <c r="APB115" s="26"/>
      <c r="APC115" s="92"/>
      <c r="APD115" s="92"/>
      <c r="APE115" s="92"/>
      <c r="APF115" s="92"/>
      <c r="APG115" s="92"/>
      <c r="APH115" s="26"/>
      <c r="API115" s="26"/>
      <c r="APJ115" s="26"/>
      <c r="APK115" s="26"/>
      <c r="APL115" s="26"/>
      <c r="APM115" s="26"/>
      <c r="APN115" s="26"/>
      <c r="APO115" s="92"/>
      <c r="APP115" s="92"/>
      <c r="APQ115" s="92"/>
      <c r="APR115" s="92"/>
      <c r="APS115" s="92"/>
      <c r="APT115" s="26"/>
      <c r="APU115" s="26"/>
      <c r="APV115" s="26"/>
      <c r="APW115" s="26"/>
      <c r="APX115" s="26"/>
      <c r="APY115" s="26"/>
      <c r="APZ115" s="26"/>
      <c r="AQA115" s="92"/>
      <c r="AQB115" s="92"/>
      <c r="AQC115" s="92"/>
      <c r="AQD115" s="92"/>
      <c r="AQE115" s="92"/>
      <c r="AQF115" s="26"/>
      <c r="AQG115" s="26"/>
      <c r="AQH115" s="26"/>
      <c r="AQI115" s="26"/>
      <c r="AQJ115" s="26"/>
      <c r="AQK115" s="26"/>
      <c r="AQL115" s="26"/>
      <c r="AQM115" s="92"/>
      <c r="AQN115" s="92"/>
      <c r="AQO115" s="92"/>
      <c r="AQP115" s="92"/>
      <c r="AQQ115" s="92"/>
      <c r="AQR115" s="26"/>
      <c r="AQS115" s="26"/>
      <c r="AQT115" s="26"/>
      <c r="AQU115" s="26"/>
      <c r="AQV115" s="26"/>
      <c r="AQW115" s="26"/>
      <c r="AQX115" s="26"/>
      <c r="AQY115" s="92"/>
      <c r="AQZ115" s="92"/>
      <c r="ARA115" s="92"/>
      <c r="ARB115" s="92"/>
      <c r="ARC115" s="92"/>
      <c r="ARD115" s="26"/>
      <c r="ARE115" s="26"/>
      <c r="ARF115" s="26"/>
      <c r="ARG115" s="26"/>
      <c r="ARH115" s="26"/>
      <c r="ARI115" s="26"/>
      <c r="ARJ115" s="26"/>
      <c r="ARK115" s="92"/>
      <c r="ARL115" s="92"/>
      <c r="ARM115" s="92"/>
      <c r="ARN115" s="92"/>
      <c r="ARO115" s="92"/>
      <c r="ARP115" s="26"/>
      <c r="ARQ115" s="26"/>
      <c r="ARR115" s="26"/>
      <c r="ARS115" s="26"/>
      <c r="ART115" s="26"/>
      <c r="ARU115" s="26"/>
      <c r="ARV115" s="26"/>
      <c r="ARW115" s="92"/>
      <c r="ARX115" s="92"/>
      <c r="ARY115" s="92"/>
      <c r="ARZ115" s="92"/>
      <c r="ASA115" s="92"/>
      <c r="ASB115" s="26"/>
      <c r="ASC115" s="26"/>
      <c r="ASD115" s="26"/>
      <c r="ASE115" s="26"/>
      <c r="ASF115" s="26"/>
      <c r="ASG115" s="26"/>
      <c r="ASH115" s="26"/>
      <c r="ASI115" s="92"/>
      <c r="ASJ115" s="92"/>
      <c r="ASK115" s="92"/>
      <c r="ASL115" s="92"/>
      <c r="ASM115" s="92"/>
      <c r="ASN115" s="26"/>
      <c r="ASO115" s="26"/>
      <c r="ASP115" s="26"/>
      <c r="ASQ115" s="26"/>
      <c r="ASR115" s="26"/>
      <c r="ASS115" s="26"/>
      <c r="AST115" s="26"/>
      <c r="ASU115" s="92"/>
      <c r="ASV115" s="92"/>
      <c r="ASW115" s="92"/>
      <c r="ASX115" s="92"/>
      <c r="ASY115" s="92"/>
      <c r="ASZ115" s="26"/>
      <c r="ATA115" s="26"/>
      <c r="ATB115" s="26"/>
      <c r="ATC115" s="26"/>
      <c r="ATD115" s="26"/>
      <c r="ATE115" s="26"/>
      <c r="ATF115" s="26"/>
      <c r="ATG115" s="92"/>
      <c r="ATH115" s="92"/>
      <c r="ATI115" s="92"/>
      <c r="ATJ115" s="92"/>
      <c r="ATK115" s="92"/>
      <c r="ATL115" s="26"/>
      <c r="ATM115" s="26"/>
      <c r="ATN115" s="26"/>
      <c r="ATO115" s="26"/>
      <c r="ATP115" s="26"/>
      <c r="ATQ115" s="26"/>
      <c r="ATR115" s="26"/>
      <c r="ATS115" s="92"/>
      <c r="ATT115" s="92"/>
      <c r="ATU115" s="92"/>
      <c r="ATV115" s="92"/>
      <c r="ATW115" s="92"/>
      <c r="ATX115" s="26"/>
      <c r="ATY115" s="26"/>
      <c r="ATZ115" s="26"/>
      <c r="AUA115" s="26"/>
      <c r="AUB115" s="26"/>
      <c r="AUC115" s="26"/>
      <c r="AUD115" s="26"/>
      <c r="AUE115" s="92"/>
      <c r="AUF115" s="92"/>
      <c r="AUG115" s="92"/>
      <c r="AUH115" s="92"/>
      <c r="AUI115" s="92"/>
      <c r="AUJ115" s="26"/>
      <c r="AUK115" s="26"/>
      <c r="AUL115" s="26"/>
      <c r="AUM115" s="26"/>
      <c r="AUN115" s="26"/>
      <c r="AUO115" s="26"/>
      <c r="AUP115" s="26"/>
      <c r="AUQ115" s="92"/>
      <c r="AUR115" s="92"/>
      <c r="AUS115" s="92"/>
      <c r="AUT115" s="92"/>
      <c r="AUU115" s="92"/>
      <c r="AUV115" s="26"/>
      <c r="AUW115" s="26"/>
      <c r="AUX115" s="26"/>
      <c r="AUY115" s="26"/>
      <c r="AUZ115" s="26"/>
      <c r="AVA115" s="26"/>
      <c r="AVB115" s="26"/>
      <c r="AVC115" s="92"/>
      <c r="AVD115" s="92"/>
      <c r="AVE115" s="92"/>
      <c r="AVF115" s="92"/>
      <c r="AVG115" s="92"/>
      <c r="AVH115" s="26"/>
      <c r="AVI115" s="26"/>
      <c r="AVJ115" s="26"/>
      <c r="AVK115" s="26"/>
      <c r="AVL115" s="26"/>
      <c r="AVM115" s="26"/>
      <c r="AVN115" s="26"/>
      <c r="AVO115" s="92"/>
      <c r="AVP115" s="92"/>
      <c r="AVQ115" s="92"/>
      <c r="AVR115" s="92"/>
      <c r="AVS115" s="92"/>
      <c r="AVT115" s="26"/>
      <c r="AVU115" s="26"/>
      <c r="AVV115" s="26"/>
      <c r="AVW115" s="26"/>
      <c r="AVX115" s="26"/>
      <c r="AVY115" s="26"/>
      <c r="AVZ115" s="26"/>
      <c r="AWA115" s="92"/>
      <c r="AWB115" s="92"/>
      <c r="AWC115" s="92"/>
      <c r="AWD115" s="92"/>
      <c r="AWE115" s="92"/>
      <c r="AWF115" s="26"/>
      <c r="AWG115" s="26"/>
      <c r="AWH115" s="26"/>
      <c r="AWI115" s="26"/>
      <c r="AWJ115" s="26"/>
      <c r="AWK115" s="26"/>
      <c r="AWL115" s="26"/>
      <c r="AWM115" s="92"/>
      <c r="AWN115" s="92"/>
      <c r="AWO115" s="92"/>
      <c r="AWP115" s="92"/>
      <c r="AWQ115" s="92"/>
      <c r="AWR115" s="26"/>
      <c r="AWS115" s="26"/>
      <c r="AWT115" s="26"/>
      <c r="AWU115" s="26"/>
      <c r="AWV115" s="26"/>
      <c r="AWW115" s="26"/>
      <c r="AWX115" s="26"/>
      <c r="AWY115" s="92"/>
      <c r="AWZ115" s="92"/>
      <c r="AXA115" s="92"/>
      <c r="AXB115" s="92"/>
      <c r="AXC115" s="92"/>
      <c r="AXD115" s="26"/>
      <c r="AXE115" s="26"/>
      <c r="AXF115" s="26"/>
      <c r="AXG115" s="26"/>
      <c r="AXH115" s="26"/>
      <c r="AXI115" s="26"/>
      <c r="AXJ115" s="26"/>
      <c r="AXK115" s="92"/>
      <c r="AXL115" s="92"/>
      <c r="AXM115" s="92"/>
      <c r="AXN115" s="92"/>
      <c r="AXO115" s="92"/>
      <c r="AXP115" s="26"/>
      <c r="AXQ115" s="26"/>
      <c r="AXR115" s="26"/>
      <c r="AXS115" s="26"/>
      <c r="AXT115" s="26"/>
      <c r="AXU115" s="26"/>
      <c r="AXV115" s="26"/>
      <c r="AXW115" s="92"/>
      <c r="AXX115" s="92"/>
      <c r="AXY115" s="92"/>
      <c r="AXZ115" s="92"/>
      <c r="AYA115" s="92"/>
      <c r="AYB115" s="26"/>
      <c r="AYC115" s="26"/>
      <c r="AYD115" s="26"/>
      <c r="AYE115" s="26"/>
      <c r="AYF115" s="26"/>
      <c r="AYG115" s="26"/>
      <c r="AYH115" s="26"/>
      <c r="AYI115" s="92"/>
      <c r="AYJ115" s="92"/>
      <c r="AYK115" s="92"/>
      <c r="AYL115" s="92"/>
      <c r="AYM115" s="92"/>
      <c r="AYN115" s="26"/>
      <c r="AYO115" s="26"/>
      <c r="AYP115" s="26"/>
      <c r="AYQ115" s="26"/>
      <c r="AYR115" s="26"/>
      <c r="AYS115" s="26"/>
      <c r="AYT115" s="26"/>
      <c r="AYU115" s="92"/>
      <c r="AYV115" s="92"/>
      <c r="AYW115" s="92"/>
      <c r="AYX115" s="92"/>
      <c r="AYY115" s="92"/>
      <c r="AYZ115" s="26"/>
      <c r="AZA115" s="26"/>
      <c r="AZB115" s="26"/>
      <c r="AZC115" s="26"/>
      <c r="AZD115" s="26"/>
      <c r="AZE115" s="26"/>
      <c r="AZF115" s="26"/>
      <c r="AZG115" s="92"/>
      <c r="AZH115" s="92"/>
      <c r="AZI115" s="92"/>
      <c r="AZJ115" s="92"/>
      <c r="AZK115" s="92"/>
      <c r="AZL115" s="26"/>
      <c r="AZM115" s="26"/>
      <c r="AZN115" s="26"/>
      <c r="AZO115" s="26"/>
      <c r="AZP115" s="26"/>
      <c r="AZQ115" s="26"/>
      <c r="AZR115" s="26"/>
      <c r="AZS115" s="92"/>
      <c r="AZT115" s="92"/>
      <c r="AZU115" s="92"/>
      <c r="AZV115" s="92"/>
      <c r="AZW115" s="92"/>
      <c r="AZX115" s="26"/>
      <c r="AZY115" s="26"/>
      <c r="AZZ115" s="26"/>
      <c r="BAA115" s="26"/>
      <c r="BAB115" s="26"/>
      <c r="BAC115" s="26"/>
      <c r="BAD115" s="26"/>
      <c r="BAE115" s="92"/>
      <c r="BAF115" s="92"/>
      <c r="BAG115" s="92"/>
      <c r="BAH115" s="92"/>
      <c r="BAI115" s="92"/>
      <c r="BAJ115" s="26"/>
      <c r="BAK115" s="26"/>
      <c r="BAL115" s="26"/>
      <c r="BAM115" s="26"/>
      <c r="BAN115" s="26"/>
      <c r="BAO115" s="26"/>
      <c r="BAP115" s="26"/>
      <c r="BAQ115" s="92"/>
      <c r="BAR115" s="92"/>
      <c r="BAS115" s="92"/>
      <c r="BAT115" s="92"/>
      <c r="BAU115" s="92"/>
      <c r="BAV115" s="26"/>
      <c r="BAW115" s="26"/>
      <c r="BAX115" s="26"/>
      <c r="BAY115" s="26"/>
      <c r="BAZ115" s="26"/>
      <c r="BBA115" s="26"/>
      <c r="BBB115" s="26"/>
      <c r="BBC115" s="92"/>
      <c r="BBD115" s="92"/>
      <c r="BBE115" s="92"/>
      <c r="BBF115" s="92"/>
      <c r="BBG115" s="92"/>
      <c r="BBH115" s="26"/>
      <c r="BBI115" s="26"/>
      <c r="BBJ115" s="26"/>
      <c r="BBK115" s="26"/>
      <c r="BBL115" s="26"/>
      <c r="BBM115" s="26"/>
      <c r="BBN115" s="26"/>
      <c r="BBO115" s="92"/>
      <c r="BBP115" s="92"/>
      <c r="BBQ115" s="92"/>
      <c r="BBR115" s="92"/>
      <c r="BBS115" s="92"/>
      <c r="BBT115" s="26"/>
      <c r="BBU115" s="26"/>
      <c r="BBV115" s="26"/>
      <c r="BBW115" s="26"/>
      <c r="BBX115" s="26"/>
      <c r="BBY115" s="26"/>
      <c r="BBZ115" s="26"/>
      <c r="BCA115" s="92"/>
      <c r="BCB115" s="92"/>
      <c r="BCC115" s="92"/>
      <c r="BCD115" s="92"/>
      <c r="BCE115" s="92"/>
      <c r="BCF115" s="26"/>
      <c r="BCG115" s="26"/>
      <c r="BCH115" s="26"/>
      <c r="BCI115" s="26"/>
      <c r="BCJ115" s="26"/>
      <c r="BCK115" s="26"/>
      <c r="BCL115" s="26"/>
      <c r="BCM115" s="92"/>
      <c r="BCN115" s="92"/>
      <c r="BCO115" s="92"/>
      <c r="BCP115" s="92"/>
      <c r="BCQ115" s="92"/>
      <c r="BCR115" s="26"/>
      <c r="BCS115" s="26"/>
      <c r="BCT115" s="26"/>
      <c r="BCU115" s="26"/>
      <c r="BCV115" s="26"/>
      <c r="BCW115" s="26"/>
      <c r="BCX115" s="26"/>
      <c r="BCY115" s="92"/>
      <c r="BCZ115" s="92"/>
      <c r="BDA115" s="92"/>
      <c r="BDB115" s="92"/>
      <c r="BDC115" s="92"/>
      <c r="BDD115" s="26"/>
      <c r="BDE115" s="26"/>
      <c r="BDF115" s="26"/>
      <c r="BDG115" s="26"/>
      <c r="BDH115" s="26"/>
      <c r="BDI115" s="26"/>
      <c r="BDJ115" s="26"/>
      <c r="BDK115" s="92"/>
      <c r="BDL115" s="92"/>
      <c r="BDM115" s="92"/>
      <c r="BDN115" s="92"/>
      <c r="BDO115" s="92"/>
      <c r="BDP115" s="26"/>
      <c r="BDQ115" s="26"/>
      <c r="BDR115" s="26"/>
      <c r="BDS115" s="26"/>
      <c r="BDT115" s="26"/>
      <c r="BDU115" s="26"/>
      <c r="BDV115" s="26"/>
      <c r="BDW115" s="92"/>
      <c r="BDX115" s="92"/>
      <c r="BDY115" s="92"/>
      <c r="BDZ115" s="92"/>
      <c r="BEA115" s="92"/>
      <c r="BEB115" s="26"/>
      <c r="BEC115" s="26"/>
      <c r="BED115" s="26"/>
      <c r="BEE115" s="26"/>
      <c r="BEF115" s="26"/>
      <c r="BEG115" s="26"/>
      <c r="BEH115" s="26"/>
      <c r="BEI115" s="92"/>
      <c r="BEJ115" s="92"/>
      <c r="BEK115" s="92"/>
      <c r="BEL115" s="92"/>
      <c r="BEM115" s="92"/>
      <c r="BEN115" s="26"/>
      <c r="BEO115" s="26"/>
      <c r="BEP115" s="26"/>
      <c r="BEQ115" s="26"/>
      <c r="BER115" s="26"/>
      <c r="BES115" s="26"/>
      <c r="BET115" s="26"/>
      <c r="BEU115" s="92"/>
      <c r="BEV115" s="92"/>
      <c r="BEW115" s="92"/>
      <c r="BEX115" s="92"/>
      <c r="BEY115" s="92"/>
      <c r="BEZ115" s="26"/>
      <c r="BFA115" s="26"/>
      <c r="BFB115" s="26"/>
      <c r="BFC115" s="26"/>
      <c r="BFD115" s="26"/>
      <c r="BFE115" s="26"/>
      <c r="BFF115" s="26"/>
      <c r="BFG115" s="92"/>
      <c r="BFH115" s="92"/>
      <c r="BFI115" s="92"/>
      <c r="BFJ115" s="92"/>
      <c r="BFK115" s="92"/>
      <c r="BFL115" s="26"/>
      <c r="BFM115" s="26"/>
      <c r="BFN115" s="26"/>
      <c r="BFO115" s="26"/>
      <c r="BFP115" s="26"/>
      <c r="BFQ115" s="26"/>
      <c r="BFR115" s="26"/>
      <c r="BFS115" s="92"/>
      <c r="BFT115" s="92"/>
      <c r="BFU115" s="92"/>
      <c r="BFV115" s="92"/>
      <c r="BFW115" s="92"/>
      <c r="BFX115" s="26"/>
      <c r="BFY115" s="26"/>
      <c r="BFZ115" s="26"/>
      <c r="BGA115" s="26"/>
      <c r="BGB115" s="26"/>
      <c r="BGC115" s="26"/>
      <c r="BGD115" s="26"/>
      <c r="BGE115" s="92"/>
      <c r="BGF115" s="92"/>
      <c r="BGG115" s="92"/>
      <c r="BGH115" s="92"/>
      <c r="BGI115" s="92"/>
      <c r="BGJ115" s="26"/>
      <c r="BGK115" s="26"/>
      <c r="BGL115" s="26"/>
      <c r="BGM115" s="26"/>
      <c r="BGN115" s="26"/>
      <c r="BGO115" s="26"/>
      <c r="BGP115" s="26"/>
      <c r="BGQ115" s="92"/>
      <c r="BGR115" s="92"/>
      <c r="BGS115" s="92"/>
      <c r="BGT115" s="92"/>
      <c r="BGU115" s="92"/>
      <c r="BGV115" s="26"/>
      <c r="BGW115" s="26"/>
      <c r="BGX115" s="26"/>
      <c r="BGY115" s="26"/>
      <c r="BGZ115" s="26"/>
      <c r="BHA115" s="26"/>
      <c r="BHB115" s="26"/>
      <c r="BHC115" s="92"/>
      <c r="BHD115" s="92"/>
      <c r="BHE115" s="92"/>
      <c r="BHF115" s="92"/>
      <c r="BHG115" s="92"/>
      <c r="BHH115" s="26"/>
      <c r="BHI115" s="26"/>
      <c r="BHJ115" s="26"/>
      <c r="BHK115" s="26"/>
      <c r="BHL115" s="26"/>
      <c r="BHM115" s="26"/>
      <c r="BHN115" s="26"/>
      <c r="BHO115" s="92"/>
      <c r="BHP115" s="92"/>
      <c r="BHQ115" s="92"/>
      <c r="BHR115" s="92"/>
      <c r="BHS115" s="92"/>
      <c r="BHT115" s="26"/>
      <c r="BHU115" s="26"/>
      <c r="BHV115" s="26"/>
      <c r="BHW115" s="26"/>
      <c r="BHX115" s="26"/>
      <c r="BHY115" s="26"/>
      <c r="BHZ115" s="26"/>
      <c r="BIA115" s="92"/>
      <c r="BIB115" s="92"/>
      <c r="BIC115" s="92"/>
      <c r="BID115" s="92"/>
      <c r="BIE115" s="92"/>
      <c r="BIF115" s="26"/>
      <c r="BIG115" s="26"/>
      <c r="BIH115" s="26"/>
      <c r="BII115" s="26"/>
      <c r="BIJ115" s="26"/>
      <c r="BIK115" s="26"/>
      <c r="BIL115" s="26"/>
      <c r="BIM115" s="92"/>
      <c r="BIN115" s="92"/>
      <c r="BIO115" s="92"/>
      <c r="BIP115" s="92"/>
      <c r="BIQ115" s="92"/>
      <c r="BIR115" s="26"/>
      <c r="BIS115" s="26"/>
      <c r="BIT115" s="26"/>
      <c r="BIU115" s="26"/>
      <c r="BIV115" s="26"/>
      <c r="BIW115" s="26"/>
      <c r="BIX115" s="26"/>
      <c r="BIY115" s="92"/>
      <c r="BIZ115" s="92"/>
      <c r="BJA115" s="92"/>
      <c r="BJB115" s="92"/>
      <c r="BJC115" s="92"/>
      <c r="BJD115" s="26"/>
      <c r="BJE115" s="26"/>
      <c r="BJF115" s="26"/>
      <c r="BJG115" s="26"/>
      <c r="BJH115" s="26"/>
      <c r="BJI115" s="26"/>
      <c r="BJJ115" s="26"/>
      <c r="BJK115" s="92"/>
      <c r="BJL115" s="92"/>
      <c r="BJM115" s="92"/>
      <c r="BJN115" s="92"/>
      <c r="BJO115" s="92"/>
      <c r="BJP115" s="26"/>
      <c r="BJQ115" s="26"/>
      <c r="BJR115" s="26"/>
      <c r="BJS115" s="26"/>
      <c r="BJT115" s="26"/>
      <c r="BJU115" s="26"/>
      <c r="BJV115" s="26"/>
      <c r="BJW115" s="92"/>
      <c r="BJX115" s="92"/>
      <c r="BJY115" s="92"/>
      <c r="BJZ115" s="92"/>
      <c r="BKA115" s="92"/>
      <c r="BKB115" s="26"/>
      <c r="BKC115" s="26"/>
      <c r="BKD115" s="26"/>
      <c r="BKE115" s="26"/>
      <c r="BKF115" s="26"/>
      <c r="BKG115" s="26"/>
      <c r="BKH115" s="26"/>
      <c r="BKI115" s="92"/>
      <c r="BKJ115" s="92"/>
      <c r="BKK115" s="92"/>
      <c r="BKL115" s="92"/>
      <c r="BKM115" s="92"/>
      <c r="BKN115" s="26"/>
      <c r="BKO115" s="26"/>
      <c r="BKP115" s="26"/>
      <c r="BKQ115" s="26"/>
      <c r="BKR115" s="26"/>
      <c r="BKS115" s="26"/>
      <c r="BKT115" s="26"/>
      <c r="BKU115" s="92"/>
      <c r="BKV115" s="92"/>
      <c r="BKW115" s="92"/>
      <c r="BKX115" s="92"/>
      <c r="BKY115" s="92"/>
      <c r="BKZ115" s="26"/>
      <c r="BLA115" s="26"/>
      <c r="BLB115" s="26"/>
      <c r="BLC115" s="26"/>
      <c r="BLD115" s="26"/>
      <c r="BLE115" s="26"/>
      <c r="BLF115" s="26"/>
      <c r="BLG115" s="92"/>
      <c r="BLH115" s="92"/>
      <c r="BLI115" s="92"/>
      <c r="BLJ115" s="92"/>
      <c r="BLK115" s="92"/>
      <c r="BLL115" s="26"/>
      <c r="BLM115" s="26"/>
      <c r="BLN115" s="26"/>
      <c r="BLO115" s="26"/>
      <c r="BLP115" s="26"/>
      <c r="BLQ115" s="26"/>
      <c r="BLR115" s="26"/>
      <c r="BLS115" s="92"/>
      <c r="BLT115" s="92"/>
      <c r="BLU115" s="92"/>
      <c r="BLV115" s="92"/>
      <c r="BLW115" s="92"/>
      <c r="BLX115" s="26"/>
      <c r="BLY115" s="26"/>
      <c r="BLZ115" s="26"/>
      <c r="BMA115" s="26"/>
      <c r="BMB115" s="26"/>
      <c r="BMC115" s="26"/>
      <c r="BMD115" s="26"/>
      <c r="BME115" s="92"/>
      <c r="BMF115" s="92"/>
      <c r="BMG115" s="92"/>
      <c r="BMH115" s="92"/>
      <c r="BMI115" s="92"/>
      <c r="BMJ115" s="26"/>
      <c r="BMK115" s="26"/>
      <c r="BML115" s="26"/>
      <c r="BMM115" s="26"/>
      <c r="BMN115" s="26"/>
      <c r="BMO115" s="26"/>
      <c r="BMP115" s="26"/>
      <c r="BMQ115" s="92"/>
      <c r="BMR115" s="92"/>
      <c r="BMS115" s="92"/>
      <c r="BMT115" s="92"/>
      <c r="BMU115" s="92"/>
      <c r="BMV115" s="26"/>
      <c r="BMW115" s="26"/>
      <c r="BMX115" s="26"/>
      <c r="BMY115" s="26"/>
      <c r="BMZ115" s="26"/>
      <c r="BNA115" s="26"/>
      <c r="BNB115" s="26"/>
      <c r="BNC115" s="92"/>
      <c r="BND115" s="92"/>
      <c r="BNE115" s="92"/>
      <c r="BNF115" s="92"/>
      <c r="BNG115" s="92"/>
      <c r="BNH115" s="26"/>
      <c r="BNI115" s="26"/>
      <c r="BNJ115" s="26"/>
      <c r="BNK115" s="26"/>
      <c r="BNL115" s="26"/>
      <c r="BNM115" s="26"/>
      <c r="BNN115" s="26"/>
      <c r="BNO115" s="92"/>
      <c r="BNP115" s="92"/>
      <c r="BNQ115" s="92"/>
      <c r="BNR115" s="92"/>
      <c r="BNS115" s="92"/>
      <c r="BNT115" s="26"/>
      <c r="BNU115" s="26"/>
      <c r="BNV115" s="26"/>
      <c r="BNW115" s="26"/>
      <c r="BNX115" s="26"/>
      <c r="BNY115" s="26"/>
      <c r="BNZ115" s="26"/>
      <c r="BOA115" s="92"/>
      <c r="BOB115" s="92"/>
      <c r="BOC115" s="92"/>
      <c r="BOD115" s="92"/>
      <c r="BOE115" s="92"/>
      <c r="BOF115" s="26"/>
      <c r="BOG115" s="26"/>
      <c r="BOH115" s="26"/>
      <c r="BOI115" s="26"/>
      <c r="BOJ115" s="26"/>
      <c r="BOK115" s="26"/>
      <c r="BOL115" s="26"/>
      <c r="BOM115" s="92"/>
      <c r="BON115" s="92"/>
      <c r="BOO115" s="92"/>
      <c r="BOP115" s="92"/>
      <c r="BOQ115" s="92"/>
      <c r="BOR115" s="26"/>
      <c r="BOS115" s="26"/>
      <c r="BOT115" s="26"/>
      <c r="BOU115" s="26"/>
      <c r="BOV115" s="26"/>
      <c r="BOW115" s="26"/>
      <c r="BOX115" s="26"/>
      <c r="BOY115" s="92"/>
      <c r="BOZ115" s="92"/>
      <c r="BPA115" s="92"/>
      <c r="BPB115" s="92"/>
      <c r="BPC115" s="92"/>
      <c r="BPD115" s="26"/>
      <c r="BPE115" s="26"/>
      <c r="BPF115" s="26"/>
      <c r="BPG115" s="26"/>
      <c r="BPH115" s="26"/>
      <c r="BPI115" s="26"/>
      <c r="BPJ115" s="26"/>
      <c r="BPK115" s="92"/>
      <c r="BPL115" s="92"/>
      <c r="BPM115" s="92"/>
      <c r="BPN115" s="92"/>
      <c r="BPO115" s="92"/>
      <c r="BPP115" s="26"/>
      <c r="BPQ115" s="26"/>
      <c r="BPR115" s="26"/>
      <c r="BPS115" s="26"/>
      <c r="BPT115" s="26"/>
      <c r="BPU115" s="26"/>
      <c r="BPV115" s="26"/>
      <c r="BPW115" s="92"/>
      <c r="BPX115" s="92"/>
      <c r="BPY115" s="92"/>
      <c r="BPZ115" s="92"/>
      <c r="BQA115" s="92"/>
      <c r="BQB115" s="26"/>
      <c r="BQC115" s="26"/>
      <c r="BQD115" s="26"/>
      <c r="BQE115" s="26"/>
      <c r="BQF115" s="26"/>
      <c r="BQG115" s="26"/>
      <c r="BQH115" s="26"/>
      <c r="BQI115" s="92"/>
      <c r="BQJ115" s="92"/>
      <c r="BQK115" s="92"/>
      <c r="BQL115" s="92"/>
      <c r="BQM115" s="92"/>
      <c r="BQN115" s="26"/>
      <c r="BQO115" s="26"/>
      <c r="BQP115" s="26"/>
      <c r="BQQ115" s="26"/>
      <c r="BQR115" s="26"/>
      <c r="BQS115" s="26"/>
      <c r="BQT115" s="26"/>
      <c r="BQU115" s="92"/>
      <c r="BQV115" s="92"/>
      <c r="BQW115" s="92"/>
      <c r="BQX115" s="92"/>
      <c r="BQY115" s="92"/>
      <c r="BQZ115" s="26"/>
      <c r="BRA115" s="26"/>
      <c r="BRB115" s="26"/>
      <c r="BRC115" s="26"/>
      <c r="BRD115" s="26"/>
      <c r="BRE115" s="26"/>
      <c r="BRF115" s="26"/>
      <c r="BRG115" s="92"/>
      <c r="BRH115" s="92"/>
      <c r="BRI115" s="92"/>
      <c r="BRJ115" s="92"/>
      <c r="BRK115" s="92"/>
      <c r="BRL115" s="26"/>
      <c r="BRM115" s="26"/>
      <c r="BRN115" s="26"/>
      <c r="BRO115" s="26"/>
      <c r="BRP115" s="26"/>
      <c r="BRQ115" s="26"/>
      <c r="BRR115" s="26"/>
      <c r="BRS115" s="92"/>
      <c r="BRT115" s="92"/>
      <c r="BRU115" s="92"/>
      <c r="BRV115" s="92"/>
      <c r="BRW115" s="92"/>
      <c r="BRX115" s="26"/>
      <c r="BRY115" s="26"/>
      <c r="BRZ115" s="26"/>
      <c r="BSA115" s="26"/>
      <c r="BSB115" s="26"/>
      <c r="BSC115" s="26"/>
      <c r="BSD115" s="26"/>
      <c r="BSE115" s="92"/>
      <c r="BSF115" s="92"/>
      <c r="BSG115" s="92"/>
      <c r="BSH115" s="92"/>
      <c r="BSI115" s="92"/>
      <c r="BSJ115" s="26"/>
      <c r="BSK115" s="26"/>
      <c r="BSL115" s="26"/>
      <c r="BSM115" s="26"/>
      <c r="BSN115" s="26"/>
      <c r="BSO115" s="26"/>
      <c r="BSP115" s="26"/>
      <c r="BSQ115" s="92"/>
      <c r="BSR115" s="92"/>
      <c r="BSS115" s="92"/>
      <c r="BST115" s="92"/>
      <c r="BSU115" s="92"/>
      <c r="BSV115" s="26"/>
      <c r="BSW115" s="26"/>
      <c r="BSX115" s="26"/>
      <c r="BSY115" s="26"/>
      <c r="BSZ115" s="26"/>
      <c r="BTA115" s="26"/>
      <c r="BTB115" s="26"/>
      <c r="BTC115" s="92"/>
      <c r="BTD115" s="92"/>
      <c r="BTE115" s="92"/>
      <c r="BTF115" s="92"/>
      <c r="BTG115" s="92"/>
      <c r="BTH115" s="26"/>
      <c r="BTI115" s="26"/>
      <c r="BTJ115" s="26"/>
      <c r="BTK115" s="26"/>
      <c r="BTL115" s="26"/>
      <c r="BTM115" s="26"/>
      <c r="BTN115" s="26"/>
      <c r="BTO115" s="92"/>
      <c r="BTP115" s="92"/>
      <c r="BTQ115" s="92"/>
      <c r="BTR115" s="92"/>
      <c r="BTS115" s="92"/>
      <c r="BTT115" s="26"/>
      <c r="BTU115" s="26"/>
      <c r="BTV115" s="26"/>
      <c r="BTW115" s="26"/>
      <c r="BTX115" s="26"/>
      <c r="BTY115" s="26"/>
      <c r="BTZ115" s="26"/>
      <c r="BUA115" s="92"/>
      <c r="BUB115" s="92"/>
      <c r="BUC115" s="92"/>
      <c r="BUD115" s="92"/>
      <c r="BUE115" s="92"/>
      <c r="BUF115" s="26"/>
      <c r="BUG115" s="26"/>
      <c r="BUH115" s="26"/>
      <c r="BUI115" s="26"/>
      <c r="BUJ115" s="26"/>
      <c r="BUK115" s="26"/>
      <c r="BUL115" s="26"/>
      <c r="BUM115" s="92"/>
      <c r="BUN115" s="92"/>
      <c r="BUO115" s="92"/>
      <c r="BUP115" s="92"/>
      <c r="BUQ115" s="92"/>
      <c r="BUR115" s="26"/>
      <c r="BUS115" s="26"/>
      <c r="BUT115" s="26"/>
      <c r="BUU115" s="26"/>
      <c r="BUV115" s="26"/>
      <c r="BUW115" s="26"/>
      <c r="BUX115" s="26"/>
      <c r="BUY115" s="92"/>
      <c r="BUZ115" s="92"/>
      <c r="BVA115" s="92"/>
      <c r="BVB115" s="92"/>
      <c r="BVC115" s="92"/>
      <c r="BVD115" s="26"/>
      <c r="BVE115" s="26"/>
      <c r="BVF115" s="26"/>
      <c r="BVG115" s="26"/>
      <c r="BVH115" s="26"/>
      <c r="BVI115" s="26"/>
      <c r="BVJ115" s="26"/>
      <c r="BVK115" s="92"/>
      <c r="BVL115" s="92"/>
      <c r="BVM115" s="92"/>
      <c r="BVN115" s="92"/>
      <c r="BVO115" s="92"/>
      <c r="BVP115" s="26"/>
      <c r="BVQ115" s="26"/>
      <c r="BVR115" s="26"/>
      <c r="BVS115" s="26"/>
      <c r="BVT115" s="26"/>
      <c r="BVU115" s="26"/>
      <c r="BVV115" s="26"/>
      <c r="BVW115" s="92"/>
      <c r="BVX115" s="92"/>
      <c r="BVY115" s="92"/>
      <c r="BVZ115" s="92"/>
      <c r="BWA115" s="92"/>
      <c r="BWB115" s="26"/>
      <c r="BWC115" s="26"/>
      <c r="BWD115" s="26"/>
      <c r="BWE115" s="26"/>
      <c r="BWF115" s="26"/>
      <c r="BWG115" s="26"/>
      <c r="BWH115" s="26"/>
      <c r="BWI115" s="92"/>
      <c r="BWJ115" s="92"/>
      <c r="BWK115" s="92"/>
      <c r="BWL115" s="92"/>
      <c r="BWM115" s="92"/>
      <c r="BWN115" s="26"/>
      <c r="BWO115" s="26"/>
      <c r="BWP115" s="26"/>
      <c r="BWQ115" s="26"/>
      <c r="BWR115" s="26"/>
      <c r="BWS115" s="26"/>
      <c r="BWT115" s="26"/>
      <c r="BWU115" s="92"/>
      <c r="BWV115" s="92"/>
      <c r="BWW115" s="92"/>
      <c r="BWX115" s="92"/>
      <c r="BWY115" s="92"/>
      <c r="BWZ115" s="26"/>
      <c r="BXA115" s="26"/>
      <c r="BXB115" s="26"/>
      <c r="BXC115" s="26"/>
      <c r="BXD115" s="26"/>
      <c r="BXE115" s="26"/>
      <c r="BXF115" s="26"/>
      <c r="BXG115" s="92"/>
      <c r="BXH115" s="92"/>
      <c r="BXI115" s="92"/>
      <c r="BXJ115" s="92"/>
      <c r="BXK115" s="92"/>
      <c r="BXL115" s="26"/>
      <c r="BXM115" s="26"/>
      <c r="BXN115" s="26"/>
      <c r="BXO115" s="26"/>
      <c r="BXP115" s="26"/>
      <c r="BXQ115" s="26"/>
      <c r="BXR115" s="26"/>
      <c r="BXS115" s="92"/>
      <c r="BXT115" s="92"/>
      <c r="BXU115" s="92"/>
      <c r="BXV115" s="92"/>
      <c r="BXW115" s="92"/>
      <c r="BXX115" s="26"/>
      <c r="BXY115" s="26"/>
      <c r="BXZ115" s="26"/>
      <c r="BYA115" s="26"/>
      <c r="BYB115" s="26"/>
      <c r="BYC115" s="26"/>
      <c r="BYD115" s="26"/>
      <c r="BYE115" s="92"/>
      <c r="BYF115" s="92"/>
      <c r="BYG115" s="92"/>
      <c r="BYH115" s="92"/>
      <c r="BYI115" s="92"/>
      <c r="BYJ115" s="26"/>
      <c r="BYK115" s="26"/>
      <c r="BYL115" s="26"/>
      <c r="BYM115" s="26"/>
      <c r="BYN115" s="26"/>
      <c r="BYO115" s="26"/>
      <c r="BYP115" s="26"/>
      <c r="BYQ115" s="92"/>
      <c r="BYR115" s="92"/>
      <c r="BYS115" s="92"/>
      <c r="BYT115" s="92"/>
      <c r="BYU115" s="92"/>
      <c r="BYV115" s="26"/>
      <c r="BYW115" s="26"/>
      <c r="BYX115" s="26"/>
      <c r="BYY115" s="26"/>
      <c r="BYZ115" s="26"/>
      <c r="BZA115" s="26"/>
      <c r="BZB115" s="26"/>
      <c r="BZC115" s="92"/>
      <c r="BZD115" s="92"/>
      <c r="BZE115" s="92"/>
      <c r="BZF115" s="92"/>
      <c r="BZG115" s="92"/>
      <c r="BZH115" s="26"/>
      <c r="BZI115" s="26"/>
      <c r="BZJ115" s="26"/>
      <c r="BZK115" s="26"/>
      <c r="BZL115" s="26"/>
      <c r="BZM115" s="26"/>
      <c r="BZN115" s="26"/>
      <c r="BZO115" s="92"/>
      <c r="BZP115" s="92"/>
      <c r="BZQ115" s="92"/>
      <c r="BZR115" s="92"/>
      <c r="BZS115" s="92"/>
      <c r="BZT115" s="26"/>
      <c r="BZU115" s="26"/>
      <c r="BZV115" s="26"/>
      <c r="BZW115" s="26"/>
      <c r="BZX115" s="26"/>
      <c r="BZY115" s="26"/>
      <c r="BZZ115" s="26"/>
      <c r="CAA115" s="92"/>
      <c r="CAB115" s="92"/>
      <c r="CAC115" s="92"/>
      <c r="CAD115" s="92"/>
      <c r="CAE115" s="92"/>
      <c r="CAF115" s="26"/>
      <c r="CAG115" s="26"/>
      <c r="CAH115" s="26"/>
      <c r="CAI115" s="26"/>
      <c r="CAJ115" s="26"/>
      <c r="CAK115" s="26"/>
      <c r="CAL115" s="26"/>
      <c r="CAM115" s="92"/>
      <c r="CAN115" s="92"/>
      <c r="CAO115" s="92"/>
      <c r="CAP115" s="92"/>
      <c r="CAQ115" s="92"/>
      <c r="CAR115" s="26"/>
      <c r="CAS115" s="26"/>
      <c r="CAT115" s="26"/>
      <c r="CAU115" s="26"/>
      <c r="CAV115" s="26"/>
      <c r="CAW115" s="26"/>
      <c r="CAX115" s="26"/>
      <c r="CAY115" s="92"/>
      <c r="CAZ115" s="92"/>
      <c r="CBA115" s="92"/>
      <c r="CBB115" s="92"/>
      <c r="CBC115" s="92"/>
      <c r="CBD115" s="26"/>
      <c r="CBE115" s="26"/>
      <c r="CBF115" s="26"/>
      <c r="CBG115" s="26"/>
      <c r="CBH115" s="26"/>
      <c r="CBI115" s="26"/>
      <c r="CBJ115" s="26"/>
      <c r="CBK115" s="92"/>
      <c r="CBL115" s="92"/>
      <c r="CBM115" s="92"/>
      <c r="CBN115" s="92"/>
      <c r="CBO115" s="92"/>
      <c r="CBP115" s="26"/>
      <c r="CBQ115" s="26"/>
      <c r="CBR115" s="26"/>
      <c r="CBS115" s="26"/>
      <c r="CBT115" s="26"/>
      <c r="CBU115" s="26"/>
      <c r="CBV115" s="26"/>
      <c r="CBW115" s="92"/>
      <c r="CBX115" s="92"/>
      <c r="CBY115" s="92"/>
      <c r="CBZ115" s="92"/>
      <c r="CCA115" s="92"/>
      <c r="CCB115" s="26"/>
      <c r="CCC115" s="26"/>
      <c r="CCD115" s="26"/>
      <c r="CCE115" s="26"/>
      <c r="CCF115" s="26"/>
      <c r="CCG115" s="26"/>
      <c r="CCH115" s="26"/>
      <c r="CCI115" s="92"/>
      <c r="CCJ115" s="92"/>
      <c r="CCK115" s="92"/>
      <c r="CCL115" s="92"/>
      <c r="CCM115" s="92"/>
      <c r="CCN115" s="26"/>
      <c r="CCO115" s="26"/>
      <c r="CCP115" s="26"/>
      <c r="CCQ115" s="26"/>
      <c r="CCR115" s="26"/>
      <c r="CCS115" s="26"/>
      <c r="CCT115" s="26"/>
      <c r="CCU115" s="92"/>
      <c r="CCV115" s="92"/>
      <c r="CCW115" s="92"/>
      <c r="CCX115" s="92"/>
      <c r="CCY115" s="92"/>
      <c r="CCZ115" s="26"/>
      <c r="CDA115" s="26"/>
      <c r="CDB115" s="26"/>
      <c r="CDC115" s="26"/>
      <c r="CDD115" s="26"/>
      <c r="CDE115" s="26"/>
      <c r="CDF115" s="26"/>
      <c r="CDG115" s="92"/>
      <c r="CDH115" s="92"/>
      <c r="CDI115" s="92"/>
      <c r="CDJ115" s="92"/>
      <c r="CDK115" s="92"/>
      <c r="CDL115" s="26"/>
      <c r="CDM115" s="26"/>
      <c r="CDN115" s="26"/>
      <c r="CDO115" s="26"/>
      <c r="CDP115" s="26"/>
      <c r="CDQ115" s="26"/>
      <c r="CDR115" s="26"/>
      <c r="CDS115" s="92"/>
      <c r="CDT115" s="92"/>
      <c r="CDU115" s="92"/>
      <c r="CDV115" s="92"/>
      <c r="CDW115" s="92"/>
      <c r="CDX115" s="26"/>
      <c r="CDY115" s="26"/>
      <c r="CDZ115" s="26"/>
      <c r="CEA115" s="26"/>
      <c r="CEB115" s="26"/>
      <c r="CEC115" s="26"/>
      <c r="CED115" s="26"/>
      <c r="CEE115" s="92"/>
      <c r="CEF115" s="92"/>
      <c r="CEG115" s="92"/>
      <c r="CEH115" s="92"/>
      <c r="CEI115" s="92"/>
      <c r="CEJ115" s="26"/>
      <c r="CEK115" s="26"/>
      <c r="CEL115" s="26"/>
      <c r="CEM115" s="26"/>
      <c r="CEN115" s="26"/>
      <c r="CEO115" s="26"/>
      <c r="CEP115" s="26"/>
      <c r="CEQ115" s="92"/>
      <c r="CER115" s="92"/>
      <c r="CES115" s="92"/>
      <c r="CET115" s="92"/>
      <c r="CEU115" s="92"/>
      <c r="CEV115" s="26"/>
      <c r="CEW115" s="26"/>
      <c r="CEX115" s="26"/>
      <c r="CEY115" s="26"/>
      <c r="CEZ115" s="26"/>
      <c r="CFA115" s="26"/>
      <c r="CFB115" s="26"/>
      <c r="CFC115" s="92"/>
      <c r="CFD115" s="92"/>
      <c r="CFE115" s="92"/>
      <c r="CFF115" s="92"/>
      <c r="CFG115" s="92"/>
      <c r="CFH115" s="26"/>
      <c r="CFI115" s="26"/>
      <c r="CFJ115" s="26"/>
      <c r="CFK115" s="26"/>
      <c r="CFL115" s="26"/>
      <c r="CFM115" s="26"/>
      <c r="CFN115" s="26"/>
      <c r="CFO115" s="92"/>
      <c r="CFP115" s="92"/>
      <c r="CFQ115" s="92"/>
      <c r="CFR115" s="92"/>
      <c r="CFS115" s="92"/>
      <c r="CFT115" s="26"/>
      <c r="CFU115" s="26"/>
      <c r="CFV115" s="26"/>
      <c r="CFW115" s="26"/>
      <c r="CFX115" s="26"/>
      <c r="CFY115" s="26"/>
      <c r="CFZ115" s="26"/>
      <c r="CGA115" s="92"/>
      <c r="CGB115" s="92"/>
      <c r="CGC115" s="92"/>
      <c r="CGD115" s="92"/>
      <c r="CGE115" s="92"/>
      <c r="CGF115" s="26"/>
      <c r="CGG115" s="26"/>
      <c r="CGH115" s="26"/>
      <c r="CGI115" s="26"/>
      <c r="CGJ115" s="26"/>
      <c r="CGK115" s="26"/>
      <c r="CGL115" s="26"/>
      <c r="CGM115" s="92"/>
      <c r="CGN115" s="92"/>
      <c r="CGO115" s="92"/>
      <c r="CGP115" s="92"/>
      <c r="CGQ115" s="92"/>
      <c r="CGR115" s="26"/>
      <c r="CGS115" s="26"/>
      <c r="CGT115" s="26"/>
      <c r="CGU115" s="26"/>
      <c r="CGV115" s="26"/>
      <c r="CGW115" s="26"/>
      <c r="CGX115" s="26"/>
      <c r="CGY115" s="92"/>
      <c r="CGZ115" s="92"/>
      <c r="CHA115" s="92"/>
      <c r="CHB115" s="92"/>
      <c r="CHC115" s="92"/>
      <c r="CHD115" s="26"/>
      <c r="CHE115" s="26"/>
      <c r="CHF115" s="26"/>
      <c r="CHG115" s="26"/>
      <c r="CHH115" s="26"/>
      <c r="CHI115" s="26"/>
      <c r="CHJ115" s="26"/>
      <c r="CHK115" s="92"/>
      <c r="CHL115" s="92"/>
      <c r="CHM115" s="92"/>
      <c r="CHN115" s="92"/>
      <c r="CHO115" s="92"/>
      <c r="CHP115" s="26"/>
      <c r="CHQ115" s="26"/>
      <c r="CHR115" s="26"/>
      <c r="CHS115" s="26"/>
      <c r="CHT115" s="26"/>
      <c r="CHU115" s="26"/>
      <c r="CHV115" s="26"/>
      <c r="CHW115" s="92"/>
      <c r="CHX115" s="92"/>
      <c r="CHY115" s="92"/>
      <c r="CHZ115" s="92"/>
      <c r="CIA115" s="92"/>
      <c r="CIB115" s="26"/>
      <c r="CIC115" s="26"/>
      <c r="CID115" s="26"/>
      <c r="CIE115" s="26"/>
      <c r="CIF115" s="26"/>
      <c r="CIG115" s="26"/>
      <c r="CIH115" s="26"/>
      <c r="CII115" s="92"/>
      <c r="CIJ115" s="92"/>
      <c r="CIK115" s="92"/>
      <c r="CIL115" s="92"/>
      <c r="CIM115" s="92"/>
      <c r="CIN115" s="26"/>
      <c r="CIO115" s="26"/>
      <c r="CIP115" s="26"/>
      <c r="CIQ115" s="26"/>
      <c r="CIR115" s="26"/>
      <c r="CIS115" s="26"/>
      <c r="CIT115" s="26"/>
      <c r="CIU115" s="92"/>
      <c r="CIV115" s="92"/>
      <c r="CIW115" s="92"/>
      <c r="CIX115" s="92"/>
      <c r="CIY115" s="92"/>
      <c r="CIZ115" s="26"/>
      <c r="CJA115" s="26"/>
      <c r="CJB115" s="26"/>
      <c r="CJC115" s="26"/>
      <c r="CJD115" s="26"/>
      <c r="CJE115" s="26"/>
      <c r="CJF115" s="26"/>
      <c r="CJG115" s="92"/>
      <c r="CJH115" s="92"/>
      <c r="CJI115" s="92"/>
      <c r="CJJ115" s="92"/>
      <c r="CJK115" s="92"/>
      <c r="CJL115" s="26"/>
      <c r="CJM115" s="26"/>
      <c r="CJN115" s="26"/>
      <c r="CJO115" s="26"/>
      <c r="CJP115" s="26"/>
      <c r="CJQ115" s="26"/>
      <c r="CJR115" s="26"/>
      <c r="CJS115" s="92"/>
      <c r="CJT115" s="92"/>
      <c r="CJU115" s="92"/>
      <c r="CJV115" s="92"/>
      <c r="CJW115" s="92"/>
      <c r="CJX115" s="26"/>
      <c r="CJY115" s="26"/>
      <c r="CJZ115" s="26"/>
      <c r="CKA115" s="26"/>
      <c r="CKB115" s="26"/>
      <c r="CKC115" s="26"/>
      <c r="CKD115" s="26"/>
      <c r="CKE115" s="92"/>
      <c r="CKF115" s="92"/>
      <c r="CKG115" s="92"/>
      <c r="CKH115" s="92"/>
      <c r="CKI115" s="92"/>
      <c r="CKJ115" s="26"/>
      <c r="CKK115" s="26"/>
      <c r="CKL115" s="26"/>
      <c r="CKM115" s="26"/>
      <c r="CKN115" s="26"/>
      <c r="CKO115" s="26"/>
      <c r="CKP115" s="26"/>
      <c r="CKQ115" s="92"/>
      <c r="CKR115" s="92"/>
      <c r="CKS115" s="92"/>
      <c r="CKT115" s="92"/>
      <c r="CKU115" s="92"/>
      <c r="CKV115" s="26"/>
      <c r="CKW115" s="26"/>
      <c r="CKX115" s="26"/>
      <c r="CKY115" s="26"/>
      <c r="CKZ115" s="26"/>
      <c r="CLA115" s="26"/>
      <c r="CLB115" s="26"/>
      <c r="CLC115" s="92"/>
      <c r="CLD115" s="92"/>
      <c r="CLE115" s="92"/>
      <c r="CLF115" s="92"/>
      <c r="CLG115" s="92"/>
      <c r="CLH115" s="26"/>
      <c r="CLI115" s="26"/>
      <c r="CLJ115" s="26"/>
      <c r="CLK115" s="26"/>
      <c r="CLL115" s="26"/>
      <c r="CLM115" s="26"/>
      <c r="CLN115" s="26"/>
      <c r="CLO115" s="92"/>
      <c r="CLP115" s="92"/>
      <c r="CLQ115" s="92"/>
      <c r="CLR115" s="92"/>
      <c r="CLS115" s="92"/>
      <c r="CLT115" s="26"/>
      <c r="CLU115" s="26"/>
      <c r="CLV115" s="26"/>
      <c r="CLW115" s="26"/>
      <c r="CLX115" s="26"/>
      <c r="CLY115" s="26"/>
      <c r="CLZ115" s="26"/>
      <c r="CMA115" s="92"/>
      <c r="CMB115" s="92"/>
      <c r="CMC115" s="92"/>
      <c r="CMD115" s="92"/>
      <c r="CME115" s="92"/>
      <c r="CMF115" s="26"/>
      <c r="CMG115" s="26"/>
      <c r="CMH115" s="26"/>
      <c r="CMI115" s="26"/>
      <c r="CMJ115" s="26"/>
      <c r="CMK115" s="26"/>
      <c r="CML115" s="26"/>
      <c r="CMM115" s="92"/>
      <c r="CMN115" s="92"/>
      <c r="CMO115" s="92"/>
      <c r="CMP115" s="92"/>
      <c r="CMQ115" s="92"/>
      <c r="CMR115" s="26"/>
      <c r="CMS115" s="26"/>
      <c r="CMT115" s="26"/>
      <c r="CMU115" s="26"/>
      <c r="CMV115" s="26"/>
      <c r="CMW115" s="26"/>
      <c r="CMX115" s="26"/>
      <c r="CMY115" s="92"/>
      <c r="CMZ115" s="92"/>
      <c r="CNA115" s="92"/>
      <c r="CNB115" s="92"/>
      <c r="CNC115" s="92"/>
      <c r="CND115" s="26"/>
      <c r="CNE115" s="26"/>
      <c r="CNF115" s="26"/>
      <c r="CNG115" s="26"/>
      <c r="CNH115" s="26"/>
      <c r="CNI115" s="26"/>
      <c r="CNJ115" s="26"/>
      <c r="CNK115" s="92"/>
      <c r="CNL115" s="92"/>
      <c r="CNM115" s="92"/>
      <c r="CNN115" s="92"/>
      <c r="CNO115" s="92"/>
      <c r="CNP115" s="26"/>
      <c r="CNQ115" s="26"/>
      <c r="CNR115" s="26"/>
      <c r="CNS115" s="26"/>
      <c r="CNT115" s="26"/>
      <c r="CNU115" s="26"/>
      <c r="CNV115" s="26"/>
      <c r="CNW115" s="92"/>
      <c r="CNX115" s="92"/>
      <c r="CNY115" s="92"/>
      <c r="CNZ115" s="92"/>
      <c r="COA115" s="92"/>
      <c r="COB115" s="26"/>
      <c r="COC115" s="26"/>
      <c r="COD115" s="26"/>
      <c r="COE115" s="26"/>
      <c r="COF115" s="26"/>
      <c r="COG115" s="26"/>
      <c r="COH115" s="26"/>
      <c r="COI115" s="92"/>
      <c r="COJ115" s="92"/>
      <c r="COK115" s="92"/>
      <c r="COL115" s="92"/>
      <c r="COM115" s="92"/>
      <c r="CON115" s="26"/>
      <c r="COO115" s="26"/>
      <c r="COP115" s="26"/>
      <c r="COQ115" s="26"/>
      <c r="COR115" s="26"/>
      <c r="COS115" s="26"/>
      <c r="COT115" s="26"/>
      <c r="COU115" s="92"/>
      <c r="COV115" s="92"/>
      <c r="COW115" s="92"/>
      <c r="COX115" s="92"/>
      <c r="COY115" s="92"/>
      <c r="COZ115" s="26"/>
      <c r="CPA115" s="26"/>
      <c r="CPB115" s="26"/>
      <c r="CPC115" s="26"/>
      <c r="CPD115" s="26"/>
      <c r="CPE115" s="26"/>
      <c r="CPF115" s="26"/>
      <c r="CPG115" s="92"/>
      <c r="CPH115" s="92"/>
      <c r="CPI115" s="92"/>
      <c r="CPJ115" s="92"/>
      <c r="CPK115" s="92"/>
      <c r="CPL115" s="26"/>
      <c r="CPM115" s="26"/>
      <c r="CPN115" s="26"/>
      <c r="CPO115" s="26"/>
      <c r="CPP115" s="26"/>
      <c r="CPQ115" s="26"/>
      <c r="CPR115" s="26"/>
      <c r="CPS115" s="92"/>
      <c r="CPT115" s="92"/>
      <c r="CPU115" s="92"/>
      <c r="CPV115" s="92"/>
      <c r="CPW115" s="92"/>
      <c r="CPX115" s="26"/>
      <c r="CPY115" s="26"/>
      <c r="CPZ115" s="26"/>
      <c r="CQA115" s="26"/>
      <c r="CQB115" s="26"/>
      <c r="CQC115" s="26"/>
      <c r="CQD115" s="26"/>
      <c r="CQE115" s="92"/>
      <c r="CQF115" s="92"/>
      <c r="CQG115" s="92"/>
      <c r="CQH115" s="92"/>
      <c r="CQI115" s="92"/>
      <c r="CQJ115" s="26"/>
      <c r="CQK115" s="26"/>
      <c r="CQL115" s="26"/>
      <c r="CQM115" s="26"/>
      <c r="CQN115" s="26"/>
      <c r="CQO115" s="26"/>
      <c r="CQP115" s="26"/>
      <c r="CQQ115" s="92"/>
      <c r="CQR115" s="92"/>
      <c r="CQS115" s="92"/>
      <c r="CQT115" s="92"/>
      <c r="CQU115" s="92"/>
      <c r="CQV115" s="26"/>
      <c r="CQW115" s="26"/>
      <c r="CQX115" s="26"/>
      <c r="CQY115" s="26"/>
      <c r="CQZ115" s="26"/>
      <c r="CRA115" s="26"/>
      <c r="CRB115" s="26"/>
      <c r="CRC115" s="92"/>
      <c r="CRD115" s="92"/>
      <c r="CRE115" s="92"/>
      <c r="CRF115" s="92"/>
      <c r="CRG115" s="92"/>
      <c r="CRH115" s="26"/>
      <c r="CRI115" s="26"/>
      <c r="CRJ115" s="26"/>
      <c r="CRK115" s="26"/>
      <c r="CRL115" s="26"/>
      <c r="CRM115" s="26"/>
      <c r="CRN115" s="26"/>
      <c r="CRO115" s="92"/>
      <c r="CRP115" s="92"/>
      <c r="CRQ115" s="92"/>
      <c r="CRR115" s="92"/>
      <c r="CRS115" s="92"/>
      <c r="CRT115" s="26"/>
      <c r="CRU115" s="26"/>
      <c r="CRV115" s="26"/>
      <c r="CRW115" s="26"/>
      <c r="CRX115" s="26"/>
      <c r="CRY115" s="26"/>
      <c r="CRZ115" s="26"/>
      <c r="CSA115" s="92"/>
      <c r="CSB115" s="92"/>
      <c r="CSC115" s="92"/>
      <c r="CSD115" s="92"/>
      <c r="CSE115" s="92"/>
      <c r="CSF115" s="26"/>
      <c r="CSG115" s="26"/>
      <c r="CSH115" s="26"/>
      <c r="CSI115" s="26"/>
      <c r="CSJ115" s="26"/>
      <c r="CSK115" s="26"/>
      <c r="CSL115" s="26"/>
      <c r="CSM115" s="92"/>
      <c r="CSN115" s="92"/>
      <c r="CSO115" s="92"/>
      <c r="CSP115" s="92"/>
      <c r="CSQ115" s="92"/>
      <c r="CSR115" s="26"/>
      <c r="CSS115" s="26"/>
      <c r="CST115" s="26"/>
      <c r="CSU115" s="26"/>
      <c r="CSV115" s="26"/>
      <c r="CSW115" s="26"/>
      <c r="CSX115" s="26"/>
      <c r="CSY115" s="92"/>
      <c r="CSZ115" s="92"/>
      <c r="CTA115" s="92"/>
      <c r="CTB115" s="92"/>
      <c r="CTC115" s="92"/>
      <c r="CTD115" s="26"/>
      <c r="CTE115" s="26"/>
      <c r="CTF115" s="26"/>
      <c r="CTG115" s="26"/>
      <c r="CTH115" s="26"/>
      <c r="CTI115" s="26"/>
      <c r="CTJ115" s="26"/>
      <c r="CTK115" s="92"/>
      <c r="CTL115" s="92"/>
      <c r="CTM115" s="92"/>
      <c r="CTN115" s="92"/>
      <c r="CTO115" s="92"/>
      <c r="CTP115" s="26"/>
      <c r="CTQ115" s="26"/>
      <c r="CTR115" s="26"/>
      <c r="CTS115" s="26"/>
      <c r="CTT115" s="26"/>
      <c r="CTU115" s="26"/>
      <c r="CTV115" s="26"/>
      <c r="CTW115" s="92"/>
      <c r="CTX115" s="92"/>
      <c r="CTY115" s="92"/>
      <c r="CTZ115" s="92"/>
      <c r="CUA115" s="92"/>
      <c r="CUB115" s="26"/>
      <c r="CUC115" s="26"/>
      <c r="CUD115" s="26"/>
      <c r="CUE115" s="26"/>
      <c r="CUF115" s="26"/>
      <c r="CUG115" s="26"/>
      <c r="CUH115" s="26"/>
      <c r="CUI115" s="92"/>
      <c r="CUJ115" s="92"/>
      <c r="CUK115" s="92"/>
      <c r="CUL115" s="92"/>
      <c r="CUM115" s="92"/>
      <c r="CUN115" s="26"/>
      <c r="CUO115" s="26"/>
      <c r="CUP115" s="26"/>
      <c r="CUQ115" s="26"/>
      <c r="CUR115" s="26"/>
      <c r="CUS115" s="26"/>
      <c r="CUT115" s="26"/>
      <c r="CUU115" s="92"/>
      <c r="CUV115" s="92"/>
      <c r="CUW115" s="92"/>
      <c r="CUX115" s="92"/>
      <c r="CUY115" s="92"/>
      <c r="CUZ115" s="26"/>
      <c r="CVA115" s="26"/>
      <c r="CVB115" s="26"/>
      <c r="CVC115" s="26"/>
      <c r="CVD115" s="26"/>
      <c r="CVE115" s="26"/>
      <c r="CVF115" s="26"/>
      <c r="CVG115" s="92"/>
      <c r="CVH115" s="92"/>
      <c r="CVI115" s="92"/>
      <c r="CVJ115" s="92"/>
      <c r="CVK115" s="92"/>
      <c r="CVL115" s="26"/>
      <c r="CVM115" s="26"/>
      <c r="CVN115" s="26"/>
      <c r="CVO115" s="26"/>
      <c r="CVP115" s="26"/>
      <c r="CVQ115" s="26"/>
      <c r="CVR115" s="26"/>
      <c r="CVS115" s="92"/>
      <c r="CVT115" s="92"/>
      <c r="CVU115" s="92"/>
      <c r="CVV115" s="92"/>
      <c r="CVW115" s="92"/>
      <c r="CVX115" s="26"/>
      <c r="CVY115" s="26"/>
      <c r="CVZ115" s="26"/>
      <c r="CWA115" s="26"/>
      <c r="CWB115" s="26"/>
      <c r="CWC115" s="26"/>
      <c r="CWD115" s="26"/>
      <c r="CWE115" s="92"/>
      <c r="CWF115" s="92"/>
      <c r="CWG115" s="92"/>
      <c r="CWH115" s="92"/>
      <c r="CWI115" s="92"/>
      <c r="CWJ115" s="26"/>
      <c r="CWK115" s="26"/>
      <c r="CWL115" s="26"/>
      <c r="CWM115" s="26"/>
      <c r="CWN115" s="26"/>
      <c r="CWO115" s="26"/>
      <c r="CWP115" s="26"/>
      <c r="CWQ115" s="92"/>
      <c r="CWR115" s="92"/>
      <c r="CWS115" s="92"/>
      <c r="CWT115" s="92"/>
      <c r="CWU115" s="92"/>
      <c r="CWV115" s="26"/>
      <c r="CWW115" s="26"/>
      <c r="CWX115" s="26"/>
      <c r="CWY115" s="26"/>
      <c r="CWZ115" s="26"/>
      <c r="CXA115" s="26"/>
      <c r="CXB115" s="26"/>
      <c r="CXC115" s="92"/>
      <c r="CXD115" s="92"/>
      <c r="CXE115" s="92"/>
      <c r="CXF115" s="92"/>
      <c r="CXG115" s="92"/>
      <c r="CXH115" s="26"/>
      <c r="CXI115" s="26"/>
      <c r="CXJ115" s="26"/>
      <c r="CXK115" s="26"/>
      <c r="CXL115" s="26"/>
      <c r="CXM115" s="26"/>
      <c r="CXN115" s="26"/>
      <c r="CXO115" s="92"/>
      <c r="CXP115" s="92"/>
      <c r="CXQ115" s="92"/>
      <c r="CXR115" s="92"/>
      <c r="CXS115" s="92"/>
      <c r="CXT115" s="26"/>
      <c r="CXU115" s="26"/>
      <c r="CXV115" s="26"/>
      <c r="CXW115" s="26"/>
      <c r="CXX115" s="26"/>
      <c r="CXY115" s="26"/>
      <c r="CXZ115" s="26"/>
      <c r="CYA115" s="92"/>
      <c r="CYB115" s="92"/>
      <c r="CYC115" s="92"/>
      <c r="CYD115" s="92"/>
      <c r="CYE115" s="92"/>
      <c r="CYF115" s="26"/>
      <c r="CYG115" s="26"/>
      <c r="CYH115" s="26"/>
      <c r="CYI115" s="26"/>
      <c r="CYJ115" s="26"/>
      <c r="CYK115" s="26"/>
      <c r="CYL115" s="26"/>
      <c r="CYM115" s="92"/>
      <c r="CYN115" s="92"/>
      <c r="CYO115" s="92"/>
      <c r="CYP115" s="92"/>
      <c r="CYQ115" s="92"/>
      <c r="CYR115" s="26"/>
      <c r="CYS115" s="26"/>
      <c r="CYT115" s="26"/>
      <c r="CYU115" s="26"/>
      <c r="CYV115" s="26"/>
      <c r="CYW115" s="26"/>
      <c r="CYX115" s="26"/>
      <c r="CYY115" s="92"/>
      <c r="CYZ115" s="92"/>
      <c r="CZA115" s="92"/>
      <c r="CZB115" s="92"/>
      <c r="CZC115" s="92"/>
      <c r="CZD115" s="26"/>
      <c r="CZE115" s="26"/>
      <c r="CZF115" s="26"/>
      <c r="CZG115" s="26"/>
      <c r="CZH115" s="26"/>
      <c r="CZI115" s="26"/>
      <c r="CZJ115" s="26"/>
      <c r="CZK115" s="92"/>
      <c r="CZL115" s="92"/>
      <c r="CZM115" s="92"/>
      <c r="CZN115" s="92"/>
      <c r="CZO115" s="92"/>
      <c r="CZP115" s="26"/>
      <c r="CZQ115" s="26"/>
      <c r="CZR115" s="26"/>
      <c r="CZS115" s="26"/>
      <c r="CZT115" s="26"/>
      <c r="CZU115" s="26"/>
      <c r="CZV115" s="26"/>
      <c r="CZW115" s="92"/>
      <c r="CZX115" s="92"/>
      <c r="CZY115" s="92"/>
      <c r="CZZ115" s="92"/>
      <c r="DAA115" s="92"/>
      <c r="DAB115" s="26"/>
      <c r="DAC115" s="26"/>
      <c r="DAD115" s="26"/>
      <c r="DAE115" s="26"/>
      <c r="DAF115" s="26"/>
      <c r="DAG115" s="26"/>
      <c r="DAH115" s="26"/>
      <c r="DAI115" s="92"/>
      <c r="DAJ115" s="92"/>
      <c r="DAK115" s="92"/>
      <c r="DAL115" s="92"/>
      <c r="DAM115" s="92"/>
      <c r="DAN115" s="26"/>
      <c r="DAO115" s="26"/>
      <c r="DAP115" s="26"/>
      <c r="DAQ115" s="26"/>
      <c r="DAR115" s="26"/>
      <c r="DAS115" s="26"/>
      <c r="DAT115" s="26"/>
      <c r="DAU115" s="92"/>
      <c r="DAV115" s="92"/>
      <c r="DAW115" s="92"/>
      <c r="DAX115" s="92"/>
      <c r="DAY115" s="92"/>
      <c r="DAZ115" s="26"/>
      <c r="DBA115" s="26"/>
      <c r="DBB115" s="26"/>
      <c r="DBC115" s="26"/>
      <c r="DBD115" s="26"/>
      <c r="DBE115" s="26"/>
      <c r="DBF115" s="26"/>
      <c r="DBG115" s="92"/>
      <c r="DBH115" s="92"/>
      <c r="DBI115" s="92"/>
      <c r="DBJ115" s="92"/>
      <c r="DBK115" s="92"/>
      <c r="DBL115" s="26"/>
      <c r="DBM115" s="26"/>
      <c r="DBN115" s="26"/>
      <c r="DBO115" s="26"/>
      <c r="DBP115" s="26"/>
      <c r="DBQ115" s="26"/>
      <c r="DBR115" s="26"/>
      <c r="DBS115" s="92"/>
      <c r="DBT115" s="92"/>
      <c r="DBU115" s="92"/>
      <c r="DBV115" s="92"/>
      <c r="DBW115" s="92"/>
      <c r="DBX115" s="26"/>
      <c r="DBY115" s="26"/>
      <c r="DBZ115" s="26"/>
      <c r="DCA115" s="26"/>
      <c r="DCB115" s="26"/>
      <c r="DCC115" s="26"/>
      <c r="DCD115" s="26"/>
      <c r="DCE115" s="92"/>
      <c r="DCF115" s="92"/>
      <c r="DCG115" s="92"/>
      <c r="DCH115" s="92"/>
      <c r="DCI115" s="92"/>
      <c r="DCJ115" s="26"/>
      <c r="DCK115" s="26"/>
      <c r="DCL115" s="26"/>
      <c r="DCM115" s="26"/>
      <c r="DCN115" s="26"/>
      <c r="DCO115" s="26"/>
      <c r="DCP115" s="26"/>
      <c r="DCQ115" s="92"/>
      <c r="DCR115" s="92"/>
      <c r="DCS115" s="92"/>
      <c r="DCT115" s="92"/>
      <c r="DCU115" s="92"/>
      <c r="DCV115" s="26"/>
      <c r="DCW115" s="26"/>
      <c r="DCX115" s="26"/>
      <c r="DCY115" s="26"/>
      <c r="DCZ115" s="26"/>
      <c r="DDA115" s="26"/>
      <c r="DDB115" s="26"/>
      <c r="DDC115" s="92"/>
      <c r="DDD115" s="92"/>
      <c r="DDE115" s="92"/>
      <c r="DDF115" s="92"/>
      <c r="DDG115" s="92"/>
      <c r="DDH115" s="26"/>
      <c r="DDI115" s="26"/>
      <c r="DDJ115" s="26"/>
      <c r="DDK115" s="26"/>
      <c r="DDL115" s="26"/>
      <c r="DDM115" s="26"/>
      <c r="DDN115" s="26"/>
      <c r="DDO115" s="92"/>
      <c r="DDP115" s="92"/>
      <c r="DDQ115" s="92"/>
      <c r="DDR115" s="92"/>
      <c r="DDS115" s="92"/>
      <c r="DDT115" s="26"/>
      <c r="DDU115" s="26"/>
      <c r="DDV115" s="26"/>
      <c r="DDW115" s="26"/>
      <c r="DDX115" s="26"/>
      <c r="DDY115" s="26"/>
      <c r="DDZ115" s="26"/>
      <c r="DEA115" s="92"/>
      <c r="DEB115" s="92"/>
      <c r="DEC115" s="92"/>
      <c r="DED115" s="92"/>
      <c r="DEE115" s="92"/>
      <c r="DEF115" s="26"/>
      <c r="DEG115" s="26"/>
      <c r="DEH115" s="26"/>
      <c r="DEI115" s="26"/>
      <c r="DEJ115" s="26"/>
      <c r="DEK115" s="26"/>
      <c r="DEL115" s="26"/>
      <c r="DEM115" s="92"/>
      <c r="DEN115" s="92"/>
      <c r="DEO115" s="92"/>
      <c r="DEP115" s="92"/>
      <c r="DEQ115" s="92"/>
      <c r="DER115" s="26"/>
      <c r="DES115" s="26"/>
      <c r="DET115" s="26"/>
      <c r="DEU115" s="26"/>
      <c r="DEV115" s="26"/>
      <c r="DEW115" s="26"/>
      <c r="DEX115" s="26"/>
      <c r="DEY115" s="92"/>
      <c r="DEZ115" s="92"/>
      <c r="DFA115" s="92"/>
      <c r="DFB115" s="92"/>
      <c r="DFC115" s="92"/>
      <c r="DFD115" s="26"/>
      <c r="DFE115" s="26"/>
      <c r="DFF115" s="26"/>
      <c r="DFG115" s="26"/>
      <c r="DFH115" s="26"/>
      <c r="DFI115" s="26"/>
      <c r="DFJ115" s="26"/>
      <c r="DFK115" s="92"/>
      <c r="DFL115" s="92"/>
      <c r="DFM115" s="92"/>
      <c r="DFN115" s="92"/>
      <c r="DFO115" s="92"/>
      <c r="DFP115" s="26"/>
      <c r="DFQ115" s="26"/>
      <c r="DFR115" s="26"/>
      <c r="DFS115" s="26"/>
      <c r="DFT115" s="26"/>
      <c r="DFU115" s="26"/>
      <c r="DFV115" s="26"/>
      <c r="DFW115" s="92"/>
      <c r="DFX115" s="92"/>
      <c r="DFY115" s="92"/>
      <c r="DFZ115" s="92"/>
      <c r="DGA115" s="92"/>
      <c r="DGB115" s="26"/>
      <c r="DGC115" s="26"/>
      <c r="DGD115" s="26"/>
      <c r="DGE115" s="26"/>
      <c r="DGF115" s="26"/>
      <c r="DGG115" s="26"/>
      <c r="DGH115" s="26"/>
      <c r="DGI115" s="92"/>
      <c r="DGJ115" s="92"/>
      <c r="DGK115" s="92"/>
      <c r="DGL115" s="92"/>
      <c r="DGM115" s="92"/>
      <c r="DGN115" s="26"/>
      <c r="DGO115" s="26"/>
      <c r="DGP115" s="26"/>
      <c r="DGQ115" s="26"/>
      <c r="DGR115" s="26"/>
      <c r="DGS115" s="26"/>
      <c r="DGT115" s="26"/>
      <c r="DGU115" s="92"/>
      <c r="DGV115" s="92"/>
      <c r="DGW115" s="92"/>
      <c r="DGX115" s="92"/>
      <c r="DGY115" s="92"/>
      <c r="DGZ115" s="26"/>
      <c r="DHA115" s="26"/>
      <c r="DHB115" s="26"/>
      <c r="DHC115" s="26"/>
      <c r="DHD115" s="26"/>
      <c r="DHE115" s="26"/>
      <c r="DHF115" s="26"/>
      <c r="DHG115" s="92"/>
      <c r="DHH115" s="92"/>
      <c r="DHI115" s="92"/>
      <c r="DHJ115" s="92"/>
      <c r="DHK115" s="92"/>
      <c r="DHL115" s="26"/>
      <c r="DHM115" s="26"/>
      <c r="DHN115" s="26"/>
      <c r="DHO115" s="26"/>
      <c r="DHP115" s="26"/>
      <c r="DHQ115" s="26"/>
      <c r="DHR115" s="26"/>
      <c r="DHS115" s="92"/>
      <c r="DHT115" s="92"/>
      <c r="DHU115" s="92"/>
      <c r="DHV115" s="92"/>
      <c r="DHW115" s="92"/>
      <c r="DHX115" s="26"/>
      <c r="DHY115" s="26"/>
      <c r="DHZ115" s="26"/>
      <c r="DIA115" s="26"/>
      <c r="DIB115" s="26"/>
      <c r="DIC115" s="26"/>
      <c r="DID115" s="26"/>
      <c r="DIE115" s="92"/>
      <c r="DIF115" s="92"/>
      <c r="DIG115" s="92"/>
      <c r="DIH115" s="92"/>
      <c r="DII115" s="92"/>
      <c r="DIJ115" s="26"/>
      <c r="DIK115" s="26"/>
      <c r="DIL115" s="26"/>
      <c r="DIM115" s="26"/>
      <c r="DIN115" s="26"/>
      <c r="DIO115" s="26"/>
      <c r="DIP115" s="26"/>
      <c r="DIQ115" s="92"/>
      <c r="DIR115" s="92"/>
      <c r="DIS115" s="92"/>
      <c r="DIT115" s="92"/>
      <c r="DIU115" s="92"/>
      <c r="DIV115" s="26"/>
      <c r="DIW115" s="26"/>
      <c r="DIX115" s="26"/>
      <c r="DIY115" s="26"/>
      <c r="DIZ115" s="26"/>
      <c r="DJA115" s="26"/>
      <c r="DJB115" s="26"/>
      <c r="DJC115" s="92"/>
      <c r="DJD115" s="92"/>
      <c r="DJE115" s="92"/>
      <c r="DJF115" s="92"/>
      <c r="DJG115" s="92"/>
      <c r="DJH115" s="26"/>
      <c r="DJI115" s="26"/>
      <c r="DJJ115" s="26"/>
      <c r="DJK115" s="26"/>
      <c r="DJL115" s="26"/>
      <c r="DJM115" s="26"/>
      <c r="DJN115" s="26"/>
      <c r="DJO115" s="92"/>
      <c r="DJP115" s="92"/>
      <c r="DJQ115" s="92"/>
      <c r="DJR115" s="92"/>
      <c r="DJS115" s="92"/>
      <c r="DJT115" s="26"/>
      <c r="DJU115" s="26"/>
      <c r="DJV115" s="26"/>
      <c r="DJW115" s="26"/>
      <c r="DJX115" s="26"/>
      <c r="DJY115" s="26"/>
      <c r="DJZ115" s="26"/>
      <c r="DKA115" s="92"/>
      <c r="DKB115" s="92"/>
      <c r="DKC115" s="92"/>
      <c r="DKD115" s="92"/>
      <c r="DKE115" s="92"/>
      <c r="DKF115" s="26"/>
      <c r="DKG115" s="26"/>
      <c r="DKH115" s="26"/>
      <c r="DKI115" s="26"/>
      <c r="DKJ115" s="26"/>
      <c r="DKK115" s="26"/>
      <c r="DKL115" s="26"/>
      <c r="DKM115" s="92"/>
      <c r="DKN115" s="92"/>
      <c r="DKO115" s="92"/>
      <c r="DKP115" s="92"/>
      <c r="DKQ115" s="92"/>
      <c r="DKR115" s="26"/>
      <c r="DKS115" s="26"/>
      <c r="DKT115" s="26"/>
      <c r="DKU115" s="26"/>
      <c r="DKV115" s="26"/>
      <c r="DKW115" s="26"/>
      <c r="DKX115" s="26"/>
      <c r="DKY115" s="92"/>
      <c r="DKZ115" s="92"/>
      <c r="DLA115" s="92"/>
      <c r="DLB115" s="92"/>
      <c r="DLC115" s="92"/>
      <c r="DLD115" s="26"/>
      <c r="DLE115" s="26"/>
      <c r="DLF115" s="26"/>
      <c r="DLG115" s="26"/>
      <c r="DLH115" s="26"/>
      <c r="DLI115" s="26"/>
      <c r="DLJ115" s="26"/>
      <c r="DLK115" s="92"/>
      <c r="DLL115" s="92"/>
      <c r="DLM115" s="92"/>
      <c r="DLN115" s="92"/>
      <c r="DLO115" s="92"/>
      <c r="DLP115" s="26"/>
      <c r="DLQ115" s="26"/>
      <c r="DLR115" s="26"/>
      <c r="DLS115" s="26"/>
      <c r="DLT115" s="26"/>
      <c r="DLU115" s="26"/>
      <c r="DLV115" s="26"/>
      <c r="DLW115" s="92"/>
      <c r="DLX115" s="92"/>
      <c r="DLY115" s="92"/>
      <c r="DLZ115" s="92"/>
      <c r="DMA115" s="92"/>
      <c r="DMB115" s="26"/>
      <c r="DMC115" s="26"/>
      <c r="DMD115" s="26"/>
      <c r="DME115" s="26"/>
      <c r="DMF115" s="26"/>
      <c r="DMG115" s="26"/>
      <c r="DMH115" s="26"/>
      <c r="DMI115" s="92"/>
      <c r="DMJ115" s="92"/>
      <c r="DMK115" s="92"/>
      <c r="DML115" s="92"/>
      <c r="DMM115" s="92"/>
      <c r="DMN115" s="26"/>
      <c r="DMO115" s="26"/>
      <c r="DMP115" s="26"/>
      <c r="DMQ115" s="26"/>
      <c r="DMR115" s="26"/>
      <c r="DMS115" s="26"/>
      <c r="DMT115" s="26"/>
      <c r="DMU115" s="92"/>
      <c r="DMV115" s="92"/>
      <c r="DMW115" s="92"/>
      <c r="DMX115" s="92"/>
      <c r="DMY115" s="92"/>
      <c r="DMZ115" s="26"/>
      <c r="DNA115" s="26"/>
      <c r="DNB115" s="26"/>
      <c r="DNC115" s="26"/>
      <c r="DND115" s="26"/>
      <c r="DNE115" s="26"/>
      <c r="DNF115" s="26"/>
      <c r="DNG115" s="92"/>
      <c r="DNH115" s="92"/>
      <c r="DNI115" s="92"/>
      <c r="DNJ115" s="92"/>
      <c r="DNK115" s="92"/>
      <c r="DNL115" s="26"/>
      <c r="DNM115" s="26"/>
      <c r="DNN115" s="26"/>
      <c r="DNO115" s="26"/>
      <c r="DNP115" s="26"/>
      <c r="DNQ115" s="26"/>
      <c r="DNR115" s="26"/>
      <c r="DNS115" s="92"/>
      <c r="DNT115" s="92"/>
      <c r="DNU115" s="92"/>
      <c r="DNV115" s="92"/>
      <c r="DNW115" s="92"/>
      <c r="DNX115" s="26"/>
      <c r="DNY115" s="26"/>
      <c r="DNZ115" s="26"/>
      <c r="DOA115" s="26"/>
      <c r="DOB115" s="26"/>
      <c r="DOC115" s="26"/>
      <c r="DOD115" s="26"/>
      <c r="DOE115" s="92"/>
      <c r="DOF115" s="92"/>
      <c r="DOG115" s="92"/>
      <c r="DOH115" s="92"/>
      <c r="DOI115" s="92"/>
      <c r="DOJ115" s="26"/>
      <c r="DOK115" s="26"/>
      <c r="DOL115" s="26"/>
      <c r="DOM115" s="26"/>
      <c r="DON115" s="26"/>
      <c r="DOO115" s="26"/>
      <c r="DOP115" s="26"/>
      <c r="DOQ115" s="92"/>
      <c r="DOR115" s="92"/>
      <c r="DOS115" s="92"/>
      <c r="DOT115" s="92"/>
      <c r="DOU115" s="92"/>
      <c r="DOV115" s="26"/>
      <c r="DOW115" s="26"/>
      <c r="DOX115" s="26"/>
      <c r="DOY115" s="26"/>
      <c r="DOZ115" s="26"/>
      <c r="DPA115" s="26"/>
      <c r="DPB115" s="26"/>
      <c r="DPC115" s="92"/>
      <c r="DPD115" s="92"/>
      <c r="DPE115" s="92"/>
      <c r="DPF115" s="92"/>
      <c r="DPG115" s="92"/>
      <c r="DPH115" s="26"/>
      <c r="DPI115" s="26"/>
      <c r="DPJ115" s="26"/>
      <c r="DPK115" s="26"/>
      <c r="DPL115" s="26"/>
      <c r="DPM115" s="26"/>
      <c r="DPN115" s="26"/>
      <c r="DPO115" s="92"/>
      <c r="DPP115" s="92"/>
      <c r="DPQ115" s="92"/>
      <c r="DPR115" s="92"/>
      <c r="DPS115" s="92"/>
      <c r="DPT115" s="26"/>
      <c r="DPU115" s="26"/>
      <c r="DPV115" s="26"/>
      <c r="DPW115" s="26"/>
      <c r="DPX115" s="26"/>
      <c r="DPY115" s="26"/>
      <c r="DPZ115" s="26"/>
      <c r="DQA115" s="92"/>
      <c r="DQB115" s="92"/>
      <c r="DQC115" s="92"/>
      <c r="DQD115" s="92"/>
      <c r="DQE115" s="92"/>
      <c r="DQF115" s="26"/>
      <c r="DQG115" s="26"/>
      <c r="DQH115" s="26"/>
      <c r="DQI115" s="26"/>
      <c r="DQJ115" s="26"/>
      <c r="DQK115" s="26"/>
      <c r="DQL115" s="26"/>
      <c r="DQM115" s="92"/>
      <c r="DQN115" s="92"/>
      <c r="DQO115" s="92"/>
      <c r="DQP115" s="92"/>
      <c r="DQQ115" s="92"/>
      <c r="DQR115" s="26"/>
      <c r="DQS115" s="26"/>
      <c r="DQT115" s="26"/>
      <c r="DQU115" s="26"/>
      <c r="DQV115" s="26"/>
      <c r="DQW115" s="26"/>
      <c r="DQX115" s="26"/>
      <c r="DQY115" s="92"/>
      <c r="DQZ115" s="92"/>
      <c r="DRA115" s="92"/>
      <c r="DRB115" s="92"/>
      <c r="DRC115" s="92"/>
      <c r="DRD115" s="26"/>
      <c r="DRE115" s="26"/>
      <c r="DRF115" s="26"/>
      <c r="DRG115" s="26"/>
      <c r="DRH115" s="26"/>
      <c r="DRI115" s="26"/>
      <c r="DRJ115" s="26"/>
      <c r="DRK115" s="92"/>
      <c r="DRL115" s="92"/>
      <c r="DRM115" s="92"/>
      <c r="DRN115" s="92"/>
      <c r="DRO115" s="92"/>
      <c r="DRP115" s="26"/>
      <c r="DRQ115" s="26"/>
      <c r="DRR115" s="26"/>
      <c r="DRS115" s="26"/>
      <c r="DRT115" s="26"/>
      <c r="DRU115" s="26"/>
      <c r="DRV115" s="26"/>
      <c r="DRW115" s="92"/>
      <c r="DRX115" s="92"/>
      <c r="DRY115" s="92"/>
      <c r="DRZ115" s="92"/>
      <c r="DSA115" s="92"/>
      <c r="DSB115" s="26"/>
      <c r="DSC115" s="26"/>
      <c r="DSD115" s="26"/>
      <c r="DSE115" s="26"/>
      <c r="DSF115" s="26"/>
      <c r="DSG115" s="26"/>
      <c r="DSH115" s="26"/>
      <c r="DSI115" s="92"/>
      <c r="DSJ115" s="92"/>
      <c r="DSK115" s="92"/>
      <c r="DSL115" s="92"/>
      <c r="DSM115" s="92"/>
      <c r="DSN115" s="26"/>
      <c r="DSO115" s="26"/>
      <c r="DSP115" s="26"/>
      <c r="DSQ115" s="26"/>
      <c r="DSR115" s="26"/>
      <c r="DSS115" s="26"/>
      <c r="DST115" s="26"/>
      <c r="DSU115" s="92"/>
      <c r="DSV115" s="92"/>
      <c r="DSW115" s="92"/>
      <c r="DSX115" s="92"/>
      <c r="DSY115" s="92"/>
      <c r="DSZ115" s="26"/>
      <c r="DTA115" s="26"/>
      <c r="DTB115" s="26"/>
      <c r="DTC115" s="26"/>
      <c r="DTD115" s="26"/>
      <c r="DTE115" s="26"/>
      <c r="DTF115" s="26"/>
      <c r="DTG115" s="92"/>
      <c r="DTH115" s="92"/>
      <c r="DTI115" s="92"/>
      <c r="DTJ115" s="92"/>
      <c r="DTK115" s="92"/>
      <c r="DTL115" s="26"/>
      <c r="DTM115" s="26"/>
      <c r="DTN115" s="26"/>
      <c r="DTO115" s="26"/>
      <c r="DTP115" s="26"/>
      <c r="DTQ115" s="26"/>
      <c r="DTR115" s="26"/>
      <c r="DTS115" s="92"/>
      <c r="DTT115" s="92"/>
      <c r="DTU115" s="92"/>
      <c r="DTV115" s="92"/>
      <c r="DTW115" s="92"/>
      <c r="DTX115" s="26"/>
      <c r="DTY115" s="26"/>
      <c r="DTZ115" s="26"/>
      <c r="DUA115" s="26"/>
      <c r="DUB115" s="26"/>
      <c r="DUC115" s="26"/>
      <c r="DUD115" s="26"/>
      <c r="DUE115" s="92"/>
      <c r="DUF115" s="92"/>
      <c r="DUG115" s="92"/>
      <c r="DUH115" s="92"/>
      <c r="DUI115" s="92"/>
      <c r="DUJ115" s="26"/>
      <c r="DUK115" s="26"/>
      <c r="DUL115" s="26"/>
      <c r="DUM115" s="26"/>
      <c r="DUN115" s="26"/>
      <c r="DUO115" s="26"/>
      <c r="DUP115" s="26"/>
      <c r="DUQ115" s="92"/>
      <c r="DUR115" s="92"/>
      <c r="DUS115" s="92"/>
      <c r="DUT115" s="92"/>
      <c r="DUU115" s="92"/>
      <c r="DUV115" s="26"/>
      <c r="DUW115" s="26"/>
      <c r="DUX115" s="26"/>
      <c r="DUY115" s="26"/>
      <c r="DUZ115" s="26"/>
      <c r="DVA115" s="26"/>
      <c r="DVB115" s="26"/>
      <c r="DVC115" s="92"/>
      <c r="DVD115" s="92"/>
      <c r="DVE115" s="92"/>
      <c r="DVF115" s="92"/>
      <c r="DVG115" s="92"/>
      <c r="DVH115" s="26"/>
      <c r="DVI115" s="26"/>
      <c r="DVJ115" s="26"/>
      <c r="DVK115" s="26"/>
      <c r="DVL115" s="26"/>
      <c r="DVM115" s="26"/>
      <c r="DVN115" s="26"/>
      <c r="DVO115" s="92"/>
      <c r="DVP115" s="92"/>
      <c r="DVQ115" s="92"/>
      <c r="DVR115" s="92"/>
      <c r="DVS115" s="92"/>
      <c r="DVT115" s="26"/>
      <c r="DVU115" s="26"/>
      <c r="DVV115" s="26"/>
      <c r="DVW115" s="26"/>
      <c r="DVX115" s="26"/>
      <c r="DVY115" s="26"/>
      <c r="DVZ115" s="26"/>
      <c r="DWA115" s="92"/>
      <c r="DWB115" s="92"/>
      <c r="DWC115" s="92"/>
      <c r="DWD115" s="92"/>
      <c r="DWE115" s="92"/>
      <c r="DWF115" s="26"/>
      <c r="DWG115" s="26"/>
      <c r="DWH115" s="26"/>
      <c r="DWI115" s="26"/>
      <c r="DWJ115" s="26"/>
      <c r="DWK115" s="26"/>
      <c r="DWL115" s="26"/>
      <c r="DWM115" s="92"/>
      <c r="DWN115" s="92"/>
      <c r="DWO115" s="92"/>
      <c r="DWP115" s="92"/>
      <c r="DWQ115" s="92"/>
      <c r="DWR115" s="26"/>
      <c r="DWS115" s="26"/>
      <c r="DWT115" s="26"/>
      <c r="DWU115" s="26"/>
      <c r="DWV115" s="26"/>
      <c r="DWW115" s="26"/>
      <c r="DWX115" s="26"/>
      <c r="DWY115" s="92"/>
      <c r="DWZ115" s="92"/>
      <c r="DXA115" s="92"/>
      <c r="DXB115" s="92"/>
      <c r="DXC115" s="92"/>
      <c r="DXD115" s="26"/>
      <c r="DXE115" s="26"/>
      <c r="DXF115" s="26"/>
      <c r="DXG115" s="26"/>
      <c r="DXH115" s="26"/>
      <c r="DXI115" s="26"/>
      <c r="DXJ115" s="26"/>
      <c r="DXK115" s="92"/>
      <c r="DXL115" s="92"/>
      <c r="DXM115" s="92"/>
      <c r="DXN115" s="92"/>
      <c r="DXO115" s="92"/>
      <c r="DXP115" s="26"/>
      <c r="DXQ115" s="26"/>
      <c r="DXR115" s="26"/>
      <c r="DXS115" s="26"/>
      <c r="DXT115" s="26"/>
      <c r="DXU115" s="26"/>
      <c r="DXV115" s="26"/>
      <c r="DXW115" s="92"/>
      <c r="DXX115" s="92"/>
      <c r="DXY115" s="92"/>
      <c r="DXZ115" s="92"/>
      <c r="DYA115" s="92"/>
      <c r="DYB115" s="26"/>
      <c r="DYC115" s="26"/>
      <c r="DYD115" s="26"/>
      <c r="DYE115" s="26"/>
      <c r="DYF115" s="26"/>
      <c r="DYG115" s="26"/>
      <c r="DYH115" s="26"/>
      <c r="DYI115" s="92"/>
      <c r="DYJ115" s="92"/>
      <c r="DYK115" s="92"/>
      <c r="DYL115" s="92"/>
      <c r="DYM115" s="92"/>
      <c r="DYN115" s="26"/>
      <c r="DYO115" s="26"/>
      <c r="DYP115" s="26"/>
      <c r="DYQ115" s="26"/>
      <c r="DYR115" s="26"/>
      <c r="DYS115" s="26"/>
      <c r="DYT115" s="26"/>
      <c r="DYU115" s="92"/>
      <c r="DYV115" s="92"/>
      <c r="DYW115" s="92"/>
      <c r="DYX115" s="92"/>
      <c r="DYY115" s="92"/>
      <c r="DYZ115" s="26"/>
      <c r="DZA115" s="26"/>
      <c r="DZB115" s="26"/>
      <c r="DZC115" s="26"/>
      <c r="DZD115" s="26"/>
      <c r="DZE115" s="26"/>
      <c r="DZF115" s="26"/>
      <c r="DZG115" s="92"/>
      <c r="DZH115" s="92"/>
      <c r="DZI115" s="92"/>
      <c r="DZJ115" s="92"/>
      <c r="DZK115" s="92"/>
      <c r="DZL115" s="26"/>
      <c r="DZM115" s="26"/>
      <c r="DZN115" s="26"/>
      <c r="DZO115" s="26"/>
      <c r="DZP115" s="26"/>
      <c r="DZQ115" s="26"/>
      <c r="DZR115" s="26"/>
      <c r="DZS115" s="92"/>
      <c r="DZT115" s="92"/>
      <c r="DZU115" s="92"/>
      <c r="DZV115" s="92"/>
      <c r="DZW115" s="92"/>
      <c r="DZX115" s="26"/>
      <c r="DZY115" s="26"/>
      <c r="DZZ115" s="26"/>
      <c r="EAA115" s="26"/>
      <c r="EAB115" s="26"/>
      <c r="EAC115" s="26"/>
      <c r="EAD115" s="26"/>
      <c r="EAE115" s="92"/>
      <c r="EAF115" s="92"/>
      <c r="EAG115" s="92"/>
      <c r="EAH115" s="92"/>
      <c r="EAI115" s="92"/>
      <c r="EAJ115" s="26"/>
      <c r="EAK115" s="26"/>
      <c r="EAL115" s="26"/>
      <c r="EAM115" s="26"/>
      <c r="EAN115" s="26"/>
      <c r="EAO115" s="26"/>
      <c r="EAP115" s="26"/>
      <c r="EAQ115" s="92"/>
      <c r="EAR115" s="92"/>
      <c r="EAS115" s="92"/>
      <c r="EAT115" s="92"/>
      <c r="EAU115" s="92"/>
      <c r="EAV115" s="26"/>
      <c r="EAW115" s="26"/>
      <c r="EAX115" s="26"/>
      <c r="EAY115" s="26"/>
      <c r="EAZ115" s="26"/>
      <c r="EBA115" s="26"/>
      <c r="EBB115" s="26"/>
      <c r="EBC115" s="92"/>
      <c r="EBD115" s="92"/>
      <c r="EBE115" s="92"/>
      <c r="EBF115" s="92"/>
      <c r="EBG115" s="92"/>
      <c r="EBH115" s="26"/>
      <c r="EBI115" s="26"/>
      <c r="EBJ115" s="26"/>
      <c r="EBK115" s="26"/>
      <c r="EBL115" s="26"/>
      <c r="EBM115" s="26"/>
      <c r="EBN115" s="26"/>
      <c r="EBO115" s="92"/>
      <c r="EBP115" s="92"/>
      <c r="EBQ115" s="92"/>
      <c r="EBR115" s="92"/>
      <c r="EBS115" s="92"/>
      <c r="EBT115" s="26"/>
      <c r="EBU115" s="26"/>
      <c r="EBV115" s="26"/>
      <c r="EBW115" s="26"/>
      <c r="EBX115" s="26"/>
      <c r="EBY115" s="26"/>
      <c r="EBZ115" s="26"/>
      <c r="ECA115" s="92"/>
      <c r="ECB115" s="92"/>
      <c r="ECC115" s="92"/>
      <c r="ECD115" s="92"/>
      <c r="ECE115" s="92"/>
      <c r="ECF115" s="26"/>
      <c r="ECG115" s="26"/>
      <c r="ECH115" s="26"/>
      <c r="ECI115" s="26"/>
      <c r="ECJ115" s="26"/>
      <c r="ECK115" s="26"/>
      <c r="ECL115" s="26"/>
      <c r="ECM115" s="92"/>
      <c r="ECN115" s="92"/>
      <c r="ECO115" s="92"/>
      <c r="ECP115" s="92"/>
      <c r="ECQ115" s="92"/>
      <c r="ECR115" s="26"/>
      <c r="ECS115" s="26"/>
      <c r="ECT115" s="26"/>
      <c r="ECU115" s="26"/>
      <c r="ECV115" s="26"/>
      <c r="ECW115" s="26"/>
      <c r="ECX115" s="26"/>
      <c r="ECY115" s="92"/>
      <c r="ECZ115" s="92"/>
      <c r="EDA115" s="92"/>
      <c r="EDB115" s="92"/>
      <c r="EDC115" s="92"/>
      <c r="EDD115" s="26"/>
      <c r="EDE115" s="26"/>
      <c r="EDF115" s="26"/>
      <c r="EDG115" s="26"/>
      <c r="EDH115" s="26"/>
      <c r="EDI115" s="26"/>
      <c r="EDJ115" s="26"/>
      <c r="EDK115" s="92"/>
      <c r="EDL115" s="92"/>
      <c r="EDM115" s="92"/>
      <c r="EDN115" s="92"/>
      <c r="EDO115" s="92"/>
      <c r="EDP115" s="26"/>
      <c r="EDQ115" s="26"/>
      <c r="EDR115" s="26"/>
      <c r="EDS115" s="26"/>
      <c r="EDT115" s="26"/>
      <c r="EDU115" s="26"/>
      <c r="EDV115" s="26"/>
      <c r="EDW115" s="92"/>
      <c r="EDX115" s="92"/>
      <c r="EDY115" s="92"/>
      <c r="EDZ115" s="92"/>
      <c r="EEA115" s="92"/>
      <c r="EEB115" s="26"/>
      <c r="EEC115" s="26"/>
      <c r="EED115" s="26"/>
      <c r="EEE115" s="26"/>
      <c r="EEF115" s="26"/>
      <c r="EEG115" s="26"/>
      <c r="EEH115" s="26"/>
      <c r="EEI115" s="92"/>
      <c r="EEJ115" s="92"/>
      <c r="EEK115" s="92"/>
      <c r="EEL115" s="92"/>
      <c r="EEM115" s="92"/>
      <c r="EEN115" s="26"/>
      <c r="EEO115" s="26"/>
      <c r="EEP115" s="26"/>
      <c r="EEQ115" s="26"/>
      <c r="EER115" s="26"/>
      <c r="EES115" s="26"/>
      <c r="EET115" s="26"/>
      <c r="EEU115" s="92"/>
      <c r="EEV115" s="92"/>
      <c r="EEW115" s="92"/>
      <c r="EEX115" s="92"/>
      <c r="EEY115" s="92"/>
      <c r="EEZ115" s="26"/>
      <c r="EFA115" s="26"/>
      <c r="EFB115" s="26"/>
      <c r="EFC115" s="26"/>
      <c r="EFD115" s="26"/>
      <c r="EFE115" s="26"/>
      <c r="EFF115" s="26"/>
      <c r="EFG115" s="92"/>
      <c r="EFH115" s="92"/>
      <c r="EFI115" s="92"/>
      <c r="EFJ115" s="92"/>
      <c r="EFK115" s="92"/>
      <c r="EFL115" s="26"/>
      <c r="EFM115" s="26"/>
      <c r="EFN115" s="26"/>
      <c r="EFO115" s="26"/>
      <c r="EFP115" s="26"/>
      <c r="EFQ115" s="26"/>
      <c r="EFR115" s="26"/>
      <c r="EFS115" s="92"/>
      <c r="EFT115" s="92"/>
      <c r="EFU115" s="92"/>
      <c r="EFV115" s="92"/>
      <c r="EFW115" s="92"/>
      <c r="EFX115" s="26"/>
      <c r="EFY115" s="26"/>
      <c r="EFZ115" s="26"/>
      <c r="EGA115" s="26"/>
      <c r="EGB115" s="26"/>
      <c r="EGC115" s="26"/>
      <c r="EGD115" s="26"/>
      <c r="EGE115" s="92"/>
      <c r="EGF115" s="92"/>
      <c r="EGG115" s="92"/>
      <c r="EGH115" s="92"/>
      <c r="EGI115" s="92"/>
      <c r="EGJ115" s="26"/>
      <c r="EGK115" s="26"/>
      <c r="EGL115" s="26"/>
      <c r="EGM115" s="26"/>
      <c r="EGN115" s="26"/>
      <c r="EGO115" s="26"/>
      <c r="EGP115" s="26"/>
      <c r="EGQ115" s="92"/>
      <c r="EGR115" s="92"/>
      <c r="EGS115" s="92"/>
      <c r="EGT115" s="92"/>
      <c r="EGU115" s="92"/>
      <c r="EGV115" s="26"/>
      <c r="EGW115" s="26"/>
      <c r="EGX115" s="26"/>
      <c r="EGY115" s="26"/>
      <c r="EGZ115" s="26"/>
      <c r="EHA115" s="26"/>
      <c r="EHB115" s="26"/>
      <c r="EHC115" s="92"/>
      <c r="EHD115" s="92"/>
      <c r="EHE115" s="92"/>
      <c r="EHF115" s="92"/>
      <c r="EHG115" s="92"/>
      <c r="EHH115" s="26"/>
      <c r="EHI115" s="26"/>
      <c r="EHJ115" s="26"/>
      <c r="EHK115" s="26"/>
      <c r="EHL115" s="26"/>
      <c r="EHM115" s="26"/>
      <c r="EHN115" s="26"/>
      <c r="EHO115" s="92"/>
      <c r="EHP115" s="92"/>
      <c r="EHQ115" s="92"/>
      <c r="EHR115" s="92"/>
      <c r="EHS115" s="92"/>
      <c r="EHT115" s="26"/>
      <c r="EHU115" s="26"/>
      <c r="EHV115" s="26"/>
      <c r="EHW115" s="26"/>
      <c r="EHX115" s="26"/>
      <c r="EHY115" s="26"/>
      <c r="EHZ115" s="26"/>
      <c r="EIA115" s="92"/>
      <c r="EIB115" s="92"/>
      <c r="EIC115" s="92"/>
      <c r="EID115" s="92"/>
      <c r="EIE115" s="92"/>
      <c r="EIF115" s="26"/>
      <c r="EIG115" s="26"/>
      <c r="EIH115" s="26"/>
      <c r="EII115" s="26"/>
      <c r="EIJ115" s="26"/>
      <c r="EIK115" s="26"/>
      <c r="EIL115" s="26"/>
      <c r="EIM115" s="92"/>
      <c r="EIN115" s="92"/>
      <c r="EIO115" s="92"/>
      <c r="EIP115" s="92"/>
      <c r="EIQ115" s="92"/>
      <c r="EIR115" s="26"/>
      <c r="EIS115" s="26"/>
      <c r="EIT115" s="26"/>
      <c r="EIU115" s="26"/>
      <c r="EIV115" s="26"/>
      <c r="EIW115" s="26"/>
      <c r="EIX115" s="26"/>
      <c r="EIY115" s="92"/>
      <c r="EIZ115" s="92"/>
      <c r="EJA115" s="92"/>
      <c r="EJB115" s="92"/>
      <c r="EJC115" s="92"/>
      <c r="EJD115" s="26"/>
      <c r="EJE115" s="26"/>
      <c r="EJF115" s="26"/>
      <c r="EJG115" s="26"/>
      <c r="EJH115" s="26"/>
      <c r="EJI115" s="26"/>
      <c r="EJJ115" s="26"/>
      <c r="EJK115" s="92"/>
      <c r="EJL115" s="92"/>
      <c r="EJM115" s="92"/>
      <c r="EJN115" s="92"/>
      <c r="EJO115" s="92"/>
      <c r="EJP115" s="26"/>
      <c r="EJQ115" s="26"/>
      <c r="EJR115" s="26"/>
      <c r="EJS115" s="26"/>
      <c r="EJT115" s="26"/>
      <c r="EJU115" s="26"/>
      <c r="EJV115" s="26"/>
      <c r="EJW115" s="92"/>
      <c r="EJX115" s="92"/>
      <c r="EJY115" s="92"/>
      <c r="EJZ115" s="92"/>
      <c r="EKA115" s="92"/>
      <c r="EKB115" s="26"/>
      <c r="EKC115" s="26"/>
      <c r="EKD115" s="26"/>
      <c r="EKE115" s="26"/>
      <c r="EKF115" s="26"/>
      <c r="EKG115" s="26"/>
      <c r="EKH115" s="26"/>
      <c r="EKI115" s="92"/>
      <c r="EKJ115" s="92"/>
      <c r="EKK115" s="92"/>
      <c r="EKL115" s="92"/>
      <c r="EKM115" s="92"/>
      <c r="EKN115" s="26"/>
      <c r="EKO115" s="26"/>
      <c r="EKP115" s="26"/>
      <c r="EKQ115" s="26"/>
      <c r="EKR115" s="26"/>
      <c r="EKS115" s="26"/>
      <c r="EKT115" s="26"/>
      <c r="EKU115" s="92"/>
      <c r="EKV115" s="92"/>
      <c r="EKW115" s="92"/>
      <c r="EKX115" s="92"/>
      <c r="EKY115" s="92"/>
      <c r="EKZ115" s="26"/>
      <c r="ELA115" s="26"/>
      <c r="ELB115" s="26"/>
      <c r="ELC115" s="26"/>
      <c r="ELD115" s="26"/>
      <c r="ELE115" s="26"/>
      <c r="ELF115" s="26"/>
      <c r="ELG115" s="92"/>
      <c r="ELH115" s="92"/>
      <c r="ELI115" s="92"/>
      <c r="ELJ115" s="92"/>
      <c r="ELK115" s="92"/>
      <c r="ELL115" s="26"/>
      <c r="ELM115" s="26"/>
      <c r="ELN115" s="26"/>
      <c r="ELO115" s="26"/>
      <c r="ELP115" s="26"/>
      <c r="ELQ115" s="26"/>
      <c r="ELR115" s="26"/>
      <c r="ELS115" s="92"/>
      <c r="ELT115" s="92"/>
      <c r="ELU115" s="92"/>
      <c r="ELV115" s="92"/>
      <c r="ELW115" s="92"/>
      <c r="ELX115" s="26"/>
      <c r="ELY115" s="26"/>
      <c r="ELZ115" s="26"/>
      <c r="EMA115" s="26"/>
      <c r="EMB115" s="26"/>
      <c r="EMC115" s="26"/>
      <c r="EMD115" s="26"/>
      <c r="EME115" s="92"/>
      <c r="EMF115" s="92"/>
      <c r="EMG115" s="92"/>
      <c r="EMH115" s="92"/>
      <c r="EMI115" s="92"/>
      <c r="EMJ115" s="26"/>
      <c r="EMK115" s="26"/>
      <c r="EML115" s="26"/>
      <c r="EMM115" s="26"/>
      <c r="EMN115" s="26"/>
      <c r="EMO115" s="26"/>
      <c r="EMP115" s="26"/>
      <c r="EMQ115" s="92"/>
      <c r="EMR115" s="92"/>
      <c r="EMS115" s="92"/>
      <c r="EMT115" s="92"/>
      <c r="EMU115" s="92"/>
      <c r="EMV115" s="26"/>
      <c r="EMW115" s="26"/>
      <c r="EMX115" s="26"/>
      <c r="EMY115" s="26"/>
      <c r="EMZ115" s="26"/>
      <c r="ENA115" s="26"/>
      <c r="ENB115" s="26"/>
      <c r="ENC115" s="92"/>
      <c r="END115" s="92"/>
      <c r="ENE115" s="92"/>
      <c r="ENF115" s="92"/>
      <c r="ENG115" s="92"/>
      <c r="ENH115" s="26"/>
      <c r="ENI115" s="26"/>
      <c r="ENJ115" s="26"/>
      <c r="ENK115" s="26"/>
      <c r="ENL115" s="26"/>
      <c r="ENM115" s="26"/>
      <c r="ENN115" s="26"/>
      <c r="ENO115" s="92"/>
      <c r="ENP115" s="92"/>
      <c r="ENQ115" s="92"/>
      <c r="ENR115" s="92"/>
      <c r="ENS115" s="92"/>
      <c r="ENT115" s="26"/>
      <c r="ENU115" s="26"/>
      <c r="ENV115" s="26"/>
      <c r="ENW115" s="26"/>
      <c r="ENX115" s="26"/>
      <c r="ENY115" s="26"/>
      <c r="ENZ115" s="26"/>
      <c r="EOA115" s="92"/>
      <c r="EOB115" s="92"/>
      <c r="EOC115" s="92"/>
      <c r="EOD115" s="92"/>
      <c r="EOE115" s="92"/>
      <c r="EOF115" s="26"/>
      <c r="EOG115" s="26"/>
      <c r="EOH115" s="26"/>
      <c r="EOI115" s="26"/>
      <c r="EOJ115" s="26"/>
      <c r="EOK115" s="26"/>
      <c r="EOL115" s="26"/>
      <c r="EOM115" s="92"/>
      <c r="EON115" s="92"/>
      <c r="EOO115" s="92"/>
      <c r="EOP115" s="92"/>
      <c r="EOQ115" s="92"/>
      <c r="EOR115" s="26"/>
      <c r="EOS115" s="26"/>
      <c r="EOT115" s="26"/>
      <c r="EOU115" s="26"/>
      <c r="EOV115" s="26"/>
      <c r="EOW115" s="26"/>
      <c r="EOX115" s="26"/>
      <c r="EOY115" s="92"/>
      <c r="EOZ115" s="92"/>
      <c r="EPA115" s="92"/>
      <c r="EPB115" s="92"/>
      <c r="EPC115" s="92"/>
      <c r="EPD115" s="26"/>
      <c r="EPE115" s="26"/>
      <c r="EPF115" s="26"/>
      <c r="EPG115" s="26"/>
      <c r="EPH115" s="26"/>
      <c r="EPI115" s="26"/>
      <c r="EPJ115" s="26"/>
      <c r="EPK115" s="92"/>
      <c r="EPL115" s="92"/>
      <c r="EPM115" s="92"/>
      <c r="EPN115" s="92"/>
      <c r="EPO115" s="92"/>
      <c r="EPP115" s="26"/>
      <c r="EPQ115" s="26"/>
      <c r="EPR115" s="26"/>
      <c r="EPS115" s="26"/>
      <c r="EPT115" s="26"/>
      <c r="EPU115" s="26"/>
      <c r="EPV115" s="26"/>
      <c r="EPW115" s="92"/>
      <c r="EPX115" s="92"/>
      <c r="EPY115" s="92"/>
      <c r="EPZ115" s="92"/>
      <c r="EQA115" s="92"/>
      <c r="EQB115" s="26"/>
      <c r="EQC115" s="26"/>
      <c r="EQD115" s="26"/>
      <c r="EQE115" s="26"/>
      <c r="EQF115" s="26"/>
      <c r="EQG115" s="26"/>
      <c r="EQH115" s="26"/>
      <c r="EQI115" s="92"/>
      <c r="EQJ115" s="92"/>
      <c r="EQK115" s="92"/>
      <c r="EQL115" s="92"/>
      <c r="EQM115" s="92"/>
      <c r="EQN115" s="26"/>
      <c r="EQO115" s="26"/>
      <c r="EQP115" s="26"/>
      <c r="EQQ115" s="26"/>
      <c r="EQR115" s="26"/>
      <c r="EQS115" s="26"/>
      <c r="EQT115" s="26"/>
      <c r="EQU115" s="92"/>
      <c r="EQV115" s="92"/>
      <c r="EQW115" s="92"/>
      <c r="EQX115" s="92"/>
      <c r="EQY115" s="92"/>
      <c r="EQZ115" s="26"/>
      <c r="ERA115" s="26"/>
      <c r="ERB115" s="26"/>
      <c r="ERC115" s="26"/>
      <c r="ERD115" s="26"/>
      <c r="ERE115" s="26"/>
      <c r="ERF115" s="26"/>
      <c r="ERG115" s="92"/>
      <c r="ERH115" s="92"/>
      <c r="ERI115" s="92"/>
      <c r="ERJ115" s="92"/>
      <c r="ERK115" s="92"/>
      <c r="ERL115" s="26"/>
      <c r="ERM115" s="26"/>
      <c r="ERN115" s="26"/>
      <c r="ERO115" s="26"/>
      <c r="ERP115" s="26"/>
      <c r="ERQ115" s="26"/>
      <c r="ERR115" s="26"/>
      <c r="ERS115" s="92"/>
      <c r="ERT115" s="92"/>
      <c r="ERU115" s="92"/>
      <c r="ERV115" s="92"/>
      <c r="ERW115" s="92"/>
      <c r="ERX115" s="26"/>
      <c r="ERY115" s="26"/>
      <c r="ERZ115" s="26"/>
      <c r="ESA115" s="26"/>
      <c r="ESB115" s="26"/>
      <c r="ESC115" s="26"/>
      <c r="ESD115" s="26"/>
      <c r="ESE115" s="92"/>
      <c r="ESF115" s="92"/>
      <c r="ESG115" s="92"/>
      <c r="ESH115" s="92"/>
      <c r="ESI115" s="92"/>
      <c r="ESJ115" s="26"/>
      <c r="ESK115" s="26"/>
      <c r="ESL115" s="26"/>
      <c r="ESM115" s="26"/>
      <c r="ESN115" s="26"/>
      <c r="ESO115" s="26"/>
      <c r="ESP115" s="26"/>
      <c r="ESQ115" s="92"/>
      <c r="ESR115" s="92"/>
      <c r="ESS115" s="92"/>
      <c r="EST115" s="92"/>
      <c r="ESU115" s="92"/>
      <c r="ESV115" s="26"/>
      <c r="ESW115" s="26"/>
      <c r="ESX115" s="26"/>
      <c r="ESY115" s="26"/>
      <c r="ESZ115" s="26"/>
      <c r="ETA115" s="26"/>
      <c r="ETB115" s="26"/>
      <c r="ETC115" s="92"/>
      <c r="ETD115" s="92"/>
      <c r="ETE115" s="92"/>
      <c r="ETF115" s="92"/>
      <c r="ETG115" s="92"/>
      <c r="ETH115" s="26"/>
      <c r="ETI115" s="26"/>
      <c r="ETJ115" s="26"/>
      <c r="ETK115" s="26"/>
      <c r="ETL115" s="26"/>
      <c r="ETM115" s="26"/>
      <c r="ETN115" s="26"/>
      <c r="ETO115" s="92"/>
      <c r="ETP115" s="92"/>
      <c r="ETQ115" s="92"/>
      <c r="ETR115" s="92"/>
      <c r="ETS115" s="92"/>
      <c r="ETT115" s="26"/>
      <c r="ETU115" s="26"/>
      <c r="ETV115" s="26"/>
      <c r="ETW115" s="26"/>
      <c r="ETX115" s="26"/>
      <c r="ETY115" s="26"/>
      <c r="ETZ115" s="26"/>
      <c r="EUA115" s="92"/>
      <c r="EUB115" s="92"/>
      <c r="EUC115" s="92"/>
      <c r="EUD115" s="92"/>
      <c r="EUE115" s="92"/>
      <c r="EUF115" s="26"/>
      <c r="EUG115" s="26"/>
      <c r="EUH115" s="26"/>
      <c r="EUI115" s="26"/>
      <c r="EUJ115" s="26"/>
      <c r="EUK115" s="26"/>
      <c r="EUL115" s="26"/>
      <c r="EUM115" s="92"/>
      <c r="EUN115" s="92"/>
      <c r="EUO115" s="92"/>
      <c r="EUP115" s="92"/>
      <c r="EUQ115" s="92"/>
      <c r="EUR115" s="26"/>
      <c r="EUS115" s="26"/>
      <c r="EUT115" s="26"/>
      <c r="EUU115" s="26"/>
      <c r="EUV115" s="26"/>
      <c r="EUW115" s="26"/>
      <c r="EUX115" s="26"/>
      <c r="EUY115" s="92"/>
      <c r="EUZ115" s="92"/>
      <c r="EVA115" s="92"/>
      <c r="EVB115" s="92"/>
      <c r="EVC115" s="92"/>
      <c r="EVD115" s="26"/>
      <c r="EVE115" s="26"/>
      <c r="EVF115" s="26"/>
      <c r="EVG115" s="26"/>
      <c r="EVH115" s="26"/>
      <c r="EVI115" s="26"/>
      <c r="EVJ115" s="26"/>
      <c r="EVK115" s="92"/>
      <c r="EVL115" s="92"/>
      <c r="EVM115" s="92"/>
      <c r="EVN115" s="92"/>
      <c r="EVO115" s="92"/>
      <c r="EVP115" s="26"/>
      <c r="EVQ115" s="26"/>
      <c r="EVR115" s="26"/>
      <c r="EVS115" s="26"/>
      <c r="EVT115" s="26"/>
      <c r="EVU115" s="26"/>
      <c r="EVV115" s="26"/>
      <c r="EVW115" s="92"/>
      <c r="EVX115" s="92"/>
      <c r="EVY115" s="92"/>
      <c r="EVZ115" s="92"/>
      <c r="EWA115" s="92"/>
      <c r="EWB115" s="26"/>
      <c r="EWC115" s="26"/>
      <c r="EWD115" s="26"/>
      <c r="EWE115" s="26"/>
      <c r="EWF115" s="26"/>
      <c r="EWG115" s="26"/>
      <c r="EWH115" s="26"/>
      <c r="EWI115" s="92"/>
      <c r="EWJ115" s="92"/>
      <c r="EWK115" s="92"/>
      <c r="EWL115" s="92"/>
      <c r="EWM115" s="92"/>
      <c r="EWN115" s="26"/>
      <c r="EWO115" s="26"/>
      <c r="EWP115" s="26"/>
      <c r="EWQ115" s="26"/>
      <c r="EWR115" s="26"/>
      <c r="EWS115" s="26"/>
      <c r="EWT115" s="26"/>
      <c r="EWU115" s="92"/>
      <c r="EWV115" s="92"/>
      <c r="EWW115" s="92"/>
      <c r="EWX115" s="92"/>
      <c r="EWY115" s="92"/>
      <c r="EWZ115" s="26"/>
      <c r="EXA115" s="26"/>
      <c r="EXB115" s="26"/>
      <c r="EXC115" s="26"/>
      <c r="EXD115" s="26"/>
      <c r="EXE115" s="26"/>
      <c r="EXF115" s="26"/>
      <c r="EXG115" s="92"/>
      <c r="EXH115" s="92"/>
      <c r="EXI115" s="92"/>
      <c r="EXJ115" s="92"/>
      <c r="EXK115" s="92"/>
      <c r="EXL115" s="26"/>
      <c r="EXM115" s="26"/>
      <c r="EXN115" s="26"/>
      <c r="EXO115" s="26"/>
      <c r="EXP115" s="26"/>
      <c r="EXQ115" s="26"/>
      <c r="EXR115" s="26"/>
      <c r="EXS115" s="92"/>
      <c r="EXT115" s="92"/>
      <c r="EXU115" s="92"/>
      <c r="EXV115" s="92"/>
      <c r="EXW115" s="92"/>
      <c r="EXX115" s="26"/>
      <c r="EXY115" s="26"/>
      <c r="EXZ115" s="26"/>
      <c r="EYA115" s="26"/>
      <c r="EYB115" s="26"/>
      <c r="EYC115" s="26"/>
      <c r="EYD115" s="26"/>
      <c r="EYE115" s="92"/>
      <c r="EYF115" s="92"/>
      <c r="EYG115" s="92"/>
      <c r="EYH115" s="92"/>
      <c r="EYI115" s="92"/>
      <c r="EYJ115" s="26"/>
      <c r="EYK115" s="26"/>
      <c r="EYL115" s="26"/>
      <c r="EYM115" s="26"/>
      <c r="EYN115" s="26"/>
      <c r="EYO115" s="26"/>
      <c r="EYP115" s="26"/>
      <c r="EYQ115" s="92"/>
      <c r="EYR115" s="92"/>
      <c r="EYS115" s="92"/>
      <c r="EYT115" s="92"/>
      <c r="EYU115" s="92"/>
      <c r="EYV115" s="26"/>
      <c r="EYW115" s="26"/>
      <c r="EYX115" s="26"/>
      <c r="EYY115" s="26"/>
      <c r="EYZ115" s="26"/>
      <c r="EZA115" s="26"/>
      <c r="EZB115" s="26"/>
      <c r="EZC115" s="92"/>
      <c r="EZD115" s="92"/>
      <c r="EZE115" s="92"/>
      <c r="EZF115" s="92"/>
      <c r="EZG115" s="92"/>
      <c r="EZH115" s="26"/>
      <c r="EZI115" s="26"/>
      <c r="EZJ115" s="26"/>
      <c r="EZK115" s="26"/>
      <c r="EZL115" s="26"/>
      <c r="EZM115" s="26"/>
      <c r="EZN115" s="26"/>
      <c r="EZO115" s="92"/>
      <c r="EZP115" s="92"/>
      <c r="EZQ115" s="92"/>
      <c r="EZR115" s="92"/>
      <c r="EZS115" s="92"/>
      <c r="EZT115" s="26"/>
      <c r="EZU115" s="26"/>
      <c r="EZV115" s="26"/>
      <c r="EZW115" s="26"/>
      <c r="EZX115" s="26"/>
      <c r="EZY115" s="26"/>
      <c r="EZZ115" s="26"/>
      <c r="FAA115" s="92"/>
      <c r="FAB115" s="92"/>
      <c r="FAC115" s="92"/>
      <c r="FAD115" s="92"/>
      <c r="FAE115" s="92"/>
      <c r="FAF115" s="26"/>
      <c r="FAG115" s="26"/>
      <c r="FAH115" s="26"/>
      <c r="FAI115" s="26"/>
      <c r="FAJ115" s="26"/>
      <c r="FAK115" s="26"/>
      <c r="FAL115" s="26"/>
      <c r="FAM115" s="92"/>
      <c r="FAN115" s="92"/>
      <c r="FAO115" s="92"/>
      <c r="FAP115" s="92"/>
      <c r="FAQ115" s="92"/>
      <c r="FAR115" s="26"/>
      <c r="FAS115" s="26"/>
      <c r="FAT115" s="26"/>
      <c r="FAU115" s="26"/>
      <c r="FAV115" s="26"/>
      <c r="FAW115" s="26"/>
      <c r="FAX115" s="26"/>
      <c r="FAY115" s="92"/>
      <c r="FAZ115" s="92"/>
      <c r="FBA115" s="92"/>
      <c r="FBB115" s="92"/>
      <c r="FBC115" s="92"/>
      <c r="FBD115" s="26"/>
      <c r="FBE115" s="26"/>
      <c r="FBF115" s="26"/>
      <c r="FBG115" s="26"/>
      <c r="FBH115" s="26"/>
      <c r="FBI115" s="26"/>
      <c r="FBJ115" s="26"/>
      <c r="FBK115" s="92"/>
      <c r="FBL115" s="92"/>
      <c r="FBM115" s="92"/>
      <c r="FBN115" s="92"/>
      <c r="FBO115" s="92"/>
      <c r="FBP115" s="26"/>
      <c r="FBQ115" s="26"/>
      <c r="FBR115" s="26"/>
      <c r="FBS115" s="26"/>
      <c r="FBT115" s="26"/>
      <c r="FBU115" s="26"/>
      <c r="FBV115" s="26"/>
      <c r="FBW115" s="92"/>
      <c r="FBX115" s="92"/>
      <c r="FBY115" s="92"/>
      <c r="FBZ115" s="92"/>
      <c r="FCA115" s="92"/>
      <c r="FCB115" s="26"/>
      <c r="FCC115" s="26"/>
      <c r="FCD115" s="26"/>
      <c r="FCE115" s="26"/>
      <c r="FCF115" s="26"/>
      <c r="FCG115" s="26"/>
      <c r="FCH115" s="26"/>
      <c r="FCI115" s="92"/>
      <c r="FCJ115" s="92"/>
      <c r="FCK115" s="92"/>
      <c r="FCL115" s="92"/>
      <c r="FCM115" s="92"/>
      <c r="FCN115" s="26"/>
      <c r="FCO115" s="26"/>
      <c r="FCP115" s="26"/>
      <c r="FCQ115" s="26"/>
      <c r="FCR115" s="26"/>
      <c r="FCS115" s="26"/>
      <c r="FCT115" s="26"/>
      <c r="FCU115" s="92"/>
      <c r="FCV115" s="92"/>
      <c r="FCW115" s="92"/>
      <c r="FCX115" s="92"/>
      <c r="FCY115" s="92"/>
      <c r="FCZ115" s="26"/>
      <c r="FDA115" s="26"/>
      <c r="FDB115" s="26"/>
      <c r="FDC115" s="26"/>
      <c r="FDD115" s="26"/>
      <c r="FDE115" s="26"/>
      <c r="FDF115" s="26"/>
      <c r="FDG115" s="92"/>
      <c r="FDH115" s="92"/>
      <c r="FDI115" s="92"/>
      <c r="FDJ115" s="92"/>
      <c r="FDK115" s="92"/>
      <c r="FDL115" s="26"/>
      <c r="FDM115" s="26"/>
      <c r="FDN115" s="26"/>
      <c r="FDO115" s="26"/>
      <c r="FDP115" s="26"/>
      <c r="FDQ115" s="26"/>
      <c r="FDR115" s="26"/>
      <c r="FDS115" s="92"/>
      <c r="FDT115" s="92"/>
      <c r="FDU115" s="92"/>
      <c r="FDV115" s="92"/>
      <c r="FDW115" s="92"/>
      <c r="FDX115" s="26"/>
      <c r="FDY115" s="26"/>
      <c r="FDZ115" s="26"/>
      <c r="FEA115" s="26"/>
      <c r="FEB115" s="26"/>
      <c r="FEC115" s="26"/>
      <c r="FED115" s="26"/>
      <c r="FEE115" s="92"/>
      <c r="FEF115" s="92"/>
      <c r="FEG115" s="92"/>
      <c r="FEH115" s="92"/>
      <c r="FEI115" s="92"/>
      <c r="FEJ115" s="26"/>
      <c r="FEK115" s="26"/>
      <c r="FEL115" s="26"/>
      <c r="FEM115" s="26"/>
      <c r="FEN115" s="26"/>
      <c r="FEO115" s="26"/>
      <c r="FEP115" s="26"/>
      <c r="FEQ115" s="92"/>
      <c r="FER115" s="92"/>
      <c r="FES115" s="92"/>
      <c r="FET115" s="92"/>
      <c r="FEU115" s="92"/>
      <c r="FEV115" s="26"/>
      <c r="FEW115" s="26"/>
      <c r="FEX115" s="26"/>
      <c r="FEY115" s="26"/>
      <c r="FEZ115" s="26"/>
      <c r="FFA115" s="26"/>
      <c r="FFB115" s="26"/>
      <c r="FFC115" s="92"/>
      <c r="FFD115" s="92"/>
      <c r="FFE115" s="92"/>
      <c r="FFF115" s="92"/>
      <c r="FFG115" s="92"/>
      <c r="FFH115" s="26"/>
      <c r="FFI115" s="26"/>
      <c r="FFJ115" s="26"/>
      <c r="FFK115" s="26"/>
      <c r="FFL115" s="26"/>
      <c r="FFM115" s="26"/>
      <c r="FFN115" s="26"/>
      <c r="FFO115" s="92"/>
      <c r="FFP115" s="92"/>
      <c r="FFQ115" s="92"/>
      <c r="FFR115" s="92"/>
      <c r="FFS115" s="92"/>
      <c r="FFT115" s="26"/>
      <c r="FFU115" s="26"/>
      <c r="FFV115" s="26"/>
      <c r="FFW115" s="26"/>
      <c r="FFX115" s="26"/>
      <c r="FFY115" s="26"/>
      <c r="FFZ115" s="26"/>
      <c r="FGA115" s="92"/>
      <c r="FGB115" s="92"/>
      <c r="FGC115" s="92"/>
      <c r="FGD115" s="92"/>
      <c r="FGE115" s="92"/>
      <c r="FGF115" s="26"/>
      <c r="FGG115" s="26"/>
      <c r="FGH115" s="26"/>
      <c r="FGI115" s="26"/>
      <c r="FGJ115" s="26"/>
      <c r="FGK115" s="26"/>
      <c r="FGL115" s="26"/>
      <c r="FGM115" s="92"/>
      <c r="FGN115" s="92"/>
      <c r="FGO115" s="92"/>
      <c r="FGP115" s="92"/>
      <c r="FGQ115" s="92"/>
      <c r="FGR115" s="26"/>
      <c r="FGS115" s="26"/>
      <c r="FGT115" s="26"/>
      <c r="FGU115" s="26"/>
      <c r="FGV115" s="26"/>
      <c r="FGW115" s="26"/>
      <c r="FGX115" s="26"/>
      <c r="FGY115" s="92"/>
      <c r="FGZ115" s="92"/>
      <c r="FHA115" s="92"/>
      <c r="FHB115" s="92"/>
      <c r="FHC115" s="92"/>
      <c r="FHD115" s="26"/>
      <c r="FHE115" s="26"/>
      <c r="FHF115" s="26"/>
      <c r="FHG115" s="26"/>
      <c r="FHH115" s="26"/>
      <c r="FHI115" s="26"/>
      <c r="FHJ115" s="26"/>
      <c r="FHK115" s="92"/>
      <c r="FHL115" s="92"/>
      <c r="FHM115" s="92"/>
      <c r="FHN115" s="92"/>
      <c r="FHO115" s="92"/>
      <c r="FHP115" s="26"/>
      <c r="FHQ115" s="26"/>
      <c r="FHR115" s="26"/>
      <c r="FHS115" s="26"/>
      <c r="FHT115" s="26"/>
      <c r="FHU115" s="26"/>
      <c r="FHV115" s="26"/>
      <c r="FHW115" s="92"/>
      <c r="FHX115" s="92"/>
      <c r="FHY115" s="92"/>
      <c r="FHZ115" s="92"/>
      <c r="FIA115" s="92"/>
      <c r="FIB115" s="26"/>
      <c r="FIC115" s="26"/>
      <c r="FID115" s="26"/>
      <c r="FIE115" s="26"/>
      <c r="FIF115" s="26"/>
      <c r="FIG115" s="26"/>
      <c r="FIH115" s="26"/>
      <c r="FII115" s="92"/>
      <c r="FIJ115" s="92"/>
      <c r="FIK115" s="92"/>
      <c r="FIL115" s="92"/>
      <c r="FIM115" s="92"/>
      <c r="FIN115" s="26"/>
      <c r="FIO115" s="26"/>
      <c r="FIP115" s="26"/>
      <c r="FIQ115" s="26"/>
      <c r="FIR115" s="26"/>
      <c r="FIS115" s="26"/>
      <c r="FIT115" s="26"/>
      <c r="FIU115" s="92"/>
      <c r="FIV115" s="92"/>
      <c r="FIW115" s="92"/>
      <c r="FIX115" s="92"/>
      <c r="FIY115" s="92"/>
      <c r="FIZ115" s="26"/>
      <c r="FJA115" s="26"/>
      <c r="FJB115" s="26"/>
      <c r="FJC115" s="26"/>
      <c r="FJD115" s="26"/>
      <c r="FJE115" s="26"/>
      <c r="FJF115" s="26"/>
      <c r="FJG115" s="92"/>
      <c r="FJH115" s="92"/>
      <c r="FJI115" s="92"/>
      <c r="FJJ115" s="92"/>
      <c r="FJK115" s="92"/>
      <c r="FJL115" s="26"/>
      <c r="FJM115" s="26"/>
      <c r="FJN115" s="26"/>
      <c r="FJO115" s="26"/>
      <c r="FJP115" s="26"/>
      <c r="FJQ115" s="26"/>
      <c r="FJR115" s="26"/>
      <c r="FJS115" s="92"/>
      <c r="FJT115" s="92"/>
      <c r="FJU115" s="92"/>
      <c r="FJV115" s="92"/>
      <c r="FJW115" s="92"/>
      <c r="FJX115" s="26"/>
      <c r="FJY115" s="26"/>
      <c r="FJZ115" s="26"/>
      <c r="FKA115" s="26"/>
      <c r="FKB115" s="26"/>
      <c r="FKC115" s="26"/>
      <c r="FKD115" s="26"/>
      <c r="FKE115" s="92"/>
      <c r="FKF115" s="92"/>
      <c r="FKG115" s="92"/>
      <c r="FKH115" s="92"/>
      <c r="FKI115" s="92"/>
      <c r="FKJ115" s="26"/>
      <c r="FKK115" s="26"/>
      <c r="FKL115" s="26"/>
      <c r="FKM115" s="26"/>
      <c r="FKN115" s="26"/>
      <c r="FKO115" s="26"/>
      <c r="FKP115" s="26"/>
      <c r="FKQ115" s="92"/>
      <c r="FKR115" s="92"/>
      <c r="FKS115" s="92"/>
      <c r="FKT115" s="92"/>
      <c r="FKU115" s="92"/>
      <c r="FKV115" s="26"/>
      <c r="FKW115" s="26"/>
      <c r="FKX115" s="26"/>
      <c r="FKY115" s="26"/>
      <c r="FKZ115" s="26"/>
      <c r="FLA115" s="26"/>
      <c r="FLB115" s="26"/>
      <c r="FLC115" s="92"/>
      <c r="FLD115" s="92"/>
      <c r="FLE115" s="92"/>
      <c r="FLF115" s="92"/>
      <c r="FLG115" s="92"/>
      <c r="FLH115" s="26"/>
      <c r="FLI115" s="26"/>
      <c r="FLJ115" s="26"/>
      <c r="FLK115" s="26"/>
      <c r="FLL115" s="26"/>
      <c r="FLM115" s="26"/>
      <c r="FLN115" s="26"/>
      <c r="FLO115" s="92"/>
      <c r="FLP115" s="92"/>
      <c r="FLQ115" s="92"/>
      <c r="FLR115" s="92"/>
      <c r="FLS115" s="92"/>
      <c r="FLT115" s="26"/>
      <c r="FLU115" s="26"/>
      <c r="FLV115" s="26"/>
      <c r="FLW115" s="26"/>
      <c r="FLX115" s="26"/>
      <c r="FLY115" s="26"/>
      <c r="FLZ115" s="26"/>
      <c r="FMA115" s="92"/>
      <c r="FMB115" s="92"/>
      <c r="FMC115" s="92"/>
      <c r="FMD115" s="92"/>
      <c r="FME115" s="92"/>
      <c r="FMF115" s="26"/>
      <c r="FMG115" s="26"/>
      <c r="FMH115" s="26"/>
      <c r="FMI115" s="26"/>
      <c r="FMJ115" s="26"/>
      <c r="FMK115" s="26"/>
      <c r="FML115" s="26"/>
      <c r="FMM115" s="92"/>
      <c r="FMN115" s="92"/>
      <c r="FMO115" s="92"/>
      <c r="FMP115" s="92"/>
      <c r="FMQ115" s="92"/>
      <c r="FMR115" s="26"/>
      <c r="FMS115" s="26"/>
      <c r="FMT115" s="26"/>
      <c r="FMU115" s="26"/>
      <c r="FMV115" s="26"/>
      <c r="FMW115" s="26"/>
      <c r="FMX115" s="26"/>
      <c r="FMY115" s="92"/>
      <c r="FMZ115" s="92"/>
      <c r="FNA115" s="92"/>
      <c r="FNB115" s="92"/>
      <c r="FNC115" s="92"/>
      <c r="FND115" s="26"/>
      <c r="FNE115" s="26"/>
      <c r="FNF115" s="26"/>
      <c r="FNG115" s="26"/>
      <c r="FNH115" s="26"/>
      <c r="FNI115" s="26"/>
      <c r="FNJ115" s="26"/>
      <c r="FNK115" s="92"/>
      <c r="FNL115" s="92"/>
      <c r="FNM115" s="92"/>
      <c r="FNN115" s="92"/>
      <c r="FNO115" s="92"/>
      <c r="FNP115" s="26"/>
      <c r="FNQ115" s="26"/>
      <c r="FNR115" s="26"/>
      <c r="FNS115" s="26"/>
      <c r="FNT115" s="26"/>
      <c r="FNU115" s="26"/>
      <c r="FNV115" s="26"/>
      <c r="FNW115" s="92"/>
      <c r="FNX115" s="92"/>
      <c r="FNY115" s="92"/>
      <c r="FNZ115" s="92"/>
      <c r="FOA115" s="92"/>
      <c r="FOB115" s="26"/>
      <c r="FOC115" s="26"/>
      <c r="FOD115" s="26"/>
      <c r="FOE115" s="26"/>
      <c r="FOF115" s="26"/>
      <c r="FOG115" s="26"/>
      <c r="FOH115" s="26"/>
      <c r="FOI115" s="92"/>
      <c r="FOJ115" s="92"/>
      <c r="FOK115" s="92"/>
      <c r="FOL115" s="92"/>
      <c r="FOM115" s="92"/>
      <c r="FON115" s="26"/>
      <c r="FOO115" s="26"/>
      <c r="FOP115" s="26"/>
      <c r="FOQ115" s="26"/>
      <c r="FOR115" s="26"/>
      <c r="FOS115" s="26"/>
      <c r="FOT115" s="26"/>
      <c r="FOU115" s="92"/>
      <c r="FOV115" s="92"/>
      <c r="FOW115" s="92"/>
      <c r="FOX115" s="92"/>
      <c r="FOY115" s="92"/>
      <c r="FOZ115" s="26"/>
      <c r="FPA115" s="26"/>
      <c r="FPB115" s="26"/>
      <c r="FPC115" s="26"/>
      <c r="FPD115" s="26"/>
      <c r="FPE115" s="26"/>
      <c r="FPF115" s="26"/>
      <c r="FPG115" s="92"/>
      <c r="FPH115" s="92"/>
      <c r="FPI115" s="92"/>
      <c r="FPJ115" s="92"/>
      <c r="FPK115" s="92"/>
      <c r="FPL115" s="26"/>
      <c r="FPM115" s="26"/>
      <c r="FPN115" s="26"/>
      <c r="FPO115" s="26"/>
      <c r="FPP115" s="26"/>
      <c r="FPQ115" s="26"/>
      <c r="FPR115" s="26"/>
      <c r="FPS115" s="92"/>
      <c r="FPT115" s="92"/>
      <c r="FPU115" s="92"/>
      <c r="FPV115" s="92"/>
      <c r="FPW115" s="92"/>
      <c r="FPX115" s="26"/>
      <c r="FPY115" s="26"/>
      <c r="FPZ115" s="26"/>
      <c r="FQA115" s="26"/>
      <c r="FQB115" s="26"/>
      <c r="FQC115" s="26"/>
      <c r="FQD115" s="26"/>
      <c r="FQE115" s="92"/>
      <c r="FQF115" s="92"/>
      <c r="FQG115" s="92"/>
      <c r="FQH115" s="92"/>
      <c r="FQI115" s="92"/>
      <c r="FQJ115" s="26"/>
      <c r="FQK115" s="26"/>
      <c r="FQL115" s="26"/>
      <c r="FQM115" s="26"/>
      <c r="FQN115" s="26"/>
      <c r="FQO115" s="26"/>
      <c r="FQP115" s="26"/>
      <c r="FQQ115" s="92"/>
      <c r="FQR115" s="92"/>
      <c r="FQS115" s="92"/>
      <c r="FQT115" s="92"/>
      <c r="FQU115" s="92"/>
      <c r="FQV115" s="26"/>
      <c r="FQW115" s="26"/>
      <c r="FQX115" s="26"/>
      <c r="FQY115" s="26"/>
      <c r="FQZ115" s="26"/>
      <c r="FRA115" s="26"/>
      <c r="FRB115" s="26"/>
      <c r="FRC115" s="92"/>
      <c r="FRD115" s="92"/>
      <c r="FRE115" s="92"/>
      <c r="FRF115" s="92"/>
      <c r="FRG115" s="92"/>
      <c r="FRH115" s="26"/>
      <c r="FRI115" s="26"/>
      <c r="FRJ115" s="26"/>
      <c r="FRK115" s="26"/>
      <c r="FRL115" s="26"/>
      <c r="FRM115" s="26"/>
      <c r="FRN115" s="26"/>
      <c r="FRO115" s="92"/>
      <c r="FRP115" s="92"/>
      <c r="FRQ115" s="92"/>
      <c r="FRR115" s="92"/>
      <c r="FRS115" s="92"/>
      <c r="FRT115" s="26"/>
      <c r="FRU115" s="26"/>
      <c r="FRV115" s="26"/>
      <c r="FRW115" s="26"/>
      <c r="FRX115" s="26"/>
      <c r="FRY115" s="26"/>
      <c r="FRZ115" s="26"/>
      <c r="FSA115" s="92"/>
      <c r="FSB115" s="92"/>
      <c r="FSC115" s="92"/>
      <c r="FSD115" s="92"/>
      <c r="FSE115" s="92"/>
      <c r="FSF115" s="26"/>
      <c r="FSG115" s="26"/>
      <c r="FSH115" s="26"/>
      <c r="FSI115" s="26"/>
      <c r="FSJ115" s="26"/>
      <c r="FSK115" s="26"/>
      <c r="FSL115" s="26"/>
      <c r="FSM115" s="92"/>
      <c r="FSN115" s="92"/>
      <c r="FSO115" s="92"/>
      <c r="FSP115" s="92"/>
      <c r="FSQ115" s="92"/>
      <c r="FSR115" s="26"/>
      <c r="FSS115" s="26"/>
      <c r="FST115" s="26"/>
      <c r="FSU115" s="26"/>
      <c r="FSV115" s="26"/>
      <c r="FSW115" s="26"/>
      <c r="FSX115" s="26"/>
      <c r="FSY115" s="92"/>
      <c r="FSZ115" s="92"/>
      <c r="FTA115" s="92"/>
      <c r="FTB115" s="92"/>
      <c r="FTC115" s="92"/>
      <c r="FTD115" s="26"/>
      <c r="FTE115" s="26"/>
      <c r="FTF115" s="26"/>
      <c r="FTG115" s="26"/>
      <c r="FTH115" s="26"/>
      <c r="FTI115" s="26"/>
      <c r="FTJ115" s="26"/>
      <c r="FTK115" s="92"/>
      <c r="FTL115" s="92"/>
      <c r="FTM115" s="92"/>
      <c r="FTN115" s="92"/>
      <c r="FTO115" s="92"/>
      <c r="FTP115" s="26"/>
      <c r="FTQ115" s="26"/>
      <c r="FTR115" s="26"/>
      <c r="FTS115" s="26"/>
      <c r="FTT115" s="26"/>
      <c r="FTU115" s="26"/>
      <c r="FTV115" s="26"/>
      <c r="FTW115" s="92"/>
      <c r="FTX115" s="92"/>
      <c r="FTY115" s="92"/>
      <c r="FTZ115" s="92"/>
      <c r="FUA115" s="92"/>
      <c r="FUB115" s="26"/>
      <c r="FUC115" s="26"/>
      <c r="FUD115" s="26"/>
      <c r="FUE115" s="26"/>
      <c r="FUF115" s="26"/>
      <c r="FUG115" s="26"/>
      <c r="FUH115" s="26"/>
      <c r="FUI115" s="92"/>
      <c r="FUJ115" s="92"/>
      <c r="FUK115" s="92"/>
      <c r="FUL115" s="92"/>
      <c r="FUM115" s="92"/>
      <c r="FUN115" s="26"/>
      <c r="FUO115" s="26"/>
      <c r="FUP115" s="26"/>
      <c r="FUQ115" s="26"/>
      <c r="FUR115" s="26"/>
      <c r="FUS115" s="26"/>
      <c r="FUT115" s="26"/>
      <c r="FUU115" s="92"/>
      <c r="FUV115" s="92"/>
      <c r="FUW115" s="92"/>
      <c r="FUX115" s="92"/>
      <c r="FUY115" s="92"/>
      <c r="FUZ115" s="26"/>
      <c r="FVA115" s="26"/>
      <c r="FVB115" s="26"/>
      <c r="FVC115" s="26"/>
      <c r="FVD115" s="26"/>
      <c r="FVE115" s="26"/>
      <c r="FVF115" s="26"/>
      <c r="FVG115" s="92"/>
      <c r="FVH115" s="92"/>
      <c r="FVI115" s="92"/>
      <c r="FVJ115" s="92"/>
      <c r="FVK115" s="92"/>
      <c r="FVL115" s="26"/>
      <c r="FVM115" s="26"/>
      <c r="FVN115" s="26"/>
      <c r="FVO115" s="26"/>
      <c r="FVP115" s="26"/>
      <c r="FVQ115" s="26"/>
      <c r="FVR115" s="26"/>
      <c r="FVS115" s="92"/>
      <c r="FVT115" s="92"/>
      <c r="FVU115" s="92"/>
      <c r="FVV115" s="92"/>
      <c r="FVW115" s="92"/>
      <c r="FVX115" s="26"/>
      <c r="FVY115" s="26"/>
      <c r="FVZ115" s="26"/>
      <c r="FWA115" s="26"/>
      <c r="FWB115" s="26"/>
      <c r="FWC115" s="26"/>
      <c r="FWD115" s="26"/>
      <c r="FWE115" s="92"/>
      <c r="FWF115" s="92"/>
      <c r="FWG115" s="92"/>
      <c r="FWH115" s="92"/>
      <c r="FWI115" s="92"/>
      <c r="FWJ115" s="26"/>
      <c r="FWK115" s="26"/>
      <c r="FWL115" s="26"/>
      <c r="FWM115" s="26"/>
      <c r="FWN115" s="26"/>
      <c r="FWO115" s="26"/>
      <c r="FWP115" s="26"/>
      <c r="FWQ115" s="92"/>
      <c r="FWR115" s="92"/>
      <c r="FWS115" s="92"/>
      <c r="FWT115" s="92"/>
      <c r="FWU115" s="92"/>
      <c r="FWV115" s="26"/>
      <c r="FWW115" s="26"/>
      <c r="FWX115" s="26"/>
      <c r="FWY115" s="26"/>
      <c r="FWZ115" s="26"/>
      <c r="FXA115" s="26"/>
      <c r="FXB115" s="26"/>
      <c r="FXC115" s="92"/>
      <c r="FXD115" s="92"/>
      <c r="FXE115" s="92"/>
      <c r="FXF115" s="92"/>
      <c r="FXG115" s="92"/>
      <c r="FXH115" s="26"/>
      <c r="FXI115" s="26"/>
      <c r="FXJ115" s="26"/>
      <c r="FXK115" s="26"/>
      <c r="FXL115" s="26"/>
      <c r="FXM115" s="26"/>
      <c r="FXN115" s="26"/>
      <c r="FXO115" s="92"/>
      <c r="FXP115" s="92"/>
      <c r="FXQ115" s="92"/>
      <c r="FXR115" s="92"/>
      <c r="FXS115" s="92"/>
      <c r="FXT115" s="26"/>
      <c r="FXU115" s="26"/>
      <c r="FXV115" s="26"/>
      <c r="FXW115" s="26"/>
      <c r="FXX115" s="26"/>
      <c r="FXY115" s="26"/>
      <c r="FXZ115" s="26"/>
      <c r="FYA115" s="92"/>
      <c r="FYB115" s="92"/>
      <c r="FYC115" s="92"/>
      <c r="FYD115" s="92"/>
      <c r="FYE115" s="92"/>
      <c r="FYF115" s="26"/>
      <c r="FYG115" s="26"/>
      <c r="FYH115" s="26"/>
      <c r="FYI115" s="26"/>
      <c r="FYJ115" s="26"/>
      <c r="FYK115" s="26"/>
      <c r="FYL115" s="26"/>
      <c r="FYM115" s="92"/>
      <c r="FYN115" s="92"/>
      <c r="FYO115" s="92"/>
      <c r="FYP115" s="92"/>
      <c r="FYQ115" s="92"/>
      <c r="FYR115" s="26"/>
      <c r="FYS115" s="26"/>
      <c r="FYT115" s="26"/>
      <c r="FYU115" s="26"/>
      <c r="FYV115" s="26"/>
      <c r="FYW115" s="26"/>
      <c r="FYX115" s="26"/>
      <c r="FYY115" s="92"/>
      <c r="FYZ115" s="92"/>
      <c r="FZA115" s="92"/>
      <c r="FZB115" s="92"/>
      <c r="FZC115" s="92"/>
      <c r="FZD115" s="26"/>
      <c r="FZE115" s="26"/>
      <c r="FZF115" s="26"/>
      <c r="FZG115" s="26"/>
      <c r="FZH115" s="26"/>
      <c r="FZI115" s="26"/>
      <c r="FZJ115" s="26"/>
      <c r="FZK115" s="92"/>
      <c r="FZL115" s="92"/>
      <c r="FZM115" s="92"/>
      <c r="FZN115" s="92"/>
      <c r="FZO115" s="92"/>
      <c r="FZP115" s="26"/>
      <c r="FZQ115" s="26"/>
      <c r="FZR115" s="26"/>
      <c r="FZS115" s="26"/>
      <c r="FZT115" s="26"/>
      <c r="FZU115" s="26"/>
      <c r="FZV115" s="26"/>
      <c r="FZW115" s="92"/>
      <c r="FZX115" s="92"/>
      <c r="FZY115" s="92"/>
      <c r="FZZ115" s="92"/>
      <c r="GAA115" s="92"/>
      <c r="GAB115" s="26"/>
      <c r="GAC115" s="26"/>
      <c r="GAD115" s="26"/>
      <c r="GAE115" s="26"/>
      <c r="GAF115" s="26"/>
      <c r="GAG115" s="26"/>
      <c r="GAH115" s="26"/>
      <c r="GAI115" s="92"/>
      <c r="GAJ115" s="92"/>
      <c r="GAK115" s="92"/>
      <c r="GAL115" s="92"/>
      <c r="GAM115" s="92"/>
      <c r="GAN115" s="26"/>
      <c r="GAO115" s="26"/>
      <c r="GAP115" s="26"/>
      <c r="GAQ115" s="26"/>
      <c r="GAR115" s="26"/>
      <c r="GAS115" s="26"/>
      <c r="GAT115" s="26"/>
      <c r="GAU115" s="92"/>
      <c r="GAV115" s="92"/>
      <c r="GAW115" s="92"/>
      <c r="GAX115" s="92"/>
      <c r="GAY115" s="92"/>
      <c r="GAZ115" s="26"/>
      <c r="GBA115" s="26"/>
      <c r="GBB115" s="26"/>
      <c r="GBC115" s="26"/>
      <c r="GBD115" s="26"/>
      <c r="GBE115" s="26"/>
      <c r="GBF115" s="26"/>
      <c r="GBG115" s="92"/>
      <c r="GBH115" s="92"/>
      <c r="GBI115" s="92"/>
      <c r="GBJ115" s="92"/>
      <c r="GBK115" s="92"/>
      <c r="GBL115" s="26"/>
      <c r="GBM115" s="26"/>
      <c r="GBN115" s="26"/>
      <c r="GBO115" s="26"/>
      <c r="GBP115" s="26"/>
      <c r="GBQ115" s="26"/>
      <c r="GBR115" s="26"/>
      <c r="GBS115" s="92"/>
      <c r="GBT115" s="92"/>
      <c r="GBU115" s="92"/>
      <c r="GBV115" s="92"/>
      <c r="GBW115" s="92"/>
      <c r="GBX115" s="26"/>
      <c r="GBY115" s="26"/>
      <c r="GBZ115" s="26"/>
      <c r="GCA115" s="26"/>
      <c r="GCB115" s="26"/>
      <c r="GCC115" s="26"/>
      <c r="GCD115" s="26"/>
      <c r="GCE115" s="92"/>
      <c r="GCF115" s="92"/>
      <c r="GCG115" s="92"/>
      <c r="GCH115" s="92"/>
      <c r="GCI115" s="92"/>
      <c r="GCJ115" s="26"/>
      <c r="GCK115" s="26"/>
      <c r="GCL115" s="26"/>
      <c r="GCM115" s="26"/>
      <c r="GCN115" s="26"/>
      <c r="GCO115" s="26"/>
      <c r="GCP115" s="26"/>
      <c r="GCQ115" s="92"/>
      <c r="GCR115" s="92"/>
      <c r="GCS115" s="92"/>
      <c r="GCT115" s="92"/>
      <c r="GCU115" s="92"/>
      <c r="GCV115" s="26"/>
      <c r="GCW115" s="26"/>
      <c r="GCX115" s="26"/>
      <c r="GCY115" s="26"/>
      <c r="GCZ115" s="26"/>
      <c r="GDA115" s="26"/>
      <c r="GDB115" s="26"/>
      <c r="GDC115" s="92"/>
      <c r="GDD115" s="92"/>
      <c r="GDE115" s="92"/>
      <c r="GDF115" s="92"/>
      <c r="GDG115" s="92"/>
      <c r="GDH115" s="26"/>
      <c r="GDI115" s="26"/>
      <c r="GDJ115" s="26"/>
      <c r="GDK115" s="26"/>
      <c r="GDL115" s="26"/>
      <c r="GDM115" s="26"/>
      <c r="GDN115" s="26"/>
      <c r="GDO115" s="92"/>
      <c r="GDP115" s="92"/>
      <c r="GDQ115" s="92"/>
      <c r="GDR115" s="92"/>
      <c r="GDS115" s="92"/>
      <c r="GDT115" s="26"/>
      <c r="GDU115" s="26"/>
      <c r="GDV115" s="26"/>
      <c r="GDW115" s="26"/>
      <c r="GDX115" s="26"/>
      <c r="GDY115" s="26"/>
      <c r="GDZ115" s="26"/>
      <c r="GEA115" s="92"/>
      <c r="GEB115" s="92"/>
      <c r="GEC115" s="92"/>
      <c r="GED115" s="92"/>
      <c r="GEE115" s="92"/>
      <c r="GEF115" s="26"/>
      <c r="GEG115" s="26"/>
      <c r="GEH115" s="26"/>
      <c r="GEI115" s="26"/>
      <c r="GEJ115" s="26"/>
      <c r="GEK115" s="26"/>
      <c r="GEL115" s="26"/>
      <c r="GEM115" s="92"/>
      <c r="GEN115" s="92"/>
      <c r="GEO115" s="92"/>
      <c r="GEP115" s="92"/>
      <c r="GEQ115" s="92"/>
      <c r="GER115" s="26"/>
      <c r="GES115" s="26"/>
      <c r="GET115" s="26"/>
      <c r="GEU115" s="26"/>
      <c r="GEV115" s="26"/>
      <c r="GEW115" s="26"/>
      <c r="GEX115" s="26"/>
      <c r="GEY115" s="92"/>
      <c r="GEZ115" s="92"/>
      <c r="GFA115" s="92"/>
      <c r="GFB115" s="92"/>
      <c r="GFC115" s="92"/>
      <c r="GFD115" s="26"/>
      <c r="GFE115" s="26"/>
      <c r="GFF115" s="26"/>
      <c r="GFG115" s="26"/>
      <c r="GFH115" s="26"/>
      <c r="GFI115" s="26"/>
      <c r="GFJ115" s="26"/>
      <c r="GFK115" s="92"/>
      <c r="GFL115" s="92"/>
      <c r="GFM115" s="92"/>
      <c r="GFN115" s="92"/>
      <c r="GFO115" s="92"/>
      <c r="GFP115" s="26"/>
      <c r="GFQ115" s="26"/>
      <c r="GFR115" s="26"/>
      <c r="GFS115" s="26"/>
      <c r="GFT115" s="26"/>
      <c r="GFU115" s="26"/>
      <c r="GFV115" s="26"/>
      <c r="GFW115" s="92"/>
      <c r="GFX115" s="92"/>
      <c r="GFY115" s="92"/>
      <c r="GFZ115" s="92"/>
      <c r="GGA115" s="92"/>
      <c r="GGB115" s="26"/>
      <c r="GGC115" s="26"/>
      <c r="GGD115" s="26"/>
      <c r="GGE115" s="26"/>
      <c r="GGF115" s="26"/>
      <c r="GGG115" s="26"/>
      <c r="GGH115" s="26"/>
      <c r="GGI115" s="92"/>
      <c r="GGJ115" s="92"/>
      <c r="GGK115" s="92"/>
      <c r="GGL115" s="92"/>
      <c r="GGM115" s="92"/>
      <c r="GGN115" s="26"/>
      <c r="GGO115" s="26"/>
      <c r="GGP115" s="26"/>
      <c r="GGQ115" s="26"/>
      <c r="GGR115" s="26"/>
      <c r="GGS115" s="26"/>
      <c r="GGT115" s="26"/>
      <c r="GGU115" s="92"/>
      <c r="GGV115" s="92"/>
      <c r="GGW115" s="92"/>
      <c r="GGX115" s="92"/>
      <c r="GGY115" s="92"/>
      <c r="GGZ115" s="26"/>
      <c r="GHA115" s="26"/>
      <c r="GHB115" s="26"/>
      <c r="GHC115" s="26"/>
      <c r="GHD115" s="26"/>
      <c r="GHE115" s="26"/>
      <c r="GHF115" s="26"/>
      <c r="GHG115" s="92"/>
      <c r="GHH115" s="92"/>
      <c r="GHI115" s="92"/>
      <c r="GHJ115" s="92"/>
      <c r="GHK115" s="92"/>
      <c r="GHL115" s="26"/>
      <c r="GHM115" s="26"/>
      <c r="GHN115" s="26"/>
      <c r="GHO115" s="26"/>
      <c r="GHP115" s="26"/>
      <c r="GHQ115" s="26"/>
      <c r="GHR115" s="26"/>
      <c r="GHS115" s="92"/>
      <c r="GHT115" s="92"/>
      <c r="GHU115" s="92"/>
      <c r="GHV115" s="92"/>
      <c r="GHW115" s="92"/>
      <c r="GHX115" s="26"/>
      <c r="GHY115" s="26"/>
      <c r="GHZ115" s="26"/>
      <c r="GIA115" s="26"/>
      <c r="GIB115" s="26"/>
      <c r="GIC115" s="26"/>
      <c r="GID115" s="26"/>
      <c r="GIE115" s="92"/>
      <c r="GIF115" s="92"/>
      <c r="GIG115" s="92"/>
      <c r="GIH115" s="92"/>
      <c r="GII115" s="92"/>
      <c r="GIJ115" s="26"/>
      <c r="GIK115" s="26"/>
      <c r="GIL115" s="26"/>
      <c r="GIM115" s="26"/>
      <c r="GIN115" s="26"/>
      <c r="GIO115" s="26"/>
      <c r="GIP115" s="26"/>
      <c r="GIQ115" s="92"/>
      <c r="GIR115" s="92"/>
      <c r="GIS115" s="92"/>
      <c r="GIT115" s="92"/>
      <c r="GIU115" s="92"/>
      <c r="GIV115" s="26"/>
      <c r="GIW115" s="26"/>
      <c r="GIX115" s="26"/>
      <c r="GIY115" s="26"/>
      <c r="GIZ115" s="26"/>
      <c r="GJA115" s="26"/>
      <c r="GJB115" s="26"/>
      <c r="GJC115" s="92"/>
      <c r="GJD115" s="92"/>
      <c r="GJE115" s="92"/>
      <c r="GJF115" s="92"/>
      <c r="GJG115" s="92"/>
      <c r="GJH115" s="26"/>
      <c r="GJI115" s="26"/>
      <c r="GJJ115" s="26"/>
      <c r="GJK115" s="26"/>
      <c r="GJL115" s="26"/>
      <c r="GJM115" s="26"/>
      <c r="GJN115" s="26"/>
      <c r="GJO115" s="92"/>
      <c r="GJP115" s="92"/>
      <c r="GJQ115" s="92"/>
      <c r="GJR115" s="92"/>
      <c r="GJS115" s="92"/>
      <c r="GJT115" s="26"/>
      <c r="GJU115" s="26"/>
      <c r="GJV115" s="26"/>
      <c r="GJW115" s="26"/>
      <c r="GJX115" s="26"/>
      <c r="GJY115" s="26"/>
      <c r="GJZ115" s="26"/>
      <c r="GKA115" s="92"/>
      <c r="GKB115" s="92"/>
      <c r="GKC115" s="92"/>
      <c r="GKD115" s="92"/>
      <c r="GKE115" s="92"/>
      <c r="GKF115" s="26"/>
      <c r="GKG115" s="26"/>
      <c r="GKH115" s="26"/>
      <c r="GKI115" s="26"/>
      <c r="GKJ115" s="26"/>
      <c r="GKK115" s="26"/>
      <c r="GKL115" s="26"/>
      <c r="GKM115" s="92"/>
      <c r="GKN115" s="92"/>
      <c r="GKO115" s="92"/>
      <c r="GKP115" s="92"/>
      <c r="GKQ115" s="92"/>
      <c r="GKR115" s="26"/>
      <c r="GKS115" s="26"/>
      <c r="GKT115" s="26"/>
      <c r="GKU115" s="26"/>
      <c r="GKV115" s="26"/>
      <c r="GKW115" s="26"/>
      <c r="GKX115" s="26"/>
      <c r="GKY115" s="92"/>
      <c r="GKZ115" s="92"/>
      <c r="GLA115" s="92"/>
      <c r="GLB115" s="92"/>
      <c r="GLC115" s="92"/>
      <c r="GLD115" s="26"/>
      <c r="GLE115" s="26"/>
      <c r="GLF115" s="26"/>
      <c r="GLG115" s="26"/>
      <c r="GLH115" s="26"/>
      <c r="GLI115" s="26"/>
      <c r="GLJ115" s="26"/>
      <c r="GLK115" s="92"/>
      <c r="GLL115" s="92"/>
      <c r="GLM115" s="92"/>
      <c r="GLN115" s="92"/>
      <c r="GLO115" s="92"/>
      <c r="GLP115" s="26"/>
      <c r="GLQ115" s="26"/>
      <c r="GLR115" s="26"/>
      <c r="GLS115" s="26"/>
      <c r="GLT115" s="26"/>
      <c r="GLU115" s="26"/>
      <c r="GLV115" s="26"/>
      <c r="GLW115" s="92"/>
      <c r="GLX115" s="92"/>
      <c r="GLY115" s="92"/>
      <c r="GLZ115" s="92"/>
      <c r="GMA115" s="92"/>
      <c r="GMB115" s="26"/>
      <c r="GMC115" s="26"/>
      <c r="GMD115" s="26"/>
      <c r="GME115" s="26"/>
      <c r="GMF115" s="26"/>
      <c r="GMG115" s="26"/>
      <c r="GMH115" s="26"/>
      <c r="GMI115" s="92"/>
      <c r="GMJ115" s="92"/>
      <c r="GMK115" s="92"/>
      <c r="GML115" s="92"/>
      <c r="GMM115" s="92"/>
      <c r="GMN115" s="26"/>
      <c r="GMO115" s="26"/>
      <c r="GMP115" s="26"/>
      <c r="GMQ115" s="26"/>
      <c r="GMR115" s="26"/>
      <c r="GMS115" s="26"/>
      <c r="GMT115" s="26"/>
      <c r="GMU115" s="92"/>
      <c r="GMV115" s="92"/>
      <c r="GMW115" s="92"/>
      <c r="GMX115" s="92"/>
      <c r="GMY115" s="92"/>
      <c r="GMZ115" s="26"/>
      <c r="GNA115" s="26"/>
      <c r="GNB115" s="26"/>
      <c r="GNC115" s="26"/>
      <c r="GND115" s="26"/>
      <c r="GNE115" s="26"/>
      <c r="GNF115" s="26"/>
      <c r="GNG115" s="92"/>
      <c r="GNH115" s="92"/>
      <c r="GNI115" s="92"/>
      <c r="GNJ115" s="92"/>
      <c r="GNK115" s="92"/>
      <c r="GNL115" s="26"/>
      <c r="GNM115" s="26"/>
      <c r="GNN115" s="26"/>
      <c r="GNO115" s="26"/>
      <c r="GNP115" s="26"/>
      <c r="GNQ115" s="26"/>
      <c r="GNR115" s="26"/>
      <c r="GNS115" s="92"/>
      <c r="GNT115" s="92"/>
      <c r="GNU115" s="92"/>
      <c r="GNV115" s="92"/>
      <c r="GNW115" s="92"/>
      <c r="GNX115" s="26"/>
      <c r="GNY115" s="26"/>
      <c r="GNZ115" s="26"/>
      <c r="GOA115" s="26"/>
      <c r="GOB115" s="26"/>
      <c r="GOC115" s="26"/>
      <c r="GOD115" s="26"/>
      <c r="GOE115" s="92"/>
      <c r="GOF115" s="92"/>
      <c r="GOG115" s="92"/>
      <c r="GOH115" s="92"/>
      <c r="GOI115" s="92"/>
      <c r="GOJ115" s="26"/>
      <c r="GOK115" s="26"/>
      <c r="GOL115" s="26"/>
      <c r="GOM115" s="26"/>
      <c r="GON115" s="26"/>
      <c r="GOO115" s="26"/>
      <c r="GOP115" s="26"/>
      <c r="GOQ115" s="92"/>
      <c r="GOR115" s="92"/>
      <c r="GOS115" s="92"/>
      <c r="GOT115" s="92"/>
      <c r="GOU115" s="92"/>
      <c r="GOV115" s="26"/>
      <c r="GOW115" s="26"/>
      <c r="GOX115" s="26"/>
      <c r="GOY115" s="26"/>
      <c r="GOZ115" s="26"/>
      <c r="GPA115" s="26"/>
      <c r="GPB115" s="26"/>
      <c r="GPC115" s="92"/>
      <c r="GPD115" s="92"/>
      <c r="GPE115" s="92"/>
      <c r="GPF115" s="92"/>
      <c r="GPG115" s="92"/>
      <c r="GPH115" s="26"/>
      <c r="GPI115" s="26"/>
      <c r="GPJ115" s="26"/>
      <c r="GPK115" s="26"/>
      <c r="GPL115" s="26"/>
      <c r="GPM115" s="26"/>
      <c r="GPN115" s="26"/>
      <c r="GPO115" s="92"/>
      <c r="GPP115" s="92"/>
      <c r="GPQ115" s="92"/>
      <c r="GPR115" s="92"/>
      <c r="GPS115" s="92"/>
      <c r="GPT115" s="26"/>
      <c r="GPU115" s="26"/>
      <c r="GPV115" s="26"/>
      <c r="GPW115" s="26"/>
      <c r="GPX115" s="26"/>
      <c r="GPY115" s="26"/>
      <c r="GPZ115" s="26"/>
      <c r="GQA115" s="92"/>
      <c r="GQB115" s="92"/>
      <c r="GQC115" s="92"/>
      <c r="GQD115" s="92"/>
      <c r="GQE115" s="92"/>
      <c r="GQF115" s="26"/>
      <c r="GQG115" s="26"/>
      <c r="GQH115" s="26"/>
      <c r="GQI115" s="26"/>
      <c r="GQJ115" s="26"/>
      <c r="GQK115" s="26"/>
      <c r="GQL115" s="26"/>
      <c r="GQM115" s="92"/>
      <c r="GQN115" s="92"/>
      <c r="GQO115" s="92"/>
      <c r="GQP115" s="92"/>
      <c r="GQQ115" s="92"/>
      <c r="GQR115" s="26"/>
      <c r="GQS115" s="26"/>
      <c r="GQT115" s="26"/>
      <c r="GQU115" s="26"/>
      <c r="GQV115" s="26"/>
      <c r="GQW115" s="26"/>
      <c r="GQX115" s="26"/>
      <c r="GQY115" s="92"/>
      <c r="GQZ115" s="92"/>
      <c r="GRA115" s="92"/>
      <c r="GRB115" s="92"/>
      <c r="GRC115" s="92"/>
      <c r="GRD115" s="26"/>
      <c r="GRE115" s="26"/>
      <c r="GRF115" s="26"/>
      <c r="GRG115" s="26"/>
      <c r="GRH115" s="26"/>
      <c r="GRI115" s="26"/>
      <c r="GRJ115" s="26"/>
      <c r="GRK115" s="92"/>
      <c r="GRL115" s="92"/>
      <c r="GRM115" s="92"/>
      <c r="GRN115" s="92"/>
      <c r="GRO115" s="92"/>
      <c r="GRP115" s="26"/>
      <c r="GRQ115" s="26"/>
      <c r="GRR115" s="26"/>
      <c r="GRS115" s="26"/>
      <c r="GRT115" s="26"/>
      <c r="GRU115" s="26"/>
      <c r="GRV115" s="26"/>
      <c r="GRW115" s="92"/>
      <c r="GRX115" s="92"/>
      <c r="GRY115" s="92"/>
      <c r="GRZ115" s="92"/>
      <c r="GSA115" s="92"/>
      <c r="GSB115" s="26"/>
      <c r="GSC115" s="26"/>
      <c r="GSD115" s="26"/>
      <c r="GSE115" s="26"/>
      <c r="GSF115" s="26"/>
      <c r="GSG115" s="26"/>
      <c r="GSH115" s="26"/>
      <c r="GSI115" s="92"/>
      <c r="GSJ115" s="92"/>
      <c r="GSK115" s="92"/>
      <c r="GSL115" s="92"/>
      <c r="GSM115" s="92"/>
      <c r="GSN115" s="26"/>
      <c r="GSO115" s="26"/>
      <c r="GSP115" s="26"/>
      <c r="GSQ115" s="26"/>
      <c r="GSR115" s="26"/>
      <c r="GSS115" s="26"/>
      <c r="GST115" s="26"/>
      <c r="GSU115" s="92"/>
      <c r="GSV115" s="92"/>
      <c r="GSW115" s="92"/>
      <c r="GSX115" s="92"/>
      <c r="GSY115" s="92"/>
      <c r="GSZ115" s="26"/>
      <c r="GTA115" s="26"/>
      <c r="GTB115" s="26"/>
      <c r="GTC115" s="26"/>
      <c r="GTD115" s="26"/>
      <c r="GTE115" s="26"/>
      <c r="GTF115" s="26"/>
      <c r="GTG115" s="92"/>
      <c r="GTH115" s="92"/>
      <c r="GTI115" s="92"/>
      <c r="GTJ115" s="92"/>
      <c r="GTK115" s="92"/>
      <c r="GTL115" s="26"/>
      <c r="GTM115" s="26"/>
      <c r="GTN115" s="26"/>
      <c r="GTO115" s="26"/>
      <c r="GTP115" s="26"/>
      <c r="GTQ115" s="26"/>
      <c r="GTR115" s="26"/>
      <c r="GTS115" s="92"/>
      <c r="GTT115" s="92"/>
      <c r="GTU115" s="92"/>
      <c r="GTV115" s="92"/>
      <c r="GTW115" s="92"/>
      <c r="GTX115" s="26"/>
      <c r="GTY115" s="26"/>
      <c r="GTZ115" s="26"/>
      <c r="GUA115" s="26"/>
      <c r="GUB115" s="26"/>
      <c r="GUC115" s="26"/>
      <c r="GUD115" s="26"/>
      <c r="GUE115" s="92"/>
      <c r="GUF115" s="92"/>
      <c r="GUG115" s="92"/>
      <c r="GUH115" s="92"/>
      <c r="GUI115" s="92"/>
      <c r="GUJ115" s="26"/>
      <c r="GUK115" s="26"/>
      <c r="GUL115" s="26"/>
      <c r="GUM115" s="26"/>
      <c r="GUN115" s="26"/>
      <c r="GUO115" s="26"/>
      <c r="GUP115" s="26"/>
      <c r="GUQ115" s="92"/>
      <c r="GUR115" s="92"/>
      <c r="GUS115" s="92"/>
      <c r="GUT115" s="92"/>
      <c r="GUU115" s="92"/>
      <c r="GUV115" s="26"/>
      <c r="GUW115" s="26"/>
      <c r="GUX115" s="26"/>
      <c r="GUY115" s="26"/>
      <c r="GUZ115" s="26"/>
      <c r="GVA115" s="26"/>
      <c r="GVB115" s="26"/>
      <c r="GVC115" s="92"/>
      <c r="GVD115" s="92"/>
      <c r="GVE115" s="92"/>
      <c r="GVF115" s="92"/>
      <c r="GVG115" s="92"/>
      <c r="GVH115" s="26"/>
      <c r="GVI115" s="26"/>
      <c r="GVJ115" s="26"/>
      <c r="GVK115" s="26"/>
      <c r="GVL115" s="26"/>
      <c r="GVM115" s="26"/>
      <c r="GVN115" s="26"/>
      <c r="GVO115" s="92"/>
      <c r="GVP115" s="92"/>
      <c r="GVQ115" s="92"/>
      <c r="GVR115" s="92"/>
      <c r="GVS115" s="92"/>
      <c r="GVT115" s="26"/>
      <c r="GVU115" s="26"/>
      <c r="GVV115" s="26"/>
      <c r="GVW115" s="26"/>
      <c r="GVX115" s="26"/>
      <c r="GVY115" s="26"/>
      <c r="GVZ115" s="26"/>
      <c r="GWA115" s="92"/>
      <c r="GWB115" s="92"/>
      <c r="GWC115" s="92"/>
      <c r="GWD115" s="92"/>
      <c r="GWE115" s="92"/>
      <c r="GWF115" s="26"/>
      <c r="GWG115" s="26"/>
      <c r="GWH115" s="26"/>
      <c r="GWI115" s="26"/>
      <c r="GWJ115" s="26"/>
      <c r="GWK115" s="26"/>
      <c r="GWL115" s="26"/>
      <c r="GWM115" s="92"/>
      <c r="GWN115" s="92"/>
      <c r="GWO115" s="92"/>
      <c r="GWP115" s="92"/>
      <c r="GWQ115" s="92"/>
      <c r="GWR115" s="26"/>
      <c r="GWS115" s="26"/>
      <c r="GWT115" s="26"/>
      <c r="GWU115" s="26"/>
      <c r="GWV115" s="26"/>
      <c r="GWW115" s="26"/>
      <c r="GWX115" s="26"/>
      <c r="GWY115" s="92"/>
      <c r="GWZ115" s="92"/>
      <c r="GXA115" s="92"/>
      <c r="GXB115" s="92"/>
      <c r="GXC115" s="92"/>
      <c r="GXD115" s="26"/>
      <c r="GXE115" s="26"/>
      <c r="GXF115" s="26"/>
      <c r="GXG115" s="26"/>
      <c r="GXH115" s="26"/>
      <c r="GXI115" s="26"/>
      <c r="GXJ115" s="26"/>
      <c r="GXK115" s="92"/>
      <c r="GXL115" s="92"/>
      <c r="GXM115" s="92"/>
      <c r="GXN115" s="92"/>
      <c r="GXO115" s="92"/>
      <c r="GXP115" s="26"/>
      <c r="GXQ115" s="26"/>
      <c r="GXR115" s="26"/>
      <c r="GXS115" s="26"/>
      <c r="GXT115" s="26"/>
      <c r="GXU115" s="26"/>
      <c r="GXV115" s="26"/>
      <c r="GXW115" s="92"/>
      <c r="GXX115" s="92"/>
      <c r="GXY115" s="92"/>
      <c r="GXZ115" s="92"/>
      <c r="GYA115" s="92"/>
      <c r="GYB115" s="26"/>
      <c r="GYC115" s="26"/>
      <c r="GYD115" s="26"/>
      <c r="GYE115" s="26"/>
      <c r="GYF115" s="26"/>
      <c r="GYG115" s="26"/>
      <c r="GYH115" s="26"/>
      <c r="GYI115" s="92"/>
      <c r="GYJ115" s="92"/>
      <c r="GYK115" s="92"/>
      <c r="GYL115" s="92"/>
      <c r="GYM115" s="92"/>
      <c r="GYN115" s="26"/>
      <c r="GYO115" s="26"/>
      <c r="GYP115" s="26"/>
      <c r="GYQ115" s="26"/>
      <c r="GYR115" s="26"/>
      <c r="GYS115" s="26"/>
      <c r="GYT115" s="26"/>
      <c r="GYU115" s="92"/>
      <c r="GYV115" s="92"/>
      <c r="GYW115" s="92"/>
      <c r="GYX115" s="92"/>
      <c r="GYY115" s="92"/>
      <c r="GYZ115" s="26"/>
      <c r="GZA115" s="26"/>
      <c r="GZB115" s="26"/>
      <c r="GZC115" s="26"/>
      <c r="GZD115" s="26"/>
      <c r="GZE115" s="26"/>
      <c r="GZF115" s="26"/>
      <c r="GZG115" s="92"/>
      <c r="GZH115" s="92"/>
      <c r="GZI115" s="92"/>
      <c r="GZJ115" s="92"/>
      <c r="GZK115" s="92"/>
      <c r="GZL115" s="26"/>
      <c r="GZM115" s="26"/>
      <c r="GZN115" s="26"/>
      <c r="GZO115" s="26"/>
      <c r="GZP115" s="26"/>
      <c r="GZQ115" s="26"/>
      <c r="GZR115" s="26"/>
      <c r="GZS115" s="92"/>
      <c r="GZT115" s="92"/>
      <c r="GZU115" s="92"/>
      <c r="GZV115" s="92"/>
      <c r="GZW115" s="92"/>
      <c r="GZX115" s="26"/>
      <c r="GZY115" s="26"/>
      <c r="GZZ115" s="26"/>
      <c r="HAA115" s="26"/>
      <c r="HAB115" s="26"/>
      <c r="HAC115" s="26"/>
      <c r="HAD115" s="26"/>
      <c r="HAE115" s="92"/>
      <c r="HAF115" s="92"/>
      <c r="HAG115" s="92"/>
      <c r="HAH115" s="92"/>
      <c r="HAI115" s="92"/>
      <c r="HAJ115" s="26"/>
      <c r="HAK115" s="26"/>
      <c r="HAL115" s="26"/>
      <c r="HAM115" s="26"/>
      <c r="HAN115" s="26"/>
      <c r="HAO115" s="26"/>
      <c r="HAP115" s="26"/>
      <c r="HAQ115" s="92"/>
      <c r="HAR115" s="92"/>
      <c r="HAS115" s="92"/>
      <c r="HAT115" s="92"/>
      <c r="HAU115" s="92"/>
      <c r="HAV115" s="26"/>
      <c r="HAW115" s="26"/>
      <c r="HAX115" s="26"/>
      <c r="HAY115" s="26"/>
      <c r="HAZ115" s="26"/>
      <c r="HBA115" s="26"/>
      <c r="HBB115" s="26"/>
      <c r="HBC115" s="92"/>
      <c r="HBD115" s="92"/>
      <c r="HBE115" s="92"/>
      <c r="HBF115" s="92"/>
      <c r="HBG115" s="92"/>
      <c r="HBH115" s="26"/>
      <c r="HBI115" s="26"/>
      <c r="HBJ115" s="26"/>
      <c r="HBK115" s="26"/>
      <c r="HBL115" s="26"/>
      <c r="HBM115" s="26"/>
      <c r="HBN115" s="26"/>
      <c r="HBO115" s="92"/>
      <c r="HBP115" s="92"/>
      <c r="HBQ115" s="92"/>
      <c r="HBR115" s="92"/>
      <c r="HBS115" s="92"/>
      <c r="HBT115" s="26"/>
      <c r="HBU115" s="26"/>
      <c r="HBV115" s="26"/>
      <c r="HBW115" s="26"/>
      <c r="HBX115" s="26"/>
      <c r="HBY115" s="26"/>
      <c r="HBZ115" s="26"/>
      <c r="HCA115" s="92"/>
      <c r="HCB115" s="92"/>
      <c r="HCC115" s="92"/>
      <c r="HCD115" s="92"/>
      <c r="HCE115" s="92"/>
      <c r="HCF115" s="26"/>
      <c r="HCG115" s="26"/>
      <c r="HCH115" s="26"/>
      <c r="HCI115" s="26"/>
      <c r="HCJ115" s="26"/>
      <c r="HCK115" s="26"/>
      <c r="HCL115" s="26"/>
      <c r="HCM115" s="92"/>
      <c r="HCN115" s="92"/>
      <c r="HCO115" s="92"/>
      <c r="HCP115" s="92"/>
      <c r="HCQ115" s="92"/>
      <c r="HCR115" s="26"/>
      <c r="HCS115" s="26"/>
      <c r="HCT115" s="26"/>
      <c r="HCU115" s="26"/>
      <c r="HCV115" s="26"/>
      <c r="HCW115" s="26"/>
      <c r="HCX115" s="26"/>
      <c r="HCY115" s="92"/>
      <c r="HCZ115" s="92"/>
      <c r="HDA115" s="92"/>
      <c r="HDB115" s="92"/>
      <c r="HDC115" s="92"/>
      <c r="HDD115" s="26"/>
      <c r="HDE115" s="26"/>
      <c r="HDF115" s="26"/>
      <c r="HDG115" s="26"/>
      <c r="HDH115" s="26"/>
      <c r="HDI115" s="26"/>
      <c r="HDJ115" s="26"/>
      <c r="HDK115" s="92"/>
      <c r="HDL115" s="92"/>
      <c r="HDM115" s="92"/>
      <c r="HDN115" s="92"/>
      <c r="HDO115" s="92"/>
      <c r="HDP115" s="26"/>
      <c r="HDQ115" s="26"/>
      <c r="HDR115" s="26"/>
      <c r="HDS115" s="26"/>
      <c r="HDT115" s="26"/>
      <c r="HDU115" s="26"/>
      <c r="HDV115" s="26"/>
      <c r="HDW115" s="92"/>
      <c r="HDX115" s="92"/>
      <c r="HDY115" s="92"/>
      <c r="HDZ115" s="92"/>
      <c r="HEA115" s="92"/>
      <c r="HEB115" s="26"/>
      <c r="HEC115" s="26"/>
      <c r="HED115" s="26"/>
      <c r="HEE115" s="26"/>
      <c r="HEF115" s="26"/>
      <c r="HEG115" s="26"/>
      <c r="HEH115" s="26"/>
      <c r="HEI115" s="92"/>
      <c r="HEJ115" s="92"/>
      <c r="HEK115" s="92"/>
      <c r="HEL115" s="92"/>
      <c r="HEM115" s="92"/>
      <c r="HEN115" s="26"/>
      <c r="HEO115" s="26"/>
      <c r="HEP115" s="26"/>
      <c r="HEQ115" s="26"/>
      <c r="HER115" s="26"/>
      <c r="HES115" s="26"/>
      <c r="HET115" s="26"/>
      <c r="HEU115" s="92"/>
      <c r="HEV115" s="92"/>
      <c r="HEW115" s="92"/>
      <c r="HEX115" s="92"/>
      <c r="HEY115" s="92"/>
      <c r="HEZ115" s="26"/>
      <c r="HFA115" s="26"/>
      <c r="HFB115" s="26"/>
      <c r="HFC115" s="26"/>
      <c r="HFD115" s="26"/>
      <c r="HFE115" s="26"/>
      <c r="HFF115" s="26"/>
      <c r="HFG115" s="92"/>
      <c r="HFH115" s="92"/>
      <c r="HFI115" s="92"/>
      <c r="HFJ115" s="92"/>
      <c r="HFK115" s="92"/>
      <c r="HFL115" s="26"/>
      <c r="HFM115" s="26"/>
      <c r="HFN115" s="26"/>
      <c r="HFO115" s="26"/>
      <c r="HFP115" s="26"/>
      <c r="HFQ115" s="26"/>
      <c r="HFR115" s="26"/>
      <c r="HFS115" s="92"/>
      <c r="HFT115" s="92"/>
      <c r="HFU115" s="92"/>
      <c r="HFV115" s="92"/>
      <c r="HFW115" s="92"/>
      <c r="HFX115" s="26"/>
      <c r="HFY115" s="26"/>
      <c r="HFZ115" s="26"/>
      <c r="HGA115" s="26"/>
      <c r="HGB115" s="26"/>
      <c r="HGC115" s="26"/>
      <c r="HGD115" s="26"/>
      <c r="HGE115" s="92"/>
      <c r="HGF115" s="92"/>
      <c r="HGG115" s="92"/>
      <c r="HGH115" s="92"/>
      <c r="HGI115" s="92"/>
      <c r="HGJ115" s="26"/>
      <c r="HGK115" s="26"/>
      <c r="HGL115" s="26"/>
      <c r="HGM115" s="26"/>
      <c r="HGN115" s="26"/>
      <c r="HGO115" s="26"/>
      <c r="HGP115" s="26"/>
      <c r="HGQ115" s="92"/>
      <c r="HGR115" s="92"/>
      <c r="HGS115" s="92"/>
      <c r="HGT115" s="92"/>
      <c r="HGU115" s="92"/>
      <c r="HGV115" s="26"/>
      <c r="HGW115" s="26"/>
      <c r="HGX115" s="26"/>
      <c r="HGY115" s="26"/>
      <c r="HGZ115" s="26"/>
      <c r="HHA115" s="26"/>
      <c r="HHB115" s="26"/>
      <c r="HHC115" s="92"/>
      <c r="HHD115" s="92"/>
      <c r="HHE115" s="92"/>
      <c r="HHF115" s="92"/>
      <c r="HHG115" s="92"/>
      <c r="HHH115" s="26"/>
      <c r="HHI115" s="26"/>
      <c r="HHJ115" s="26"/>
      <c r="HHK115" s="26"/>
      <c r="HHL115" s="26"/>
      <c r="HHM115" s="26"/>
      <c r="HHN115" s="26"/>
      <c r="HHO115" s="92"/>
      <c r="HHP115" s="92"/>
      <c r="HHQ115" s="92"/>
      <c r="HHR115" s="92"/>
      <c r="HHS115" s="92"/>
      <c r="HHT115" s="26"/>
      <c r="HHU115" s="26"/>
      <c r="HHV115" s="26"/>
      <c r="HHW115" s="26"/>
      <c r="HHX115" s="26"/>
      <c r="HHY115" s="26"/>
      <c r="HHZ115" s="26"/>
      <c r="HIA115" s="92"/>
      <c r="HIB115" s="92"/>
      <c r="HIC115" s="92"/>
      <c r="HID115" s="92"/>
      <c r="HIE115" s="92"/>
      <c r="HIF115" s="26"/>
      <c r="HIG115" s="26"/>
      <c r="HIH115" s="26"/>
      <c r="HII115" s="26"/>
      <c r="HIJ115" s="26"/>
      <c r="HIK115" s="26"/>
      <c r="HIL115" s="26"/>
      <c r="HIM115" s="92"/>
      <c r="HIN115" s="92"/>
      <c r="HIO115" s="92"/>
      <c r="HIP115" s="92"/>
      <c r="HIQ115" s="92"/>
      <c r="HIR115" s="26"/>
      <c r="HIS115" s="26"/>
      <c r="HIT115" s="26"/>
      <c r="HIU115" s="26"/>
      <c r="HIV115" s="26"/>
      <c r="HIW115" s="26"/>
      <c r="HIX115" s="26"/>
      <c r="HIY115" s="92"/>
      <c r="HIZ115" s="92"/>
      <c r="HJA115" s="92"/>
      <c r="HJB115" s="92"/>
      <c r="HJC115" s="92"/>
      <c r="HJD115" s="26"/>
      <c r="HJE115" s="26"/>
      <c r="HJF115" s="26"/>
      <c r="HJG115" s="26"/>
      <c r="HJH115" s="26"/>
      <c r="HJI115" s="26"/>
      <c r="HJJ115" s="26"/>
      <c r="HJK115" s="92"/>
      <c r="HJL115" s="92"/>
      <c r="HJM115" s="92"/>
      <c r="HJN115" s="92"/>
      <c r="HJO115" s="92"/>
      <c r="HJP115" s="26"/>
      <c r="HJQ115" s="26"/>
      <c r="HJR115" s="26"/>
      <c r="HJS115" s="26"/>
      <c r="HJT115" s="26"/>
      <c r="HJU115" s="26"/>
      <c r="HJV115" s="26"/>
      <c r="HJW115" s="92"/>
      <c r="HJX115" s="92"/>
      <c r="HJY115" s="92"/>
      <c r="HJZ115" s="92"/>
      <c r="HKA115" s="92"/>
      <c r="HKB115" s="26"/>
      <c r="HKC115" s="26"/>
      <c r="HKD115" s="26"/>
      <c r="HKE115" s="26"/>
      <c r="HKF115" s="26"/>
      <c r="HKG115" s="26"/>
      <c r="HKH115" s="26"/>
      <c r="HKI115" s="92"/>
      <c r="HKJ115" s="92"/>
      <c r="HKK115" s="92"/>
      <c r="HKL115" s="92"/>
      <c r="HKM115" s="92"/>
      <c r="HKN115" s="26"/>
      <c r="HKO115" s="26"/>
      <c r="HKP115" s="26"/>
      <c r="HKQ115" s="26"/>
      <c r="HKR115" s="26"/>
      <c r="HKS115" s="26"/>
      <c r="HKT115" s="26"/>
      <c r="HKU115" s="92"/>
      <c r="HKV115" s="92"/>
      <c r="HKW115" s="92"/>
      <c r="HKX115" s="92"/>
      <c r="HKY115" s="92"/>
      <c r="HKZ115" s="26"/>
      <c r="HLA115" s="26"/>
      <c r="HLB115" s="26"/>
      <c r="HLC115" s="26"/>
      <c r="HLD115" s="26"/>
      <c r="HLE115" s="26"/>
      <c r="HLF115" s="26"/>
      <c r="HLG115" s="92"/>
      <c r="HLH115" s="92"/>
      <c r="HLI115" s="92"/>
      <c r="HLJ115" s="92"/>
      <c r="HLK115" s="92"/>
      <c r="HLL115" s="26"/>
      <c r="HLM115" s="26"/>
      <c r="HLN115" s="26"/>
      <c r="HLO115" s="26"/>
      <c r="HLP115" s="26"/>
      <c r="HLQ115" s="26"/>
      <c r="HLR115" s="26"/>
      <c r="HLS115" s="92"/>
      <c r="HLT115" s="92"/>
      <c r="HLU115" s="92"/>
      <c r="HLV115" s="92"/>
      <c r="HLW115" s="92"/>
      <c r="HLX115" s="26"/>
      <c r="HLY115" s="26"/>
      <c r="HLZ115" s="26"/>
      <c r="HMA115" s="26"/>
      <c r="HMB115" s="26"/>
      <c r="HMC115" s="26"/>
      <c r="HMD115" s="26"/>
      <c r="HME115" s="92"/>
      <c r="HMF115" s="92"/>
      <c r="HMG115" s="92"/>
      <c r="HMH115" s="92"/>
      <c r="HMI115" s="92"/>
      <c r="HMJ115" s="26"/>
      <c r="HMK115" s="26"/>
      <c r="HML115" s="26"/>
      <c r="HMM115" s="26"/>
      <c r="HMN115" s="26"/>
      <c r="HMO115" s="26"/>
      <c r="HMP115" s="26"/>
      <c r="HMQ115" s="92"/>
      <c r="HMR115" s="92"/>
      <c r="HMS115" s="92"/>
      <c r="HMT115" s="92"/>
      <c r="HMU115" s="92"/>
      <c r="HMV115" s="26"/>
      <c r="HMW115" s="26"/>
      <c r="HMX115" s="26"/>
      <c r="HMY115" s="26"/>
      <c r="HMZ115" s="26"/>
      <c r="HNA115" s="26"/>
      <c r="HNB115" s="26"/>
      <c r="HNC115" s="92"/>
      <c r="HND115" s="92"/>
      <c r="HNE115" s="92"/>
      <c r="HNF115" s="92"/>
      <c r="HNG115" s="92"/>
      <c r="HNH115" s="26"/>
      <c r="HNI115" s="26"/>
      <c r="HNJ115" s="26"/>
      <c r="HNK115" s="26"/>
      <c r="HNL115" s="26"/>
      <c r="HNM115" s="26"/>
      <c r="HNN115" s="26"/>
      <c r="HNO115" s="92"/>
      <c r="HNP115" s="92"/>
      <c r="HNQ115" s="92"/>
      <c r="HNR115" s="92"/>
      <c r="HNS115" s="92"/>
      <c r="HNT115" s="26"/>
      <c r="HNU115" s="26"/>
      <c r="HNV115" s="26"/>
      <c r="HNW115" s="26"/>
      <c r="HNX115" s="26"/>
      <c r="HNY115" s="26"/>
      <c r="HNZ115" s="26"/>
      <c r="HOA115" s="92"/>
      <c r="HOB115" s="92"/>
      <c r="HOC115" s="92"/>
      <c r="HOD115" s="92"/>
      <c r="HOE115" s="92"/>
      <c r="HOF115" s="26"/>
      <c r="HOG115" s="26"/>
      <c r="HOH115" s="26"/>
      <c r="HOI115" s="26"/>
      <c r="HOJ115" s="26"/>
      <c r="HOK115" s="26"/>
      <c r="HOL115" s="26"/>
      <c r="HOM115" s="92"/>
      <c r="HON115" s="92"/>
      <c r="HOO115" s="92"/>
      <c r="HOP115" s="92"/>
      <c r="HOQ115" s="92"/>
      <c r="HOR115" s="26"/>
      <c r="HOS115" s="26"/>
      <c r="HOT115" s="26"/>
      <c r="HOU115" s="26"/>
      <c r="HOV115" s="26"/>
      <c r="HOW115" s="26"/>
      <c r="HOX115" s="26"/>
      <c r="HOY115" s="92"/>
      <c r="HOZ115" s="92"/>
      <c r="HPA115" s="92"/>
      <c r="HPB115" s="92"/>
      <c r="HPC115" s="92"/>
      <c r="HPD115" s="26"/>
      <c r="HPE115" s="26"/>
      <c r="HPF115" s="26"/>
      <c r="HPG115" s="26"/>
      <c r="HPH115" s="26"/>
      <c r="HPI115" s="26"/>
      <c r="HPJ115" s="26"/>
      <c r="HPK115" s="92"/>
      <c r="HPL115" s="92"/>
      <c r="HPM115" s="92"/>
      <c r="HPN115" s="92"/>
      <c r="HPO115" s="92"/>
      <c r="HPP115" s="26"/>
      <c r="HPQ115" s="26"/>
      <c r="HPR115" s="26"/>
      <c r="HPS115" s="26"/>
      <c r="HPT115" s="26"/>
      <c r="HPU115" s="26"/>
      <c r="HPV115" s="26"/>
      <c r="HPW115" s="92"/>
      <c r="HPX115" s="92"/>
      <c r="HPY115" s="92"/>
      <c r="HPZ115" s="92"/>
      <c r="HQA115" s="92"/>
      <c r="HQB115" s="26"/>
      <c r="HQC115" s="26"/>
      <c r="HQD115" s="26"/>
      <c r="HQE115" s="26"/>
      <c r="HQF115" s="26"/>
      <c r="HQG115" s="26"/>
      <c r="HQH115" s="26"/>
      <c r="HQI115" s="92"/>
      <c r="HQJ115" s="92"/>
      <c r="HQK115" s="92"/>
      <c r="HQL115" s="92"/>
      <c r="HQM115" s="92"/>
      <c r="HQN115" s="26"/>
      <c r="HQO115" s="26"/>
      <c r="HQP115" s="26"/>
      <c r="HQQ115" s="26"/>
      <c r="HQR115" s="26"/>
      <c r="HQS115" s="26"/>
      <c r="HQT115" s="26"/>
      <c r="HQU115" s="92"/>
      <c r="HQV115" s="92"/>
      <c r="HQW115" s="92"/>
      <c r="HQX115" s="92"/>
      <c r="HQY115" s="92"/>
      <c r="HQZ115" s="26"/>
      <c r="HRA115" s="26"/>
      <c r="HRB115" s="26"/>
      <c r="HRC115" s="26"/>
      <c r="HRD115" s="26"/>
      <c r="HRE115" s="26"/>
      <c r="HRF115" s="26"/>
      <c r="HRG115" s="92"/>
      <c r="HRH115" s="92"/>
      <c r="HRI115" s="92"/>
      <c r="HRJ115" s="92"/>
      <c r="HRK115" s="92"/>
      <c r="HRL115" s="26"/>
      <c r="HRM115" s="26"/>
      <c r="HRN115" s="26"/>
      <c r="HRO115" s="26"/>
      <c r="HRP115" s="26"/>
      <c r="HRQ115" s="26"/>
      <c r="HRR115" s="26"/>
      <c r="HRS115" s="92"/>
      <c r="HRT115" s="92"/>
      <c r="HRU115" s="92"/>
      <c r="HRV115" s="92"/>
      <c r="HRW115" s="92"/>
      <c r="HRX115" s="26"/>
      <c r="HRY115" s="26"/>
      <c r="HRZ115" s="26"/>
      <c r="HSA115" s="26"/>
      <c r="HSB115" s="26"/>
      <c r="HSC115" s="26"/>
      <c r="HSD115" s="26"/>
      <c r="HSE115" s="92"/>
      <c r="HSF115" s="92"/>
      <c r="HSG115" s="92"/>
      <c r="HSH115" s="92"/>
      <c r="HSI115" s="92"/>
      <c r="HSJ115" s="26"/>
      <c r="HSK115" s="26"/>
      <c r="HSL115" s="26"/>
      <c r="HSM115" s="26"/>
      <c r="HSN115" s="26"/>
      <c r="HSO115" s="26"/>
      <c r="HSP115" s="26"/>
      <c r="HSQ115" s="92"/>
      <c r="HSR115" s="92"/>
      <c r="HSS115" s="92"/>
      <c r="HST115" s="92"/>
      <c r="HSU115" s="92"/>
      <c r="HSV115" s="26"/>
      <c r="HSW115" s="26"/>
      <c r="HSX115" s="26"/>
      <c r="HSY115" s="26"/>
      <c r="HSZ115" s="26"/>
      <c r="HTA115" s="26"/>
      <c r="HTB115" s="26"/>
      <c r="HTC115" s="92"/>
      <c r="HTD115" s="92"/>
      <c r="HTE115" s="92"/>
      <c r="HTF115" s="92"/>
      <c r="HTG115" s="92"/>
      <c r="HTH115" s="26"/>
      <c r="HTI115" s="26"/>
      <c r="HTJ115" s="26"/>
      <c r="HTK115" s="26"/>
      <c r="HTL115" s="26"/>
      <c r="HTM115" s="26"/>
      <c r="HTN115" s="26"/>
      <c r="HTO115" s="92"/>
      <c r="HTP115" s="92"/>
      <c r="HTQ115" s="92"/>
      <c r="HTR115" s="92"/>
      <c r="HTS115" s="92"/>
      <c r="HTT115" s="26"/>
      <c r="HTU115" s="26"/>
      <c r="HTV115" s="26"/>
      <c r="HTW115" s="26"/>
      <c r="HTX115" s="26"/>
      <c r="HTY115" s="26"/>
      <c r="HTZ115" s="26"/>
      <c r="HUA115" s="92"/>
      <c r="HUB115" s="92"/>
      <c r="HUC115" s="92"/>
      <c r="HUD115" s="92"/>
      <c r="HUE115" s="92"/>
      <c r="HUF115" s="26"/>
      <c r="HUG115" s="26"/>
      <c r="HUH115" s="26"/>
      <c r="HUI115" s="26"/>
      <c r="HUJ115" s="26"/>
      <c r="HUK115" s="26"/>
      <c r="HUL115" s="26"/>
      <c r="HUM115" s="92"/>
      <c r="HUN115" s="92"/>
      <c r="HUO115" s="92"/>
      <c r="HUP115" s="92"/>
      <c r="HUQ115" s="92"/>
      <c r="HUR115" s="26"/>
      <c r="HUS115" s="26"/>
      <c r="HUT115" s="26"/>
      <c r="HUU115" s="26"/>
      <c r="HUV115" s="26"/>
      <c r="HUW115" s="26"/>
      <c r="HUX115" s="26"/>
      <c r="HUY115" s="92"/>
      <c r="HUZ115" s="92"/>
      <c r="HVA115" s="92"/>
      <c r="HVB115" s="92"/>
      <c r="HVC115" s="92"/>
      <c r="HVD115" s="26"/>
      <c r="HVE115" s="26"/>
      <c r="HVF115" s="26"/>
      <c r="HVG115" s="26"/>
      <c r="HVH115" s="26"/>
      <c r="HVI115" s="26"/>
      <c r="HVJ115" s="26"/>
      <c r="HVK115" s="92"/>
      <c r="HVL115" s="92"/>
      <c r="HVM115" s="92"/>
      <c r="HVN115" s="92"/>
      <c r="HVO115" s="92"/>
      <c r="HVP115" s="26"/>
      <c r="HVQ115" s="26"/>
      <c r="HVR115" s="26"/>
      <c r="HVS115" s="26"/>
      <c r="HVT115" s="26"/>
      <c r="HVU115" s="26"/>
      <c r="HVV115" s="26"/>
      <c r="HVW115" s="92"/>
      <c r="HVX115" s="92"/>
      <c r="HVY115" s="92"/>
      <c r="HVZ115" s="92"/>
      <c r="HWA115" s="92"/>
      <c r="HWB115" s="26"/>
      <c r="HWC115" s="26"/>
      <c r="HWD115" s="26"/>
      <c r="HWE115" s="26"/>
      <c r="HWF115" s="26"/>
      <c r="HWG115" s="26"/>
      <c r="HWH115" s="26"/>
      <c r="HWI115" s="92"/>
      <c r="HWJ115" s="92"/>
      <c r="HWK115" s="92"/>
      <c r="HWL115" s="92"/>
      <c r="HWM115" s="92"/>
      <c r="HWN115" s="26"/>
      <c r="HWO115" s="26"/>
      <c r="HWP115" s="26"/>
      <c r="HWQ115" s="26"/>
      <c r="HWR115" s="26"/>
      <c r="HWS115" s="26"/>
      <c r="HWT115" s="26"/>
      <c r="HWU115" s="92"/>
      <c r="HWV115" s="92"/>
      <c r="HWW115" s="92"/>
      <c r="HWX115" s="92"/>
      <c r="HWY115" s="92"/>
      <c r="HWZ115" s="26"/>
      <c r="HXA115" s="26"/>
      <c r="HXB115" s="26"/>
      <c r="HXC115" s="26"/>
      <c r="HXD115" s="26"/>
      <c r="HXE115" s="26"/>
      <c r="HXF115" s="26"/>
      <c r="HXG115" s="92"/>
      <c r="HXH115" s="92"/>
      <c r="HXI115" s="92"/>
      <c r="HXJ115" s="92"/>
      <c r="HXK115" s="92"/>
      <c r="HXL115" s="26"/>
      <c r="HXM115" s="26"/>
      <c r="HXN115" s="26"/>
      <c r="HXO115" s="26"/>
      <c r="HXP115" s="26"/>
      <c r="HXQ115" s="26"/>
      <c r="HXR115" s="26"/>
      <c r="HXS115" s="92"/>
      <c r="HXT115" s="92"/>
      <c r="HXU115" s="92"/>
      <c r="HXV115" s="92"/>
      <c r="HXW115" s="92"/>
      <c r="HXX115" s="26"/>
      <c r="HXY115" s="26"/>
      <c r="HXZ115" s="26"/>
      <c r="HYA115" s="26"/>
      <c r="HYB115" s="26"/>
      <c r="HYC115" s="26"/>
      <c r="HYD115" s="26"/>
      <c r="HYE115" s="92"/>
      <c r="HYF115" s="92"/>
      <c r="HYG115" s="92"/>
      <c r="HYH115" s="92"/>
      <c r="HYI115" s="92"/>
      <c r="HYJ115" s="26"/>
      <c r="HYK115" s="26"/>
      <c r="HYL115" s="26"/>
      <c r="HYM115" s="26"/>
      <c r="HYN115" s="26"/>
      <c r="HYO115" s="26"/>
      <c r="HYP115" s="26"/>
      <c r="HYQ115" s="92"/>
      <c r="HYR115" s="92"/>
      <c r="HYS115" s="92"/>
      <c r="HYT115" s="92"/>
      <c r="HYU115" s="92"/>
      <c r="HYV115" s="26"/>
      <c r="HYW115" s="26"/>
      <c r="HYX115" s="26"/>
      <c r="HYY115" s="26"/>
      <c r="HYZ115" s="26"/>
      <c r="HZA115" s="26"/>
      <c r="HZB115" s="26"/>
      <c r="HZC115" s="92"/>
      <c r="HZD115" s="92"/>
      <c r="HZE115" s="92"/>
      <c r="HZF115" s="92"/>
      <c r="HZG115" s="92"/>
      <c r="HZH115" s="26"/>
      <c r="HZI115" s="26"/>
      <c r="HZJ115" s="26"/>
      <c r="HZK115" s="26"/>
      <c r="HZL115" s="26"/>
      <c r="HZM115" s="26"/>
      <c r="HZN115" s="26"/>
      <c r="HZO115" s="92"/>
      <c r="HZP115" s="92"/>
      <c r="HZQ115" s="92"/>
      <c r="HZR115" s="92"/>
      <c r="HZS115" s="92"/>
      <c r="HZT115" s="26"/>
      <c r="HZU115" s="26"/>
      <c r="HZV115" s="26"/>
      <c r="HZW115" s="26"/>
      <c r="HZX115" s="26"/>
      <c r="HZY115" s="26"/>
      <c r="HZZ115" s="26"/>
      <c r="IAA115" s="92"/>
      <c r="IAB115" s="92"/>
      <c r="IAC115" s="92"/>
      <c r="IAD115" s="92"/>
      <c r="IAE115" s="92"/>
      <c r="IAF115" s="26"/>
      <c r="IAG115" s="26"/>
      <c r="IAH115" s="26"/>
      <c r="IAI115" s="26"/>
      <c r="IAJ115" s="26"/>
      <c r="IAK115" s="26"/>
      <c r="IAL115" s="26"/>
      <c r="IAM115" s="92"/>
      <c r="IAN115" s="92"/>
      <c r="IAO115" s="92"/>
      <c r="IAP115" s="92"/>
      <c r="IAQ115" s="92"/>
      <c r="IAR115" s="26"/>
      <c r="IAS115" s="26"/>
      <c r="IAT115" s="26"/>
      <c r="IAU115" s="26"/>
      <c r="IAV115" s="26"/>
      <c r="IAW115" s="26"/>
      <c r="IAX115" s="26"/>
      <c r="IAY115" s="92"/>
      <c r="IAZ115" s="92"/>
      <c r="IBA115" s="92"/>
      <c r="IBB115" s="92"/>
      <c r="IBC115" s="92"/>
      <c r="IBD115" s="26"/>
      <c r="IBE115" s="26"/>
      <c r="IBF115" s="26"/>
      <c r="IBG115" s="26"/>
      <c r="IBH115" s="26"/>
      <c r="IBI115" s="26"/>
      <c r="IBJ115" s="26"/>
      <c r="IBK115" s="92"/>
      <c r="IBL115" s="92"/>
      <c r="IBM115" s="92"/>
      <c r="IBN115" s="92"/>
      <c r="IBO115" s="92"/>
      <c r="IBP115" s="26"/>
      <c r="IBQ115" s="26"/>
      <c r="IBR115" s="26"/>
      <c r="IBS115" s="26"/>
      <c r="IBT115" s="26"/>
      <c r="IBU115" s="26"/>
      <c r="IBV115" s="26"/>
      <c r="IBW115" s="92"/>
      <c r="IBX115" s="92"/>
      <c r="IBY115" s="92"/>
      <c r="IBZ115" s="92"/>
      <c r="ICA115" s="92"/>
      <c r="ICB115" s="26"/>
      <c r="ICC115" s="26"/>
      <c r="ICD115" s="26"/>
      <c r="ICE115" s="26"/>
      <c r="ICF115" s="26"/>
      <c r="ICG115" s="26"/>
      <c r="ICH115" s="26"/>
      <c r="ICI115" s="92"/>
      <c r="ICJ115" s="92"/>
      <c r="ICK115" s="92"/>
      <c r="ICL115" s="92"/>
      <c r="ICM115" s="92"/>
      <c r="ICN115" s="26"/>
      <c r="ICO115" s="26"/>
      <c r="ICP115" s="26"/>
      <c r="ICQ115" s="26"/>
      <c r="ICR115" s="26"/>
      <c r="ICS115" s="26"/>
      <c r="ICT115" s="26"/>
      <c r="ICU115" s="92"/>
      <c r="ICV115" s="92"/>
      <c r="ICW115" s="92"/>
      <c r="ICX115" s="92"/>
      <c r="ICY115" s="92"/>
      <c r="ICZ115" s="26"/>
      <c r="IDA115" s="26"/>
      <c r="IDB115" s="26"/>
      <c r="IDC115" s="26"/>
      <c r="IDD115" s="26"/>
      <c r="IDE115" s="26"/>
      <c r="IDF115" s="26"/>
      <c r="IDG115" s="92"/>
      <c r="IDH115" s="92"/>
      <c r="IDI115" s="92"/>
      <c r="IDJ115" s="92"/>
      <c r="IDK115" s="92"/>
      <c r="IDL115" s="26"/>
      <c r="IDM115" s="26"/>
      <c r="IDN115" s="26"/>
      <c r="IDO115" s="26"/>
      <c r="IDP115" s="26"/>
      <c r="IDQ115" s="26"/>
      <c r="IDR115" s="26"/>
      <c r="IDS115" s="92"/>
      <c r="IDT115" s="92"/>
      <c r="IDU115" s="92"/>
      <c r="IDV115" s="92"/>
      <c r="IDW115" s="92"/>
      <c r="IDX115" s="26"/>
      <c r="IDY115" s="26"/>
      <c r="IDZ115" s="26"/>
      <c r="IEA115" s="26"/>
      <c r="IEB115" s="26"/>
      <c r="IEC115" s="26"/>
      <c r="IED115" s="26"/>
      <c r="IEE115" s="92"/>
      <c r="IEF115" s="92"/>
      <c r="IEG115" s="92"/>
      <c r="IEH115" s="92"/>
      <c r="IEI115" s="92"/>
      <c r="IEJ115" s="26"/>
      <c r="IEK115" s="26"/>
      <c r="IEL115" s="26"/>
      <c r="IEM115" s="26"/>
      <c r="IEN115" s="26"/>
      <c r="IEO115" s="26"/>
      <c r="IEP115" s="26"/>
      <c r="IEQ115" s="92"/>
      <c r="IER115" s="92"/>
      <c r="IES115" s="92"/>
      <c r="IET115" s="92"/>
      <c r="IEU115" s="92"/>
      <c r="IEV115" s="26"/>
      <c r="IEW115" s="26"/>
      <c r="IEX115" s="26"/>
      <c r="IEY115" s="26"/>
      <c r="IEZ115" s="26"/>
      <c r="IFA115" s="26"/>
      <c r="IFB115" s="26"/>
      <c r="IFC115" s="92"/>
      <c r="IFD115" s="92"/>
      <c r="IFE115" s="92"/>
      <c r="IFF115" s="92"/>
      <c r="IFG115" s="92"/>
      <c r="IFH115" s="26"/>
      <c r="IFI115" s="26"/>
      <c r="IFJ115" s="26"/>
      <c r="IFK115" s="26"/>
      <c r="IFL115" s="26"/>
      <c r="IFM115" s="26"/>
      <c r="IFN115" s="26"/>
      <c r="IFO115" s="92"/>
      <c r="IFP115" s="92"/>
      <c r="IFQ115" s="92"/>
      <c r="IFR115" s="92"/>
      <c r="IFS115" s="92"/>
      <c r="IFT115" s="26"/>
      <c r="IFU115" s="26"/>
      <c r="IFV115" s="26"/>
      <c r="IFW115" s="26"/>
      <c r="IFX115" s="26"/>
      <c r="IFY115" s="26"/>
      <c r="IFZ115" s="26"/>
      <c r="IGA115" s="92"/>
      <c r="IGB115" s="92"/>
      <c r="IGC115" s="92"/>
      <c r="IGD115" s="92"/>
      <c r="IGE115" s="92"/>
      <c r="IGF115" s="26"/>
      <c r="IGG115" s="26"/>
      <c r="IGH115" s="26"/>
      <c r="IGI115" s="26"/>
      <c r="IGJ115" s="26"/>
      <c r="IGK115" s="26"/>
      <c r="IGL115" s="26"/>
      <c r="IGM115" s="92"/>
      <c r="IGN115" s="92"/>
      <c r="IGO115" s="92"/>
      <c r="IGP115" s="92"/>
      <c r="IGQ115" s="92"/>
      <c r="IGR115" s="26"/>
      <c r="IGS115" s="26"/>
      <c r="IGT115" s="26"/>
      <c r="IGU115" s="26"/>
      <c r="IGV115" s="26"/>
      <c r="IGW115" s="26"/>
      <c r="IGX115" s="26"/>
      <c r="IGY115" s="92"/>
      <c r="IGZ115" s="92"/>
      <c r="IHA115" s="92"/>
      <c r="IHB115" s="92"/>
      <c r="IHC115" s="92"/>
      <c r="IHD115" s="26"/>
      <c r="IHE115" s="26"/>
      <c r="IHF115" s="26"/>
      <c r="IHG115" s="26"/>
      <c r="IHH115" s="26"/>
      <c r="IHI115" s="26"/>
      <c r="IHJ115" s="26"/>
      <c r="IHK115" s="92"/>
      <c r="IHL115" s="92"/>
      <c r="IHM115" s="92"/>
      <c r="IHN115" s="92"/>
      <c r="IHO115" s="92"/>
      <c r="IHP115" s="26"/>
      <c r="IHQ115" s="26"/>
      <c r="IHR115" s="26"/>
      <c r="IHS115" s="26"/>
      <c r="IHT115" s="26"/>
      <c r="IHU115" s="26"/>
      <c r="IHV115" s="26"/>
      <c r="IHW115" s="92"/>
      <c r="IHX115" s="92"/>
      <c r="IHY115" s="92"/>
      <c r="IHZ115" s="92"/>
      <c r="IIA115" s="92"/>
      <c r="IIB115" s="26"/>
      <c r="IIC115" s="26"/>
      <c r="IID115" s="26"/>
      <c r="IIE115" s="26"/>
      <c r="IIF115" s="26"/>
      <c r="IIG115" s="26"/>
      <c r="IIH115" s="26"/>
      <c r="III115" s="92"/>
      <c r="IIJ115" s="92"/>
      <c r="IIK115" s="92"/>
      <c r="IIL115" s="92"/>
      <c r="IIM115" s="92"/>
      <c r="IIN115" s="26"/>
      <c r="IIO115" s="26"/>
      <c r="IIP115" s="26"/>
      <c r="IIQ115" s="26"/>
      <c r="IIR115" s="26"/>
      <c r="IIS115" s="26"/>
      <c r="IIT115" s="26"/>
      <c r="IIU115" s="92"/>
      <c r="IIV115" s="92"/>
      <c r="IIW115" s="92"/>
      <c r="IIX115" s="92"/>
      <c r="IIY115" s="92"/>
      <c r="IIZ115" s="26"/>
      <c r="IJA115" s="26"/>
      <c r="IJB115" s="26"/>
      <c r="IJC115" s="26"/>
      <c r="IJD115" s="26"/>
      <c r="IJE115" s="26"/>
      <c r="IJF115" s="26"/>
      <c r="IJG115" s="92"/>
      <c r="IJH115" s="92"/>
      <c r="IJI115" s="92"/>
      <c r="IJJ115" s="92"/>
      <c r="IJK115" s="92"/>
      <c r="IJL115" s="26"/>
      <c r="IJM115" s="26"/>
      <c r="IJN115" s="26"/>
      <c r="IJO115" s="26"/>
      <c r="IJP115" s="26"/>
      <c r="IJQ115" s="26"/>
      <c r="IJR115" s="26"/>
      <c r="IJS115" s="92"/>
      <c r="IJT115" s="92"/>
      <c r="IJU115" s="92"/>
      <c r="IJV115" s="92"/>
      <c r="IJW115" s="92"/>
      <c r="IJX115" s="26"/>
      <c r="IJY115" s="26"/>
      <c r="IJZ115" s="26"/>
      <c r="IKA115" s="26"/>
      <c r="IKB115" s="26"/>
      <c r="IKC115" s="26"/>
      <c r="IKD115" s="26"/>
      <c r="IKE115" s="92"/>
      <c r="IKF115" s="92"/>
      <c r="IKG115" s="92"/>
      <c r="IKH115" s="92"/>
      <c r="IKI115" s="92"/>
      <c r="IKJ115" s="26"/>
      <c r="IKK115" s="26"/>
      <c r="IKL115" s="26"/>
      <c r="IKM115" s="26"/>
      <c r="IKN115" s="26"/>
      <c r="IKO115" s="26"/>
      <c r="IKP115" s="26"/>
      <c r="IKQ115" s="92"/>
      <c r="IKR115" s="92"/>
      <c r="IKS115" s="92"/>
      <c r="IKT115" s="92"/>
      <c r="IKU115" s="92"/>
      <c r="IKV115" s="26"/>
      <c r="IKW115" s="26"/>
      <c r="IKX115" s="26"/>
      <c r="IKY115" s="26"/>
      <c r="IKZ115" s="26"/>
      <c r="ILA115" s="26"/>
      <c r="ILB115" s="26"/>
      <c r="ILC115" s="92"/>
      <c r="ILD115" s="92"/>
      <c r="ILE115" s="92"/>
      <c r="ILF115" s="92"/>
      <c r="ILG115" s="92"/>
      <c r="ILH115" s="26"/>
      <c r="ILI115" s="26"/>
      <c r="ILJ115" s="26"/>
      <c r="ILK115" s="26"/>
      <c r="ILL115" s="26"/>
      <c r="ILM115" s="26"/>
      <c r="ILN115" s="26"/>
      <c r="ILO115" s="92"/>
      <c r="ILP115" s="92"/>
      <c r="ILQ115" s="92"/>
      <c r="ILR115" s="92"/>
      <c r="ILS115" s="92"/>
      <c r="ILT115" s="26"/>
      <c r="ILU115" s="26"/>
      <c r="ILV115" s="26"/>
      <c r="ILW115" s="26"/>
      <c r="ILX115" s="26"/>
      <c r="ILY115" s="26"/>
      <c r="ILZ115" s="26"/>
      <c r="IMA115" s="92"/>
      <c r="IMB115" s="92"/>
      <c r="IMC115" s="92"/>
      <c r="IMD115" s="92"/>
      <c r="IME115" s="92"/>
      <c r="IMF115" s="26"/>
      <c r="IMG115" s="26"/>
      <c r="IMH115" s="26"/>
      <c r="IMI115" s="26"/>
      <c r="IMJ115" s="26"/>
      <c r="IMK115" s="26"/>
      <c r="IML115" s="26"/>
      <c r="IMM115" s="92"/>
      <c r="IMN115" s="92"/>
      <c r="IMO115" s="92"/>
      <c r="IMP115" s="92"/>
      <c r="IMQ115" s="92"/>
      <c r="IMR115" s="26"/>
      <c r="IMS115" s="26"/>
      <c r="IMT115" s="26"/>
      <c r="IMU115" s="26"/>
      <c r="IMV115" s="26"/>
      <c r="IMW115" s="26"/>
      <c r="IMX115" s="26"/>
      <c r="IMY115" s="92"/>
      <c r="IMZ115" s="92"/>
      <c r="INA115" s="92"/>
      <c r="INB115" s="92"/>
      <c r="INC115" s="92"/>
      <c r="IND115" s="26"/>
      <c r="INE115" s="26"/>
      <c r="INF115" s="26"/>
      <c r="ING115" s="26"/>
      <c r="INH115" s="26"/>
      <c r="INI115" s="26"/>
      <c r="INJ115" s="26"/>
      <c r="INK115" s="92"/>
      <c r="INL115" s="92"/>
      <c r="INM115" s="92"/>
      <c r="INN115" s="92"/>
      <c r="INO115" s="92"/>
      <c r="INP115" s="26"/>
      <c r="INQ115" s="26"/>
      <c r="INR115" s="26"/>
      <c r="INS115" s="26"/>
      <c r="INT115" s="26"/>
      <c r="INU115" s="26"/>
      <c r="INV115" s="26"/>
      <c r="INW115" s="92"/>
      <c r="INX115" s="92"/>
      <c r="INY115" s="92"/>
      <c r="INZ115" s="92"/>
      <c r="IOA115" s="92"/>
      <c r="IOB115" s="26"/>
      <c r="IOC115" s="26"/>
      <c r="IOD115" s="26"/>
      <c r="IOE115" s="26"/>
      <c r="IOF115" s="26"/>
      <c r="IOG115" s="26"/>
      <c r="IOH115" s="26"/>
      <c r="IOI115" s="92"/>
      <c r="IOJ115" s="92"/>
      <c r="IOK115" s="92"/>
      <c r="IOL115" s="92"/>
      <c r="IOM115" s="92"/>
      <c r="ION115" s="26"/>
      <c r="IOO115" s="26"/>
      <c r="IOP115" s="26"/>
      <c r="IOQ115" s="26"/>
      <c r="IOR115" s="26"/>
      <c r="IOS115" s="26"/>
      <c r="IOT115" s="26"/>
      <c r="IOU115" s="92"/>
      <c r="IOV115" s="92"/>
      <c r="IOW115" s="92"/>
      <c r="IOX115" s="92"/>
      <c r="IOY115" s="92"/>
      <c r="IOZ115" s="26"/>
      <c r="IPA115" s="26"/>
      <c r="IPB115" s="26"/>
      <c r="IPC115" s="26"/>
      <c r="IPD115" s="26"/>
      <c r="IPE115" s="26"/>
      <c r="IPF115" s="26"/>
      <c r="IPG115" s="92"/>
      <c r="IPH115" s="92"/>
      <c r="IPI115" s="92"/>
      <c r="IPJ115" s="92"/>
      <c r="IPK115" s="92"/>
      <c r="IPL115" s="26"/>
      <c r="IPM115" s="26"/>
      <c r="IPN115" s="26"/>
      <c r="IPO115" s="26"/>
      <c r="IPP115" s="26"/>
      <c r="IPQ115" s="26"/>
      <c r="IPR115" s="26"/>
      <c r="IPS115" s="92"/>
      <c r="IPT115" s="92"/>
      <c r="IPU115" s="92"/>
      <c r="IPV115" s="92"/>
      <c r="IPW115" s="92"/>
      <c r="IPX115" s="26"/>
      <c r="IPY115" s="26"/>
      <c r="IPZ115" s="26"/>
      <c r="IQA115" s="26"/>
      <c r="IQB115" s="26"/>
      <c r="IQC115" s="26"/>
      <c r="IQD115" s="26"/>
      <c r="IQE115" s="92"/>
      <c r="IQF115" s="92"/>
      <c r="IQG115" s="92"/>
      <c r="IQH115" s="92"/>
      <c r="IQI115" s="92"/>
      <c r="IQJ115" s="26"/>
      <c r="IQK115" s="26"/>
      <c r="IQL115" s="26"/>
      <c r="IQM115" s="26"/>
      <c r="IQN115" s="26"/>
      <c r="IQO115" s="26"/>
      <c r="IQP115" s="26"/>
      <c r="IQQ115" s="92"/>
      <c r="IQR115" s="92"/>
      <c r="IQS115" s="92"/>
      <c r="IQT115" s="92"/>
      <c r="IQU115" s="92"/>
      <c r="IQV115" s="26"/>
      <c r="IQW115" s="26"/>
      <c r="IQX115" s="26"/>
      <c r="IQY115" s="26"/>
      <c r="IQZ115" s="26"/>
      <c r="IRA115" s="26"/>
      <c r="IRB115" s="26"/>
      <c r="IRC115" s="92"/>
      <c r="IRD115" s="92"/>
      <c r="IRE115" s="92"/>
      <c r="IRF115" s="92"/>
      <c r="IRG115" s="92"/>
      <c r="IRH115" s="26"/>
      <c r="IRI115" s="26"/>
      <c r="IRJ115" s="26"/>
      <c r="IRK115" s="26"/>
      <c r="IRL115" s="26"/>
      <c r="IRM115" s="26"/>
      <c r="IRN115" s="26"/>
      <c r="IRO115" s="92"/>
      <c r="IRP115" s="92"/>
      <c r="IRQ115" s="92"/>
      <c r="IRR115" s="92"/>
      <c r="IRS115" s="92"/>
      <c r="IRT115" s="26"/>
      <c r="IRU115" s="26"/>
      <c r="IRV115" s="26"/>
      <c r="IRW115" s="26"/>
      <c r="IRX115" s="26"/>
      <c r="IRY115" s="26"/>
      <c r="IRZ115" s="26"/>
      <c r="ISA115" s="92"/>
      <c r="ISB115" s="92"/>
      <c r="ISC115" s="92"/>
      <c r="ISD115" s="92"/>
      <c r="ISE115" s="92"/>
      <c r="ISF115" s="26"/>
      <c r="ISG115" s="26"/>
      <c r="ISH115" s="26"/>
      <c r="ISI115" s="26"/>
      <c r="ISJ115" s="26"/>
      <c r="ISK115" s="26"/>
      <c r="ISL115" s="26"/>
      <c r="ISM115" s="92"/>
      <c r="ISN115" s="92"/>
      <c r="ISO115" s="92"/>
      <c r="ISP115" s="92"/>
      <c r="ISQ115" s="92"/>
      <c r="ISR115" s="26"/>
      <c r="ISS115" s="26"/>
      <c r="IST115" s="26"/>
      <c r="ISU115" s="26"/>
      <c r="ISV115" s="26"/>
      <c r="ISW115" s="26"/>
      <c r="ISX115" s="26"/>
      <c r="ISY115" s="92"/>
      <c r="ISZ115" s="92"/>
      <c r="ITA115" s="92"/>
      <c r="ITB115" s="92"/>
      <c r="ITC115" s="92"/>
      <c r="ITD115" s="26"/>
      <c r="ITE115" s="26"/>
      <c r="ITF115" s="26"/>
      <c r="ITG115" s="26"/>
      <c r="ITH115" s="26"/>
      <c r="ITI115" s="26"/>
      <c r="ITJ115" s="26"/>
      <c r="ITK115" s="92"/>
      <c r="ITL115" s="92"/>
      <c r="ITM115" s="92"/>
      <c r="ITN115" s="92"/>
      <c r="ITO115" s="92"/>
      <c r="ITP115" s="26"/>
      <c r="ITQ115" s="26"/>
      <c r="ITR115" s="26"/>
      <c r="ITS115" s="26"/>
      <c r="ITT115" s="26"/>
      <c r="ITU115" s="26"/>
      <c r="ITV115" s="26"/>
      <c r="ITW115" s="92"/>
      <c r="ITX115" s="92"/>
      <c r="ITY115" s="92"/>
      <c r="ITZ115" s="92"/>
      <c r="IUA115" s="92"/>
      <c r="IUB115" s="26"/>
      <c r="IUC115" s="26"/>
      <c r="IUD115" s="26"/>
      <c r="IUE115" s="26"/>
      <c r="IUF115" s="26"/>
      <c r="IUG115" s="26"/>
      <c r="IUH115" s="26"/>
      <c r="IUI115" s="92"/>
      <c r="IUJ115" s="92"/>
      <c r="IUK115" s="92"/>
      <c r="IUL115" s="92"/>
      <c r="IUM115" s="92"/>
      <c r="IUN115" s="26"/>
      <c r="IUO115" s="26"/>
      <c r="IUP115" s="26"/>
      <c r="IUQ115" s="26"/>
      <c r="IUR115" s="26"/>
      <c r="IUS115" s="26"/>
      <c r="IUT115" s="26"/>
      <c r="IUU115" s="92"/>
      <c r="IUV115" s="92"/>
      <c r="IUW115" s="92"/>
      <c r="IUX115" s="92"/>
      <c r="IUY115" s="92"/>
      <c r="IUZ115" s="26"/>
      <c r="IVA115" s="26"/>
      <c r="IVB115" s="26"/>
      <c r="IVC115" s="26"/>
      <c r="IVD115" s="26"/>
      <c r="IVE115" s="26"/>
      <c r="IVF115" s="26"/>
      <c r="IVG115" s="92"/>
      <c r="IVH115" s="92"/>
      <c r="IVI115" s="92"/>
      <c r="IVJ115" s="92"/>
      <c r="IVK115" s="92"/>
      <c r="IVL115" s="26"/>
      <c r="IVM115" s="26"/>
      <c r="IVN115" s="26"/>
      <c r="IVO115" s="26"/>
      <c r="IVP115" s="26"/>
      <c r="IVQ115" s="26"/>
      <c r="IVR115" s="26"/>
      <c r="IVS115" s="92"/>
      <c r="IVT115" s="92"/>
      <c r="IVU115" s="92"/>
      <c r="IVV115" s="92"/>
      <c r="IVW115" s="92"/>
      <c r="IVX115" s="26"/>
      <c r="IVY115" s="26"/>
      <c r="IVZ115" s="26"/>
      <c r="IWA115" s="26"/>
      <c r="IWB115" s="26"/>
      <c r="IWC115" s="26"/>
      <c r="IWD115" s="26"/>
      <c r="IWE115" s="92"/>
      <c r="IWF115" s="92"/>
      <c r="IWG115" s="92"/>
      <c r="IWH115" s="92"/>
      <c r="IWI115" s="92"/>
      <c r="IWJ115" s="26"/>
      <c r="IWK115" s="26"/>
      <c r="IWL115" s="26"/>
      <c r="IWM115" s="26"/>
      <c r="IWN115" s="26"/>
      <c r="IWO115" s="26"/>
      <c r="IWP115" s="26"/>
      <c r="IWQ115" s="92"/>
      <c r="IWR115" s="92"/>
      <c r="IWS115" s="92"/>
      <c r="IWT115" s="92"/>
      <c r="IWU115" s="92"/>
      <c r="IWV115" s="26"/>
      <c r="IWW115" s="26"/>
      <c r="IWX115" s="26"/>
      <c r="IWY115" s="26"/>
      <c r="IWZ115" s="26"/>
      <c r="IXA115" s="26"/>
      <c r="IXB115" s="26"/>
      <c r="IXC115" s="92"/>
      <c r="IXD115" s="92"/>
      <c r="IXE115" s="92"/>
      <c r="IXF115" s="92"/>
      <c r="IXG115" s="92"/>
      <c r="IXH115" s="26"/>
      <c r="IXI115" s="26"/>
      <c r="IXJ115" s="26"/>
      <c r="IXK115" s="26"/>
      <c r="IXL115" s="26"/>
      <c r="IXM115" s="26"/>
      <c r="IXN115" s="26"/>
      <c r="IXO115" s="92"/>
      <c r="IXP115" s="92"/>
      <c r="IXQ115" s="92"/>
      <c r="IXR115" s="92"/>
      <c r="IXS115" s="92"/>
      <c r="IXT115" s="26"/>
      <c r="IXU115" s="26"/>
      <c r="IXV115" s="26"/>
      <c r="IXW115" s="26"/>
      <c r="IXX115" s="26"/>
      <c r="IXY115" s="26"/>
      <c r="IXZ115" s="26"/>
      <c r="IYA115" s="92"/>
      <c r="IYB115" s="92"/>
      <c r="IYC115" s="92"/>
      <c r="IYD115" s="92"/>
      <c r="IYE115" s="92"/>
      <c r="IYF115" s="26"/>
      <c r="IYG115" s="26"/>
      <c r="IYH115" s="26"/>
      <c r="IYI115" s="26"/>
      <c r="IYJ115" s="26"/>
      <c r="IYK115" s="26"/>
      <c r="IYL115" s="26"/>
      <c r="IYM115" s="92"/>
      <c r="IYN115" s="92"/>
      <c r="IYO115" s="92"/>
      <c r="IYP115" s="92"/>
      <c r="IYQ115" s="92"/>
      <c r="IYR115" s="26"/>
      <c r="IYS115" s="26"/>
      <c r="IYT115" s="26"/>
      <c r="IYU115" s="26"/>
      <c r="IYV115" s="26"/>
      <c r="IYW115" s="26"/>
      <c r="IYX115" s="26"/>
      <c r="IYY115" s="92"/>
      <c r="IYZ115" s="92"/>
      <c r="IZA115" s="92"/>
      <c r="IZB115" s="92"/>
      <c r="IZC115" s="92"/>
      <c r="IZD115" s="26"/>
      <c r="IZE115" s="26"/>
      <c r="IZF115" s="26"/>
      <c r="IZG115" s="26"/>
      <c r="IZH115" s="26"/>
      <c r="IZI115" s="26"/>
      <c r="IZJ115" s="26"/>
      <c r="IZK115" s="92"/>
      <c r="IZL115" s="92"/>
      <c r="IZM115" s="92"/>
      <c r="IZN115" s="92"/>
      <c r="IZO115" s="92"/>
      <c r="IZP115" s="26"/>
      <c r="IZQ115" s="26"/>
      <c r="IZR115" s="26"/>
      <c r="IZS115" s="26"/>
      <c r="IZT115" s="26"/>
      <c r="IZU115" s="26"/>
      <c r="IZV115" s="26"/>
      <c r="IZW115" s="92"/>
      <c r="IZX115" s="92"/>
      <c r="IZY115" s="92"/>
      <c r="IZZ115" s="92"/>
      <c r="JAA115" s="92"/>
      <c r="JAB115" s="26"/>
      <c r="JAC115" s="26"/>
      <c r="JAD115" s="26"/>
      <c r="JAE115" s="26"/>
      <c r="JAF115" s="26"/>
      <c r="JAG115" s="26"/>
      <c r="JAH115" s="26"/>
      <c r="JAI115" s="92"/>
      <c r="JAJ115" s="92"/>
      <c r="JAK115" s="92"/>
      <c r="JAL115" s="92"/>
      <c r="JAM115" s="92"/>
      <c r="JAN115" s="26"/>
      <c r="JAO115" s="26"/>
      <c r="JAP115" s="26"/>
      <c r="JAQ115" s="26"/>
      <c r="JAR115" s="26"/>
      <c r="JAS115" s="26"/>
      <c r="JAT115" s="26"/>
      <c r="JAU115" s="92"/>
      <c r="JAV115" s="92"/>
      <c r="JAW115" s="92"/>
      <c r="JAX115" s="92"/>
      <c r="JAY115" s="92"/>
      <c r="JAZ115" s="26"/>
      <c r="JBA115" s="26"/>
      <c r="JBB115" s="26"/>
      <c r="JBC115" s="26"/>
      <c r="JBD115" s="26"/>
      <c r="JBE115" s="26"/>
      <c r="JBF115" s="26"/>
      <c r="JBG115" s="92"/>
      <c r="JBH115" s="92"/>
      <c r="JBI115" s="92"/>
      <c r="JBJ115" s="92"/>
      <c r="JBK115" s="92"/>
      <c r="JBL115" s="26"/>
      <c r="JBM115" s="26"/>
      <c r="JBN115" s="26"/>
      <c r="JBO115" s="26"/>
      <c r="JBP115" s="26"/>
      <c r="JBQ115" s="26"/>
      <c r="JBR115" s="26"/>
      <c r="JBS115" s="92"/>
      <c r="JBT115" s="92"/>
      <c r="JBU115" s="92"/>
      <c r="JBV115" s="92"/>
      <c r="JBW115" s="92"/>
      <c r="JBX115" s="26"/>
      <c r="JBY115" s="26"/>
      <c r="JBZ115" s="26"/>
      <c r="JCA115" s="26"/>
      <c r="JCB115" s="26"/>
      <c r="JCC115" s="26"/>
      <c r="JCD115" s="26"/>
      <c r="JCE115" s="92"/>
      <c r="JCF115" s="92"/>
      <c r="JCG115" s="92"/>
      <c r="JCH115" s="92"/>
      <c r="JCI115" s="92"/>
      <c r="JCJ115" s="26"/>
      <c r="JCK115" s="26"/>
      <c r="JCL115" s="26"/>
      <c r="JCM115" s="26"/>
      <c r="JCN115" s="26"/>
      <c r="JCO115" s="26"/>
      <c r="JCP115" s="26"/>
      <c r="JCQ115" s="92"/>
      <c r="JCR115" s="92"/>
      <c r="JCS115" s="92"/>
      <c r="JCT115" s="92"/>
      <c r="JCU115" s="92"/>
      <c r="JCV115" s="26"/>
      <c r="JCW115" s="26"/>
      <c r="JCX115" s="26"/>
      <c r="JCY115" s="26"/>
      <c r="JCZ115" s="26"/>
      <c r="JDA115" s="26"/>
      <c r="JDB115" s="26"/>
      <c r="JDC115" s="92"/>
      <c r="JDD115" s="92"/>
      <c r="JDE115" s="92"/>
      <c r="JDF115" s="92"/>
      <c r="JDG115" s="92"/>
      <c r="JDH115" s="26"/>
      <c r="JDI115" s="26"/>
      <c r="JDJ115" s="26"/>
      <c r="JDK115" s="26"/>
      <c r="JDL115" s="26"/>
      <c r="JDM115" s="26"/>
      <c r="JDN115" s="26"/>
      <c r="JDO115" s="92"/>
      <c r="JDP115" s="92"/>
      <c r="JDQ115" s="92"/>
      <c r="JDR115" s="92"/>
      <c r="JDS115" s="92"/>
      <c r="JDT115" s="26"/>
      <c r="JDU115" s="26"/>
      <c r="JDV115" s="26"/>
      <c r="JDW115" s="26"/>
      <c r="JDX115" s="26"/>
      <c r="JDY115" s="26"/>
      <c r="JDZ115" s="26"/>
      <c r="JEA115" s="92"/>
      <c r="JEB115" s="92"/>
      <c r="JEC115" s="92"/>
      <c r="JED115" s="92"/>
      <c r="JEE115" s="92"/>
      <c r="JEF115" s="26"/>
      <c r="JEG115" s="26"/>
      <c r="JEH115" s="26"/>
      <c r="JEI115" s="26"/>
      <c r="JEJ115" s="26"/>
      <c r="JEK115" s="26"/>
      <c r="JEL115" s="26"/>
      <c r="JEM115" s="92"/>
      <c r="JEN115" s="92"/>
      <c r="JEO115" s="92"/>
      <c r="JEP115" s="92"/>
      <c r="JEQ115" s="92"/>
      <c r="JER115" s="26"/>
      <c r="JES115" s="26"/>
      <c r="JET115" s="26"/>
      <c r="JEU115" s="26"/>
      <c r="JEV115" s="26"/>
      <c r="JEW115" s="26"/>
      <c r="JEX115" s="26"/>
      <c r="JEY115" s="92"/>
      <c r="JEZ115" s="92"/>
      <c r="JFA115" s="92"/>
      <c r="JFB115" s="92"/>
      <c r="JFC115" s="92"/>
      <c r="JFD115" s="26"/>
      <c r="JFE115" s="26"/>
      <c r="JFF115" s="26"/>
      <c r="JFG115" s="26"/>
      <c r="JFH115" s="26"/>
      <c r="JFI115" s="26"/>
      <c r="JFJ115" s="26"/>
      <c r="JFK115" s="92"/>
      <c r="JFL115" s="92"/>
      <c r="JFM115" s="92"/>
      <c r="JFN115" s="92"/>
      <c r="JFO115" s="92"/>
      <c r="JFP115" s="26"/>
      <c r="JFQ115" s="26"/>
      <c r="JFR115" s="26"/>
      <c r="JFS115" s="26"/>
      <c r="JFT115" s="26"/>
      <c r="JFU115" s="26"/>
      <c r="JFV115" s="26"/>
      <c r="JFW115" s="92"/>
      <c r="JFX115" s="92"/>
      <c r="JFY115" s="92"/>
      <c r="JFZ115" s="92"/>
      <c r="JGA115" s="92"/>
      <c r="JGB115" s="26"/>
      <c r="JGC115" s="26"/>
      <c r="JGD115" s="26"/>
      <c r="JGE115" s="26"/>
      <c r="JGF115" s="26"/>
      <c r="JGG115" s="26"/>
      <c r="JGH115" s="26"/>
      <c r="JGI115" s="92"/>
      <c r="JGJ115" s="92"/>
      <c r="JGK115" s="92"/>
      <c r="JGL115" s="92"/>
      <c r="JGM115" s="92"/>
      <c r="JGN115" s="26"/>
      <c r="JGO115" s="26"/>
      <c r="JGP115" s="26"/>
      <c r="JGQ115" s="26"/>
      <c r="JGR115" s="26"/>
      <c r="JGS115" s="26"/>
      <c r="JGT115" s="26"/>
      <c r="JGU115" s="92"/>
      <c r="JGV115" s="92"/>
      <c r="JGW115" s="92"/>
      <c r="JGX115" s="92"/>
      <c r="JGY115" s="92"/>
      <c r="JGZ115" s="26"/>
      <c r="JHA115" s="26"/>
      <c r="JHB115" s="26"/>
      <c r="JHC115" s="26"/>
      <c r="JHD115" s="26"/>
      <c r="JHE115" s="26"/>
      <c r="JHF115" s="26"/>
      <c r="JHG115" s="92"/>
      <c r="JHH115" s="92"/>
      <c r="JHI115" s="92"/>
      <c r="JHJ115" s="92"/>
      <c r="JHK115" s="92"/>
      <c r="JHL115" s="26"/>
      <c r="JHM115" s="26"/>
      <c r="JHN115" s="26"/>
      <c r="JHO115" s="26"/>
      <c r="JHP115" s="26"/>
      <c r="JHQ115" s="26"/>
      <c r="JHR115" s="26"/>
      <c r="JHS115" s="92"/>
      <c r="JHT115" s="92"/>
      <c r="JHU115" s="92"/>
      <c r="JHV115" s="92"/>
      <c r="JHW115" s="92"/>
      <c r="JHX115" s="26"/>
      <c r="JHY115" s="26"/>
      <c r="JHZ115" s="26"/>
      <c r="JIA115" s="26"/>
      <c r="JIB115" s="26"/>
      <c r="JIC115" s="26"/>
      <c r="JID115" s="26"/>
      <c r="JIE115" s="92"/>
      <c r="JIF115" s="92"/>
      <c r="JIG115" s="92"/>
      <c r="JIH115" s="92"/>
      <c r="JII115" s="92"/>
      <c r="JIJ115" s="26"/>
      <c r="JIK115" s="26"/>
      <c r="JIL115" s="26"/>
      <c r="JIM115" s="26"/>
      <c r="JIN115" s="26"/>
      <c r="JIO115" s="26"/>
      <c r="JIP115" s="26"/>
      <c r="JIQ115" s="92"/>
      <c r="JIR115" s="92"/>
      <c r="JIS115" s="92"/>
      <c r="JIT115" s="92"/>
      <c r="JIU115" s="92"/>
      <c r="JIV115" s="26"/>
      <c r="JIW115" s="26"/>
      <c r="JIX115" s="26"/>
      <c r="JIY115" s="26"/>
      <c r="JIZ115" s="26"/>
      <c r="JJA115" s="26"/>
      <c r="JJB115" s="26"/>
      <c r="JJC115" s="92"/>
      <c r="JJD115" s="92"/>
      <c r="JJE115" s="92"/>
      <c r="JJF115" s="92"/>
      <c r="JJG115" s="92"/>
      <c r="JJH115" s="26"/>
      <c r="JJI115" s="26"/>
      <c r="JJJ115" s="26"/>
      <c r="JJK115" s="26"/>
      <c r="JJL115" s="26"/>
      <c r="JJM115" s="26"/>
      <c r="JJN115" s="26"/>
      <c r="JJO115" s="92"/>
      <c r="JJP115" s="92"/>
      <c r="JJQ115" s="92"/>
      <c r="JJR115" s="92"/>
      <c r="JJS115" s="92"/>
      <c r="JJT115" s="26"/>
      <c r="JJU115" s="26"/>
      <c r="JJV115" s="26"/>
      <c r="JJW115" s="26"/>
      <c r="JJX115" s="26"/>
      <c r="JJY115" s="26"/>
      <c r="JJZ115" s="26"/>
      <c r="JKA115" s="92"/>
      <c r="JKB115" s="92"/>
      <c r="JKC115" s="92"/>
      <c r="JKD115" s="92"/>
      <c r="JKE115" s="92"/>
      <c r="JKF115" s="26"/>
      <c r="JKG115" s="26"/>
      <c r="JKH115" s="26"/>
      <c r="JKI115" s="26"/>
      <c r="JKJ115" s="26"/>
      <c r="JKK115" s="26"/>
      <c r="JKL115" s="26"/>
      <c r="JKM115" s="92"/>
      <c r="JKN115" s="92"/>
      <c r="JKO115" s="92"/>
      <c r="JKP115" s="92"/>
      <c r="JKQ115" s="92"/>
      <c r="JKR115" s="26"/>
      <c r="JKS115" s="26"/>
      <c r="JKT115" s="26"/>
      <c r="JKU115" s="26"/>
      <c r="JKV115" s="26"/>
      <c r="JKW115" s="26"/>
      <c r="JKX115" s="26"/>
      <c r="JKY115" s="92"/>
      <c r="JKZ115" s="92"/>
      <c r="JLA115" s="92"/>
      <c r="JLB115" s="92"/>
      <c r="JLC115" s="92"/>
      <c r="JLD115" s="26"/>
      <c r="JLE115" s="26"/>
      <c r="JLF115" s="26"/>
      <c r="JLG115" s="26"/>
      <c r="JLH115" s="26"/>
      <c r="JLI115" s="26"/>
      <c r="JLJ115" s="26"/>
      <c r="JLK115" s="92"/>
      <c r="JLL115" s="92"/>
      <c r="JLM115" s="92"/>
      <c r="JLN115" s="92"/>
      <c r="JLO115" s="92"/>
      <c r="JLP115" s="26"/>
      <c r="JLQ115" s="26"/>
      <c r="JLR115" s="26"/>
      <c r="JLS115" s="26"/>
      <c r="JLT115" s="26"/>
      <c r="JLU115" s="26"/>
      <c r="JLV115" s="26"/>
      <c r="JLW115" s="92"/>
      <c r="JLX115" s="92"/>
      <c r="JLY115" s="92"/>
      <c r="JLZ115" s="92"/>
      <c r="JMA115" s="92"/>
      <c r="JMB115" s="26"/>
      <c r="JMC115" s="26"/>
      <c r="JMD115" s="26"/>
      <c r="JME115" s="26"/>
      <c r="JMF115" s="26"/>
      <c r="JMG115" s="26"/>
      <c r="JMH115" s="26"/>
      <c r="JMI115" s="92"/>
      <c r="JMJ115" s="92"/>
      <c r="JMK115" s="92"/>
      <c r="JML115" s="92"/>
      <c r="JMM115" s="92"/>
      <c r="JMN115" s="26"/>
      <c r="JMO115" s="26"/>
      <c r="JMP115" s="26"/>
      <c r="JMQ115" s="26"/>
      <c r="JMR115" s="26"/>
      <c r="JMS115" s="26"/>
      <c r="JMT115" s="26"/>
      <c r="JMU115" s="92"/>
      <c r="JMV115" s="92"/>
      <c r="JMW115" s="92"/>
      <c r="JMX115" s="92"/>
      <c r="JMY115" s="92"/>
      <c r="JMZ115" s="26"/>
      <c r="JNA115" s="26"/>
      <c r="JNB115" s="26"/>
      <c r="JNC115" s="26"/>
      <c r="JND115" s="26"/>
      <c r="JNE115" s="26"/>
      <c r="JNF115" s="26"/>
      <c r="JNG115" s="92"/>
      <c r="JNH115" s="92"/>
      <c r="JNI115" s="92"/>
      <c r="JNJ115" s="92"/>
      <c r="JNK115" s="92"/>
      <c r="JNL115" s="26"/>
      <c r="JNM115" s="26"/>
      <c r="JNN115" s="26"/>
      <c r="JNO115" s="26"/>
      <c r="JNP115" s="26"/>
      <c r="JNQ115" s="26"/>
      <c r="JNR115" s="26"/>
      <c r="JNS115" s="92"/>
      <c r="JNT115" s="92"/>
      <c r="JNU115" s="92"/>
      <c r="JNV115" s="92"/>
      <c r="JNW115" s="92"/>
      <c r="JNX115" s="26"/>
      <c r="JNY115" s="26"/>
      <c r="JNZ115" s="26"/>
      <c r="JOA115" s="26"/>
      <c r="JOB115" s="26"/>
      <c r="JOC115" s="26"/>
      <c r="JOD115" s="26"/>
      <c r="JOE115" s="92"/>
      <c r="JOF115" s="92"/>
      <c r="JOG115" s="92"/>
      <c r="JOH115" s="92"/>
      <c r="JOI115" s="92"/>
      <c r="JOJ115" s="26"/>
      <c r="JOK115" s="26"/>
      <c r="JOL115" s="26"/>
      <c r="JOM115" s="26"/>
      <c r="JON115" s="26"/>
      <c r="JOO115" s="26"/>
      <c r="JOP115" s="26"/>
      <c r="JOQ115" s="92"/>
      <c r="JOR115" s="92"/>
      <c r="JOS115" s="92"/>
      <c r="JOT115" s="92"/>
      <c r="JOU115" s="92"/>
      <c r="JOV115" s="26"/>
      <c r="JOW115" s="26"/>
      <c r="JOX115" s="26"/>
      <c r="JOY115" s="26"/>
      <c r="JOZ115" s="26"/>
      <c r="JPA115" s="26"/>
      <c r="JPB115" s="26"/>
      <c r="JPC115" s="92"/>
      <c r="JPD115" s="92"/>
      <c r="JPE115" s="92"/>
      <c r="JPF115" s="92"/>
      <c r="JPG115" s="92"/>
      <c r="JPH115" s="26"/>
      <c r="JPI115" s="26"/>
      <c r="JPJ115" s="26"/>
      <c r="JPK115" s="26"/>
      <c r="JPL115" s="26"/>
      <c r="JPM115" s="26"/>
      <c r="JPN115" s="26"/>
      <c r="JPO115" s="92"/>
      <c r="JPP115" s="92"/>
      <c r="JPQ115" s="92"/>
      <c r="JPR115" s="92"/>
      <c r="JPS115" s="92"/>
      <c r="JPT115" s="26"/>
      <c r="JPU115" s="26"/>
      <c r="JPV115" s="26"/>
      <c r="JPW115" s="26"/>
      <c r="JPX115" s="26"/>
      <c r="JPY115" s="26"/>
      <c r="JPZ115" s="26"/>
      <c r="JQA115" s="92"/>
      <c r="JQB115" s="92"/>
      <c r="JQC115" s="92"/>
      <c r="JQD115" s="92"/>
      <c r="JQE115" s="92"/>
      <c r="JQF115" s="26"/>
      <c r="JQG115" s="26"/>
      <c r="JQH115" s="26"/>
      <c r="JQI115" s="26"/>
      <c r="JQJ115" s="26"/>
      <c r="JQK115" s="26"/>
      <c r="JQL115" s="26"/>
      <c r="JQM115" s="92"/>
      <c r="JQN115" s="92"/>
      <c r="JQO115" s="92"/>
      <c r="JQP115" s="92"/>
      <c r="JQQ115" s="92"/>
      <c r="JQR115" s="26"/>
      <c r="JQS115" s="26"/>
      <c r="JQT115" s="26"/>
      <c r="JQU115" s="26"/>
      <c r="JQV115" s="26"/>
      <c r="JQW115" s="26"/>
      <c r="JQX115" s="26"/>
      <c r="JQY115" s="92"/>
      <c r="JQZ115" s="92"/>
      <c r="JRA115" s="92"/>
      <c r="JRB115" s="92"/>
      <c r="JRC115" s="92"/>
      <c r="JRD115" s="26"/>
      <c r="JRE115" s="26"/>
      <c r="JRF115" s="26"/>
      <c r="JRG115" s="26"/>
      <c r="JRH115" s="26"/>
      <c r="JRI115" s="26"/>
      <c r="JRJ115" s="26"/>
      <c r="JRK115" s="92"/>
      <c r="JRL115" s="92"/>
      <c r="JRM115" s="92"/>
      <c r="JRN115" s="92"/>
      <c r="JRO115" s="92"/>
      <c r="JRP115" s="26"/>
      <c r="JRQ115" s="26"/>
      <c r="JRR115" s="26"/>
      <c r="JRS115" s="26"/>
      <c r="JRT115" s="26"/>
      <c r="JRU115" s="26"/>
      <c r="JRV115" s="26"/>
      <c r="JRW115" s="92"/>
      <c r="JRX115" s="92"/>
      <c r="JRY115" s="92"/>
      <c r="JRZ115" s="92"/>
      <c r="JSA115" s="92"/>
      <c r="JSB115" s="26"/>
      <c r="JSC115" s="26"/>
      <c r="JSD115" s="26"/>
      <c r="JSE115" s="26"/>
      <c r="JSF115" s="26"/>
      <c r="JSG115" s="26"/>
      <c r="JSH115" s="26"/>
      <c r="JSI115" s="92"/>
      <c r="JSJ115" s="92"/>
      <c r="JSK115" s="92"/>
      <c r="JSL115" s="92"/>
      <c r="JSM115" s="92"/>
      <c r="JSN115" s="26"/>
      <c r="JSO115" s="26"/>
      <c r="JSP115" s="26"/>
      <c r="JSQ115" s="26"/>
      <c r="JSR115" s="26"/>
      <c r="JSS115" s="26"/>
      <c r="JST115" s="26"/>
      <c r="JSU115" s="92"/>
      <c r="JSV115" s="92"/>
      <c r="JSW115" s="92"/>
      <c r="JSX115" s="92"/>
      <c r="JSY115" s="92"/>
      <c r="JSZ115" s="26"/>
      <c r="JTA115" s="26"/>
      <c r="JTB115" s="26"/>
      <c r="JTC115" s="26"/>
      <c r="JTD115" s="26"/>
      <c r="JTE115" s="26"/>
      <c r="JTF115" s="26"/>
      <c r="JTG115" s="92"/>
      <c r="JTH115" s="92"/>
      <c r="JTI115" s="92"/>
      <c r="JTJ115" s="92"/>
      <c r="JTK115" s="92"/>
      <c r="JTL115" s="26"/>
      <c r="JTM115" s="26"/>
      <c r="JTN115" s="26"/>
      <c r="JTO115" s="26"/>
      <c r="JTP115" s="26"/>
      <c r="JTQ115" s="26"/>
      <c r="JTR115" s="26"/>
      <c r="JTS115" s="92"/>
      <c r="JTT115" s="92"/>
      <c r="JTU115" s="92"/>
      <c r="JTV115" s="92"/>
      <c r="JTW115" s="92"/>
      <c r="JTX115" s="26"/>
      <c r="JTY115" s="26"/>
      <c r="JTZ115" s="26"/>
      <c r="JUA115" s="26"/>
      <c r="JUB115" s="26"/>
      <c r="JUC115" s="26"/>
      <c r="JUD115" s="26"/>
      <c r="JUE115" s="92"/>
      <c r="JUF115" s="92"/>
      <c r="JUG115" s="92"/>
      <c r="JUH115" s="92"/>
      <c r="JUI115" s="92"/>
      <c r="JUJ115" s="26"/>
      <c r="JUK115" s="26"/>
      <c r="JUL115" s="26"/>
      <c r="JUM115" s="26"/>
      <c r="JUN115" s="26"/>
      <c r="JUO115" s="26"/>
      <c r="JUP115" s="26"/>
      <c r="JUQ115" s="92"/>
      <c r="JUR115" s="92"/>
      <c r="JUS115" s="92"/>
      <c r="JUT115" s="92"/>
      <c r="JUU115" s="92"/>
      <c r="JUV115" s="26"/>
      <c r="JUW115" s="26"/>
      <c r="JUX115" s="26"/>
      <c r="JUY115" s="26"/>
      <c r="JUZ115" s="26"/>
      <c r="JVA115" s="26"/>
      <c r="JVB115" s="26"/>
      <c r="JVC115" s="92"/>
      <c r="JVD115" s="92"/>
      <c r="JVE115" s="92"/>
      <c r="JVF115" s="92"/>
      <c r="JVG115" s="92"/>
      <c r="JVH115" s="26"/>
      <c r="JVI115" s="26"/>
      <c r="JVJ115" s="26"/>
      <c r="JVK115" s="26"/>
      <c r="JVL115" s="26"/>
      <c r="JVM115" s="26"/>
      <c r="JVN115" s="26"/>
      <c r="JVO115" s="92"/>
      <c r="JVP115" s="92"/>
      <c r="JVQ115" s="92"/>
      <c r="JVR115" s="92"/>
      <c r="JVS115" s="92"/>
      <c r="JVT115" s="26"/>
      <c r="JVU115" s="26"/>
      <c r="JVV115" s="26"/>
      <c r="JVW115" s="26"/>
      <c r="JVX115" s="26"/>
      <c r="JVY115" s="26"/>
      <c r="JVZ115" s="26"/>
      <c r="JWA115" s="92"/>
      <c r="JWB115" s="92"/>
      <c r="JWC115" s="92"/>
      <c r="JWD115" s="92"/>
      <c r="JWE115" s="92"/>
      <c r="JWF115" s="26"/>
      <c r="JWG115" s="26"/>
      <c r="JWH115" s="26"/>
      <c r="JWI115" s="26"/>
      <c r="JWJ115" s="26"/>
      <c r="JWK115" s="26"/>
      <c r="JWL115" s="26"/>
      <c r="JWM115" s="92"/>
      <c r="JWN115" s="92"/>
      <c r="JWO115" s="92"/>
      <c r="JWP115" s="92"/>
      <c r="JWQ115" s="92"/>
      <c r="JWR115" s="26"/>
      <c r="JWS115" s="26"/>
      <c r="JWT115" s="26"/>
      <c r="JWU115" s="26"/>
      <c r="JWV115" s="26"/>
      <c r="JWW115" s="26"/>
      <c r="JWX115" s="26"/>
      <c r="JWY115" s="92"/>
      <c r="JWZ115" s="92"/>
      <c r="JXA115" s="92"/>
      <c r="JXB115" s="92"/>
      <c r="JXC115" s="92"/>
      <c r="JXD115" s="26"/>
      <c r="JXE115" s="26"/>
      <c r="JXF115" s="26"/>
      <c r="JXG115" s="26"/>
      <c r="JXH115" s="26"/>
      <c r="JXI115" s="26"/>
      <c r="JXJ115" s="26"/>
      <c r="JXK115" s="92"/>
      <c r="JXL115" s="92"/>
      <c r="JXM115" s="92"/>
      <c r="JXN115" s="92"/>
      <c r="JXO115" s="92"/>
      <c r="JXP115" s="26"/>
      <c r="JXQ115" s="26"/>
      <c r="JXR115" s="26"/>
      <c r="JXS115" s="26"/>
      <c r="JXT115" s="26"/>
      <c r="JXU115" s="26"/>
      <c r="JXV115" s="26"/>
      <c r="JXW115" s="92"/>
      <c r="JXX115" s="92"/>
      <c r="JXY115" s="92"/>
      <c r="JXZ115" s="92"/>
      <c r="JYA115" s="92"/>
      <c r="JYB115" s="26"/>
      <c r="JYC115" s="26"/>
      <c r="JYD115" s="26"/>
      <c r="JYE115" s="26"/>
      <c r="JYF115" s="26"/>
      <c r="JYG115" s="26"/>
      <c r="JYH115" s="26"/>
      <c r="JYI115" s="92"/>
      <c r="JYJ115" s="92"/>
      <c r="JYK115" s="92"/>
      <c r="JYL115" s="92"/>
      <c r="JYM115" s="92"/>
      <c r="JYN115" s="26"/>
      <c r="JYO115" s="26"/>
      <c r="JYP115" s="26"/>
      <c r="JYQ115" s="26"/>
      <c r="JYR115" s="26"/>
      <c r="JYS115" s="26"/>
      <c r="JYT115" s="26"/>
      <c r="JYU115" s="92"/>
      <c r="JYV115" s="92"/>
      <c r="JYW115" s="92"/>
      <c r="JYX115" s="92"/>
      <c r="JYY115" s="92"/>
      <c r="JYZ115" s="26"/>
      <c r="JZA115" s="26"/>
      <c r="JZB115" s="26"/>
      <c r="JZC115" s="26"/>
      <c r="JZD115" s="26"/>
      <c r="JZE115" s="26"/>
      <c r="JZF115" s="26"/>
      <c r="JZG115" s="92"/>
      <c r="JZH115" s="92"/>
      <c r="JZI115" s="92"/>
      <c r="JZJ115" s="92"/>
      <c r="JZK115" s="92"/>
      <c r="JZL115" s="26"/>
      <c r="JZM115" s="26"/>
      <c r="JZN115" s="26"/>
      <c r="JZO115" s="26"/>
      <c r="JZP115" s="26"/>
      <c r="JZQ115" s="26"/>
      <c r="JZR115" s="26"/>
      <c r="JZS115" s="92"/>
      <c r="JZT115" s="92"/>
      <c r="JZU115" s="92"/>
      <c r="JZV115" s="92"/>
      <c r="JZW115" s="92"/>
      <c r="JZX115" s="26"/>
      <c r="JZY115" s="26"/>
      <c r="JZZ115" s="26"/>
      <c r="KAA115" s="26"/>
      <c r="KAB115" s="26"/>
      <c r="KAC115" s="26"/>
      <c r="KAD115" s="26"/>
      <c r="KAE115" s="92"/>
      <c r="KAF115" s="92"/>
      <c r="KAG115" s="92"/>
      <c r="KAH115" s="92"/>
      <c r="KAI115" s="92"/>
      <c r="KAJ115" s="26"/>
      <c r="KAK115" s="26"/>
      <c r="KAL115" s="26"/>
      <c r="KAM115" s="26"/>
      <c r="KAN115" s="26"/>
      <c r="KAO115" s="26"/>
      <c r="KAP115" s="26"/>
      <c r="KAQ115" s="92"/>
      <c r="KAR115" s="92"/>
      <c r="KAS115" s="92"/>
      <c r="KAT115" s="92"/>
      <c r="KAU115" s="92"/>
      <c r="KAV115" s="26"/>
      <c r="KAW115" s="26"/>
      <c r="KAX115" s="26"/>
      <c r="KAY115" s="26"/>
      <c r="KAZ115" s="26"/>
      <c r="KBA115" s="26"/>
      <c r="KBB115" s="26"/>
      <c r="KBC115" s="92"/>
      <c r="KBD115" s="92"/>
      <c r="KBE115" s="92"/>
      <c r="KBF115" s="92"/>
      <c r="KBG115" s="92"/>
      <c r="KBH115" s="26"/>
      <c r="KBI115" s="26"/>
      <c r="KBJ115" s="26"/>
      <c r="KBK115" s="26"/>
      <c r="KBL115" s="26"/>
      <c r="KBM115" s="26"/>
      <c r="KBN115" s="26"/>
      <c r="KBO115" s="92"/>
      <c r="KBP115" s="92"/>
      <c r="KBQ115" s="92"/>
      <c r="KBR115" s="92"/>
      <c r="KBS115" s="92"/>
      <c r="KBT115" s="26"/>
      <c r="KBU115" s="26"/>
      <c r="KBV115" s="26"/>
      <c r="KBW115" s="26"/>
      <c r="KBX115" s="26"/>
      <c r="KBY115" s="26"/>
      <c r="KBZ115" s="26"/>
      <c r="KCA115" s="92"/>
      <c r="KCB115" s="92"/>
      <c r="KCC115" s="92"/>
      <c r="KCD115" s="92"/>
      <c r="KCE115" s="92"/>
      <c r="KCF115" s="26"/>
      <c r="KCG115" s="26"/>
      <c r="KCH115" s="26"/>
      <c r="KCI115" s="26"/>
      <c r="KCJ115" s="26"/>
      <c r="KCK115" s="26"/>
      <c r="KCL115" s="26"/>
      <c r="KCM115" s="92"/>
      <c r="KCN115" s="92"/>
      <c r="KCO115" s="92"/>
      <c r="KCP115" s="92"/>
      <c r="KCQ115" s="92"/>
      <c r="KCR115" s="26"/>
      <c r="KCS115" s="26"/>
      <c r="KCT115" s="26"/>
      <c r="KCU115" s="26"/>
      <c r="KCV115" s="26"/>
      <c r="KCW115" s="26"/>
      <c r="KCX115" s="26"/>
      <c r="KCY115" s="92"/>
      <c r="KCZ115" s="92"/>
      <c r="KDA115" s="92"/>
      <c r="KDB115" s="92"/>
      <c r="KDC115" s="92"/>
      <c r="KDD115" s="26"/>
      <c r="KDE115" s="26"/>
      <c r="KDF115" s="26"/>
      <c r="KDG115" s="26"/>
      <c r="KDH115" s="26"/>
      <c r="KDI115" s="26"/>
      <c r="KDJ115" s="26"/>
      <c r="KDK115" s="92"/>
      <c r="KDL115" s="92"/>
      <c r="KDM115" s="92"/>
      <c r="KDN115" s="92"/>
      <c r="KDO115" s="92"/>
      <c r="KDP115" s="26"/>
      <c r="KDQ115" s="26"/>
      <c r="KDR115" s="26"/>
      <c r="KDS115" s="26"/>
      <c r="KDT115" s="26"/>
      <c r="KDU115" s="26"/>
      <c r="KDV115" s="26"/>
      <c r="KDW115" s="92"/>
      <c r="KDX115" s="92"/>
      <c r="KDY115" s="92"/>
      <c r="KDZ115" s="92"/>
      <c r="KEA115" s="92"/>
      <c r="KEB115" s="26"/>
      <c r="KEC115" s="26"/>
      <c r="KED115" s="26"/>
      <c r="KEE115" s="26"/>
      <c r="KEF115" s="26"/>
      <c r="KEG115" s="26"/>
      <c r="KEH115" s="26"/>
      <c r="KEI115" s="92"/>
      <c r="KEJ115" s="92"/>
      <c r="KEK115" s="92"/>
      <c r="KEL115" s="92"/>
      <c r="KEM115" s="92"/>
      <c r="KEN115" s="26"/>
      <c r="KEO115" s="26"/>
      <c r="KEP115" s="26"/>
      <c r="KEQ115" s="26"/>
      <c r="KER115" s="26"/>
      <c r="KES115" s="26"/>
      <c r="KET115" s="26"/>
      <c r="KEU115" s="92"/>
      <c r="KEV115" s="92"/>
      <c r="KEW115" s="92"/>
      <c r="KEX115" s="92"/>
      <c r="KEY115" s="92"/>
      <c r="KEZ115" s="26"/>
      <c r="KFA115" s="26"/>
      <c r="KFB115" s="26"/>
      <c r="KFC115" s="26"/>
      <c r="KFD115" s="26"/>
      <c r="KFE115" s="26"/>
      <c r="KFF115" s="26"/>
      <c r="KFG115" s="92"/>
      <c r="KFH115" s="92"/>
      <c r="KFI115" s="92"/>
      <c r="KFJ115" s="92"/>
      <c r="KFK115" s="92"/>
      <c r="KFL115" s="26"/>
      <c r="KFM115" s="26"/>
      <c r="KFN115" s="26"/>
      <c r="KFO115" s="26"/>
      <c r="KFP115" s="26"/>
      <c r="KFQ115" s="26"/>
      <c r="KFR115" s="26"/>
      <c r="KFS115" s="92"/>
      <c r="KFT115" s="92"/>
      <c r="KFU115" s="92"/>
      <c r="KFV115" s="92"/>
      <c r="KFW115" s="92"/>
      <c r="KFX115" s="26"/>
      <c r="KFY115" s="26"/>
      <c r="KFZ115" s="26"/>
      <c r="KGA115" s="26"/>
      <c r="KGB115" s="26"/>
      <c r="KGC115" s="26"/>
      <c r="KGD115" s="26"/>
      <c r="KGE115" s="92"/>
      <c r="KGF115" s="92"/>
      <c r="KGG115" s="92"/>
      <c r="KGH115" s="92"/>
      <c r="KGI115" s="92"/>
      <c r="KGJ115" s="26"/>
      <c r="KGK115" s="26"/>
      <c r="KGL115" s="26"/>
      <c r="KGM115" s="26"/>
      <c r="KGN115" s="26"/>
      <c r="KGO115" s="26"/>
      <c r="KGP115" s="26"/>
      <c r="KGQ115" s="92"/>
      <c r="KGR115" s="92"/>
      <c r="KGS115" s="92"/>
      <c r="KGT115" s="92"/>
      <c r="KGU115" s="92"/>
      <c r="KGV115" s="26"/>
      <c r="KGW115" s="26"/>
      <c r="KGX115" s="26"/>
      <c r="KGY115" s="26"/>
      <c r="KGZ115" s="26"/>
      <c r="KHA115" s="26"/>
      <c r="KHB115" s="26"/>
      <c r="KHC115" s="92"/>
      <c r="KHD115" s="92"/>
      <c r="KHE115" s="92"/>
      <c r="KHF115" s="92"/>
      <c r="KHG115" s="92"/>
      <c r="KHH115" s="26"/>
      <c r="KHI115" s="26"/>
      <c r="KHJ115" s="26"/>
      <c r="KHK115" s="26"/>
      <c r="KHL115" s="26"/>
      <c r="KHM115" s="26"/>
      <c r="KHN115" s="26"/>
      <c r="KHO115" s="92"/>
      <c r="KHP115" s="92"/>
      <c r="KHQ115" s="92"/>
      <c r="KHR115" s="92"/>
      <c r="KHS115" s="92"/>
      <c r="KHT115" s="26"/>
      <c r="KHU115" s="26"/>
      <c r="KHV115" s="26"/>
      <c r="KHW115" s="26"/>
      <c r="KHX115" s="26"/>
      <c r="KHY115" s="26"/>
      <c r="KHZ115" s="26"/>
      <c r="KIA115" s="92"/>
      <c r="KIB115" s="92"/>
      <c r="KIC115" s="92"/>
      <c r="KID115" s="92"/>
      <c r="KIE115" s="92"/>
      <c r="KIF115" s="26"/>
      <c r="KIG115" s="26"/>
      <c r="KIH115" s="26"/>
      <c r="KII115" s="26"/>
      <c r="KIJ115" s="26"/>
      <c r="KIK115" s="26"/>
      <c r="KIL115" s="26"/>
      <c r="KIM115" s="92"/>
      <c r="KIN115" s="92"/>
      <c r="KIO115" s="92"/>
      <c r="KIP115" s="92"/>
      <c r="KIQ115" s="92"/>
      <c r="KIR115" s="26"/>
      <c r="KIS115" s="26"/>
      <c r="KIT115" s="26"/>
      <c r="KIU115" s="26"/>
      <c r="KIV115" s="26"/>
      <c r="KIW115" s="26"/>
      <c r="KIX115" s="26"/>
      <c r="KIY115" s="92"/>
      <c r="KIZ115" s="92"/>
      <c r="KJA115" s="92"/>
      <c r="KJB115" s="92"/>
      <c r="KJC115" s="92"/>
      <c r="KJD115" s="26"/>
      <c r="KJE115" s="26"/>
      <c r="KJF115" s="26"/>
      <c r="KJG115" s="26"/>
      <c r="KJH115" s="26"/>
      <c r="KJI115" s="26"/>
      <c r="KJJ115" s="26"/>
      <c r="KJK115" s="92"/>
      <c r="KJL115" s="92"/>
      <c r="KJM115" s="92"/>
      <c r="KJN115" s="92"/>
      <c r="KJO115" s="92"/>
      <c r="KJP115" s="26"/>
      <c r="KJQ115" s="26"/>
      <c r="KJR115" s="26"/>
      <c r="KJS115" s="26"/>
      <c r="KJT115" s="26"/>
      <c r="KJU115" s="26"/>
      <c r="KJV115" s="26"/>
      <c r="KJW115" s="92"/>
      <c r="KJX115" s="92"/>
      <c r="KJY115" s="92"/>
      <c r="KJZ115" s="92"/>
      <c r="KKA115" s="92"/>
      <c r="KKB115" s="26"/>
      <c r="KKC115" s="26"/>
      <c r="KKD115" s="26"/>
      <c r="KKE115" s="26"/>
      <c r="KKF115" s="26"/>
      <c r="KKG115" s="26"/>
      <c r="KKH115" s="26"/>
      <c r="KKI115" s="92"/>
      <c r="KKJ115" s="92"/>
      <c r="KKK115" s="92"/>
      <c r="KKL115" s="92"/>
      <c r="KKM115" s="92"/>
      <c r="KKN115" s="26"/>
      <c r="KKO115" s="26"/>
      <c r="KKP115" s="26"/>
      <c r="KKQ115" s="26"/>
      <c r="KKR115" s="26"/>
      <c r="KKS115" s="26"/>
      <c r="KKT115" s="26"/>
      <c r="KKU115" s="92"/>
      <c r="KKV115" s="92"/>
      <c r="KKW115" s="92"/>
      <c r="KKX115" s="92"/>
      <c r="KKY115" s="92"/>
      <c r="KKZ115" s="26"/>
      <c r="KLA115" s="26"/>
      <c r="KLB115" s="26"/>
      <c r="KLC115" s="26"/>
      <c r="KLD115" s="26"/>
      <c r="KLE115" s="26"/>
      <c r="KLF115" s="26"/>
      <c r="KLG115" s="92"/>
      <c r="KLH115" s="92"/>
      <c r="KLI115" s="92"/>
      <c r="KLJ115" s="92"/>
      <c r="KLK115" s="92"/>
      <c r="KLL115" s="26"/>
      <c r="KLM115" s="26"/>
      <c r="KLN115" s="26"/>
      <c r="KLO115" s="26"/>
      <c r="KLP115" s="26"/>
      <c r="KLQ115" s="26"/>
      <c r="KLR115" s="26"/>
      <c r="KLS115" s="92"/>
      <c r="KLT115" s="92"/>
      <c r="KLU115" s="92"/>
      <c r="KLV115" s="92"/>
      <c r="KLW115" s="92"/>
      <c r="KLX115" s="26"/>
      <c r="KLY115" s="26"/>
      <c r="KLZ115" s="26"/>
      <c r="KMA115" s="26"/>
      <c r="KMB115" s="26"/>
      <c r="KMC115" s="26"/>
      <c r="KMD115" s="26"/>
      <c r="KME115" s="92"/>
      <c r="KMF115" s="92"/>
      <c r="KMG115" s="92"/>
      <c r="KMH115" s="92"/>
      <c r="KMI115" s="92"/>
      <c r="KMJ115" s="26"/>
      <c r="KMK115" s="26"/>
      <c r="KML115" s="26"/>
      <c r="KMM115" s="26"/>
      <c r="KMN115" s="26"/>
      <c r="KMO115" s="26"/>
      <c r="KMP115" s="26"/>
      <c r="KMQ115" s="92"/>
      <c r="KMR115" s="92"/>
      <c r="KMS115" s="92"/>
      <c r="KMT115" s="92"/>
      <c r="KMU115" s="92"/>
      <c r="KMV115" s="26"/>
      <c r="KMW115" s="26"/>
      <c r="KMX115" s="26"/>
      <c r="KMY115" s="26"/>
      <c r="KMZ115" s="26"/>
      <c r="KNA115" s="26"/>
      <c r="KNB115" s="26"/>
      <c r="KNC115" s="92"/>
      <c r="KND115" s="92"/>
      <c r="KNE115" s="92"/>
      <c r="KNF115" s="92"/>
      <c r="KNG115" s="92"/>
      <c r="KNH115" s="26"/>
      <c r="KNI115" s="26"/>
      <c r="KNJ115" s="26"/>
      <c r="KNK115" s="26"/>
      <c r="KNL115" s="26"/>
      <c r="KNM115" s="26"/>
      <c r="KNN115" s="26"/>
      <c r="KNO115" s="92"/>
      <c r="KNP115" s="92"/>
      <c r="KNQ115" s="92"/>
      <c r="KNR115" s="92"/>
      <c r="KNS115" s="92"/>
      <c r="KNT115" s="26"/>
      <c r="KNU115" s="26"/>
      <c r="KNV115" s="26"/>
      <c r="KNW115" s="26"/>
      <c r="KNX115" s="26"/>
      <c r="KNY115" s="26"/>
      <c r="KNZ115" s="26"/>
      <c r="KOA115" s="92"/>
      <c r="KOB115" s="92"/>
      <c r="KOC115" s="92"/>
      <c r="KOD115" s="92"/>
      <c r="KOE115" s="92"/>
      <c r="KOF115" s="26"/>
      <c r="KOG115" s="26"/>
      <c r="KOH115" s="26"/>
      <c r="KOI115" s="26"/>
      <c r="KOJ115" s="26"/>
      <c r="KOK115" s="26"/>
      <c r="KOL115" s="26"/>
      <c r="KOM115" s="92"/>
      <c r="KON115" s="92"/>
      <c r="KOO115" s="92"/>
      <c r="KOP115" s="92"/>
      <c r="KOQ115" s="92"/>
      <c r="KOR115" s="26"/>
      <c r="KOS115" s="26"/>
      <c r="KOT115" s="26"/>
      <c r="KOU115" s="26"/>
      <c r="KOV115" s="26"/>
      <c r="KOW115" s="26"/>
      <c r="KOX115" s="26"/>
      <c r="KOY115" s="92"/>
      <c r="KOZ115" s="92"/>
      <c r="KPA115" s="92"/>
      <c r="KPB115" s="92"/>
      <c r="KPC115" s="92"/>
      <c r="KPD115" s="26"/>
      <c r="KPE115" s="26"/>
      <c r="KPF115" s="26"/>
      <c r="KPG115" s="26"/>
      <c r="KPH115" s="26"/>
      <c r="KPI115" s="26"/>
      <c r="KPJ115" s="26"/>
      <c r="KPK115" s="92"/>
      <c r="KPL115" s="92"/>
      <c r="KPM115" s="92"/>
      <c r="KPN115" s="92"/>
      <c r="KPO115" s="92"/>
      <c r="KPP115" s="26"/>
      <c r="KPQ115" s="26"/>
      <c r="KPR115" s="26"/>
      <c r="KPS115" s="26"/>
      <c r="KPT115" s="26"/>
      <c r="KPU115" s="26"/>
      <c r="KPV115" s="26"/>
      <c r="KPW115" s="92"/>
      <c r="KPX115" s="92"/>
      <c r="KPY115" s="92"/>
      <c r="KPZ115" s="92"/>
      <c r="KQA115" s="92"/>
      <c r="KQB115" s="26"/>
      <c r="KQC115" s="26"/>
      <c r="KQD115" s="26"/>
      <c r="KQE115" s="26"/>
      <c r="KQF115" s="26"/>
      <c r="KQG115" s="26"/>
      <c r="KQH115" s="26"/>
      <c r="KQI115" s="92"/>
      <c r="KQJ115" s="92"/>
      <c r="KQK115" s="92"/>
      <c r="KQL115" s="92"/>
      <c r="KQM115" s="92"/>
      <c r="KQN115" s="26"/>
      <c r="KQO115" s="26"/>
      <c r="KQP115" s="26"/>
      <c r="KQQ115" s="26"/>
      <c r="KQR115" s="26"/>
      <c r="KQS115" s="26"/>
      <c r="KQT115" s="26"/>
      <c r="KQU115" s="92"/>
      <c r="KQV115" s="92"/>
      <c r="KQW115" s="92"/>
      <c r="KQX115" s="92"/>
      <c r="KQY115" s="92"/>
      <c r="KQZ115" s="26"/>
      <c r="KRA115" s="26"/>
      <c r="KRB115" s="26"/>
      <c r="KRC115" s="26"/>
      <c r="KRD115" s="26"/>
      <c r="KRE115" s="26"/>
      <c r="KRF115" s="26"/>
      <c r="KRG115" s="92"/>
      <c r="KRH115" s="92"/>
      <c r="KRI115" s="92"/>
      <c r="KRJ115" s="92"/>
      <c r="KRK115" s="92"/>
      <c r="KRL115" s="26"/>
      <c r="KRM115" s="26"/>
      <c r="KRN115" s="26"/>
      <c r="KRO115" s="26"/>
      <c r="KRP115" s="26"/>
      <c r="KRQ115" s="26"/>
      <c r="KRR115" s="26"/>
      <c r="KRS115" s="92"/>
      <c r="KRT115" s="92"/>
      <c r="KRU115" s="92"/>
      <c r="KRV115" s="92"/>
      <c r="KRW115" s="92"/>
      <c r="KRX115" s="26"/>
      <c r="KRY115" s="26"/>
      <c r="KRZ115" s="26"/>
      <c r="KSA115" s="26"/>
      <c r="KSB115" s="26"/>
      <c r="KSC115" s="26"/>
      <c r="KSD115" s="26"/>
      <c r="KSE115" s="92"/>
      <c r="KSF115" s="92"/>
      <c r="KSG115" s="92"/>
      <c r="KSH115" s="92"/>
      <c r="KSI115" s="92"/>
      <c r="KSJ115" s="26"/>
      <c r="KSK115" s="26"/>
      <c r="KSL115" s="26"/>
      <c r="KSM115" s="26"/>
      <c r="KSN115" s="26"/>
      <c r="KSO115" s="26"/>
      <c r="KSP115" s="26"/>
      <c r="KSQ115" s="92"/>
      <c r="KSR115" s="92"/>
      <c r="KSS115" s="92"/>
      <c r="KST115" s="92"/>
      <c r="KSU115" s="92"/>
      <c r="KSV115" s="26"/>
      <c r="KSW115" s="26"/>
      <c r="KSX115" s="26"/>
      <c r="KSY115" s="26"/>
      <c r="KSZ115" s="26"/>
      <c r="KTA115" s="26"/>
      <c r="KTB115" s="26"/>
      <c r="KTC115" s="92"/>
      <c r="KTD115" s="92"/>
      <c r="KTE115" s="92"/>
      <c r="KTF115" s="92"/>
      <c r="KTG115" s="92"/>
      <c r="KTH115" s="26"/>
      <c r="KTI115" s="26"/>
      <c r="KTJ115" s="26"/>
      <c r="KTK115" s="26"/>
      <c r="KTL115" s="26"/>
      <c r="KTM115" s="26"/>
      <c r="KTN115" s="26"/>
      <c r="KTO115" s="92"/>
      <c r="KTP115" s="92"/>
      <c r="KTQ115" s="92"/>
      <c r="KTR115" s="92"/>
      <c r="KTS115" s="92"/>
      <c r="KTT115" s="26"/>
      <c r="KTU115" s="26"/>
      <c r="KTV115" s="26"/>
      <c r="KTW115" s="26"/>
      <c r="KTX115" s="26"/>
      <c r="KTY115" s="26"/>
      <c r="KTZ115" s="26"/>
      <c r="KUA115" s="92"/>
      <c r="KUB115" s="92"/>
      <c r="KUC115" s="92"/>
      <c r="KUD115" s="92"/>
      <c r="KUE115" s="92"/>
      <c r="KUF115" s="26"/>
      <c r="KUG115" s="26"/>
      <c r="KUH115" s="26"/>
      <c r="KUI115" s="26"/>
      <c r="KUJ115" s="26"/>
      <c r="KUK115" s="26"/>
      <c r="KUL115" s="26"/>
      <c r="KUM115" s="92"/>
      <c r="KUN115" s="92"/>
      <c r="KUO115" s="92"/>
      <c r="KUP115" s="92"/>
      <c r="KUQ115" s="92"/>
      <c r="KUR115" s="26"/>
      <c r="KUS115" s="26"/>
      <c r="KUT115" s="26"/>
      <c r="KUU115" s="26"/>
      <c r="KUV115" s="26"/>
      <c r="KUW115" s="26"/>
      <c r="KUX115" s="26"/>
      <c r="KUY115" s="92"/>
      <c r="KUZ115" s="92"/>
      <c r="KVA115" s="92"/>
      <c r="KVB115" s="92"/>
      <c r="KVC115" s="92"/>
      <c r="KVD115" s="26"/>
      <c r="KVE115" s="26"/>
      <c r="KVF115" s="26"/>
      <c r="KVG115" s="26"/>
      <c r="KVH115" s="26"/>
      <c r="KVI115" s="26"/>
      <c r="KVJ115" s="26"/>
      <c r="KVK115" s="92"/>
      <c r="KVL115" s="92"/>
      <c r="KVM115" s="92"/>
      <c r="KVN115" s="92"/>
      <c r="KVO115" s="92"/>
      <c r="KVP115" s="26"/>
      <c r="KVQ115" s="26"/>
      <c r="KVR115" s="26"/>
      <c r="KVS115" s="26"/>
      <c r="KVT115" s="26"/>
      <c r="KVU115" s="26"/>
      <c r="KVV115" s="26"/>
      <c r="KVW115" s="92"/>
      <c r="KVX115" s="92"/>
      <c r="KVY115" s="92"/>
      <c r="KVZ115" s="92"/>
      <c r="KWA115" s="92"/>
      <c r="KWB115" s="26"/>
      <c r="KWC115" s="26"/>
      <c r="KWD115" s="26"/>
      <c r="KWE115" s="26"/>
      <c r="KWF115" s="26"/>
      <c r="KWG115" s="26"/>
      <c r="KWH115" s="26"/>
      <c r="KWI115" s="92"/>
      <c r="KWJ115" s="92"/>
      <c r="KWK115" s="92"/>
      <c r="KWL115" s="92"/>
      <c r="KWM115" s="92"/>
      <c r="KWN115" s="26"/>
      <c r="KWO115" s="26"/>
      <c r="KWP115" s="26"/>
      <c r="KWQ115" s="26"/>
      <c r="KWR115" s="26"/>
      <c r="KWS115" s="26"/>
      <c r="KWT115" s="26"/>
      <c r="KWU115" s="92"/>
      <c r="KWV115" s="92"/>
      <c r="KWW115" s="92"/>
      <c r="KWX115" s="92"/>
      <c r="KWY115" s="92"/>
      <c r="KWZ115" s="26"/>
      <c r="KXA115" s="26"/>
      <c r="KXB115" s="26"/>
      <c r="KXC115" s="26"/>
      <c r="KXD115" s="26"/>
      <c r="KXE115" s="26"/>
      <c r="KXF115" s="26"/>
      <c r="KXG115" s="92"/>
      <c r="KXH115" s="92"/>
      <c r="KXI115" s="92"/>
      <c r="KXJ115" s="92"/>
      <c r="KXK115" s="92"/>
      <c r="KXL115" s="26"/>
      <c r="KXM115" s="26"/>
      <c r="KXN115" s="26"/>
      <c r="KXO115" s="26"/>
      <c r="KXP115" s="26"/>
      <c r="KXQ115" s="26"/>
      <c r="KXR115" s="26"/>
      <c r="KXS115" s="92"/>
      <c r="KXT115" s="92"/>
      <c r="KXU115" s="92"/>
      <c r="KXV115" s="92"/>
      <c r="KXW115" s="92"/>
      <c r="KXX115" s="26"/>
      <c r="KXY115" s="26"/>
      <c r="KXZ115" s="26"/>
      <c r="KYA115" s="26"/>
      <c r="KYB115" s="26"/>
      <c r="KYC115" s="26"/>
      <c r="KYD115" s="26"/>
      <c r="KYE115" s="92"/>
      <c r="KYF115" s="92"/>
      <c r="KYG115" s="92"/>
      <c r="KYH115" s="92"/>
      <c r="KYI115" s="92"/>
      <c r="KYJ115" s="26"/>
      <c r="KYK115" s="26"/>
      <c r="KYL115" s="26"/>
      <c r="KYM115" s="26"/>
      <c r="KYN115" s="26"/>
      <c r="KYO115" s="26"/>
      <c r="KYP115" s="26"/>
      <c r="KYQ115" s="92"/>
      <c r="KYR115" s="92"/>
      <c r="KYS115" s="92"/>
      <c r="KYT115" s="92"/>
      <c r="KYU115" s="92"/>
      <c r="KYV115" s="26"/>
      <c r="KYW115" s="26"/>
      <c r="KYX115" s="26"/>
      <c r="KYY115" s="26"/>
      <c r="KYZ115" s="26"/>
      <c r="KZA115" s="26"/>
      <c r="KZB115" s="26"/>
      <c r="KZC115" s="92"/>
      <c r="KZD115" s="92"/>
      <c r="KZE115" s="92"/>
      <c r="KZF115" s="92"/>
      <c r="KZG115" s="92"/>
      <c r="KZH115" s="26"/>
      <c r="KZI115" s="26"/>
      <c r="KZJ115" s="26"/>
      <c r="KZK115" s="26"/>
      <c r="KZL115" s="26"/>
      <c r="KZM115" s="26"/>
      <c r="KZN115" s="26"/>
      <c r="KZO115" s="92"/>
      <c r="KZP115" s="92"/>
      <c r="KZQ115" s="92"/>
      <c r="KZR115" s="92"/>
      <c r="KZS115" s="92"/>
      <c r="KZT115" s="26"/>
      <c r="KZU115" s="26"/>
      <c r="KZV115" s="26"/>
      <c r="KZW115" s="26"/>
      <c r="KZX115" s="26"/>
      <c r="KZY115" s="26"/>
      <c r="KZZ115" s="26"/>
      <c r="LAA115" s="92"/>
      <c r="LAB115" s="92"/>
      <c r="LAC115" s="92"/>
      <c r="LAD115" s="92"/>
      <c r="LAE115" s="92"/>
      <c r="LAF115" s="26"/>
      <c r="LAG115" s="26"/>
      <c r="LAH115" s="26"/>
      <c r="LAI115" s="26"/>
      <c r="LAJ115" s="26"/>
      <c r="LAK115" s="26"/>
      <c r="LAL115" s="26"/>
      <c r="LAM115" s="92"/>
      <c r="LAN115" s="92"/>
      <c r="LAO115" s="92"/>
      <c r="LAP115" s="92"/>
      <c r="LAQ115" s="92"/>
      <c r="LAR115" s="26"/>
      <c r="LAS115" s="26"/>
      <c r="LAT115" s="26"/>
      <c r="LAU115" s="26"/>
      <c r="LAV115" s="26"/>
      <c r="LAW115" s="26"/>
      <c r="LAX115" s="26"/>
      <c r="LAY115" s="92"/>
      <c r="LAZ115" s="92"/>
      <c r="LBA115" s="92"/>
      <c r="LBB115" s="92"/>
      <c r="LBC115" s="92"/>
      <c r="LBD115" s="26"/>
      <c r="LBE115" s="26"/>
      <c r="LBF115" s="26"/>
      <c r="LBG115" s="26"/>
      <c r="LBH115" s="26"/>
      <c r="LBI115" s="26"/>
      <c r="LBJ115" s="26"/>
      <c r="LBK115" s="92"/>
      <c r="LBL115" s="92"/>
      <c r="LBM115" s="92"/>
      <c r="LBN115" s="92"/>
      <c r="LBO115" s="92"/>
      <c r="LBP115" s="26"/>
      <c r="LBQ115" s="26"/>
      <c r="LBR115" s="26"/>
      <c r="LBS115" s="26"/>
      <c r="LBT115" s="26"/>
      <c r="LBU115" s="26"/>
      <c r="LBV115" s="26"/>
      <c r="LBW115" s="92"/>
      <c r="LBX115" s="92"/>
      <c r="LBY115" s="92"/>
      <c r="LBZ115" s="92"/>
      <c r="LCA115" s="92"/>
      <c r="LCB115" s="26"/>
      <c r="LCC115" s="26"/>
      <c r="LCD115" s="26"/>
      <c r="LCE115" s="26"/>
      <c r="LCF115" s="26"/>
      <c r="LCG115" s="26"/>
      <c r="LCH115" s="26"/>
      <c r="LCI115" s="92"/>
      <c r="LCJ115" s="92"/>
      <c r="LCK115" s="92"/>
      <c r="LCL115" s="92"/>
      <c r="LCM115" s="92"/>
      <c r="LCN115" s="26"/>
      <c r="LCO115" s="26"/>
      <c r="LCP115" s="26"/>
      <c r="LCQ115" s="26"/>
      <c r="LCR115" s="26"/>
      <c r="LCS115" s="26"/>
      <c r="LCT115" s="26"/>
      <c r="LCU115" s="92"/>
      <c r="LCV115" s="92"/>
      <c r="LCW115" s="92"/>
      <c r="LCX115" s="92"/>
      <c r="LCY115" s="92"/>
      <c r="LCZ115" s="26"/>
      <c r="LDA115" s="26"/>
      <c r="LDB115" s="26"/>
      <c r="LDC115" s="26"/>
      <c r="LDD115" s="26"/>
      <c r="LDE115" s="26"/>
      <c r="LDF115" s="26"/>
      <c r="LDG115" s="92"/>
      <c r="LDH115" s="92"/>
      <c r="LDI115" s="92"/>
      <c r="LDJ115" s="92"/>
      <c r="LDK115" s="92"/>
      <c r="LDL115" s="26"/>
      <c r="LDM115" s="26"/>
      <c r="LDN115" s="26"/>
      <c r="LDO115" s="26"/>
      <c r="LDP115" s="26"/>
      <c r="LDQ115" s="26"/>
      <c r="LDR115" s="26"/>
      <c r="LDS115" s="92"/>
      <c r="LDT115" s="92"/>
      <c r="LDU115" s="92"/>
      <c r="LDV115" s="92"/>
      <c r="LDW115" s="92"/>
      <c r="LDX115" s="26"/>
      <c r="LDY115" s="26"/>
      <c r="LDZ115" s="26"/>
      <c r="LEA115" s="26"/>
      <c r="LEB115" s="26"/>
      <c r="LEC115" s="26"/>
      <c r="LED115" s="26"/>
      <c r="LEE115" s="92"/>
      <c r="LEF115" s="92"/>
      <c r="LEG115" s="92"/>
      <c r="LEH115" s="92"/>
      <c r="LEI115" s="92"/>
      <c r="LEJ115" s="26"/>
      <c r="LEK115" s="26"/>
      <c r="LEL115" s="26"/>
      <c r="LEM115" s="26"/>
      <c r="LEN115" s="26"/>
      <c r="LEO115" s="26"/>
      <c r="LEP115" s="26"/>
      <c r="LEQ115" s="92"/>
      <c r="LER115" s="92"/>
      <c r="LES115" s="92"/>
      <c r="LET115" s="92"/>
      <c r="LEU115" s="92"/>
      <c r="LEV115" s="26"/>
      <c r="LEW115" s="26"/>
      <c r="LEX115" s="26"/>
      <c r="LEY115" s="26"/>
      <c r="LEZ115" s="26"/>
      <c r="LFA115" s="26"/>
      <c r="LFB115" s="26"/>
      <c r="LFC115" s="92"/>
      <c r="LFD115" s="92"/>
      <c r="LFE115" s="92"/>
      <c r="LFF115" s="92"/>
      <c r="LFG115" s="92"/>
      <c r="LFH115" s="26"/>
      <c r="LFI115" s="26"/>
      <c r="LFJ115" s="26"/>
      <c r="LFK115" s="26"/>
      <c r="LFL115" s="26"/>
      <c r="LFM115" s="26"/>
      <c r="LFN115" s="26"/>
      <c r="LFO115" s="92"/>
      <c r="LFP115" s="92"/>
      <c r="LFQ115" s="92"/>
      <c r="LFR115" s="92"/>
      <c r="LFS115" s="92"/>
      <c r="LFT115" s="26"/>
      <c r="LFU115" s="26"/>
      <c r="LFV115" s="26"/>
      <c r="LFW115" s="26"/>
      <c r="LFX115" s="26"/>
      <c r="LFY115" s="26"/>
      <c r="LFZ115" s="26"/>
      <c r="LGA115" s="92"/>
      <c r="LGB115" s="92"/>
      <c r="LGC115" s="92"/>
      <c r="LGD115" s="92"/>
      <c r="LGE115" s="92"/>
      <c r="LGF115" s="26"/>
      <c r="LGG115" s="26"/>
      <c r="LGH115" s="26"/>
      <c r="LGI115" s="26"/>
      <c r="LGJ115" s="26"/>
      <c r="LGK115" s="26"/>
      <c r="LGL115" s="26"/>
      <c r="LGM115" s="92"/>
      <c r="LGN115" s="92"/>
      <c r="LGO115" s="92"/>
      <c r="LGP115" s="92"/>
      <c r="LGQ115" s="92"/>
      <c r="LGR115" s="26"/>
      <c r="LGS115" s="26"/>
      <c r="LGT115" s="26"/>
      <c r="LGU115" s="26"/>
      <c r="LGV115" s="26"/>
      <c r="LGW115" s="26"/>
      <c r="LGX115" s="26"/>
      <c r="LGY115" s="92"/>
      <c r="LGZ115" s="92"/>
      <c r="LHA115" s="92"/>
      <c r="LHB115" s="92"/>
      <c r="LHC115" s="92"/>
      <c r="LHD115" s="26"/>
      <c r="LHE115" s="26"/>
      <c r="LHF115" s="26"/>
      <c r="LHG115" s="26"/>
      <c r="LHH115" s="26"/>
      <c r="LHI115" s="26"/>
      <c r="LHJ115" s="26"/>
      <c r="LHK115" s="92"/>
      <c r="LHL115" s="92"/>
      <c r="LHM115" s="92"/>
      <c r="LHN115" s="92"/>
      <c r="LHO115" s="92"/>
      <c r="LHP115" s="26"/>
      <c r="LHQ115" s="26"/>
      <c r="LHR115" s="26"/>
      <c r="LHS115" s="26"/>
      <c r="LHT115" s="26"/>
      <c r="LHU115" s="26"/>
      <c r="LHV115" s="26"/>
      <c r="LHW115" s="92"/>
      <c r="LHX115" s="92"/>
      <c r="LHY115" s="92"/>
      <c r="LHZ115" s="92"/>
      <c r="LIA115" s="92"/>
      <c r="LIB115" s="26"/>
      <c r="LIC115" s="26"/>
      <c r="LID115" s="26"/>
      <c r="LIE115" s="26"/>
      <c r="LIF115" s="26"/>
      <c r="LIG115" s="26"/>
      <c r="LIH115" s="26"/>
      <c r="LII115" s="92"/>
      <c r="LIJ115" s="92"/>
      <c r="LIK115" s="92"/>
      <c r="LIL115" s="92"/>
      <c r="LIM115" s="92"/>
      <c r="LIN115" s="26"/>
      <c r="LIO115" s="26"/>
      <c r="LIP115" s="26"/>
      <c r="LIQ115" s="26"/>
      <c r="LIR115" s="26"/>
      <c r="LIS115" s="26"/>
      <c r="LIT115" s="26"/>
      <c r="LIU115" s="92"/>
      <c r="LIV115" s="92"/>
      <c r="LIW115" s="92"/>
      <c r="LIX115" s="92"/>
      <c r="LIY115" s="92"/>
      <c r="LIZ115" s="26"/>
      <c r="LJA115" s="26"/>
      <c r="LJB115" s="26"/>
      <c r="LJC115" s="26"/>
      <c r="LJD115" s="26"/>
      <c r="LJE115" s="26"/>
      <c r="LJF115" s="26"/>
      <c r="LJG115" s="92"/>
      <c r="LJH115" s="92"/>
      <c r="LJI115" s="92"/>
      <c r="LJJ115" s="92"/>
      <c r="LJK115" s="92"/>
      <c r="LJL115" s="26"/>
      <c r="LJM115" s="26"/>
      <c r="LJN115" s="26"/>
      <c r="LJO115" s="26"/>
      <c r="LJP115" s="26"/>
      <c r="LJQ115" s="26"/>
      <c r="LJR115" s="26"/>
      <c r="LJS115" s="92"/>
      <c r="LJT115" s="92"/>
      <c r="LJU115" s="92"/>
      <c r="LJV115" s="92"/>
      <c r="LJW115" s="92"/>
      <c r="LJX115" s="26"/>
      <c r="LJY115" s="26"/>
      <c r="LJZ115" s="26"/>
      <c r="LKA115" s="26"/>
      <c r="LKB115" s="26"/>
      <c r="LKC115" s="26"/>
      <c r="LKD115" s="26"/>
      <c r="LKE115" s="92"/>
      <c r="LKF115" s="92"/>
      <c r="LKG115" s="92"/>
      <c r="LKH115" s="92"/>
      <c r="LKI115" s="92"/>
      <c r="LKJ115" s="26"/>
      <c r="LKK115" s="26"/>
      <c r="LKL115" s="26"/>
      <c r="LKM115" s="26"/>
      <c r="LKN115" s="26"/>
      <c r="LKO115" s="26"/>
      <c r="LKP115" s="26"/>
      <c r="LKQ115" s="92"/>
      <c r="LKR115" s="92"/>
      <c r="LKS115" s="92"/>
      <c r="LKT115" s="92"/>
      <c r="LKU115" s="92"/>
      <c r="LKV115" s="26"/>
      <c r="LKW115" s="26"/>
      <c r="LKX115" s="26"/>
      <c r="LKY115" s="26"/>
      <c r="LKZ115" s="26"/>
      <c r="LLA115" s="26"/>
      <c r="LLB115" s="26"/>
      <c r="LLC115" s="92"/>
      <c r="LLD115" s="92"/>
      <c r="LLE115" s="92"/>
      <c r="LLF115" s="92"/>
      <c r="LLG115" s="92"/>
      <c r="LLH115" s="26"/>
      <c r="LLI115" s="26"/>
      <c r="LLJ115" s="26"/>
      <c r="LLK115" s="26"/>
      <c r="LLL115" s="26"/>
      <c r="LLM115" s="26"/>
      <c r="LLN115" s="26"/>
      <c r="LLO115" s="92"/>
      <c r="LLP115" s="92"/>
      <c r="LLQ115" s="92"/>
      <c r="LLR115" s="92"/>
      <c r="LLS115" s="92"/>
      <c r="LLT115" s="26"/>
      <c r="LLU115" s="26"/>
      <c r="LLV115" s="26"/>
      <c r="LLW115" s="26"/>
      <c r="LLX115" s="26"/>
      <c r="LLY115" s="26"/>
      <c r="LLZ115" s="26"/>
      <c r="LMA115" s="92"/>
      <c r="LMB115" s="92"/>
      <c r="LMC115" s="92"/>
      <c r="LMD115" s="92"/>
      <c r="LME115" s="92"/>
      <c r="LMF115" s="26"/>
      <c r="LMG115" s="26"/>
      <c r="LMH115" s="26"/>
      <c r="LMI115" s="26"/>
      <c r="LMJ115" s="26"/>
      <c r="LMK115" s="26"/>
      <c r="LML115" s="26"/>
      <c r="LMM115" s="92"/>
      <c r="LMN115" s="92"/>
      <c r="LMO115" s="92"/>
      <c r="LMP115" s="92"/>
      <c r="LMQ115" s="92"/>
      <c r="LMR115" s="26"/>
      <c r="LMS115" s="26"/>
      <c r="LMT115" s="26"/>
      <c r="LMU115" s="26"/>
      <c r="LMV115" s="26"/>
      <c r="LMW115" s="26"/>
      <c r="LMX115" s="26"/>
      <c r="LMY115" s="92"/>
      <c r="LMZ115" s="92"/>
      <c r="LNA115" s="92"/>
      <c r="LNB115" s="92"/>
      <c r="LNC115" s="92"/>
      <c r="LND115" s="26"/>
      <c r="LNE115" s="26"/>
      <c r="LNF115" s="26"/>
      <c r="LNG115" s="26"/>
      <c r="LNH115" s="26"/>
      <c r="LNI115" s="26"/>
      <c r="LNJ115" s="26"/>
      <c r="LNK115" s="92"/>
      <c r="LNL115" s="92"/>
      <c r="LNM115" s="92"/>
      <c r="LNN115" s="92"/>
      <c r="LNO115" s="92"/>
      <c r="LNP115" s="26"/>
      <c r="LNQ115" s="26"/>
      <c r="LNR115" s="26"/>
      <c r="LNS115" s="26"/>
      <c r="LNT115" s="26"/>
      <c r="LNU115" s="26"/>
      <c r="LNV115" s="26"/>
      <c r="LNW115" s="92"/>
      <c r="LNX115" s="92"/>
      <c r="LNY115" s="92"/>
      <c r="LNZ115" s="92"/>
      <c r="LOA115" s="92"/>
      <c r="LOB115" s="26"/>
      <c r="LOC115" s="26"/>
      <c r="LOD115" s="26"/>
      <c r="LOE115" s="26"/>
      <c r="LOF115" s="26"/>
      <c r="LOG115" s="26"/>
      <c r="LOH115" s="26"/>
      <c r="LOI115" s="92"/>
      <c r="LOJ115" s="92"/>
      <c r="LOK115" s="92"/>
      <c r="LOL115" s="92"/>
      <c r="LOM115" s="92"/>
      <c r="LON115" s="26"/>
      <c r="LOO115" s="26"/>
      <c r="LOP115" s="26"/>
      <c r="LOQ115" s="26"/>
      <c r="LOR115" s="26"/>
      <c r="LOS115" s="26"/>
      <c r="LOT115" s="26"/>
      <c r="LOU115" s="92"/>
      <c r="LOV115" s="92"/>
      <c r="LOW115" s="92"/>
      <c r="LOX115" s="92"/>
      <c r="LOY115" s="92"/>
      <c r="LOZ115" s="26"/>
      <c r="LPA115" s="26"/>
      <c r="LPB115" s="26"/>
      <c r="LPC115" s="26"/>
      <c r="LPD115" s="26"/>
      <c r="LPE115" s="26"/>
      <c r="LPF115" s="26"/>
      <c r="LPG115" s="92"/>
      <c r="LPH115" s="92"/>
      <c r="LPI115" s="92"/>
      <c r="LPJ115" s="92"/>
      <c r="LPK115" s="92"/>
      <c r="LPL115" s="26"/>
      <c r="LPM115" s="26"/>
      <c r="LPN115" s="26"/>
      <c r="LPO115" s="26"/>
      <c r="LPP115" s="26"/>
      <c r="LPQ115" s="26"/>
      <c r="LPR115" s="26"/>
      <c r="LPS115" s="92"/>
      <c r="LPT115" s="92"/>
      <c r="LPU115" s="92"/>
      <c r="LPV115" s="92"/>
      <c r="LPW115" s="92"/>
      <c r="LPX115" s="26"/>
      <c r="LPY115" s="26"/>
      <c r="LPZ115" s="26"/>
      <c r="LQA115" s="26"/>
      <c r="LQB115" s="26"/>
      <c r="LQC115" s="26"/>
      <c r="LQD115" s="26"/>
      <c r="LQE115" s="92"/>
      <c r="LQF115" s="92"/>
      <c r="LQG115" s="92"/>
      <c r="LQH115" s="92"/>
      <c r="LQI115" s="92"/>
      <c r="LQJ115" s="26"/>
      <c r="LQK115" s="26"/>
      <c r="LQL115" s="26"/>
      <c r="LQM115" s="26"/>
      <c r="LQN115" s="26"/>
      <c r="LQO115" s="26"/>
      <c r="LQP115" s="26"/>
      <c r="LQQ115" s="92"/>
      <c r="LQR115" s="92"/>
      <c r="LQS115" s="92"/>
      <c r="LQT115" s="92"/>
      <c r="LQU115" s="92"/>
      <c r="LQV115" s="26"/>
      <c r="LQW115" s="26"/>
      <c r="LQX115" s="26"/>
      <c r="LQY115" s="26"/>
      <c r="LQZ115" s="26"/>
      <c r="LRA115" s="26"/>
      <c r="LRB115" s="26"/>
      <c r="LRC115" s="92"/>
      <c r="LRD115" s="92"/>
      <c r="LRE115" s="92"/>
      <c r="LRF115" s="92"/>
      <c r="LRG115" s="92"/>
      <c r="LRH115" s="26"/>
      <c r="LRI115" s="26"/>
      <c r="LRJ115" s="26"/>
      <c r="LRK115" s="26"/>
      <c r="LRL115" s="26"/>
      <c r="LRM115" s="26"/>
      <c r="LRN115" s="26"/>
      <c r="LRO115" s="92"/>
      <c r="LRP115" s="92"/>
      <c r="LRQ115" s="92"/>
      <c r="LRR115" s="92"/>
      <c r="LRS115" s="92"/>
      <c r="LRT115" s="26"/>
      <c r="LRU115" s="26"/>
      <c r="LRV115" s="26"/>
      <c r="LRW115" s="26"/>
      <c r="LRX115" s="26"/>
      <c r="LRY115" s="26"/>
      <c r="LRZ115" s="26"/>
      <c r="LSA115" s="92"/>
      <c r="LSB115" s="92"/>
      <c r="LSC115" s="92"/>
      <c r="LSD115" s="92"/>
      <c r="LSE115" s="92"/>
      <c r="LSF115" s="26"/>
      <c r="LSG115" s="26"/>
      <c r="LSH115" s="26"/>
      <c r="LSI115" s="26"/>
      <c r="LSJ115" s="26"/>
      <c r="LSK115" s="26"/>
      <c r="LSL115" s="26"/>
      <c r="LSM115" s="92"/>
      <c r="LSN115" s="92"/>
      <c r="LSO115" s="92"/>
      <c r="LSP115" s="92"/>
      <c r="LSQ115" s="92"/>
      <c r="LSR115" s="26"/>
      <c r="LSS115" s="26"/>
      <c r="LST115" s="26"/>
      <c r="LSU115" s="26"/>
      <c r="LSV115" s="26"/>
      <c r="LSW115" s="26"/>
      <c r="LSX115" s="26"/>
      <c r="LSY115" s="92"/>
      <c r="LSZ115" s="92"/>
      <c r="LTA115" s="92"/>
      <c r="LTB115" s="92"/>
      <c r="LTC115" s="92"/>
      <c r="LTD115" s="26"/>
      <c r="LTE115" s="26"/>
      <c r="LTF115" s="26"/>
      <c r="LTG115" s="26"/>
      <c r="LTH115" s="26"/>
      <c r="LTI115" s="26"/>
      <c r="LTJ115" s="26"/>
      <c r="LTK115" s="92"/>
      <c r="LTL115" s="92"/>
      <c r="LTM115" s="92"/>
      <c r="LTN115" s="92"/>
      <c r="LTO115" s="92"/>
      <c r="LTP115" s="26"/>
      <c r="LTQ115" s="26"/>
      <c r="LTR115" s="26"/>
      <c r="LTS115" s="26"/>
      <c r="LTT115" s="26"/>
      <c r="LTU115" s="26"/>
      <c r="LTV115" s="26"/>
      <c r="LTW115" s="92"/>
      <c r="LTX115" s="92"/>
      <c r="LTY115" s="92"/>
      <c r="LTZ115" s="92"/>
      <c r="LUA115" s="92"/>
      <c r="LUB115" s="26"/>
      <c r="LUC115" s="26"/>
      <c r="LUD115" s="26"/>
      <c r="LUE115" s="26"/>
      <c r="LUF115" s="26"/>
      <c r="LUG115" s="26"/>
      <c r="LUH115" s="26"/>
      <c r="LUI115" s="92"/>
      <c r="LUJ115" s="92"/>
      <c r="LUK115" s="92"/>
      <c r="LUL115" s="92"/>
      <c r="LUM115" s="92"/>
      <c r="LUN115" s="26"/>
      <c r="LUO115" s="26"/>
      <c r="LUP115" s="26"/>
      <c r="LUQ115" s="26"/>
      <c r="LUR115" s="26"/>
      <c r="LUS115" s="26"/>
      <c r="LUT115" s="26"/>
      <c r="LUU115" s="92"/>
      <c r="LUV115" s="92"/>
      <c r="LUW115" s="92"/>
      <c r="LUX115" s="92"/>
      <c r="LUY115" s="92"/>
      <c r="LUZ115" s="26"/>
      <c r="LVA115" s="26"/>
      <c r="LVB115" s="26"/>
      <c r="LVC115" s="26"/>
      <c r="LVD115" s="26"/>
      <c r="LVE115" s="26"/>
      <c r="LVF115" s="26"/>
      <c r="LVG115" s="92"/>
      <c r="LVH115" s="92"/>
      <c r="LVI115" s="92"/>
      <c r="LVJ115" s="92"/>
      <c r="LVK115" s="92"/>
      <c r="LVL115" s="26"/>
      <c r="LVM115" s="26"/>
      <c r="LVN115" s="26"/>
      <c r="LVO115" s="26"/>
      <c r="LVP115" s="26"/>
      <c r="LVQ115" s="26"/>
      <c r="LVR115" s="26"/>
      <c r="LVS115" s="92"/>
      <c r="LVT115" s="92"/>
      <c r="LVU115" s="92"/>
      <c r="LVV115" s="92"/>
      <c r="LVW115" s="92"/>
      <c r="LVX115" s="26"/>
      <c r="LVY115" s="26"/>
      <c r="LVZ115" s="26"/>
      <c r="LWA115" s="26"/>
      <c r="LWB115" s="26"/>
      <c r="LWC115" s="26"/>
      <c r="LWD115" s="26"/>
      <c r="LWE115" s="92"/>
      <c r="LWF115" s="92"/>
      <c r="LWG115" s="92"/>
      <c r="LWH115" s="92"/>
      <c r="LWI115" s="92"/>
      <c r="LWJ115" s="26"/>
      <c r="LWK115" s="26"/>
      <c r="LWL115" s="26"/>
      <c r="LWM115" s="26"/>
      <c r="LWN115" s="26"/>
      <c r="LWO115" s="26"/>
      <c r="LWP115" s="26"/>
      <c r="LWQ115" s="92"/>
      <c r="LWR115" s="92"/>
      <c r="LWS115" s="92"/>
      <c r="LWT115" s="92"/>
      <c r="LWU115" s="92"/>
      <c r="LWV115" s="26"/>
      <c r="LWW115" s="26"/>
      <c r="LWX115" s="26"/>
      <c r="LWY115" s="26"/>
      <c r="LWZ115" s="26"/>
      <c r="LXA115" s="26"/>
      <c r="LXB115" s="26"/>
      <c r="LXC115" s="92"/>
      <c r="LXD115" s="92"/>
      <c r="LXE115" s="92"/>
      <c r="LXF115" s="92"/>
      <c r="LXG115" s="92"/>
      <c r="LXH115" s="26"/>
      <c r="LXI115" s="26"/>
      <c r="LXJ115" s="26"/>
      <c r="LXK115" s="26"/>
      <c r="LXL115" s="26"/>
      <c r="LXM115" s="26"/>
      <c r="LXN115" s="26"/>
      <c r="LXO115" s="92"/>
      <c r="LXP115" s="92"/>
      <c r="LXQ115" s="92"/>
      <c r="LXR115" s="92"/>
      <c r="LXS115" s="92"/>
      <c r="LXT115" s="26"/>
      <c r="LXU115" s="26"/>
      <c r="LXV115" s="26"/>
      <c r="LXW115" s="26"/>
      <c r="LXX115" s="26"/>
      <c r="LXY115" s="26"/>
      <c r="LXZ115" s="26"/>
      <c r="LYA115" s="92"/>
      <c r="LYB115" s="92"/>
      <c r="LYC115" s="92"/>
      <c r="LYD115" s="92"/>
      <c r="LYE115" s="92"/>
      <c r="LYF115" s="26"/>
      <c r="LYG115" s="26"/>
      <c r="LYH115" s="26"/>
      <c r="LYI115" s="26"/>
      <c r="LYJ115" s="26"/>
      <c r="LYK115" s="26"/>
      <c r="LYL115" s="26"/>
      <c r="LYM115" s="92"/>
      <c r="LYN115" s="92"/>
      <c r="LYO115" s="92"/>
      <c r="LYP115" s="92"/>
      <c r="LYQ115" s="92"/>
      <c r="LYR115" s="26"/>
      <c r="LYS115" s="26"/>
      <c r="LYT115" s="26"/>
      <c r="LYU115" s="26"/>
      <c r="LYV115" s="26"/>
      <c r="LYW115" s="26"/>
      <c r="LYX115" s="26"/>
      <c r="LYY115" s="92"/>
      <c r="LYZ115" s="92"/>
      <c r="LZA115" s="92"/>
      <c r="LZB115" s="92"/>
      <c r="LZC115" s="92"/>
      <c r="LZD115" s="26"/>
      <c r="LZE115" s="26"/>
      <c r="LZF115" s="26"/>
      <c r="LZG115" s="26"/>
      <c r="LZH115" s="26"/>
      <c r="LZI115" s="26"/>
      <c r="LZJ115" s="26"/>
      <c r="LZK115" s="92"/>
      <c r="LZL115" s="92"/>
      <c r="LZM115" s="92"/>
      <c r="LZN115" s="92"/>
      <c r="LZO115" s="92"/>
      <c r="LZP115" s="26"/>
      <c r="LZQ115" s="26"/>
      <c r="LZR115" s="26"/>
      <c r="LZS115" s="26"/>
      <c r="LZT115" s="26"/>
      <c r="LZU115" s="26"/>
      <c r="LZV115" s="26"/>
      <c r="LZW115" s="92"/>
      <c r="LZX115" s="92"/>
      <c r="LZY115" s="92"/>
      <c r="LZZ115" s="92"/>
      <c r="MAA115" s="92"/>
      <c r="MAB115" s="26"/>
      <c r="MAC115" s="26"/>
      <c r="MAD115" s="26"/>
      <c r="MAE115" s="26"/>
      <c r="MAF115" s="26"/>
      <c r="MAG115" s="26"/>
      <c r="MAH115" s="26"/>
      <c r="MAI115" s="92"/>
      <c r="MAJ115" s="92"/>
      <c r="MAK115" s="92"/>
      <c r="MAL115" s="92"/>
      <c r="MAM115" s="92"/>
      <c r="MAN115" s="26"/>
      <c r="MAO115" s="26"/>
      <c r="MAP115" s="26"/>
      <c r="MAQ115" s="26"/>
      <c r="MAR115" s="26"/>
      <c r="MAS115" s="26"/>
      <c r="MAT115" s="26"/>
      <c r="MAU115" s="92"/>
      <c r="MAV115" s="92"/>
      <c r="MAW115" s="92"/>
      <c r="MAX115" s="92"/>
      <c r="MAY115" s="92"/>
      <c r="MAZ115" s="26"/>
      <c r="MBA115" s="26"/>
      <c r="MBB115" s="26"/>
      <c r="MBC115" s="26"/>
      <c r="MBD115" s="26"/>
      <c r="MBE115" s="26"/>
      <c r="MBF115" s="26"/>
      <c r="MBG115" s="92"/>
      <c r="MBH115" s="92"/>
      <c r="MBI115" s="92"/>
      <c r="MBJ115" s="92"/>
      <c r="MBK115" s="92"/>
      <c r="MBL115" s="26"/>
      <c r="MBM115" s="26"/>
      <c r="MBN115" s="26"/>
      <c r="MBO115" s="26"/>
      <c r="MBP115" s="26"/>
      <c r="MBQ115" s="26"/>
      <c r="MBR115" s="26"/>
      <c r="MBS115" s="92"/>
      <c r="MBT115" s="92"/>
      <c r="MBU115" s="92"/>
      <c r="MBV115" s="92"/>
      <c r="MBW115" s="92"/>
      <c r="MBX115" s="26"/>
      <c r="MBY115" s="26"/>
      <c r="MBZ115" s="26"/>
      <c r="MCA115" s="26"/>
      <c r="MCB115" s="26"/>
      <c r="MCC115" s="26"/>
      <c r="MCD115" s="26"/>
      <c r="MCE115" s="92"/>
      <c r="MCF115" s="92"/>
      <c r="MCG115" s="92"/>
      <c r="MCH115" s="92"/>
      <c r="MCI115" s="92"/>
      <c r="MCJ115" s="26"/>
      <c r="MCK115" s="26"/>
      <c r="MCL115" s="26"/>
      <c r="MCM115" s="26"/>
      <c r="MCN115" s="26"/>
      <c r="MCO115" s="26"/>
      <c r="MCP115" s="26"/>
      <c r="MCQ115" s="92"/>
      <c r="MCR115" s="92"/>
      <c r="MCS115" s="92"/>
      <c r="MCT115" s="92"/>
      <c r="MCU115" s="92"/>
      <c r="MCV115" s="26"/>
      <c r="MCW115" s="26"/>
      <c r="MCX115" s="26"/>
      <c r="MCY115" s="26"/>
      <c r="MCZ115" s="26"/>
      <c r="MDA115" s="26"/>
      <c r="MDB115" s="26"/>
      <c r="MDC115" s="92"/>
      <c r="MDD115" s="92"/>
      <c r="MDE115" s="92"/>
      <c r="MDF115" s="92"/>
      <c r="MDG115" s="92"/>
      <c r="MDH115" s="26"/>
      <c r="MDI115" s="26"/>
      <c r="MDJ115" s="26"/>
      <c r="MDK115" s="26"/>
      <c r="MDL115" s="26"/>
      <c r="MDM115" s="26"/>
      <c r="MDN115" s="26"/>
      <c r="MDO115" s="92"/>
      <c r="MDP115" s="92"/>
      <c r="MDQ115" s="92"/>
      <c r="MDR115" s="92"/>
      <c r="MDS115" s="92"/>
      <c r="MDT115" s="26"/>
      <c r="MDU115" s="26"/>
      <c r="MDV115" s="26"/>
      <c r="MDW115" s="26"/>
      <c r="MDX115" s="26"/>
      <c r="MDY115" s="26"/>
      <c r="MDZ115" s="26"/>
      <c r="MEA115" s="92"/>
      <c r="MEB115" s="92"/>
      <c r="MEC115" s="92"/>
      <c r="MED115" s="92"/>
      <c r="MEE115" s="92"/>
      <c r="MEF115" s="26"/>
      <c r="MEG115" s="26"/>
      <c r="MEH115" s="26"/>
      <c r="MEI115" s="26"/>
      <c r="MEJ115" s="26"/>
      <c r="MEK115" s="26"/>
      <c r="MEL115" s="26"/>
      <c r="MEM115" s="92"/>
      <c r="MEN115" s="92"/>
      <c r="MEO115" s="92"/>
      <c r="MEP115" s="92"/>
      <c r="MEQ115" s="92"/>
      <c r="MER115" s="26"/>
      <c r="MES115" s="26"/>
      <c r="MET115" s="26"/>
      <c r="MEU115" s="26"/>
      <c r="MEV115" s="26"/>
      <c r="MEW115" s="26"/>
      <c r="MEX115" s="26"/>
      <c r="MEY115" s="92"/>
      <c r="MEZ115" s="92"/>
      <c r="MFA115" s="92"/>
      <c r="MFB115" s="92"/>
      <c r="MFC115" s="92"/>
      <c r="MFD115" s="26"/>
      <c r="MFE115" s="26"/>
      <c r="MFF115" s="26"/>
      <c r="MFG115" s="26"/>
      <c r="MFH115" s="26"/>
      <c r="MFI115" s="26"/>
      <c r="MFJ115" s="26"/>
      <c r="MFK115" s="92"/>
      <c r="MFL115" s="92"/>
      <c r="MFM115" s="92"/>
      <c r="MFN115" s="92"/>
      <c r="MFO115" s="92"/>
      <c r="MFP115" s="26"/>
      <c r="MFQ115" s="26"/>
      <c r="MFR115" s="26"/>
      <c r="MFS115" s="26"/>
      <c r="MFT115" s="26"/>
      <c r="MFU115" s="26"/>
      <c r="MFV115" s="26"/>
      <c r="MFW115" s="92"/>
      <c r="MFX115" s="92"/>
      <c r="MFY115" s="92"/>
      <c r="MFZ115" s="92"/>
      <c r="MGA115" s="92"/>
      <c r="MGB115" s="26"/>
      <c r="MGC115" s="26"/>
      <c r="MGD115" s="26"/>
      <c r="MGE115" s="26"/>
      <c r="MGF115" s="26"/>
      <c r="MGG115" s="26"/>
      <c r="MGH115" s="26"/>
      <c r="MGI115" s="92"/>
      <c r="MGJ115" s="92"/>
      <c r="MGK115" s="92"/>
      <c r="MGL115" s="92"/>
      <c r="MGM115" s="92"/>
      <c r="MGN115" s="26"/>
      <c r="MGO115" s="26"/>
      <c r="MGP115" s="26"/>
      <c r="MGQ115" s="26"/>
      <c r="MGR115" s="26"/>
      <c r="MGS115" s="26"/>
      <c r="MGT115" s="26"/>
      <c r="MGU115" s="92"/>
      <c r="MGV115" s="92"/>
      <c r="MGW115" s="92"/>
      <c r="MGX115" s="92"/>
      <c r="MGY115" s="92"/>
      <c r="MGZ115" s="26"/>
      <c r="MHA115" s="26"/>
      <c r="MHB115" s="26"/>
      <c r="MHC115" s="26"/>
      <c r="MHD115" s="26"/>
      <c r="MHE115" s="26"/>
      <c r="MHF115" s="26"/>
      <c r="MHG115" s="92"/>
      <c r="MHH115" s="92"/>
      <c r="MHI115" s="92"/>
      <c r="MHJ115" s="92"/>
      <c r="MHK115" s="92"/>
      <c r="MHL115" s="26"/>
      <c r="MHM115" s="26"/>
      <c r="MHN115" s="26"/>
      <c r="MHO115" s="26"/>
      <c r="MHP115" s="26"/>
      <c r="MHQ115" s="26"/>
      <c r="MHR115" s="26"/>
      <c r="MHS115" s="92"/>
      <c r="MHT115" s="92"/>
      <c r="MHU115" s="92"/>
      <c r="MHV115" s="92"/>
      <c r="MHW115" s="92"/>
      <c r="MHX115" s="26"/>
      <c r="MHY115" s="26"/>
      <c r="MHZ115" s="26"/>
      <c r="MIA115" s="26"/>
      <c r="MIB115" s="26"/>
      <c r="MIC115" s="26"/>
      <c r="MID115" s="26"/>
      <c r="MIE115" s="92"/>
      <c r="MIF115" s="92"/>
      <c r="MIG115" s="92"/>
      <c r="MIH115" s="92"/>
      <c r="MII115" s="92"/>
      <c r="MIJ115" s="26"/>
      <c r="MIK115" s="26"/>
      <c r="MIL115" s="26"/>
      <c r="MIM115" s="26"/>
      <c r="MIN115" s="26"/>
      <c r="MIO115" s="26"/>
      <c r="MIP115" s="26"/>
      <c r="MIQ115" s="92"/>
      <c r="MIR115" s="92"/>
      <c r="MIS115" s="92"/>
      <c r="MIT115" s="92"/>
      <c r="MIU115" s="92"/>
      <c r="MIV115" s="26"/>
      <c r="MIW115" s="26"/>
      <c r="MIX115" s="26"/>
      <c r="MIY115" s="26"/>
      <c r="MIZ115" s="26"/>
      <c r="MJA115" s="26"/>
      <c r="MJB115" s="26"/>
      <c r="MJC115" s="92"/>
      <c r="MJD115" s="92"/>
      <c r="MJE115" s="92"/>
      <c r="MJF115" s="92"/>
      <c r="MJG115" s="92"/>
      <c r="MJH115" s="26"/>
      <c r="MJI115" s="26"/>
      <c r="MJJ115" s="26"/>
      <c r="MJK115" s="26"/>
      <c r="MJL115" s="26"/>
      <c r="MJM115" s="26"/>
      <c r="MJN115" s="26"/>
      <c r="MJO115" s="92"/>
      <c r="MJP115" s="92"/>
      <c r="MJQ115" s="92"/>
      <c r="MJR115" s="92"/>
      <c r="MJS115" s="92"/>
      <c r="MJT115" s="26"/>
      <c r="MJU115" s="26"/>
      <c r="MJV115" s="26"/>
      <c r="MJW115" s="26"/>
      <c r="MJX115" s="26"/>
      <c r="MJY115" s="26"/>
      <c r="MJZ115" s="26"/>
      <c r="MKA115" s="92"/>
      <c r="MKB115" s="92"/>
      <c r="MKC115" s="92"/>
      <c r="MKD115" s="92"/>
      <c r="MKE115" s="92"/>
      <c r="MKF115" s="26"/>
      <c r="MKG115" s="26"/>
      <c r="MKH115" s="26"/>
      <c r="MKI115" s="26"/>
      <c r="MKJ115" s="26"/>
      <c r="MKK115" s="26"/>
      <c r="MKL115" s="26"/>
      <c r="MKM115" s="92"/>
      <c r="MKN115" s="92"/>
      <c r="MKO115" s="92"/>
      <c r="MKP115" s="92"/>
      <c r="MKQ115" s="92"/>
      <c r="MKR115" s="26"/>
      <c r="MKS115" s="26"/>
      <c r="MKT115" s="26"/>
      <c r="MKU115" s="26"/>
      <c r="MKV115" s="26"/>
      <c r="MKW115" s="26"/>
      <c r="MKX115" s="26"/>
      <c r="MKY115" s="92"/>
      <c r="MKZ115" s="92"/>
      <c r="MLA115" s="92"/>
      <c r="MLB115" s="92"/>
      <c r="MLC115" s="92"/>
      <c r="MLD115" s="26"/>
      <c r="MLE115" s="26"/>
      <c r="MLF115" s="26"/>
      <c r="MLG115" s="26"/>
      <c r="MLH115" s="26"/>
      <c r="MLI115" s="26"/>
      <c r="MLJ115" s="26"/>
      <c r="MLK115" s="92"/>
      <c r="MLL115" s="92"/>
      <c r="MLM115" s="92"/>
      <c r="MLN115" s="92"/>
      <c r="MLO115" s="92"/>
      <c r="MLP115" s="26"/>
      <c r="MLQ115" s="26"/>
      <c r="MLR115" s="26"/>
      <c r="MLS115" s="26"/>
      <c r="MLT115" s="26"/>
      <c r="MLU115" s="26"/>
      <c r="MLV115" s="26"/>
      <c r="MLW115" s="92"/>
      <c r="MLX115" s="92"/>
      <c r="MLY115" s="92"/>
      <c r="MLZ115" s="92"/>
      <c r="MMA115" s="92"/>
      <c r="MMB115" s="26"/>
      <c r="MMC115" s="26"/>
      <c r="MMD115" s="26"/>
      <c r="MME115" s="26"/>
      <c r="MMF115" s="26"/>
      <c r="MMG115" s="26"/>
      <c r="MMH115" s="26"/>
      <c r="MMI115" s="92"/>
      <c r="MMJ115" s="92"/>
      <c r="MMK115" s="92"/>
      <c r="MML115" s="92"/>
      <c r="MMM115" s="92"/>
      <c r="MMN115" s="26"/>
      <c r="MMO115" s="26"/>
      <c r="MMP115" s="26"/>
      <c r="MMQ115" s="26"/>
      <c r="MMR115" s="26"/>
      <c r="MMS115" s="26"/>
      <c r="MMT115" s="26"/>
      <c r="MMU115" s="92"/>
      <c r="MMV115" s="92"/>
      <c r="MMW115" s="92"/>
      <c r="MMX115" s="92"/>
      <c r="MMY115" s="92"/>
      <c r="MMZ115" s="26"/>
      <c r="MNA115" s="26"/>
      <c r="MNB115" s="26"/>
      <c r="MNC115" s="26"/>
      <c r="MND115" s="26"/>
      <c r="MNE115" s="26"/>
      <c r="MNF115" s="26"/>
      <c r="MNG115" s="92"/>
      <c r="MNH115" s="92"/>
      <c r="MNI115" s="92"/>
      <c r="MNJ115" s="92"/>
      <c r="MNK115" s="92"/>
      <c r="MNL115" s="26"/>
      <c r="MNM115" s="26"/>
      <c r="MNN115" s="26"/>
      <c r="MNO115" s="26"/>
      <c r="MNP115" s="26"/>
      <c r="MNQ115" s="26"/>
      <c r="MNR115" s="26"/>
      <c r="MNS115" s="92"/>
      <c r="MNT115" s="92"/>
      <c r="MNU115" s="92"/>
      <c r="MNV115" s="92"/>
      <c r="MNW115" s="92"/>
      <c r="MNX115" s="26"/>
      <c r="MNY115" s="26"/>
      <c r="MNZ115" s="26"/>
      <c r="MOA115" s="26"/>
      <c r="MOB115" s="26"/>
      <c r="MOC115" s="26"/>
      <c r="MOD115" s="26"/>
      <c r="MOE115" s="92"/>
      <c r="MOF115" s="92"/>
      <c r="MOG115" s="92"/>
      <c r="MOH115" s="92"/>
      <c r="MOI115" s="92"/>
      <c r="MOJ115" s="26"/>
      <c r="MOK115" s="26"/>
      <c r="MOL115" s="26"/>
      <c r="MOM115" s="26"/>
      <c r="MON115" s="26"/>
      <c r="MOO115" s="26"/>
      <c r="MOP115" s="26"/>
      <c r="MOQ115" s="92"/>
      <c r="MOR115" s="92"/>
      <c r="MOS115" s="92"/>
      <c r="MOT115" s="92"/>
      <c r="MOU115" s="92"/>
      <c r="MOV115" s="26"/>
      <c r="MOW115" s="26"/>
      <c r="MOX115" s="26"/>
      <c r="MOY115" s="26"/>
      <c r="MOZ115" s="26"/>
      <c r="MPA115" s="26"/>
      <c r="MPB115" s="26"/>
      <c r="MPC115" s="92"/>
      <c r="MPD115" s="92"/>
      <c r="MPE115" s="92"/>
      <c r="MPF115" s="92"/>
      <c r="MPG115" s="92"/>
      <c r="MPH115" s="26"/>
      <c r="MPI115" s="26"/>
      <c r="MPJ115" s="26"/>
      <c r="MPK115" s="26"/>
      <c r="MPL115" s="26"/>
      <c r="MPM115" s="26"/>
      <c r="MPN115" s="26"/>
      <c r="MPO115" s="92"/>
      <c r="MPP115" s="92"/>
      <c r="MPQ115" s="92"/>
      <c r="MPR115" s="92"/>
      <c r="MPS115" s="92"/>
      <c r="MPT115" s="26"/>
      <c r="MPU115" s="26"/>
      <c r="MPV115" s="26"/>
      <c r="MPW115" s="26"/>
      <c r="MPX115" s="26"/>
      <c r="MPY115" s="26"/>
      <c r="MPZ115" s="26"/>
      <c r="MQA115" s="92"/>
      <c r="MQB115" s="92"/>
      <c r="MQC115" s="92"/>
      <c r="MQD115" s="92"/>
      <c r="MQE115" s="92"/>
      <c r="MQF115" s="26"/>
      <c r="MQG115" s="26"/>
      <c r="MQH115" s="26"/>
      <c r="MQI115" s="26"/>
      <c r="MQJ115" s="26"/>
      <c r="MQK115" s="26"/>
      <c r="MQL115" s="26"/>
      <c r="MQM115" s="92"/>
      <c r="MQN115" s="92"/>
      <c r="MQO115" s="92"/>
      <c r="MQP115" s="92"/>
      <c r="MQQ115" s="92"/>
      <c r="MQR115" s="26"/>
      <c r="MQS115" s="26"/>
      <c r="MQT115" s="26"/>
      <c r="MQU115" s="26"/>
      <c r="MQV115" s="26"/>
      <c r="MQW115" s="26"/>
      <c r="MQX115" s="26"/>
      <c r="MQY115" s="92"/>
      <c r="MQZ115" s="92"/>
      <c r="MRA115" s="92"/>
      <c r="MRB115" s="92"/>
      <c r="MRC115" s="92"/>
      <c r="MRD115" s="26"/>
      <c r="MRE115" s="26"/>
      <c r="MRF115" s="26"/>
      <c r="MRG115" s="26"/>
      <c r="MRH115" s="26"/>
      <c r="MRI115" s="26"/>
      <c r="MRJ115" s="26"/>
      <c r="MRK115" s="92"/>
      <c r="MRL115" s="92"/>
      <c r="MRM115" s="92"/>
      <c r="MRN115" s="92"/>
      <c r="MRO115" s="92"/>
      <c r="MRP115" s="26"/>
      <c r="MRQ115" s="26"/>
      <c r="MRR115" s="26"/>
      <c r="MRS115" s="26"/>
      <c r="MRT115" s="26"/>
      <c r="MRU115" s="26"/>
      <c r="MRV115" s="26"/>
      <c r="MRW115" s="92"/>
      <c r="MRX115" s="92"/>
      <c r="MRY115" s="92"/>
      <c r="MRZ115" s="92"/>
      <c r="MSA115" s="92"/>
      <c r="MSB115" s="26"/>
      <c r="MSC115" s="26"/>
      <c r="MSD115" s="26"/>
      <c r="MSE115" s="26"/>
      <c r="MSF115" s="26"/>
      <c r="MSG115" s="26"/>
      <c r="MSH115" s="26"/>
      <c r="MSI115" s="92"/>
      <c r="MSJ115" s="92"/>
      <c r="MSK115" s="92"/>
      <c r="MSL115" s="92"/>
      <c r="MSM115" s="92"/>
      <c r="MSN115" s="26"/>
      <c r="MSO115" s="26"/>
      <c r="MSP115" s="26"/>
      <c r="MSQ115" s="26"/>
      <c r="MSR115" s="26"/>
      <c r="MSS115" s="26"/>
      <c r="MST115" s="26"/>
      <c r="MSU115" s="92"/>
      <c r="MSV115" s="92"/>
      <c r="MSW115" s="92"/>
      <c r="MSX115" s="92"/>
      <c r="MSY115" s="92"/>
      <c r="MSZ115" s="26"/>
      <c r="MTA115" s="26"/>
      <c r="MTB115" s="26"/>
      <c r="MTC115" s="26"/>
      <c r="MTD115" s="26"/>
      <c r="MTE115" s="26"/>
      <c r="MTF115" s="26"/>
      <c r="MTG115" s="92"/>
      <c r="MTH115" s="92"/>
      <c r="MTI115" s="92"/>
      <c r="MTJ115" s="92"/>
      <c r="MTK115" s="92"/>
      <c r="MTL115" s="26"/>
      <c r="MTM115" s="26"/>
      <c r="MTN115" s="26"/>
      <c r="MTO115" s="26"/>
      <c r="MTP115" s="26"/>
      <c r="MTQ115" s="26"/>
      <c r="MTR115" s="26"/>
      <c r="MTS115" s="92"/>
      <c r="MTT115" s="92"/>
      <c r="MTU115" s="92"/>
      <c r="MTV115" s="92"/>
      <c r="MTW115" s="92"/>
      <c r="MTX115" s="26"/>
      <c r="MTY115" s="26"/>
      <c r="MTZ115" s="26"/>
      <c r="MUA115" s="26"/>
      <c r="MUB115" s="26"/>
      <c r="MUC115" s="26"/>
      <c r="MUD115" s="26"/>
      <c r="MUE115" s="92"/>
      <c r="MUF115" s="92"/>
      <c r="MUG115" s="92"/>
      <c r="MUH115" s="92"/>
      <c r="MUI115" s="92"/>
      <c r="MUJ115" s="26"/>
      <c r="MUK115" s="26"/>
      <c r="MUL115" s="26"/>
      <c r="MUM115" s="26"/>
      <c r="MUN115" s="26"/>
      <c r="MUO115" s="26"/>
      <c r="MUP115" s="26"/>
      <c r="MUQ115" s="92"/>
      <c r="MUR115" s="92"/>
      <c r="MUS115" s="92"/>
      <c r="MUT115" s="92"/>
      <c r="MUU115" s="92"/>
      <c r="MUV115" s="26"/>
      <c r="MUW115" s="26"/>
      <c r="MUX115" s="26"/>
      <c r="MUY115" s="26"/>
      <c r="MUZ115" s="26"/>
      <c r="MVA115" s="26"/>
      <c r="MVB115" s="26"/>
      <c r="MVC115" s="92"/>
      <c r="MVD115" s="92"/>
      <c r="MVE115" s="92"/>
      <c r="MVF115" s="92"/>
      <c r="MVG115" s="92"/>
      <c r="MVH115" s="26"/>
      <c r="MVI115" s="26"/>
      <c r="MVJ115" s="26"/>
      <c r="MVK115" s="26"/>
      <c r="MVL115" s="26"/>
      <c r="MVM115" s="26"/>
      <c r="MVN115" s="26"/>
      <c r="MVO115" s="92"/>
      <c r="MVP115" s="92"/>
      <c r="MVQ115" s="92"/>
      <c r="MVR115" s="92"/>
      <c r="MVS115" s="92"/>
      <c r="MVT115" s="26"/>
      <c r="MVU115" s="26"/>
      <c r="MVV115" s="26"/>
      <c r="MVW115" s="26"/>
      <c r="MVX115" s="26"/>
      <c r="MVY115" s="26"/>
      <c r="MVZ115" s="26"/>
      <c r="MWA115" s="92"/>
      <c r="MWB115" s="92"/>
      <c r="MWC115" s="92"/>
      <c r="MWD115" s="92"/>
      <c r="MWE115" s="92"/>
      <c r="MWF115" s="26"/>
      <c r="MWG115" s="26"/>
      <c r="MWH115" s="26"/>
      <c r="MWI115" s="26"/>
      <c r="MWJ115" s="26"/>
      <c r="MWK115" s="26"/>
      <c r="MWL115" s="26"/>
      <c r="MWM115" s="92"/>
      <c r="MWN115" s="92"/>
      <c r="MWO115" s="92"/>
      <c r="MWP115" s="92"/>
      <c r="MWQ115" s="92"/>
      <c r="MWR115" s="26"/>
      <c r="MWS115" s="26"/>
      <c r="MWT115" s="26"/>
      <c r="MWU115" s="26"/>
      <c r="MWV115" s="26"/>
      <c r="MWW115" s="26"/>
      <c r="MWX115" s="26"/>
      <c r="MWY115" s="92"/>
      <c r="MWZ115" s="92"/>
      <c r="MXA115" s="92"/>
      <c r="MXB115" s="92"/>
      <c r="MXC115" s="92"/>
      <c r="MXD115" s="26"/>
      <c r="MXE115" s="26"/>
      <c r="MXF115" s="26"/>
      <c r="MXG115" s="26"/>
      <c r="MXH115" s="26"/>
      <c r="MXI115" s="26"/>
      <c r="MXJ115" s="26"/>
      <c r="MXK115" s="92"/>
      <c r="MXL115" s="92"/>
      <c r="MXM115" s="92"/>
      <c r="MXN115" s="92"/>
      <c r="MXO115" s="92"/>
      <c r="MXP115" s="26"/>
      <c r="MXQ115" s="26"/>
      <c r="MXR115" s="26"/>
      <c r="MXS115" s="26"/>
      <c r="MXT115" s="26"/>
      <c r="MXU115" s="26"/>
      <c r="MXV115" s="26"/>
      <c r="MXW115" s="92"/>
      <c r="MXX115" s="92"/>
      <c r="MXY115" s="92"/>
      <c r="MXZ115" s="92"/>
      <c r="MYA115" s="92"/>
      <c r="MYB115" s="26"/>
      <c r="MYC115" s="26"/>
      <c r="MYD115" s="26"/>
      <c r="MYE115" s="26"/>
      <c r="MYF115" s="26"/>
      <c r="MYG115" s="26"/>
      <c r="MYH115" s="26"/>
      <c r="MYI115" s="92"/>
      <c r="MYJ115" s="92"/>
      <c r="MYK115" s="92"/>
      <c r="MYL115" s="92"/>
      <c r="MYM115" s="92"/>
      <c r="MYN115" s="26"/>
      <c r="MYO115" s="26"/>
      <c r="MYP115" s="26"/>
      <c r="MYQ115" s="26"/>
      <c r="MYR115" s="26"/>
      <c r="MYS115" s="26"/>
      <c r="MYT115" s="26"/>
      <c r="MYU115" s="92"/>
      <c r="MYV115" s="92"/>
      <c r="MYW115" s="92"/>
      <c r="MYX115" s="92"/>
      <c r="MYY115" s="92"/>
      <c r="MYZ115" s="26"/>
      <c r="MZA115" s="26"/>
      <c r="MZB115" s="26"/>
      <c r="MZC115" s="26"/>
      <c r="MZD115" s="26"/>
      <c r="MZE115" s="26"/>
      <c r="MZF115" s="26"/>
      <c r="MZG115" s="92"/>
      <c r="MZH115" s="92"/>
      <c r="MZI115" s="92"/>
      <c r="MZJ115" s="92"/>
      <c r="MZK115" s="92"/>
      <c r="MZL115" s="26"/>
      <c r="MZM115" s="26"/>
      <c r="MZN115" s="26"/>
      <c r="MZO115" s="26"/>
      <c r="MZP115" s="26"/>
      <c r="MZQ115" s="26"/>
      <c r="MZR115" s="26"/>
      <c r="MZS115" s="92"/>
      <c r="MZT115" s="92"/>
      <c r="MZU115" s="92"/>
      <c r="MZV115" s="92"/>
      <c r="MZW115" s="92"/>
      <c r="MZX115" s="26"/>
      <c r="MZY115" s="26"/>
      <c r="MZZ115" s="26"/>
      <c r="NAA115" s="26"/>
      <c r="NAB115" s="26"/>
      <c r="NAC115" s="26"/>
      <c r="NAD115" s="26"/>
      <c r="NAE115" s="92"/>
      <c r="NAF115" s="92"/>
      <c r="NAG115" s="92"/>
      <c r="NAH115" s="92"/>
      <c r="NAI115" s="92"/>
      <c r="NAJ115" s="26"/>
      <c r="NAK115" s="26"/>
      <c r="NAL115" s="26"/>
      <c r="NAM115" s="26"/>
      <c r="NAN115" s="26"/>
      <c r="NAO115" s="26"/>
      <c r="NAP115" s="26"/>
      <c r="NAQ115" s="92"/>
      <c r="NAR115" s="92"/>
      <c r="NAS115" s="92"/>
      <c r="NAT115" s="92"/>
      <c r="NAU115" s="92"/>
      <c r="NAV115" s="26"/>
      <c r="NAW115" s="26"/>
      <c r="NAX115" s="26"/>
      <c r="NAY115" s="26"/>
      <c r="NAZ115" s="26"/>
      <c r="NBA115" s="26"/>
      <c r="NBB115" s="26"/>
      <c r="NBC115" s="92"/>
      <c r="NBD115" s="92"/>
      <c r="NBE115" s="92"/>
      <c r="NBF115" s="92"/>
      <c r="NBG115" s="92"/>
      <c r="NBH115" s="26"/>
      <c r="NBI115" s="26"/>
      <c r="NBJ115" s="26"/>
      <c r="NBK115" s="26"/>
      <c r="NBL115" s="26"/>
      <c r="NBM115" s="26"/>
      <c r="NBN115" s="26"/>
      <c r="NBO115" s="92"/>
      <c r="NBP115" s="92"/>
      <c r="NBQ115" s="92"/>
      <c r="NBR115" s="92"/>
      <c r="NBS115" s="92"/>
      <c r="NBT115" s="26"/>
      <c r="NBU115" s="26"/>
      <c r="NBV115" s="26"/>
      <c r="NBW115" s="26"/>
      <c r="NBX115" s="26"/>
      <c r="NBY115" s="26"/>
      <c r="NBZ115" s="26"/>
      <c r="NCA115" s="92"/>
      <c r="NCB115" s="92"/>
      <c r="NCC115" s="92"/>
      <c r="NCD115" s="92"/>
      <c r="NCE115" s="92"/>
      <c r="NCF115" s="26"/>
      <c r="NCG115" s="26"/>
      <c r="NCH115" s="26"/>
      <c r="NCI115" s="26"/>
      <c r="NCJ115" s="26"/>
      <c r="NCK115" s="26"/>
      <c r="NCL115" s="26"/>
      <c r="NCM115" s="92"/>
      <c r="NCN115" s="92"/>
      <c r="NCO115" s="92"/>
      <c r="NCP115" s="92"/>
      <c r="NCQ115" s="92"/>
      <c r="NCR115" s="26"/>
      <c r="NCS115" s="26"/>
      <c r="NCT115" s="26"/>
      <c r="NCU115" s="26"/>
      <c r="NCV115" s="26"/>
      <c r="NCW115" s="26"/>
      <c r="NCX115" s="26"/>
      <c r="NCY115" s="92"/>
      <c r="NCZ115" s="92"/>
      <c r="NDA115" s="92"/>
      <c r="NDB115" s="92"/>
      <c r="NDC115" s="92"/>
      <c r="NDD115" s="26"/>
      <c r="NDE115" s="26"/>
      <c r="NDF115" s="26"/>
      <c r="NDG115" s="26"/>
      <c r="NDH115" s="26"/>
      <c r="NDI115" s="26"/>
      <c r="NDJ115" s="26"/>
      <c r="NDK115" s="92"/>
      <c r="NDL115" s="92"/>
      <c r="NDM115" s="92"/>
      <c r="NDN115" s="92"/>
      <c r="NDO115" s="92"/>
      <c r="NDP115" s="26"/>
      <c r="NDQ115" s="26"/>
      <c r="NDR115" s="26"/>
      <c r="NDS115" s="26"/>
      <c r="NDT115" s="26"/>
      <c r="NDU115" s="26"/>
      <c r="NDV115" s="26"/>
      <c r="NDW115" s="92"/>
      <c r="NDX115" s="92"/>
      <c r="NDY115" s="92"/>
      <c r="NDZ115" s="92"/>
      <c r="NEA115" s="92"/>
      <c r="NEB115" s="26"/>
      <c r="NEC115" s="26"/>
      <c r="NED115" s="26"/>
      <c r="NEE115" s="26"/>
      <c r="NEF115" s="26"/>
      <c r="NEG115" s="26"/>
      <c r="NEH115" s="26"/>
      <c r="NEI115" s="92"/>
      <c r="NEJ115" s="92"/>
      <c r="NEK115" s="92"/>
      <c r="NEL115" s="92"/>
      <c r="NEM115" s="92"/>
      <c r="NEN115" s="26"/>
      <c r="NEO115" s="26"/>
      <c r="NEP115" s="26"/>
      <c r="NEQ115" s="26"/>
      <c r="NER115" s="26"/>
      <c r="NES115" s="26"/>
      <c r="NET115" s="26"/>
      <c r="NEU115" s="92"/>
      <c r="NEV115" s="92"/>
      <c r="NEW115" s="92"/>
      <c r="NEX115" s="92"/>
      <c r="NEY115" s="92"/>
      <c r="NEZ115" s="26"/>
      <c r="NFA115" s="26"/>
      <c r="NFB115" s="26"/>
      <c r="NFC115" s="26"/>
      <c r="NFD115" s="26"/>
      <c r="NFE115" s="26"/>
      <c r="NFF115" s="26"/>
      <c r="NFG115" s="92"/>
      <c r="NFH115" s="92"/>
      <c r="NFI115" s="92"/>
      <c r="NFJ115" s="92"/>
      <c r="NFK115" s="92"/>
      <c r="NFL115" s="26"/>
      <c r="NFM115" s="26"/>
      <c r="NFN115" s="26"/>
      <c r="NFO115" s="26"/>
      <c r="NFP115" s="26"/>
      <c r="NFQ115" s="26"/>
      <c r="NFR115" s="26"/>
      <c r="NFS115" s="92"/>
      <c r="NFT115" s="92"/>
      <c r="NFU115" s="92"/>
      <c r="NFV115" s="92"/>
      <c r="NFW115" s="92"/>
      <c r="NFX115" s="26"/>
      <c r="NFY115" s="26"/>
      <c r="NFZ115" s="26"/>
      <c r="NGA115" s="26"/>
      <c r="NGB115" s="26"/>
      <c r="NGC115" s="26"/>
      <c r="NGD115" s="26"/>
      <c r="NGE115" s="92"/>
      <c r="NGF115" s="92"/>
      <c r="NGG115" s="92"/>
      <c r="NGH115" s="92"/>
      <c r="NGI115" s="92"/>
      <c r="NGJ115" s="26"/>
      <c r="NGK115" s="26"/>
      <c r="NGL115" s="26"/>
      <c r="NGM115" s="26"/>
      <c r="NGN115" s="26"/>
      <c r="NGO115" s="26"/>
      <c r="NGP115" s="26"/>
      <c r="NGQ115" s="92"/>
      <c r="NGR115" s="92"/>
      <c r="NGS115" s="92"/>
      <c r="NGT115" s="92"/>
      <c r="NGU115" s="92"/>
      <c r="NGV115" s="26"/>
      <c r="NGW115" s="26"/>
      <c r="NGX115" s="26"/>
      <c r="NGY115" s="26"/>
      <c r="NGZ115" s="26"/>
      <c r="NHA115" s="26"/>
      <c r="NHB115" s="26"/>
      <c r="NHC115" s="92"/>
      <c r="NHD115" s="92"/>
      <c r="NHE115" s="92"/>
      <c r="NHF115" s="92"/>
      <c r="NHG115" s="92"/>
      <c r="NHH115" s="26"/>
      <c r="NHI115" s="26"/>
      <c r="NHJ115" s="26"/>
      <c r="NHK115" s="26"/>
      <c r="NHL115" s="26"/>
      <c r="NHM115" s="26"/>
      <c r="NHN115" s="26"/>
      <c r="NHO115" s="92"/>
      <c r="NHP115" s="92"/>
      <c r="NHQ115" s="92"/>
      <c r="NHR115" s="92"/>
      <c r="NHS115" s="92"/>
      <c r="NHT115" s="26"/>
      <c r="NHU115" s="26"/>
      <c r="NHV115" s="26"/>
      <c r="NHW115" s="26"/>
      <c r="NHX115" s="26"/>
      <c r="NHY115" s="26"/>
      <c r="NHZ115" s="26"/>
      <c r="NIA115" s="92"/>
      <c r="NIB115" s="92"/>
      <c r="NIC115" s="92"/>
      <c r="NID115" s="92"/>
      <c r="NIE115" s="92"/>
      <c r="NIF115" s="26"/>
      <c r="NIG115" s="26"/>
      <c r="NIH115" s="26"/>
      <c r="NII115" s="26"/>
      <c r="NIJ115" s="26"/>
      <c r="NIK115" s="26"/>
      <c r="NIL115" s="26"/>
      <c r="NIM115" s="92"/>
      <c r="NIN115" s="92"/>
      <c r="NIO115" s="92"/>
      <c r="NIP115" s="92"/>
      <c r="NIQ115" s="92"/>
      <c r="NIR115" s="26"/>
      <c r="NIS115" s="26"/>
      <c r="NIT115" s="26"/>
      <c r="NIU115" s="26"/>
      <c r="NIV115" s="26"/>
      <c r="NIW115" s="26"/>
      <c r="NIX115" s="26"/>
      <c r="NIY115" s="92"/>
      <c r="NIZ115" s="92"/>
      <c r="NJA115" s="92"/>
      <c r="NJB115" s="92"/>
      <c r="NJC115" s="92"/>
      <c r="NJD115" s="26"/>
      <c r="NJE115" s="26"/>
      <c r="NJF115" s="26"/>
      <c r="NJG115" s="26"/>
      <c r="NJH115" s="26"/>
      <c r="NJI115" s="26"/>
      <c r="NJJ115" s="26"/>
      <c r="NJK115" s="92"/>
      <c r="NJL115" s="92"/>
      <c r="NJM115" s="92"/>
      <c r="NJN115" s="92"/>
      <c r="NJO115" s="92"/>
      <c r="NJP115" s="26"/>
      <c r="NJQ115" s="26"/>
      <c r="NJR115" s="26"/>
      <c r="NJS115" s="26"/>
      <c r="NJT115" s="26"/>
      <c r="NJU115" s="26"/>
      <c r="NJV115" s="26"/>
      <c r="NJW115" s="92"/>
      <c r="NJX115" s="92"/>
      <c r="NJY115" s="92"/>
      <c r="NJZ115" s="92"/>
      <c r="NKA115" s="92"/>
      <c r="NKB115" s="26"/>
      <c r="NKC115" s="26"/>
      <c r="NKD115" s="26"/>
      <c r="NKE115" s="26"/>
      <c r="NKF115" s="26"/>
      <c r="NKG115" s="26"/>
      <c r="NKH115" s="26"/>
      <c r="NKI115" s="92"/>
      <c r="NKJ115" s="92"/>
      <c r="NKK115" s="92"/>
      <c r="NKL115" s="92"/>
      <c r="NKM115" s="92"/>
      <c r="NKN115" s="26"/>
      <c r="NKO115" s="26"/>
      <c r="NKP115" s="26"/>
      <c r="NKQ115" s="26"/>
      <c r="NKR115" s="26"/>
      <c r="NKS115" s="26"/>
      <c r="NKT115" s="26"/>
      <c r="NKU115" s="92"/>
      <c r="NKV115" s="92"/>
      <c r="NKW115" s="92"/>
      <c r="NKX115" s="92"/>
      <c r="NKY115" s="92"/>
      <c r="NKZ115" s="26"/>
      <c r="NLA115" s="26"/>
      <c r="NLB115" s="26"/>
      <c r="NLC115" s="26"/>
      <c r="NLD115" s="26"/>
      <c r="NLE115" s="26"/>
      <c r="NLF115" s="26"/>
      <c r="NLG115" s="92"/>
      <c r="NLH115" s="92"/>
      <c r="NLI115" s="92"/>
      <c r="NLJ115" s="92"/>
      <c r="NLK115" s="92"/>
      <c r="NLL115" s="26"/>
      <c r="NLM115" s="26"/>
      <c r="NLN115" s="26"/>
      <c r="NLO115" s="26"/>
      <c r="NLP115" s="26"/>
      <c r="NLQ115" s="26"/>
      <c r="NLR115" s="26"/>
      <c r="NLS115" s="92"/>
      <c r="NLT115" s="92"/>
      <c r="NLU115" s="92"/>
      <c r="NLV115" s="92"/>
      <c r="NLW115" s="92"/>
      <c r="NLX115" s="26"/>
      <c r="NLY115" s="26"/>
      <c r="NLZ115" s="26"/>
      <c r="NMA115" s="26"/>
      <c r="NMB115" s="26"/>
      <c r="NMC115" s="26"/>
      <c r="NMD115" s="26"/>
      <c r="NME115" s="92"/>
      <c r="NMF115" s="92"/>
      <c r="NMG115" s="92"/>
      <c r="NMH115" s="92"/>
      <c r="NMI115" s="92"/>
      <c r="NMJ115" s="26"/>
      <c r="NMK115" s="26"/>
      <c r="NML115" s="26"/>
      <c r="NMM115" s="26"/>
      <c r="NMN115" s="26"/>
      <c r="NMO115" s="26"/>
      <c r="NMP115" s="26"/>
      <c r="NMQ115" s="92"/>
      <c r="NMR115" s="92"/>
      <c r="NMS115" s="92"/>
      <c r="NMT115" s="92"/>
      <c r="NMU115" s="92"/>
      <c r="NMV115" s="26"/>
      <c r="NMW115" s="26"/>
      <c r="NMX115" s="26"/>
      <c r="NMY115" s="26"/>
      <c r="NMZ115" s="26"/>
      <c r="NNA115" s="26"/>
      <c r="NNB115" s="26"/>
      <c r="NNC115" s="92"/>
      <c r="NND115" s="92"/>
      <c r="NNE115" s="92"/>
      <c r="NNF115" s="92"/>
      <c r="NNG115" s="92"/>
      <c r="NNH115" s="26"/>
      <c r="NNI115" s="26"/>
      <c r="NNJ115" s="26"/>
      <c r="NNK115" s="26"/>
      <c r="NNL115" s="26"/>
      <c r="NNM115" s="26"/>
      <c r="NNN115" s="26"/>
      <c r="NNO115" s="92"/>
      <c r="NNP115" s="92"/>
      <c r="NNQ115" s="92"/>
      <c r="NNR115" s="92"/>
      <c r="NNS115" s="92"/>
      <c r="NNT115" s="26"/>
      <c r="NNU115" s="26"/>
      <c r="NNV115" s="26"/>
      <c r="NNW115" s="26"/>
      <c r="NNX115" s="26"/>
      <c r="NNY115" s="26"/>
      <c r="NNZ115" s="26"/>
      <c r="NOA115" s="92"/>
      <c r="NOB115" s="92"/>
      <c r="NOC115" s="92"/>
      <c r="NOD115" s="92"/>
      <c r="NOE115" s="92"/>
      <c r="NOF115" s="26"/>
      <c r="NOG115" s="26"/>
      <c r="NOH115" s="26"/>
      <c r="NOI115" s="26"/>
      <c r="NOJ115" s="26"/>
      <c r="NOK115" s="26"/>
      <c r="NOL115" s="26"/>
      <c r="NOM115" s="92"/>
      <c r="NON115" s="92"/>
      <c r="NOO115" s="92"/>
      <c r="NOP115" s="92"/>
      <c r="NOQ115" s="92"/>
      <c r="NOR115" s="26"/>
      <c r="NOS115" s="26"/>
      <c r="NOT115" s="26"/>
      <c r="NOU115" s="26"/>
      <c r="NOV115" s="26"/>
      <c r="NOW115" s="26"/>
      <c r="NOX115" s="26"/>
      <c r="NOY115" s="92"/>
      <c r="NOZ115" s="92"/>
      <c r="NPA115" s="92"/>
      <c r="NPB115" s="92"/>
      <c r="NPC115" s="92"/>
      <c r="NPD115" s="26"/>
      <c r="NPE115" s="26"/>
      <c r="NPF115" s="26"/>
      <c r="NPG115" s="26"/>
      <c r="NPH115" s="26"/>
      <c r="NPI115" s="26"/>
      <c r="NPJ115" s="26"/>
      <c r="NPK115" s="92"/>
      <c r="NPL115" s="92"/>
      <c r="NPM115" s="92"/>
      <c r="NPN115" s="92"/>
      <c r="NPO115" s="92"/>
      <c r="NPP115" s="26"/>
      <c r="NPQ115" s="26"/>
      <c r="NPR115" s="26"/>
      <c r="NPS115" s="26"/>
      <c r="NPT115" s="26"/>
      <c r="NPU115" s="26"/>
      <c r="NPV115" s="26"/>
      <c r="NPW115" s="92"/>
      <c r="NPX115" s="92"/>
      <c r="NPY115" s="92"/>
      <c r="NPZ115" s="92"/>
      <c r="NQA115" s="92"/>
      <c r="NQB115" s="26"/>
      <c r="NQC115" s="26"/>
      <c r="NQD115" s="26"/>
      <c r="NQE115" s="26"/>
      <c r="NQF115" s="26"/>
      <c r="NQG115" s="26"/>
      <c r="NQH115" s="26"/>
      <c r="NQI115" s="92"/>
      <c r="NQJ115" s="92"/>
      <c r="NQK115" s="92"/>
      <c r="NQL115" s="92"/>
      <c r="NQM115" s="92"/>
      <c r="NQN115" s="26"/>
      <c r="NQO115" s="26"/>
      <c r="NQP115" s="26"/>
      <c r="NQQ115" s="26"/>
      <c r="NQR115" s="26"/>
      <c r="NQS115" s="26"/>
      <c r="NQT115" s="26"/>
      <c r="NQU115" s="92"/>
      <c r="NQV115" s="92"/>
      <c r="NQW115" s="92"/>
      <c r="NQX115" s="92"/>
      <c r="NQY115" s="92"/>
      <c r="NQZ115" s="26"/>
      <c r="NRA115" s="26"/>
      <c r="NRB115" s="26"/>
      <c r="NRC115" s="26"/>
      <c r="NRD115" s="26"/>
      <c r="NRE115" s="26"/>
      <c r="NRF115" s="26"/>
      <c r="NRG115" s="92"/>
      <c r="NRH115" s="92"/>
      <c r="NRI115" s="92"/>
      <c r="NRJ115" s="92"/>
      <c r="NRK115" s="92"/>
      <c r="NRL115" s="26"/>
      <c r="NRM115" s="26"/>
      <c r="NRN115" s="26"/>
      <c r="NRO115" s="26"/>
      <c r="NRP115" s="26"/>
      <c r="NRQ115" s="26"/>
      <c r="NRR115" s="26"/>
      <c r="NRS115" s="92"/>
      <c r="NRT115" s="92"/>
      <c r="NRU115" s="92"/>
      <c r="NRV115" s="92"/>
      <c r="NRW115" s="92"/>
      <c r="NRX115" s="26"/>
      <c r="NRY115" s="26"/>
      <c r="NRZ115" s="26"/>
      <c r="NSA115" s="26"/>
      <c r="NSB115" s="26"/>
      <c r="NSC115" s="26"/>
      <c r="NSD115" s="26"/>
      <c r="NSE115" s="92"/>
      <c r="NSF115" s="92"/>
      <c r="NSG115" s="92"/>
      <c r="NSH115" s="92"/>
      <c r="NSI115" s="92"/>
      <c r="NSJ115" s="26"/>
      <c r="NSK115" s="26"/>
      <c r="NSL115" s="26"/>
      <c r="NSM115" s="26"/>
      <c r="NSN115" s="26"/>
      <c r="NSO115" s="26"/>
      <c r="NSP115" s="26"/>
      <c r="NSQ115" s="92"/>
      <c r="NSR115" s="92"/>
      <c r="NSS115" s="92"/>
      <c r="NST115" s="92"/>
      <c r="NSU115" s="92"/>
      <c r="NSV115" s="26"/>
      <c r="NSW115" s="26"/>
      <c r="NSX115" s="26"/>
      <c r="NSY115" s="26"/>
      <c r="NSZ115" s="26"/>
      <c r="NTA115" s="26"/>
      <c r="NTB115" s="26"/>
      <c r="NTC115" s="92"/>
      <c r="NTD115" s="92"/>
      <c r="NTE115" s="92"/>
      <c r="NTF115" s="92"/>
      <c r="NTG115" s="92"/>
      <c r="NTH115" s="26"/>
      <c r="NTI115" s="26"/>
      <c r="NTJ115" s="26"/>
      <c r="NTK115" s="26"/>
      <c r="NTL115" s="26"/>
      <c r="NTM115" s="26"/>
      <c r="NTN115" s="26"/>
      <c r="NTO115" s="92"/>
      <c r="NTP115" s="92"/>
      <c r="NTQ115" s="92"/>
      <c r="NTR115" s="92"/>
      <c r="NTS115" s="92"/>
      <c r="NTT115" s="26"/>
      <c r="NTU115" s="26"/>
      <c r="NTV115" s="26"/>
      <c r="NTW115" s="26"/>
      <c r="NTX115" s="26"/>
      <c r="NTY115" s="26"/>
      <c r="NTZ115" s="26"/>
      <c r="NUA115" s="92"/>
      <c r="NUB115" s="92"/>
      <c r="NUC115" s="92"/>
      <c r="NUD115" s="92"/>
      <c r="NUE115" s="92"/>
      <c r="NUF115" s="26"/>
      <c r="NUG115" s="26"/>
      <c r="NUH115" s="26"/>
      <c r="NUI115" s="26"/>
      <c r="NUJ115" s="26"/>
      <c r="NUK115" s="26"/>
      <c r="NUL115" s="26"/>
      <c r="NUM115" s="92"/>
      <c r="NUN115" s="92"/>
      <c r="NUO115" s="92"/>
      <c r="NUP115" s="92"/>
      <c r="NUQ115" s="92"/>
      <c r="NUR115" s="26"/>
      <c r="NUS115" s="26"/>
      <c r="NUT115" s="26"/>
      <c r="NUU115" s="26"/>
      <c r="NUV115" s="26"/>
      <c r="NUW115" s="26"/>
      <c r="NUX115" s="26"/>
      <c r="NUY115" s="92"/>
      <c r="NUZ115" s="92"/>
      <c r="NVA115" s="92"/>
      <c r="NVB115" s="92"/>
      <c r="NVC115" s="92"/>
      <c r="NVD115" s="26"/>
      <c r="NVE115" s="26"/>
      <c r="NVF115" s="26"/>
      <c r="NVG115" s="26"/>
      <c r="NVH115" s="26"/>
      <c r="NVI115" s="26"/>
      <c r="NVJ115" s="26"/>
      <c r="NVK115" s="92"/>
      <c r="NVL115" s="92"/>
      <c r="NVM115" s="92"/>
      <c r="NVN115" s="92"/>
      <c r="NVO115" s="92"/>
      <c r="NVP115" s="26"/>
      <c r="NVQ115" s="26"/>
      <c r="NVR115" s="26"/>
      <c r="NVS115" s="26"/>
      <c r="NVT115" s="26"/>
      <c r="NVU115" s="26"/>
      <c r="NVV115" s="26"/>
      <c r="NVW115" s="92"/>
      <c r="NVX115" s="92"/>
      <c r="NVY115" s="92"/>
      <c r="NVZ115" s="92"/>
      <c r="NWA115" s="92"/>
      <c r="NWB115" s="26"/>
      <c r="NWC115" s="26"/>
      <c r="NWD115" s="26"/>
      <c r="NWE115" s="26"/>
      <c r="NWF115" s="26"/>
      <c r="NWG115" s="26"/>
      <c r="NWH115" s="26"/>
      <c r="NWI115" s="92"/>
      <c r="NWJ115" s="92"/>
      <c r="NWK115" s="92"/>
      <c r="NWL115" s="92"/>
      <c r="NWM115" s="92"/>
      <c r="NWN115" s="26"/>
      <c r="NWO115" s="26"/>
      <c r="NWP115" s="26"/>
      <c r="NWQ115" s="26"/>
      <c r="NWR115" s="26"/>
      <c r="NWS115" s="26"/>
      <c r="NWT115" s="26"/>
      <c r="NWU115" s="92"/>
      <c r="NWV115" s="92"/>
      <c r="NWW115" s="92"/>
      <c r="NWX115" s="92"/>
      <c r="NWY115" s="92"/>
      <c r="NWZ115" s="26"/>
      <c r="NXA115" s="26"/>
      <c r="NXB115" s="26"/>
      <c r="NXC115" s="26"/>
      <c r="NXD115" s="26"/>
      <c r="NXE115" s="26"/>
      <c r="NXF115" s="26"/>
      <c r="NXG115" s="92"/>
      <c r="NXH115" s="92"/>
      <c r="NXI115" s="92"/>
      <c r="NXJ115" s="92"/>
      <c r="NXK115" s="92"/>
      <c r="NXL115" s="26"/>
      <c r="NXM115" s="26"/>
      <c r="NXN115" s="26"/>
      <c r="NXO115" s="26"/>
      <c r="NXP115" s="26"/>
      <c r="NXQ115" s="26"/>
      <c r="NXR115" s="26"/>
      <c r="NXS115" s="92"/>
      <c r="NXT115" s="92"/>
      <c r="NXU115" s="92"/>
      <c r="NXV115" s="92"/>
      <c r="NXW115" s="92"/>
      <c r="NXX115" s="26"/>
      <c r="NXY115" s="26"/>
      <c r="NXZ115" s="26"/>
      <c r="NYA115" s="26"/>
      <c r="NYB115" s="26"/>
      <c r="NYC115" s="26"/>
      <c r="NYD115" s="26"/>
      <c r="NYE115" s="92"/>
      <c r="NYF115" s="92"/>
      <c r="NYG115" s="92"/>
      <c r="NYH115" s="92"/>
      <c r="NYI115" s="92"/>
      <c r="NYJ115" s="26"/>
      <c r="NYK115" s="26"/>
      <c r="NYL115" s="26"/>
      <c r="NYM115" s="26"/>
      <c r="NYN115" s="26"/>
      <c r="NYO115" s="26"/>
      <c r="NYP115" s="26"/>
      <c r="NYQ115" s="92"/>
      <c r="NYR115" s="92"/>
      <c r="NYS115" s="92"/>
      <c r="NYT115" s="92"/>
      <c r="NYU115" s="92"/>
      <c r="NYV115" s="26"/>
      <c r="NYW115" s="26"/>
      <c r="NYX115" s="26"/>
      <c r="NYY115" s="26"/>
      <c r="NYZ115" s="26"/>
      <c r="NZA115" s="26"/>
      <c r="NZB115" s="26"/>
      <c r="NZC115" s="92"/>
      <c r="NZD115" s="92"/>
      <c r="NZE115" s="92"/>
      <c r="NZF115" s="92"/>
      <c r="NZG115" s="92"/>
      <c r="NZH115" s="26"/>
      <c r="NZI115" s="26"/>
      <c r="NZJ115" s="26"/>
      <c r="NZK115" s="26"/>
      <c r="NZL115" s="26"/>
      <c r="NZM115" s="26"/>
      <c r="NZN115" s="26"/>
      <c r="NZO115" s="92"/>
      <c r="NZP115" s="92"/>
      <c r="NZQ115" s="92"/>
      <c r="NZR115" s="92"/>
      <c r="NZS115" s="92"/>
      <c r="NZT115" s="26"/>
      <c r="NZU115" s="26"/>
      <c r="NZV115" s="26"/>
      <c r="NZW115" s="26"/>
      <c r="NZX115" s="26"/>
      <c r="NZY115" s="26"/>
      <c r="NZZ115" s="26"/>
      <c r="OAA115" s="92"/>
      <c r="OAB115" s="92"/>
      <c r="OAC115" s="92"/>
      <c r="OAD115" s="92"/>
      <c r="OAE115" s="92"/>
      <c r="OAF115" s="26"/>
      <c r="OAG115" s="26"/>
      <c r="OAH115" s="26"/>
      <c r="OAI115" s="26"/>
      <c r="OAJ115" s="26"/>
      <c r="OAK115" s="26"/>
      <c r="OAL115" s="26"/>
      <c r="OAM115" s="92"/>
      <c r="OAN115" s="92"/>
      <c r="OAO115" s="92"/>
      <c r="OAP115" s="92"/>
      <c r="OAQ115" s="92"/>
      <c r="OAR115" s="26"/>
      <c r="OAS115" s="26"/>
      <c r="OAT115" s="26"/>
      <c r="OAU115" s="26"/>
      <c r="OAV115" s="26"/>
      <c r="OAW115" s="26"/>
      <c r="OAX115" s="26"/>
      <c r="OAY115" s="92"/>
      <c r="OAZ115" s="92"/>
      <c r="OBA115" s="92"/>
      <c r="OBB115" s="92"/>
      <c r="OBC115" s="92"/>
      <c r="OBD115" s="26"/>
      <c r="OBE115" s="26"/>
      <c r="OBF115" s="26"/>
      <c r="OBG115" s="26"/>
      <c r="OBH115" s="26"/>
      <c r="OBI115" s="26"/>
      <c r="OBJ115" s="26"/>
      <c r="OBK115" s="92"/>
      <c r="OBL115" s="92"/>
      <c r="OBM115" s="92"/>
      <c r="OBN115" s="92"/>
      <c r="OBO115" s="92"/>
      <c r="OBP115" s="26"/>
      <c r="OBQ115" s="26"/>
      <c r="OBR115" s="26"/>
      <c r="OBS115" s="26"/>
      <c r="OBT115" s="26"/>
      <c r="OBU115" s="26"/>
      <c r="OBV115" s="26"/>
      <c r="OBW115" s="92"/>
      <c r="OBX115" s="92"/>
      <c r="OBY115" s="92"/>
      <c r="OBZ115" s="92"/>
      <c r="OCA115" s="92"/>
      <c r="OCB115" s="26"/>
      <c r="OCC115" s="26"/>
      <c r="OCD115" s="26"/>
      <c r="OCE115" s="26"/>
      <c r="OCF115" s="26"/>
      <c r="OCG115" s="26"/>
      <c r="OCH115" s="26"/>
      <c r="OCI115" s="92"/>
      <c r="OCJ115" s="92"/>
      <c r="OCK115" s="92"/>
      <c r="OCL115" s="92"/>
      <c r="OCM115" s="92"/>
      <c r="OCN115" s="26"/>
      <c r="OCO115" s="26"/>
      <c r="OCP115" s="26"/>
      <c r="OCQ115" s="26"/>
      <c r="OCR115" s="26"/>
      <c r="OCS115" s="26"/>
      <c r="OCT115" s="26"/>
      <c r="OCU115" s="92"/>
      <c r="OCV115" s="92"/>
      <c r="OCW115" s="92"/>
      <c r="OCX115" s="92"/>
      <c r="OCY115" s="92"/>
      <c r="OCZ115" s="26"/>
      <c r="ODA115" s="26"/>
      <c r="ODB115" s="26"/>
      <c r="ODC115" s="26"/>
      <c r="ODD115" s="26"/>
      <c r="ODE115" s="26"/>
      <c r="ODF115" s="26"/>
      <c r="ODG115" s="92"/>
      <c r="ODH115" s="92"/>
      <c r="ODI115" s="92"/>
      <c r="ODJ115" s="92"/>
      <c r="ODK115" s="92"/>
      <c r="ODL115" s="26"/>
      <c r="ODM115" s="26"/>
      <c r="ODN115" s="26"/>
      <c r="ODO115" s="26"/>
      <c r="ODP115" s="26"/>
      <c r="ODQ115" s="26"/>
      <c r="ODR115" s="26"/>
      <c r="ODS115" s="92"/>
      <c r="ODT115" s="92"/>
      <c r="ODU115" s="92"/>
      <c r="ODV115" s="92"/>
      <c r="ODW115" s="92"/>
      <c r="ODX115" s="26"/>
      <c r="ODY115" s="26"/>
      <c r="ODZ115" s="26"/>
      <c r="OEA115" s="26"/>
      <c r="OEB115" s="26"/>
      <c r="OEC115" s="26"/>
      <c r="OED115" s="26"/>
      <c r="OEE115" s="92"/>
      <c r="OEF115" s="92"/>
      <c r="OEG115" s="92"/>
      <c r="OEH115" s="92"/>
      <c r="OEI115" s="92"/>
      <c r="OEJ115" s="26"/>
      <c r="OEK115" s="26"/>
      <c r="OEL115" s="26"/>
      <c r="OEM115" s="26"/>
      <c r="OEN115" s="26"/>
      <c r="OEO115" s="26"/>
      <c r="OEP115" s="26"/>
      <c r="OEQ115" s="92"/>
      <c r="OER115" s="92"/>
      <c r="OES115" s="92"/>
      <c r="OET115" s="92"/>
      <c r="OEU115" s="92"/>
      <c r="OEV115" s="26"/>
      <c r="OEW115" s="26"/>
      <c r="OEX115" s="26"/>
      <c r="OEY115" s="26"/>
      <c r="OEZ115" s="26"/>
      <c r="OFA115" s="26"/>
      <c r="OFB115" s="26"/>
      <c r="OFC115" s="92"/>
      <c r="OFD115" s="92"/>
      <c r="OFE115" s="92"/>
      <c r="OFF115" s="92"/>
      <c r="OFG115" s="92"/>
      <c r="OFH115" s="26"/>
      <c r="OFI115" s="26"/>
      <c r="OFJ115" s="26"/>
      <c r="OFK115" s="26"/>
      <c r="OFL115" s="26"/>
      <c r="OFM115" s="26"/>
      <c r="OFN115" s="26"/>
      <c r="OFO115" s="92"/>
      <c r="OFP115" s="92"/>
      <c r="OFQ115" s="92"/>
      <c r="OFR115" s="92"/>
      <c r="OFS115" s="92"/>
      <c r="OFT115" s="26"/>
      <c r="OFU115" s="26"/>
      <c r="OFV115" s="26"/>
      <c r="OFW115" s="26"/>
      <c r="OFX115" s="26"/>
      <c r="OFY115" s="26"/>
      <c r="OFZ115" s="26"/>
      <c r="OGA115" s="92"/>
      <c r="OGB115" s="92"/>
      <c r="OGC115" s="92"/>
      <c r="OGD115" s="92"/>
      <c r="OGE115" s="92"/>
      <c r="OGF115" s="26"/>
      <c r="OGG115" s="26"/>
      <c r="OGH115" s="26"/>
      <c r="OGI115" s="26"/>
      <c r="OGJ115" s="26"/>
      <c r="OGK115" s="26"/>
      <c r="OGL115" s="26"/>
      <c r="OGM115" s="92"/>
      <c r="OGN115" s="92"/>
      <c r="OGO115" s="92"/>
      <c r="OGP115" s="92"/>
      <c r="OGQ115" s="92"/>
      <c r="OGR115" s="26"/>
      <c r="OGS115" s="26"/>
      <c r="OGT115" s="26"/>
      <c r="OGU115" s="26"/>
      <c r="OGV115" s="26"/>
      <c r="OGW115" s="26"/>
      <c r="OGX115" s="26"/>
      <c r="OGY115" s="92"/>
      <c r="OGZ115" s="92"/>
      <c r="OHA115" s="92"/>
      <c r="OHB115" s="92"/>
      <c r="OHC115" s="92"/>
      <c r="OHD115" s="26"/>
      <c r="OHE115" s="26"/>
      <c r="OHF115" s="26"/>
      <c r="OHG115" s="26"/>
      <c r="OHH115" s="26"/>
      <c r="OHI115" s="26"/>
      <c r="OHJ115" s="26"/>
      <c r="OHK115" s="92"/>
      <c r="OHL115" s="92"/>
      <c r="OHM115" s="92"/>
      <c r="OHN115" s="92"/>
      <c r="OHO115" s="92"/>
      <c r="OHP115" s="26"/>
      <c r="OHQ115" s="26"/>
      <c r="OHR115" s="26"/>
      <c r="OHS115" s="26"/>
      <c r="OHT115" s="26"/>
      <c r="OHU115" s="26"/>
      <c r="OHV115" s="26"/>
      <c r="OHW115" s="92"/>
      <c r="OHX115" s="92"/>
      <c r="OHY115" s="92"/>
      <c r="OHZ115" s="92"/>
      <c r="OIA115" s="92"/>
      <c r="OIB115" s="26"/>
      <c r="OIC115" s="26"/>
      <c r="OID115" s="26"/>
      <c r="OIE115" s="26"/>
      <c r="OIF115" s="26"/>
      <c r="OIG115" s="26"/>
      <c r="OIH115" s="26"/>
      <c r="OII115" s="92"/>
      <c r="OIJ115" s="92"/>
      <c r="OIK115" s="92"/>
      <c r="OIL115" s="92"/>
      <c r="OIM115" s="92"/>
      <c r="OIN115" s="26"/>
      <c r="OIO115" s="26"/>
      <c r="OIP115" s="26"/>
      <c r="OIQ115" s="26"/>
      <c r="OIR115" s="26"/>
      <c r="OIS115" s="26"/>
      <c r="OIT115" s="26"/>
      <c r="OIU115" s="92"/>
      <c r="OIV115" s="92"/>
      <c r="OIW115" s="92"/>
      <c r="OIX115" s="92"/>
      <c r="OIY115" s="92"/>
      <c r="OIZ115" s="26"/>
      <c r="OJA115" s="26"/>
      <c r="OJB115" s="26"/>
      <c r="OJC115" s="26"/>
      <c r="OJD115" s="26"/>
      <c r="OJE115" s="26"/>
      <c r="OJF115" s="26"/>
      <c r="OJG115" s="92"/>
      <c r="OJH115" s="92"/>
      <c r="OJI115" s="92"/>
      <c r="OJJ115" s="92"/>
      <c r="OJK115" s="92"/>
      <c r="OJL115" s="26"/>
      <c r="OJM115" s="26"/>
      <c r="OJN115" s="26"/>
      <c r="OJO115" s="26"/>
      <c r="OJP115" s="26"/>
      <c r="OJQ115" s="26"/>
      <c r="OJR115" s="26"/>
      <c r="OJS115" s="92"/>
      <c r="OJT115" s="92"/>
      <c r="OJU115" s="92"/>
      <c r="OJV115" s="92"/>
      <c r="OJW115" s="92"/>
      <c r="OJX115" s="26"/>
      <c r="OJY115" s="26"/>
      <c r="OJZ115" s="26"/>
      <c r="OKA115" s="26"/>
      <c r="OKB115" s="26"/>
      <c r="OKC115" s="26"/>
      <c r="OKD115" s="26"/>
      <c r="OKE115" s="92"/>
      <c r="OKF115" s="92"/>
      <c r="OKG115" s="92"/>
      <c r="OKH115" s="92"/>
      <c r="OKI115" s="92"/>
      <c r="OKJ115" s="26"/>
      <c r="OKK115" s="26"/>
      <c r="OKL115" s="26"/>
      <c r="OKM115" s="26"/>
      <c r="OKN115" s="26"/>
      <c r="OKO115" s="26"/>
      <c r="OKP115" s="26"/>
      <c r="OKQ115" s="92"/>
      <c r="OKR115" s="92"/>
      <c r="OKS115" s="92"/>
      <c r="OKT115" s="92"/>
      <c r="OKU115" s="92"/>
      <c r="OKV115" s="26"/>
      <c r="OKW115" s="26"/>
      <c r="OKX115" s="26"/>
      <c r="OKY115" s="26"/>
      <c r="OKZ115" s="26"/>
      <c r="OLA115" s="26"/>
      <c r="OLB115" s="26"/>
      <c r="OLC115" s="92"/>
      <c r="OLD115" s="92"/>
      <c r="OLE115" s="92"/>
      <c r="OLF115" s="92"/>
      <c r="OLG115" s="92"/>
      <c r="OLH115" s="26"/>
      <c r="OLI115" s="26"/>
      <c r="OLJ115" s="26"/>
      <c r="OLK115" s="26"/>
      <c r="OLL115" s="26"/>
      <c r="OLM115" s="26"/>
      <c r="OLN115" s="26"/>
      <c r="OLO115" s="92"/>
      <c r="OLP115" s="92"/>
      <c r="OLQ115" s="92"/>
      <c r="OLR115" s="92"/>
      <c r="OLS115" s="92"/>
      <c r="OLT115" s="26"/>
      <c r="OLU115" s="26"/>
      <c r="OLV115" s="26"/>
      <c r="OLW115" s="26"/>
      <c r="OLX115" s="26"/>
      <c r="OLY115" s="26"/>
      <c r="OLZ115" s="26"/>
      <c r="OMA115" s="92"/>
      <c r="OMB115" s="92"/>
      <c r="OMC115" s="92"/>
      <c r="OMD115" s="92"/>
      <c r="OME115" s="92"/>
      <c r="OMF115" s="26"/>
      <c r="OMG115" s="26"/>
      <c r="OMH115" s="26"/>
      <c r="OMI115" s="26"/>
      <c r="OMJ115" s="26"/>
      <c r="OMK115" s="26"/>
      <c r="OML115" s="26"/>
      <c r="OMM115" s="92"/>
      <c r="OMN115" s="92"/>
      <c r="OMO115" s="92"/>
      <c r="OMP115" s="92"/>
      <c r="OMQ115" s="92"/>
      <c r="OMR115" s="26"/>
      <c r="OMS115" s="26"/>
      <c r="OMT115" s="26"/>
      <c r="OMU115" s="26"/>
      <c r="OMV115" s="26"/>
      <c r="OMW115" s="26"/>
      <c r="OMX115" s="26"/>
      <c r="OMY115" s="92"/>
      <c r="OMZ115" s="92"/>
      <c r="ONA115" s="92"/>
      <c r="ONB115" s="92"/>
      <c r="ONC115" s="92"/>
      <c r="OND115" s="26"/>
      <c r="ONE115" s="26"/>
      <c r="ONF115" s="26"/>
      <c r="ONG115" s="26"/>
      <c r="ONH115" s="26"/>
      <c r="ONI115" s="26"/>
      <c r="ONJ115" s="26"/>
      <c r="ONK115" s="92"/>
      <c r="ONL115" s="92"/>
      <c r="ONM115" s="92"/>
      <c r="ONN115" s="92"/>
      <c r="ONO115" s="92"/>
      <c r="ONP115" s="26"/>
      <c r="ONQ115" s="26"/>
      <c r="ONR115" s="26"/>
      <c r="ONS115" s="26"/>
      <c r="ONT115" s="26"/>
      <c r="ONU115" s="26"/>
      <c r="ONV115" s="26"/>
      <c r="ONW115" s="92"/>
      <c r="ONX115" s="92"/>
      <c r="ONY115" s="92"/>
      <c r="ONZ115" s="92"/>
      <c r="OOA115" s="92"/>
      <c r="OOB115" s="26"/>
      <c r="OOC115" s="26"/>
      <c r="OOD115" s="26"/>
      <c r="OOE115" s="26"/>
      <c r="OOF115" s="26"/>
      <c r="OOG115" s="26"/>
      <c r="OOH115" s="26"/>
      <c r="OOI115" s="92"/>
      <c r="OOJ115" s="92"/>
      <c r="OOK115" s="92"/>
      <c r="OOL115" s="92"/>
      <c r="OOM115" s="92"/>
      <c r="OON115" s="26"/>
      <c r="OOO115" s="26"/>
      <c r="OOP115" s="26"/>
      <c r="OOQ115" s="26"/>
      <c r="OOR115" s="26"/>
      <c r="OOS115" s="26"/>
      <c r="OOT115" s="26"/>
      <c r="OOU115" s="92"/>
      <c r="OOV115" s="92"/>
      <c r="OOW115" s="92"/>
      <c r="OOX115" s="92"/>
      <c r="OOY115" s="92"/>
      <c r="OOZ115" s="26"/>
      <c r="OPA115" s="26"/>
      <c r="OPB115" s="26"/>
      <c r="OPC115" s="26"/>
      <c r="OPD115" s="26"/>
      <c r="OPE115" s="26"/>
      <c r="OPF115" s="26"/>
      <c r="OPG115" s="92"/>
      <c r="OPH115" s="92"/>
      <c r="OPI115" s="92"/>
      <c r="OPJ115" s="92"/>
      <c r="OPK115" s="92"/>
      <c r="OPL115" s="26"/>
      <c r="OPM115" s="26"/>
      <c r="OPN115" s="26"/>
      <c r="OPO115" s="26"/>
      <c r="OPP115" s="26"/>
      <c r="OPQ115" s="26"/>
      <c r="OPR115" s="26"/>
      <c r="OPS115" s="92"/>
      <c r="OPT115" s="92"/>
      <c r="OPU115" s="92"/>
      <c r="OPV115" s="92"/>
      <c r="OPW115" s="92"/>
      <c r="OPX115" s="26"/>
      <c r="OPY115" s="26"/>
      <c r="OPZ115" s="26"/>
      <c r="OQA115" s="26"/>
      <c r="OQB115" s="26"/>
      <c r="OQC115" s="26"/>
      <c r="OQD115" s="26"/>
      <c r="OQE115" s="92"/>
      <c r="OQF115" s="92"/>
      <c r="OQG115" s="92"/>
      <c r="OQH115" s="92"/>
      <c r="OQI115" s="92"/>
      <c r="OQJ115" s="26"/>
      <c r="OQK115" s="26"/>
      <c r="OQL115" s="26"/>
      <c r="OQM115" s="26"/>
      <c r="OQN115" s="26"/>
      <c r="OQO115" s="26"/>
      <c r="OQP115" s="26"/>
      <c r="OQQ115" s="92"/>
      <c r="OQR115" s="92"/>
      <c r="OQS115" s="92"/>
      <c r="OQT115" s="92"/>
      <c r="OQU115" s="92"/>
      <c r="OQV115" s="26"/>
      <c r="OQW115" s="26"/>
      <c r="OQX115" s="26"/>
      <c r="OQY115" s="26"/>
      <c r="OQZ115" s="26"/>
      <c r="ORA115" s="26"/>
      <c r="ORB115" s="26"/>
      <c r="ORC115" s="92"/>
      <c r="ORD115" s="92"/>
      <c r="ORE115" s="92"/>
      <c r="ORF115" s="92"/>
      <c r="ORG115" s="92"/>
      <c r="ORH115" s="26"/>
      <c r="ORI115" s="26"/>
      <c r="ORJ115" s="26"/>
      <c r="ORK115" s="26"/>
      <c r="ORL115" s="26"/>
      <c r="ORM115" s="26"/>
      <c r="ORN115" s="26"/>
      <c r="ORO115" s="92"/>
      <c r="ORP115" s="92"/>
      <c r="ORQ115" s="92"/>
      <c r="ORR115" s="92"/>
      <c r="ORS115" s="92"/>
      <c r="ORT115" s="26"/>
      <c r="ORU115" s="26"/>
      <c r="ORV115" s="26"/>
      <c r="ORW115" s="26"/>
      <c r="ORX115" s="26"/>
      <c r="ORY115" s="26"/>
      <c r="ORZ115" s="26"/>
      <c r="OSA115" s="92"/>
      <c r="OSB115" s="92"/>
      <c r="OSC115" s="92"/>
      <c r="OSD115" s="92"/>
      <c r="OSE115" s="92"/>
      <c r="OSF115" s="26"/>
      <c r="OSG115" s="26"/>
      <c r="OSH115" s="26"/>
      <c r="OSI115" s="26"/>
      <c r="OSJ115" s="26"/>
      <c r="OSK115" s="26"/>
      <c r="OSL115" s="26"/>
      <c r="OSM115" s="92"/>
      <c r="OSN115" s="92"/>
      <c r="OSO115" s="92"/>
      <c r="OSP115" s="92"/>
      <c r="OSQ115" s="92"/>
      <c r="OSR115" s="26"/>
      <c r="OSS115" s="26"/>
      <c r="OST115" s="26"/>
      <c r="OSU115" s="26"/>
      <c r="OSV115" s="26"/>
      <c r="OSW115" s="26"/>
      <c r="OSX115" s="26"/>
      <c r="OSY115" s="92"/>
      <c r="OSZ115" s="92"/>
      <c r="OTA115" s="92"/>
      <c r="OTB115" s="92"/>
      <c r="OTC115" s="92"/>
      <c r="OTD115" s="26"/>
      <c r="OTE115" s="26"/>
      <c r="OTF115" s="26"/>
      <c r="OTG115" s="26"/>
      <c r="OTH115" s="26"/>
      <c r="OTI115" s="26"/>
      <c r="OTJ115" s="26"/>
      <c r="OTK115" s="92"/>
      <c r="OTL115" s="92"/>
      <c r="OTM115" s="92"/>
      <c r="OTN115" s="92"/>
      <c r="OTO115" s="92"/>
      <c r="OTP115" s="26"/>
      <c r="OTQ115" s="26"/>
      <c r="OTR115" s="26"/>
      <c r="OTS115" s="26"/>
      <c r="OTT115" s="26"/>
      <c r="OTU115" s="26"/>
      <c r="OTV115" s="26"/>
      <c r="OTW115" s="92"/>
      <c r="OTX115" s="92"/>
      <c r="OTY115" s="92"/>
      <c r="OTZ115" s="92"/>
      <c r="OUA115" s="92"/>
      <c r="OUB115" s="26"/>
      <c r="OUC115" s="26"/>
      <c r="OUD115" s="26"/>
      <c r="OUE115" s="26"/>
      <c r="OUF115" s="26"/>
      <c r="OUG115" s="26"/>
      <c r="OUH115" s="26"/>
      <c r="OUI115" s="92"/>
      <c r="OUJ115" s="92"/>
      <c r="OUK115" s="92"/>
      <c r="OUL115" s="92"/>
      <c r="OUM115" s="92"/>
      <c r="OUN115" s="26"/>
      <c r="OUO115" s="26"/>
      <c r="OUP115" s="26"/>
      <c r="OUQ115" s="26"/>
      <c r="OUR115" s="26"/>
      <c r="OUS115" s="26"/>
      <c r="OUT115" s="26"/>
      <c r="OUU115" s="92"/>
      <c r="OUV115" s="92"/>
      <c r="OUW115" s="92"/>
      <c r="OUX115" s="92"/>
      <c r="OUY115" s="92"/>
      <c r="OUZ115" s="26"/>
      <c r="OVA115" s="26"/>
      <c r="OVB115" s="26"/>
      <c r="OVC115" s="26"/>
      <c r="OVD115" s="26"/>
      <c r="OVE115" s="26"/>
      <c r="OVF115" s="26"/>
      <c r="OVG115" s="92"/>
      <c r="OVH115" s="92"/>
      <c r="OVI115" s="92"/>
      <c r="OVJ115" s="92"/>
      <c r="OVK115" s="92"/>
      <c r="OVL115" s="26"/>
      <c r="OVM115" s="26"/>
      <c r="OVN115" s="26"/>
      <c r="OVO115" s="26"/>
      <c r="OVP115" s="26"/>
      <c r="OVQ115" s="26"/>
      <c r="OVR115" s="26"/>
      <c r="OVS115" s="92"/>
      <c r="OVT115" s="92"/>
      <c r="OVU115" s="92"/>
      <c r="OVV115" s="92"/>
      <c r="OVW115" s="92"/>
      <c r="OVX115" s="26"/>
      <c r="OVY115" s="26"/>
      <c r="OVZ115" s="26"/>
      <c r="OWA115" s="26"/>
      <c r="OWB115" s="26"/>
      <c r="OWC115" s="26"/>
      <c r="OWD115" s="26"/>
      <c r="OWE115" s="92"/>
      <c r="OWF115" s="92"/>
      <c r="OWG115" s="92"/>
      <c r="OWH115" s="92"/>
      <c r="OWI115" s="92"/>
      <c r="OWJ115" s="26"/>
      <c r="OWK115" s="26"/>
      <c r="OWL115" s="26"/>
      <c r="OWM115" s="26"/>
      <c r="OWN115" s="26"/>
      <c r="OWO115" s="26"/>
      <c r="OWP115" s="26"/>
      <c r="OWQ115" s="92"/>
      <c r="OWR115" s="92"/>
      <c r="OWS115" s="92"/>
      <c r="OWT115" s="92"/>
      <c r="OWU115" s="92"/>
      <c r="OWV115" s="26"/>
      <c r="OWW115" s="26"/>
      <c r="OWX115" s="26"/>
      <c r="OWY115" s="26"/>
      <c r="OWZ115" s="26"/>
      <c r="OXA115" s="26"/>
      <c r="OXB115" s="26"/>
      <c r="OXC115" s="92"/>
      <c r="OXD115" s="92"/>
      <c r="OXE115" s="92"/>
      <c r="OXF115" s="92"/>
      <c r="OXG115" s="92"/>
      <c r="OXH115" s="26"/>
      <c r="OXI115" s="26"/>
      <c r="OXJ115" s="26"/>
      <c r="OXK115" s="26"/>
      <c r="OXL115" s="26"/>
      <c r="OXM115" s="26"/>
      <c r="OXN115" s="26"/>
      <c r="OXO115" s="92"/>
      <c r="OXP115" s="92"/>
      <c r="OXQ115" s="92"/>
      <c r="OXR115" s="92"/>
      <c r="OXS115" s="92"/>
      <c r="OXT115" s="26"/>
      <c r="OXU115" s="26"/>
      <c r="OXV115" s="26"/>
      <c r="OXW115" s="26"/>
      <c r="OXX115" s="26"/>
      <c r="OXY115" s="26"/>
      <c r="OXZ115" s="26"/>
      <c r="OYA115" s="92"/>
      <c r="OYB115" s="92"/>
      <c r="OYC115" s="92"/>
      <c r="OYD115" s="92"/>
      <c r="OYE115" s="92"/>
      <c r="OYF115" s="26"/>
      <c r="OYG115" s="26"/>
      <c r="OYH115" s="26"/>
      <c r="OYI115" s="26"/>
      <c r="OYJ115" s="26"/>
      <c r="OYK115" s="26"/>
      <c r="OYL115" s="26"/>
      <c r="OYM115" s="92"/>
      <c r="OYN115" s="92"/>
      <c r="OYO115" s="92"/>
      <c r="OYP115" s="92"/>
      <c r="OYQ115" s="92"/>
      <c r="OYR115" s="26"/>
      <c r="OYS115" s="26"/>
      <c r="OYT115" s="26"/>
      <c r="OYU115" s="26"/>
      <c r="OYV115" s="26"/>
      <c r="OYW115" s="26"/>
      <c r="OYX115" s="26"/>
      <c r="OYY115" s="92"/>
      <c r="OYZ115" s="92"/>
      <c r="OZA115" s="92"/>
      <c r="OZB115" s="92"/>
      <c r="OZC115" s="92"/>
      <c r="OZD115" s="26"/>
      <c r="OZE115" s="26"/>
      <c r="OZF115" s="26"/>
      <c r="OZG115" s="26"/>
      <c r="OZH115" s="26"/>
      <c r="OZI115" s="26"/>
      <c r="OZJ115" s="26"/>
      <c r="OZK115" s="92"/>
      <c r="OZL115" s="92"/>
      <c r="OZM115" s="92"/>
      <c r="OZN115" s="92"/>
      <c r="OZO115" s="92"/>
      <c r="OZP115" s="26"/>
      <c r="OZQ115" s="26"/>
      <c r="OZR115" s="26"/>
      <c r="OZS115" s="26"/>
      <c r="OZT115" s="26"/>
      <c r="OZU115" s="26"/>
      <c r="OZV115" s="26"/>
      <c r="OZW115" s="92"/>
      <c r="OZX115" s="92"/>
      <c r="OZY115" s="92"/>
      <c r="OZZ115" s="92"/>
      <c r="PAA115" s="92"/>
      <c r="PAB115" s="26"/>
      <c r="PAC115" s="26"/>
      <c r="PAD115" s="26"/>
      <c r="PAE115" s="26"/>
      <c r="PAF115" s="26"/>
      <c r="PAG115" s="26"/>
      <c r="PAH115" s="26"/>
      <c r="PAI115" s="92"/>
      <c r="PAJ115" s="92"/>
      <c r="PAK115" s="92"/>
      <c r="PAL115" s="92"/>
      <c r="PAM115" s="92"/>
      <c r="PAN115" s="26"/>
      <c r="PAO115" s="26"/>
      <c r="PAP115" s="26"/>
      <c r="PAQ115" s="26"/>
      <c r="PAR115" s="26"/>
      <c r="PAS115" s="26"/>
      <c r="PAT115" s="26"/>
      <c r="PAU115" s="92"/>
      <c r="PAV115" s="92"/>
      <c r="PAW115" s="92"/>
      <c r="PAX115" s="92"/>
      <c r="PAY115" s="92"/>
      <c r="PAZ115" s="26"/>
      <c r="PBA115" s="26"/>
      <c r="PBB115" s="26"/>
      <c r="PBC115" s="26"/>
      <c r="PBD115" s="26"/>
      <c r="PBE115" s="26"/>
      <c r="PBF115" s="26"/>
      <c r="PBG115" s="92"/>
      <c r="PBH115" s="92"/>
      <c r="PBI115" s="92"/>
      <c r="PBJ115" s="92"/>
      <c r="PBK115" s="92"/>
      <c r="PBL115" s="26"/>
      <c r="PBM115" s="26"/>
      <c r="PBN115" s="26"/>
      <c r="PBO115" s="26"/>
      <c r="PBP115" s="26"/>
      <c r="PBQ115" s="26"/>
      <c r="PBR115" s="26"/>
      <c r="PBS115" s="92"/>
      <c r="PBT115" s="92"/>
      <c r="PBU115" s="92"/>
      <c r="PBV115" s="92"/>
      <c r="PBW115" s="92"/>
      <c r="PBX115" s="26"/>
      <c r="PBY115" s="26"/>
      <c r="PBZ115" s="26"/>
      <c r="PCA115" s="26"/>
      <c r="PCB115" s="26"/>
      <c r="PCC115" s="26"/>
      <c r="PCD115" s="26"/>
      <c r="PCE115" s="92"/>
      <c r="PCF115" s="92"/>
      <c r="PCG115" s="92"/>
      <c r="PCH115" s="92"/>
      <c r="PCI115" s="92"/>
      <c r="PCJ115" s="26"/>
      <c r="PCK115" s="26"/>
      <c r="PCL115" s="26"/>
      <c r="PCM115" s="26"/>
      <c r="PCN115" s="26"/>
      <c r="PCO115" s="26"/>
      <c r="PCP115" s="26"/>
      <c r="PCQ115" s="92"/>
      <c r="PCR115" s="92"/>
      <c r="PCS115" s="92"/>
      <c r="PCT115" s="92"/>
      <c r="PCU115" s="92"/>
      <c r="PCV115" s="26"/>
      <c r="PCW115" s="26"/>
      <c r="PCX115" s="26"/>
      <c r="PCY115" s="26"/>
      <c r="PCZ115" s="26"/>
      <c r="PDA115" s="26"/>
      <c r="PDB115" s="26"/>
      <c r="PDC115" s="92"/>
      <c r="PDD115" s="92"/>
      <c r="PDE115" s="92"/>
      <c r="PDF115" s="92"/>
      <c r="PDG115" s="92"/>
      <c r="PDH115" s="26"/>
      <c r="PDI115" s="26"/>
      <c r="PDJ115" s="26"/>
      <c r="PDK115" s="26"/>
      <c r="PDL115" s="26"/>
      <c r="PDM115" s="26"/>
      <c r="PDN115" s="26"/>
      <c r="PDO115" s="92"/>
      <c r="PDP115" s="92"/>
      <c r="PDQ115" s="92"/>
      <c r="PDR115" s="92"/>
      <c r="PDS115" s="92"/>
      <c r="PDT115" s="26"/>
      <c r="PDU115" s="26"/>
      <c r="PDV115" s="26"/>
      <c r="PDW115" s="26"/>
      <c r="PDX115" s="26"/>
      <c r="PDY115" s="26"/>
      <c r="PDZ115" s="26"/>
      <c r="PEA115" s="92"/>
      <c r="PEB115" s="92"/>
      <c r="PEC115" s="92"/>
      <c r="PED115" s="92"/>
      <c r="PEE115" s="92"/>
      <c r="PEF115" s="26"/>
      <c r="PEG115" s="26"/>
      <c r="PEH115" s="26"/>
      <c r="PEI115" s="26"/>
      <c r="PEJ115" s="26"/>
      <c r="PEK115" s="26"/>
      <c r="PEL115" s="26"/>
      <c r="PEM115" s="92"/>
      <c r="PEN115" s="92"/>
      <c r="PEO115" s="92"/>
      <c r="PEP115" s="92"/>
      <c r="PEQ115" s="92"/>
      <c r="PER115" s="26"/>
      <c r="PES115" s="26"/>
      <c r="PET115" s="26"/>
      <c r="PEU115" s="26"/>
      <c r="PEV115" s="26"/>
      <c r="PEW115" s="26"/>
      <c r="PEX115" s="26"/>
      <c r="PEY115" s="92"/>
      <c r="PEZ115" s="92"/>
      <c r="PFA115" s="92"/>
      <c r="PFB115" s="92"/>
      <c r="PFC115" s="92"/>
      <c r="PFD115" s="26"/>
      <c r="PFE115" s="26"/>
      <c r="PFF115" s="26"/>
      <c r="PFG115" s="26"/>
      <c r="PFH115" s="26"/>
      <c r="PFI115" s="26"/>
      <c r="PFJ115" s="26"/>
      <c r="PFK115" s="92"/>
      <c r="PFL115" s="92"/>
      <c r="PFM115" s="92"/>
      <c r="PFN115" s="92"/>
      <c r="PFO115" s="92"/>
      <c r="PFP115" s="26"/>
      <c r="PFQ115" s="26"/>
      <c r="PFR115" s="26"/>
      <c r="PFS115" s="26"/>
      <c r="PFT115" s="26"/>
      <c r="PFU115" s="26"/>
      <c r="PFV115" s="26"/>
      <c r="PFW115" s="92"/>
      <c r="PFX115" s="92"/>
      <c r="PFY115" s="92"/>
      <c r="PFZ115" s="92"/>
      <c r="PGA115" s="92"/>
      <c r="PGB115" s="26"/>
      <c r="PGC115" s="26"/>
      <c r="PGD115" s="26"/>
      <c r="PGE115" s="26"/>
      <c r="PGF115" s="26"/>
      <c r="PGG115" s="26"/>
      <c r="PGH115" s="26"/>
      <c r="PGI115" s="92"/>
      <c r="PGJ115" s="92"/>
      <c r="PGK115" s="92"/>
      <c r="PGL115" s="92"/>
      <c r="PGM115" s="92"/>
      <c r="PGN115" s="26"/>
      <c r="PGO115" s="26"/>
      <c r="PGP115" s="26"/>
      <c r="PGQ115" s="26"/>
      <c r="PGR115" s="26"/>
      <c r="PGS115" s="26"/>
      <c r="PGT115" s="26"/>
      <c r="PGU115" s="92"/>
      <c r="PGV115" s="92"/>
      <c r="PGW115" s="92"/>
      <c r="PGX115" s="92"/>
      <c r="PGY115" s="92"/>
      <c r="PGZ115" s="26"/>
      <c r="PHA115" s="26"/>
      <c r="PHB115" s="26"/>
      <c r="PHC115" s="26"/>
      <c r="PHD115" s="26"/>
      <c r="PHE115" s="26"/>
      <c r="PHF115" s="26"/>
      <c r="PHG115" s="92"/>
      <c r="PHH115" s="92"/>
      <c r="PHI115" s="92"/>
      <c r="PHJ115" s="92"/>
      <c r="PHK115" s="92"/>
      <c r="PHL115" s="26"/>
      <c r="PHM115" s="26"/>
      <c r="PHN115" s="26"/>
      <c r="PHO115" s="26"/>
      <c r="PHP115" s="26"/>
      <c r="PHQ115" s="26"/>
      <c r="PHR115" s="26"/>
      <c r="PHS115" s="92"/>
      <c r="PHT115" s="92"/>
      <c r="PHU115" s="92"/>
      <c r="PHV115" s="92"/>
      <c r="PHW115" s="92"/>
      <c r="PHX115" s="26"/>
      <c r="PHY115" s="26"/>
      <c r="PHZ115" s="26"/>
      <c r="PIA115" s="26"/>
      <c r="PIB115" s="26"/>
      <c r="PIC115" s="26"/>
      <c r="PID115" s="26"/>
      <c r="PIE115" s="92"/>
      <c r="PIF115" s="92"/>
      <c r="PIG115" s="92"/>
      <c r="PIH115" s="92"/>
      <c r="PII115" s="92"/>
      <c r="PIJ115" s="26"/>
      <c r="PIK115" s="26"/>
      <c r="PIL115" s="26"/>
      <c r="PIM115" s="26"/>
      <c r="PIN115" s="26"/>
      <c r="PIO115" s="26"/>
      <c r="PIP115" s="26"/>
      <c r="PIQ115" s="92"/>
      <c r="PIR115" s="92"/>
      <c r="PIS115" s="92"/>
      <c r="PIT115" s="92"/>
      <c r="PIU115" s="92"/>
      <c r="PIV115" s="26"/>
      <c r="PIW115" s="26"/>
      <c r="PIX115" s="26"/>
      <c r="PIY115" s="26"/>
      <c r="PIZ115" s="26"/>
      <c r="PJA115" s="26"/>
      <c r="PJB115" s="26"/>
      <c r="PJC115" s="92"/>
      <c r="PJD115" s="92"/>
      <c r="PJE115" s="92"/>
      <c r="PJF115" s="92"/>
      <c r="PJG115" s="92"/>
      <c r="PJH115" s="26"/>
      <c r="PJI115" s="26"/>
      <c r="PJJ115" s="26"/>
      <c r="PJK115" s="26"/>
      <c r="PJL115" s="26"/>
      <c r="PJM115" s="26"/>
      <c r="PJN115" s="26"/>
      <c r="PJO115" s="92"/>
      <c r="PJP115" s="92"/>
      <c r="PJQ115" s="92"/>
      <c r="PJR115" s="92"/>
      <c r="PJS115" s="92"/>
      <c r="PJT115" s="26"/>
      <c r="PJU115" s="26"/>
      <c r="PJV115" s="26"/>
      <c r="PJW115" s="26"/>
      <c r="PJX115" s="26"/>
      <c r="PJY115" s="26"/>
      <c r="PJZ115" s="26"/>
      <c r="PKA115" s="92"/>
      <c r="PKB115" s="92"/>
      <c r="PKC115" s="92"/>
      <c r="PKD115" s="92"/>
      <c r="PKE115" s="92"/>
      <c r="PKF115" s="26"/>
      <c r="PKG115" s="26"/>
      <c r="PKH115" s="26"/>
      <c r="PKI115" s="26"/>
      <c r="PKJ115" s="26"/>
      <c r="PKK115" s="26"/>
      <c r="PKL115" s="26"/>
      <c r="PKM115" s="92"/>
      <c r="PKN115" s="92"/>
      <c r="PKO115" s="92"/>
      <c r="PKP115" s="92"/>
      <c r="PKQ115" s="92"/>
      <c r="PKR115" s="26"/>
      <c r="PKS115" s="26"/>
      <c r="PKT115" s="26"/>
      <c r="PKU115" s="26"/>
      <c r="PKV115" s="26"/>
      <c r="PKW115" s="26"/>
      <c r="PKX115" s="26"/>
      <c r="PKY115" s="92"/>
      <c r="PKZ115" s="92"/>
      <c r="PLA115" s="92"/>
      <c r="PLB115" s="92"/>
      <c r="PLC115" s="92"/>
      <c r="PLD115" s="26"/>
      <c r="PLE115" s="26"/>
      <c r="PLF115" s="26"/>
      <c r="PLG115" s="26"/>
      <c r="PLH115" s="26"/>
      <c r="PLI115" s="26"/>
      <c r="PLJ115" s="26"/>
      <c r="PLK115" s="92"/>
      <c r="PLL115" s="92"/>
      <c r="PLM115" s="92"/>
      <c r="PLN115" s="92"/>
      <c r="PLO115" s="92"/>
      <c r="PLP115" s="26"/>
      <c r="PLQ115" s="26"/>
      <c r="PLR115" s="26"/>
      <c r="PLS115" s="26"/>
      <c r="PLT115" s="26"/>
      <c r="PLU115" s="26"/>
      <c r="PLV115" s="26"/>
      <c r="PLW115" s="92"/>
      <c r="PLX115" s="92"/>
      <c r="PLY115" s="92"/>
      <c r="PLZ115" s="92"/>
      <c r="PMA115" s="92"/>
      <c r="PMB115" s="26"/>
      <c r="PMC115" s="26"/>
      <c r="PMD115" s="26"/>
      <c r="PME115" s="26"/>
      <c r="PMF115" s="26"/>
      <c r="PMG115" s="26"/>
      <c r="PMH115" s="26"/>
      <c r="PMI115" s="92"/>
      <c r="PMJ115" s="92"/>
      <c r="PMK115" s="92"/>
      <c r="PML115" s="92"/>
      <c r="PMM115" s="92"/>
      <c r="PMN115" s="26"/>
      <c r="PMO115" s="26"/>
      <c r="PMP115" s="26"/>
      <c r="PMQ115" s="26"/>
      <c r="PMR115" s="26"/>
      <c r="PMS115" s="26"/>
      <c r="PMT115" s="26"/>
      <c r="PMU115" s="92"/>
      <c r="PMV115" s="92"/>
      <c r="PMW115" s="92"/>
      <c r="PMX115" s="92"/>
      <c r="PMY115" s="92"/>
      <c r="PMZ115" s="26"/>
      <c r="PNA115" s="26"/>
      <c r="PNB115" s="26"/>
      <c r="PNC115" s="26"/>
      <c r="PND115" s="26"/>
      <c r="PNE115" s="26"/>
      <c r="PNF115" s="26"/>
      <c r="PNG115" s="92"/>
      <c r="PNH115" s="92"/>
      <c r="PNI115" s="92"/>
      <c r="PNJ115" s="92"/>
      <c r="PNK115" s="92"/>
      <c r="PNL115" s="26"/>
      <c r="PNM115" s="26"/>
      <c r="PNN115" s="26"/>
      <c r="PNO115" s="26"/>
      <c r="PNP115" s="26"/>
      <c r="PNQ115" s="26"/>
      <c r="PNR115" s="26"/>
      <c r="PNS115" s="92"/>
      <c r="PNT115" s="92"/>
      <c r="PNU115" s="92"/>
      <c r="PNV115" s="92"/>
      <c r="PNW115" s="92"/>
      <c r="PNX115" s="26"/>
      <c r="PNY115" s="26"/>
      <c r="PNZ115" s="26"/>
      <c r="POA115" s="26"/>
      <c r="POB115" s="26"/>
      <c r="POC115" s="26"/>
      <c r="POD115" s="26"/>
      <c r="POE115" s="92"/>
      <c r="POF115" s="92"/>
      <c r="POG115" s="92"/>
      <c r="POH115" s="92"/>
      <c r="POI115" s="92"/>
      <c r="POJ115" s="26"/>
      <c r="POK115" s="26"/>
      <c r="POL115" s="26"/>
      <c r="POM115" s="26"/>
      <c r="PON115" s="26"/>
      <c r="POO115" s="26"/>
      <c r="POP115" s="26"/>
      <c r="POQ115" s="92"/>
      <c r="POR115" s="92"/>
      <c r="POS115" s="92"/>
      <c r="POT115" s="92"/>
      <c r="POU115" s="92"/>
      <c r="POV115" s="26"/>
      <c r="POW115" s="26"/>
      <c r="POX115" s="26"/>
      <c r="POY115" s="26"/>
      <c r="POZ115" s="26"/>
      <c r="PPA115" s="26"/>
      <c r="PPB115" s="26"/>
      <c r="PPC115" s="92"/>
      <c r="PPD115" s="92"/>
      <c r="PPE115" s="92"/>
      <c r="PPF115" s="92"/>
      <c r="PPG115" s="92"/>
      <c r="PPH115" s="26"/>
      <c r="PPI115" s="26"/>
      <c r="PPJ115" s="26"/>
      <c r="PPK115" s="26"/>
      <c r="PPL115" s="26"/>
      <c r="PPM115" s="26"/>
      <c r="PPN115" s="26"/>
      <c r="PPO115" s="92"/>
      <c r="PPP115" s="92"/>
      <c r="PPQ115" s="92"/>
      <c r="PPR115" s="92"/>
      <c r="PPS115" s="92"/>
      <c r="PPT115" s="26"/>
      <c r="PPU115" s="26"/>
      <c r="PPV115" s="26"/>
      <c r="PPW115" s="26"/>
      <c r="PPX115" s="26"/>
      <c r="PPY115" s="26"/>
      <c r="PPZ115" s="26"/>
      <c r="PQA115" s="92"/>
      <c r="PQB115" s="92"/>
      <c r="PQC115" s="92"/>
      <c r="PQD115" s="92"/>
      <c r="PQE115" s="92"/>
      <c r="PQF115" s="26"/>
      <c r="PQG115" s="26"/>
      <c r="PQH115" s="26"/>
      <c r="PQI115" s="26"/>
      <c r="PQJ115" s="26"/>
      <c r="PQK115" s="26"/>
      <c r="PQL115" s="26"/>
      <c r="PQM115" s="92"/>
      <c r="PQN115" s="92"/>
      <c r="PQO115" s="92"/>
      <c r="PQP115" s="92"/>
      <c r="PQQ115" s="92"/>
      <c r="PQR115" s="26"/>
      <c r="PQS115" s="26"/>
      <c r="PQT115" s="26"/>
      <c r="PQU115" s="26"/>
      <c r="PQV115" s="26"/>
      <c r="PQW115" s="26"/>
      <c r="PQX115" s="26"/>
      <c r="PQY115" s="92"/>
      <c r="PQZ115" s="92"/>
      <c r="PRA115" s="92"/>
      <c r="PRB115" s="92"/>
      <c r="PRC115" s="92"/>
      <c r="PRD115" s="26"/>
      <c r="PRE115" s="26"/>
      <c r="PRF115" s="26"/>
      <c r="PRG115" s="26"/>
      <c r="PRH115" s="26"/>
      <c r="PRI115" s="26"/>
      <c r="PRJ115" s="26"/>
      <c r="PRK115" s="92"/>
      <c r="PRL115" s="92"/>
      <c r="PRM115" s="92"/>
      <c r="PRN115" s="92"/>
      <c r="PRO115" s="92"/>
      <c r="PRP115" s="26"/>
      <c r="PRQ115" s="26"/>
      <c r="PRR115" s="26"/>
      <c r="PRS115" s="26"/>
      <c r="PRT115" s="26"/>
      <c r="PRU115" s="26"/>
      <c r="PRV115" s="26"/>
      <c r="PRW115" s="92"/>
      <c r="PRX115" s="92"/>
      <c r="PRY115" s="92"/>
      <c r="PRZ115" s="92"/>
      <c r="PSA115" s="92"/>
      <c r="PSB115" s="26"/>
      <c r="PSC115" s="26"/>
      <c r="PSD115" s="26"/>
      <c r="PSE115" s="26"/>
      <c r="PSF115" s="26"/>
      <c r="PSG115" s="26"/>
      <c r="PSH115" s="26"/>
      <c r="PSI115" s="92"/>
      <c r="PSJ115" s="92"/>
      <c r="PSK115" s="92"/>
      <c r="PSL115" s="92"/>
      <c r="PSM115" s="92"/>
      <c r="PSN115" s="26"/>
      <c r="PSO115" s="26"/>
      <c r="PSP115" s="26"/>
      <c r="PSQ115" s="26"/>
      <c r="PSR115" s="26"/>
      <c r="PSS115" s="26"/>
      <c r="PST115" s="26"/>
      <c r="PSU115" s="92"/>
      <c r="PSV115" s="92"/>
      <c r="PSW115" s="92"/>
      <c r="PSX115" s="92"/>
      <c r="PSY115" s="92"/>
      <c r="PSZ115" s="26"/>
      <c r="PTA115" s="26"/>
      <c r="PTB115" s="26"/>
      <c r="PTC115" s="26"/>
      <c r="PTD115" s="26"/>
      <c r="PTE115" s="26"/>
      <c r="PTF115" s="26"/>
      <c r="PTG115" s="92"/>
      <c r="PTH115" s="92"/>
      <c r="PTI115" s="92"/>
      <c r="PTJ115" s="92"/>
      <c r="PTK115" s="92"/>
      <c r="PTL115" s="26"/>
      <c r="PTM115" s="26"/>
      <c r="PTN115" s="26"/>
      <c r="PTO115" s="26"/>
      <c r="PTP115" s="26"/>
      <c r="PTQ115" s="26"/>
      <c r="PTR115" s="26"/>
      <c r="PTS115" s="92"/>
      <c r="PTT115" s="92"/>
      <c r="PTU115" s="92"/>
      <c r="PTV115" s="92"/>
      <c r="PTW115" s="92"/>
      <c r="PTX115" s="26"/>
      <c r="PTY115" s="26"/>
      <c r="PTZ115" s="26"/>
      <c r="PUA115" s="26"/>
      <c r="PUB115" s="26"/>
      <c r="PUC115" s="26"/>
      <c r="PUD115" s="26"/>
      <c r="PUE115" s="92"/>
      <c r="PUF115" s="92"/>
      <c r="PUG115" s="92"/>
      <c r="PUH115" s="92"/>
      <c r="PUI115" s="92"/>
      <c r="PUJ115" s="26"/>
      <c r="PUK115" s="26"/>
      <c r="PUL115" s="26"/>
      <c r="PUM115" s="26"/>
      <c r="PUN115" s="26"/>
      <c r="PUO115" s="26"/>
      <c r="PUP115" s="26"/>
      <c r="PUQ115" s="92"/>
      <c r="PUR115" s="92"/>
      <c r="PUS115" s="92"/>
      <c r="PUT115" s="92"/>
      <c r="PUU115" s="92"/>
      <c r="PUV115" s="26"/>
      <c r="PUW115" s="26"/>
      <c r="PUX115" s="26"/>
      <c r="PUY115" s="26"/>
      <c r="PUZ115" s="26"/>
      <c r="PVA115" s="26"/>
      <c r="PVB115" s="26"/>
      <c r="PVC115" s="92"/>
      <c r="PVD115" s="92"/>
      <c r="PVE115" s="92"/>
      <c r="PVF115" s="92"/>
      <c r="PVG115" s="92"/>
      <c r="PVH115" s="26"/>
      <c r="PVI115" s="26"/>
      <c r="PVJ115" s="26"/>
      <c r="PVK115" s="26"/>
      <c r="PVL115" s="26"/>
      <c r="PVM115" s="26"/>
      <c r="PVN115" s="26"/>
      <c r="PVO115" s="92"/>
      <c r="PVP115" s="92"/>
      <c r="PVQ115" s="92"/>
      <c r="PVR115" s="92"/>
      <c r="PVS115" s="92"/>
      <c r="PVT115" s="26"/>
      <c r="PVU115" s="26"/>
      <c r="PVV115" s="26"/>
      <c r="PVW115" s="26"/>
      <c r="PVX115" s="26"/>
      <c r="PVY115" s="26"/>
      <c r="PVZ115" s="26"/>
      <c r="PWA115" s="92"/>
      <c r="PWB115" s="92"/>
      <c r="PWC115" s="92"/>
      <c r="PWD115" s="92"/>
      <c r="PWE115" s="92"/>
      <c r="PWF115" s="26"/>
      <c r="PWG115" s="26"/>
      <c r="PWH115" s="26"/>
      <c r="PWI115" s="26"/>
      <c r="PWJ115" s="26"/>
      <c r="PWK115" s="26"/>
      <c r="PWL115" s="26"/>
      <c r="PWM115" s="92"/>
      <c r="PWN115" s="92"/>
      <c r="PWO115" s="92"/>
      <c r="PWP115" s="92"/>
      <c r="PWQ115" s="92"/>
      <c r="PWR115" s="26"/>
      <c r="PWS115" s="26"/>
      <c r="PWT115" s="26"/>
      <c r="PWU115" s="26"/>
      <c r="PWV115" s="26"/>
      <c r="PWW115" s="26"/>
      <c r="PWX115" s="26"/>
      <c r="PWY115" s="92"/>
      <c r="PWZ115" s="92"/>
      <c r="PXA115" s="92"/>
      <c r="PXB115" s="92"/>
      <c r="PXC115" s="92"/>
      <c r="PXD115" s="26"/>
      <c r="PXE115" s="26"/>
      <c r="PXF115" s="26"/>
      <c r="PXG115" s="26"/>
      <c r="PXH115" s="26"/>
      <c r="PXI115" s="26"/>
      <c r="PXJ115" s="26"/>
      <c r="PXK115" s="92"/>
      <c r="PXL115" s="92"/>
      <c r="PXM115" s="92"/>
      <c r="PXN115" s="92"/>
      <c r="PXO115" s="92"/>
      <c r="PXP115" s="26"/>
      <c r="PXQ115" s="26"/>
      <c r="PXR115" s="26"/>
      <c r="PXS115" s="26"/>
      <c r="PXT115" s="26"/>
      <c r="PXU115" s="26"/>
      <c r="PXV115" s="26"/>
      <c r="PXW115" s="92"/>
      <c r="PXX115" s="92"/>
      <c r="PXY115" s="92"/>
      <c r="PXZ115" s="92"/>
      <c r="PYA115" s="92"/>
      <c r="PYB115" s="26"/>
      <c r="PYC115" s="26"/>
      <c r="PYD115" s="26"/>
      <c r="PYE115" s="26"/>
      <c r="PYF115" s="26"/>
      <c r="PYG115" s="26"/>
      <c r="PYH115" s="26"/>
      <c r="PYI115" s="92"/>
      <c r="PYJ115" s="92"/>
      <c r="PYK115" s="92"/>
      <c r="PYL115" s="92"/>
      <c r="PYM115" s="92"/>
      <c r="PYN115" s="26"/>
      <c r="PYO115" s="26"/>
      <c r="PYP115" s="26"/>
      <c r="PYQ115" s="26"/>
      <c r="PYR115" s="26"/>
      <c r="PYS115" s="26"/>
      <c r="PYT115" s="26"/>
      <c r="PYU115" s="92"/>
      <c r="PYV115" s="92"/>
      <c r="PYW115" s="92"/>
      <c r="PYX115" s="92"/>
      <c r="PYY115" s="92"/>
      <c r="PYZ115" s="26"/>
      <c r="PZA115" s="26"/>
      <c r="PZB115" s="26"/>
      <c r="PZC115" s="26"/>
      <c r="PZD115" s="26"/>
      <c r="PZE115" s="26"/>
      <c r="PZF115" s="26"/>
      <c r="PZG115" s="92"/>
      <c r="PZH115" s="92"/>
      <c r="PZI115" s="92"/>
      <c r="PZJ115" s="92"/>
      <c r="PZK115" s="92"/>
      <c r="PZL115" s="26"/>
      <c r="PZM115" s="26"/>
      <c r="PZN115" s="26"/>
      <c r="PZO115" s="26"/>
      <c r="PZP115" s="26"/>
      <c r="PZQ115" s="26"/>
      <c r="PZR115" s="26"/>
      <c r="PZS115" s="92"/>
      <c r="PZT115" s="92"/>
      <c r="PZU115" s="92"/>
      <c r="PZV115" s="92"/>
      <c r="PZW115" s="92"/>
      <c r="PZX115" s="26"/>
      <c r="PZY115" s="26"/>
      <c r="PZZ115" s="26"/>
      <c r="QAA115" s="26"/>
      <c r="QAB115" s="26"/>
      <c r="QAC115" s="26"/>
      <c r="QAD115" s="26"/>
      <c r="QAE115" s="92"/>
      <c r="QAF115" s="92"/>
      <c r="QAG115" s="92"/>
      <c r="QAH115" s="92"/>
      <c r="QAI115" s="92"/>
      <c r="QAJ115" s="26"/>
      <c r="QAK115" s="26"/>
      <c r="QAL115" s="26"/>
      <c r="QAM115" s="26"/>
      <c r="QAN115" s="26"/>
      <c r="QAO115" s="26"/>
      <c r="QAP115" s="26"/>
      <c r="QAQ115" s="92"/>
      <c r="QAR115" s="92"/>
      <c r="QAS115" s="92"/>
      <c r="QAT115" s="92"/>
      <c r="QAU115" s="92"/>
      <c r="QAV115" s="26"/>
      <c r="QAW115" s="26"/>
      <c r="QAX115" s="26"/>
      <c r="QAY115" s="26"/>
      <c r="QAZ115" s="26"/>
      <c r="QBA115" s="26"/>
      <c r="QBB115" s="26"/>
      <c r="QBC115" s="92"/>
      <c r="QBD115" s="92"/>
      <c r="QBE115" s="92"/>
      <c r="QBF115" s="92"/>
      <c r="QBG115" s="92"/>
      <c r="QBH115" s="26"/>
      <c r="QBI115" s="26"/>
      <c r="QBJ115" s="26"/>
      <c r="QBK115" s="26"/>
      <c r="QBL115" s="26"/>
      <c r="QBM115" s="26"/>
      <c r="QBN115" s="26"/>
      <c r="QBO115" s="92"/>
      <c r="QBP115" s="92"/>
      <c r="QBQ115" s="92"/>
      <c r="QBR115" s="92"/>
      <c r="QBS115" s="92"/>
      <c r="QBT115" s="26"/>
      <c r="QBU115" s="26"/>
      <c r="QBV115" s="26"/>
      <c r="QBW115" s="26"/>
      <c r="QBX115" s="26"/>
      <c r="QBY115" s="26"/>
      <c r="QBZ115" s="26"/>
      <c r="QCA115" s="92"/>
      <c r="QCB115" s="92"/>
      <c r="QCC115" s="92"/>
      <c r="QCD115" s="92"/>
      <c r="QCE115" s="92"/>
      <c r="QCF115" s="26"/>
      <c r="QCG115" s="26"/>
      <c r="QCH115" s="26"/>
      <c r="QCI115" s="26"/>
      <c r="QCJ115" s="26"/>
      <c r="QCK115" s="26"/>
      <c r="QCL115" s="26"/>
      <c r="QCM115" s="92"/>
      <c r="QCN115" s="92"/>
      <c r="QCO115" s="92"/>
      <c r="QCP115" s="92"/>
      <c r="QCQ115" s="92"/>
      <c r="QCR115" s="26"/>
      <c r="QCS115" s="26"/>
      <c r="QCT115" s="26"/>
      <c r="QCU115" s="26"/>
      <c r="QCV115" s="26"/>
      <c r="QCW115" s="26"/>
      <c r="QCX115" s="26"/>
      <c r="QCY115" s="92"/>
      <c r="QCZ115" s="92"/>
      <c r="QDA115" s="92"/>
      <c r="QDB115" s="92"/>
      <c r="QDC115" s="92"/>
      <c r="QDD115" s="26"/>
      <c r="QDE115" s="26"/>
      <c r="QDF115" s="26"/>
      <c r="QDG115" s="26"/>
      <c r="QDH115" s="26"/>
      <c r="QDI115" s="26"/>
      <c r="QDJ115" s="26"/>
      <c r="QDK115" s="92"/>
      <c r="QDL115" s="92"/>
      <c r="QDM115" s="92"/>
      <c r="QDN115" s="92"/>
      <c r="QDO115" s="92"/>
      <c r="QDP115" s="26"/>
      <c r="QDQ115" s="26"/>
      <c r="QDR115" s="26"/>
      <c r="QDS115" s="26"/>
      <c r="QDT115" s="26"/>
      <c r="QDU115" s="26"/>
      <c r="QDV115" s="26"/>
      <c r="QDW115" s="92"/>
      <c r="QDX115" s="92"/>
      <c r="QDY115" s="92"/>
      <c r="QDZ115" s="92"/>
      <c r="QEA115" s="92"/>
      <c r="QEB115" s="26"/>
      <c r="QEC115" s="26"/>
      <c r="QED115" s="26"/>
      <c r="QEE115" s="26"/>
      <c r="QEF115" s="26"/>
      <c r="QEG115" s="26"/>
      <c r="QEH115" s="26"/>
      <c r="QEI115" s="92"/>
      <c r="QEJ115" s="92"/>
      <c r="QEK115" s="92"/>
      <c r="QEL115" s="92"/>
      <c r="QEM115" s="92"/>
      <c r="QEN115" s="26"/>
      <c r="QEO115" s="26"/>
      <c r="QEP115" s="26"/>
      <c r="QEQ115" s="26"/>
      <c r="QER115" s="26"/>
      <c r="QES115" s="26"/>
      <c r="QET115" s="26"/>
      <c r="QEU115" s="92"/>
      <c r="QEV115" s="92"/>
      <c r="QEW115" s="92"/>
      <c r="QEX115" s="92"/>
      <c r="QEY115" s="92"/>
      <c r="QEZ115" s="26"/>
      <c r="QFA115" s="26"/>
      <c r="QFB115" s="26"/>
      <c r="QFC115" s="26"/>
      <c r="QFD115" s="26"/>
      <c r="QFE115" s="26"/>
      <c r="QFF115" s="26"/>
      <c r="QFG115" s="92"/>
      <c r="QFH115" s="92"/>
      <c r="QFI115" s="92"/>
      <c r="QFJ115" s="92"/>
      <c r="QFK115" s="92"/>
      <c r="QFL115" s="26"/>
      <c r="QFM115" s="26"/>
      <c r="QFN115" s="26"/>
      <c r="QFO115" s="26"/>
      <c r="QFP115" s="26"/>
      <c r="QFQ115" s="26"/>
      <c r="QFR115" s="26"/>
      <c r="QFS115" s="92"/>
      <c r="QFT115" s="92"/>
      <c r="QFU115" s="92"/>
      <c r="QFV115" s="92"/>
      <c r="QFW115" s="92"/>
      <c r="QFX115" s="26"/>
      <c r="QFY115" s="26"/>
      <c r="QFZ115" s="26"/>
      <c r="QGA115" s="26"/>
      <c r="QGB115" s="26"/>
      <c r="QGC115" s="26"/>
      <c r="QGD115" s="26"/>
      <c r="QGE115" s="92"/>
      <c r="QGF115" s="92"/>
      <c r="QGG115" s="92"/>
      <c r="QGH115" s="92"/>
      <c r="QGI115" s="92"/>
      <c r="QGJ115" s="26"/>
      <c r="QGK115" s="26"/>
      <c r="QGL115" s="26"/>
      <c r="QGM115" s="26"/>
      <c r="QGN115" s="26"/>
      <c r="QGO115" s="26"/>
      <c r="QGP115" s="26"/>
      <c r="QGQ115" s="92"/>
      <c r="QGR115" s="92"/>
      <c r="QGS115" s="92"/>
      <c r="QGT115" s="92"/>
      <c r="QGU115" s="92"/>
      <c r="QGV115" s="26"/>
      <c r="QGW115" s="26"/>
      <c r="QGX115" s="26"/>
      <c r="QGY115" s="26"/>
      <c r="QGZ115" s="26"/>
      <c r="QHA115" s="26"/>
      <c r="QHB115" s="26"/>
      <c r="QHC115" s="92"/>
      <c r="QHD115" s="92"/>
      <c r="QHE115" s="92"/>
      <c r="QHF115" s="92"/>
      <c r="QHG115" s="92"/>
      <c r="QHH115" s="26"/>
      <c r="QHI115" s="26"/>
      <c r="QHJ115" s="26"/>
      <c r="QHK115" s="26"/>
      <c r="QHL115" s="26"/>
      <c r="QHM115" s="26"/>
      <c r="QHN115" s="26"/>
      <c r="QHO115" s="92"/>
      <c r="QHP115" s="92"/>
      <c r="QHQ115" s="92"/>
      <c r="QHR115" s="92"/>
      <c r="QHS115" s="92"/>
      <c r="QHT115" s="26"/>
      <c r="QHU115" s="26"/>
      <c r="QHV115" s="26"/>
      <c r="QHW115" s="26"/>
      <c r="QHX115" s="26"/>
      <c r="QHY115" s="26"/>
      <c r="QHZ115" s="26"/>
      <c r="QIA115" s="92"/>
      <c r="QIB115" s="92"/>
      <c r="QIC115" s="92"/>
      <c r="QID115" s="92"/>
      <c r="QIE115" s="92"/>
      <c r="QIF115" s="26"/>
      <c r="QIG115" s="26"/>
      <c r="QIH115" s="26"/>
      <c r="QII115" s="26"/>
      <c r="QIJ115" s="26"/>
      <c r="QIK115" s="26"/>
      <c r="QIL115" s="26"/>
      <c r="QIM115" s="92"/>
      <c r="QIN115" s="92"/>
      <c r="QIO115" s="92"/>
      <c r="QIP115" s="92"/>
      <c r="QIQ115" s="92"/>
      <c r="QIR115" s="26"/>
      <c r="QIS115" s="26"/>
      <c r="QIT115" s="26"/>
      <c r="QIU115" s="26"/>
      <c r="QIV115" s="26"/>
      <c r="QIW115" s="26"/>
      <c r="QIX115" s="26"/>
      <c r="QIY115" s="92"/>
      <c r="QIZ115" s="92"/>
      <c r="QJA115" s="92"/>
      <c r="QJB115" s="92"/>
      <c r="QJC115" s="92"/>
      <c r="QJD115" s="26"/>
      <c r="QJE115" s="26"/>
      <c r="QJF115" s="26"/>
      <c r="QJG115" s="26"/>
      <c r="QJH115" s="26"/>
      <c r="QJI115" s="26"/>
      <c r="QJJ115" s="26"/>
      <c r="QJK115" s="92"/>
      <c r="QJL115" s="92"/>
      <c r="QJM115" s="92"/>
      <c r="QJN115" s="92"/>
      <c r="QJO115" s="92"/>
      <c r="QJP115" s="26"/>
      <c r="QJQ115" s="26"/>
      <c r="QJR115" s="26"/>
      <c r="QJS115" s="26"/>
      <c r="QJT115" s="26"/>
      <c r="QJU115" s="26"/>
      <c r="QJV115" s="26"/>
      <c r="QJW115" s="92"/>
      <c r="QJX115" s="92"/>
      <c r="QJY115" s="92"/>
      <c r="QJZ115" s="92"/>
      <c r="QKA115" s="92"/>
      <c r="QKB115" s="26"/>
      <c r="QKC115" s="26"/>
      <c r="QKD115" s="26"/>
      <c r="QKE115" s="26"/>
      <c r="QKF115" s="26"/>
      <c r="QKG115" s="26"/>
      <c r="QKH115" s="26"/>
      <c r="QKI115" s="92"/>
      <c r="QKJ115" s="92"/>
      <c r="QKK115" s="92"/>
      <c r="QKL115" s="92"/>
      <c r="QKM115" s="92"/>
      <c r="QKN115" s="26"/>
      <c r="QKO115" s="26"/>
      <c r="QKP115" s="26"/>
      <c r="QKQ115" s="26"/>
      <c r="QKR115" s="26"/>
      <c r="QKS115" s="26"/>
      <c r="QKT115" s="26"/>
      <c r="QKU115" s="92"/>
      <c r="QKV115" s="92"/>
      <c r="QKW115" s="92"/>
      <c r="QKX115" s="92"/>
      <c r="QKY115" s="92"/>
      <c r="QKZ115" s="26"/>
      <c r="QLA115" s="26"/>
      <c r="QLB115" s="26"/>
      <c r="QLC115" s="26"/>
      <c r="QLD115" s="26"/>
      <c r="QLE115" s="26"/>
      <c r="QLF115" s="26"/>
      <c r="QLG115" s="92"/>
      <c r="QLH115" s="92"/>
      <c r="QLI115" s="92"/>
      <c r="QLJ115" s="92"/>
      <c r="QLK115" s="92"/>
      <c r="QLL115" s="26"/>
      <c r="QLM115" s="26"/>
      <c r="QLN115" s="26"/>
      <c r="QLO115" s="26"/>
      <c r="QLP115" s="26"/>
      <c r="QLQ115" s="26"/>
      <c r="QLR115" s="26"/>
      <c r="QLS115" s="92"/>
      <c r="QLT115" s="92"/>
      <c r="QLU115" s="92"/>
      <c r="QLV115" s="92"/>
      <c r="QLW115" s="92"/>
      <c r="QLX115" s="26"/>
      <c r="QLY115" s="26"/>
      <c r="QLZ115" s="26"/>
      <c r="QMA115" s="26"/>
      <c r="QMB115" s="26"/>
      <c r="QMC115" s="26"/>
      <c r="QMD115" s="26"/>
      <c r="QME115" s="92"/>
      <c r="QMF115" s="92"/>
      <c r="QMG115" s="92"/>
      <c r="QMH115" s="92"/>
      <c r="QMI115" s="92"/>
      <c r="QMJ115" s="26"/>
      <c r="QMK115" s="26"/>
      <c r="QML115" s="26"/>
      <c r="QMM115" s="26"/>
      <c r="QMN115" s="26"/>
      <c r="QMO115" s="26"/>
      <c r="QMP115" s="26"/>
      <c r="QMQ115" s="92"/>
      <c r="QMR115" s="92"/>
      <c r="QMS115" s="92"/>
      <c r="QMT115" s="92"/>
      <c r="QMU115" s="92"/>
      <c r="QMV115" s="26"/>
      <c r="QMW115" s="26"/>
      <c r="QMX115" s="26"/>
      <c r="QMY115" s="26"/>
      <c r="QMZ115" s="26"/>
      <c r="QNA115" s="26"/>
      <c r="QNB115" s="26"/>
      <c r="QNC115" s="92"/>
      <c r="QND115" s="92"/>
      <c r="QNE115" s="92"/>
      <c r="QNF115" s="92"/>
      <c r="QNG115" s="92"/>
      <c r="QNH115" s="26"/>
      <c r="QNI115" s="26"/>
      <c r="QNJ115" s="26"/>
      <c r="QNK115" s="26"/>
      <c r="QNL115" s="26"/>
      <c r="QNM115" s="26"/>
      <c r="QNN115" s="26"/>
      <c r="QNO115" s="92"/>
      <c r="QNP115" s="92"/>
      <c r="QNQ115" s="92"/>
      <c r="QNR115" s="92"/>
      <c r="QNS115" s="92"/>
      <c r="QNT115" s="26"/>
      <c r="QNU115" s="26"/>
      <c r="QNV115" s="26"/>
      <c r="QNW115" s="26"/>
      <c r="QNX115" s="26"/>
      <c r="QNY115" s="26"/>
      <c r="QNZ115" s="26"/>
      <c r="QOA115" s="92"/>
      <c r="QOB115" s="92"/>
      <c r="QOC115" s="92"/>
      <c r="QOD115" s="92"/>
      <c r="QOE115" s="92"/>
      <c r="QOF115" s="26"/>
      <c r="QOG115" s="26"/>
      <c r="QOH115" s="26"/>
      <c r="QOI115" s="26"/>
      <c r="QOJ115" s="26"/>
      <c r="QOK115" s="26"/>
      <c r="QOL115" s="26"/>
      <c r="QOM115" s="92"/>
      <c r="QON115" s="92"/>
      <c r="QOO115" s="92"/>
      <c r="QOP115" s="92"/>
      <c r="QOQ115" s="92"/>
      <c r="QOR115" s="26"/>
      <c r="QOS115" s="26"/>
      <c r="QOT115" s="26"/>
      <c r="QOU115" s="26"/>
      <c r="QOV115" s="26"/>
      <c r="QOW115" s="26"/>
      <c r="QOX115" s="26"/>
      <c r="QOY115" s="92"/>
      <c r="QOZ115" s="92"/>
      <c r="QPA115" s="92"/>
      <c r="QPB115" s="92"/>
      <c r="QPC115" s="92"/>
      <c r="QPD115" s="26"/>
      <c r="QPE115" s="26"/>
      <c r="QPF115" s="26"/>
      <c r="QPG115" s="26"/>
      <c r="QPH115" s="26"/>
      <c r="QPI115" s="26"/>
      <c r="QPJ115" s="26"/>
      <c r="QPK115" s="92"/>
      <c r="QPL115" s="92"/>
      <c r="QPM115" s="92"/>
      <c r="QPN115" s="92"/>
      <c r="QPO115" s="92"/>
      <c r="QPP115" s="26"/>
      <c r="QPQ115" s="26"/>
      <c r="QPR115" s="26"/>
      <c r="QPS115" s="26"/>
      <c r="QPT115" s="26"/>
      <c r="QPU115" s="26"/>
      <c r="QPV115" s="26"/>
      <c r="QPW115" s="92"/>
      <c r="QPX115" s="92"/>
      <c r="QPY115" s="92"/>
      <c r="QPZ115" s="92"/>
      <c r="QQA115" s="92"/>
      <c r="QQB115" s="26"/>
      <c r="QQC115" s="26"/>
      <c r="QQD115" s="26"/>
      <c r="QQE115" s="26"/>
      <c r="QQF115" s="26"/>
      <c r="QQG115" s="26"/>
      <c r="QQH115" s="26"/>
      <c r="QQI115" s="92"/>
      <c r="QQJ115" s="92"/>
      <c r="QQK115" s="92"/>
      <c r="QQL115" s="92"/>
      <c r="QQM115" s="92"/>
      <c r="QQN115" s="26"/>
      <c r="QQO115" s="26"/>
      <c r="QQP115" s="26"/>
      <c r="QQQ115" s="26"/>
      <c r="QQR115" s="26"/>
      <c r="QQS115" s="26"/>
      <c r="QQT115" s="26"/>
      <c r="QQU115" s="92"/>
      <c r="QQV115" s="92"/>
      <c r="QQW115" s="92"/>
      <c r="QQX115" s="92"/>
      <c r="QQY115" s="92"/>
      <c r="QQZ115" s="26"/>
      <c r="QRA115" s="26"/>
      <c r="QRB115" s="26"/>
      <c r="QRC115" s="26"/>
      <c r="QRD115" s="26"/>
      <c r="QRE115" s="26"/>
      <c r="QRF115" s="26"/>
      <c r="QRG115" s="92"/>
      <c r="QRH115" s="92"/>
      <c r="QRI115" s="92"/>
      <c r="QRJ115" s="92"/>
      <c r="QRK115" s="92"/>
      <c r="QRL115" s="26"/>
      <c r="QRM115" s="26"/>
      <c r="QRN115" s="26"/>
      <c r="QRO115" s="26"/>
      <c r="QRP115" s="26"/>
      <c r="QRQ115" s="26"/>
      <c r="QRR115" s="26"/>
      <c r="QRS115" s="92"/>
      <c r="QRT115" s="92"/>
      <c r="QRU115" s="92"/>
      <c r="QRV115" s="92"/>
      <c r="QRW115" s="92"/>
      <c r="QRX115" s="26"/>
      <c r="QRY115" s="26"/>
      <c r="QRZ115" s="26"/>
      <c r="QSA115" s="26"/>
      <c r="QSB115" s="26"/>
      <c r="QSC115" s="26"/>
      <c r="QSD115" s="26"/>
      <c r="QSE115" s="92"/>
      <c r="QSF115" s="92"/>
      <c r="QSG115" s="92"/>
      <c r="QSH115" s="92"/>
      <c r="QSI115" s="92"/>
      <c r="QSJ115" s="26"/>
      <c r="QSK115" s="26"/>
      <c r="QSL115" s="26"/>
      <c r="QSM115" s="26"/>
      <c r="QSN115" s="26"/>
      <c r="QSO115" s="26"/>
      <c r="QSP115" s="26"/>
      <c r="QSQ115" s="92"/>
      <c r="QSR115" s="92"/>
      <c r="QSS115" s="92"/>
      <c r="QST115" s="92"/>
      <c r="QSU115" s="92"/>
      <c r="QSV115" s="26"/>
      <c r="QSW115" s="26"/>
      <c r="QSX115" s="26"/>
      <c r="QSY115" s="26"/>
      <c r="QSZ115" s="26"/>
      <c r="QTA115" s="26"/>
      <c r="QTB115" s="26"/>
      <c r="QTC115" s="92"/>
      <c r="QTD115" s="92"/>
      <c r="QTE115" s="92"/>
      <c r="QTF115" s="92"/>
      <c r="QTG115" s="92"/>
      <c r="QTH115" s="26"/>
      <c r="QTI115" s="26"/>
      <c r="QTJ115" s="26"/>
      <c r="QTK115" s="26"/>
      <c r="QTL115" s="26"/>
      <c r="QTM115" s="26"/>
      <c r="QTN115" s="26"/>
      <c r="QTO115" s="92"/>
      <c r="QTP115" s="92"/>
      <c r="QTQ115" s="92"/>
      <c r="QTR115" s="92"/>
      <c r="QTS115" s="92"/>
      <c r="QTT115" s="26"/>
      <c r="QTU115" s="26"/>
      <c r="QTV115" s="26"/>
      <c r="QTW115" s="26"/>
      <c r="QTX115" s="26"/>
      <c r="QTY115" s="26"/>
      <c r="QTZ115" s="26"/>
      <c r="QUA115" s="92"/>
      <c r="QUB115" s="92"/>
      <c r="QUC115" s="92"/>
      <c r="QUD115" s="92"/>
      <c r="QUE115" s="92"/>
      <c r="QUF115" s="26"/>
      <c r="QUG115" s="26"/>
      <c r="QUH115" s="26"/>
      <c r="QUI115" s="26"/>
      <c r="QUJ115" s="26"/>
      <c r="QUK115" s="26"/>
      <c r="QUL115" s="26"/>
      <c r="QUM115" s="92"/>
      <c r="QUN115" s="92"/>
      <c r="QUO115" s="92"/>
      <c r="QUP115" s="92"/>
      <c r="QUQ115" s="92"/>
      <c r="QUR115" s="26"/>
      <c r="QUS115" s="26"/>
      <c r="QUT115" s="26"/>
      <c r="QUU115" s="26"/>
      <c r="QUV115" s="26"/>
      <c r="QUW115" s="26"/>
      <c r="QUX115" s="26"/>
      <c r="QUY115" s="92"/>
      <c r="QUZ115" s="92"/>
      <c r="QVA115" s="92"/>
      <c r="QVB115" s="92"/>
      <c r="QVC115" s="92"/>
      <c r="QVD115" s="26"/>
      <c r="QVE115" s="26"/>
      <c r="QVF115" s="26"/>
      <c r="QVG115" s="26"/>
      <c r="QVH115" s="26"/>
      <c r="QVI115" s="26"/>
      <c r="QVJ115" s="26"/>
      <c r="QVK115" s="92"/>
      <c r="QVL115" s="92"/>
      <c r="QVM115" s="92"/>
      <c r="QVN115" s="92"/>
      <c r="QVO115" s="92"/>
      <c r="QVP115" s="26"/>
      <c r="QVQ115" s="26"/>
      <c r="QVR115" s="26"/>
      <c r="QVS115" s="26"/>
      <c r="QVT115" s="26"/>
      <c r="QVU115" s="26"/>
      <c r="QVV115" s="26"/>
      <c r="QVW115" s="92"/>
      <c r="QVX115" s="92"/>
      <c r="QVY115" s="92"/>
      <c r="QVZ115" s="92"/>
      <c r="QWA115" s="92"/>
      <c r="QWB115" s="26"/>
      <c r="QWC115" s="26"/>
      <c r="QWD115" s="26"/>
      <c r="QWE115" s="26"/>
      <c r="QWF115" s="26"/>
      <c r="QWG115" s="26"/>
      <c r="QWH115" s="26"/>
      <c r="QWI115" s="92"/>
      <c r="QWJ115" s="92"/>
      <c r="QWK115" s="92"/>
      <c r="QWL115" s="92"/>
      <c r="QWM115" s="92"/>
      <c r="QWN115" s="26"/>
      <c r="QWO115" s="26"/>
      <c r="QWP115" s="26"/>
      <c r="QWQ115" s="26"/>
      <c r="QWR115" s="26"/>
      <c r="QWS115" s="26"/>
      <c r="QWT115" s="26"/>
      <c r="QWU115" s="92"/>
      <c r="QWV115" s="92"/>
      <c r="QWW115" s="92"/>
      <c r="QWX115" s="92"/>
      <c r="QWY115" s="92"/>
      <c r="QWZ115" s="26"/>
      <c r="QXA115" s="26"/>
      <c r="QXB115" s="26"/>
      <c r="QXC115" s="26"/>
      <c r="QXD115" s="26"/>
      <c r="QXE115" s="26"/>
      <c r="QXF115" s="26"/>
      <c r="QXG115" s="92"/>
      <c r="QXH115" s="92"/>
      <c r="QXI115" s="92"/>
      <c r="QXJ115" s="92"/>
      <c r="QXK115" s="92"/>
      <c r="QXL115" s="26"/>
      <c r="QXM115" s="26"/>
      <c r="QXN115" s="26"/>
      <c r="QXO115" s="26"/>
      <c r="QXP115" s="26"/>
      <c r="QXQ115" s="26"/>
      <c r="QXR115" s="26"/>
      <c r="QXS115" s="92"/>
      <c r="QXT115" s="92"/>
      <c r="QXU115" s="92"/>
      <c r="QXV115" s="92"/>
      <c r="QXW115" s="92"/>
      <c r="QXX115" s="26"/>
      <c r="QXY115" s="26"/>
      <c r="QXZ115" s="26"/>
      <c r="QYA115" s="26"/>
      <c r="QYB115" s="26"/>
      <c r="QYC115" s="26"/>
      <c r="QYD115" s="26"/>
      <c r="QYE115" s="92"/>
      <c r="QYF115" s="92"/>
      <c r="QYG115" s="92"/>
      <c r="QYH115" s="92"/>
      <c r="QYI115" s="92"/>
      <c r="QYJ115" s="26"/>
      <c r="QYK115" s="26"/>
      <c r="QYL115" s="26"/>
      <c r="QYM115" s="26"/>
      <c r="QYN115" s="26"/>
      <c r="QYO115" s="26"/>
      <c r="QYP115" s="26"/>
      <c r="QYQ115" s="92"/>
      <c r="QYR115" s="92"/>
      <c r="QYS115" s="92"/>
      <c r="QYT115" s="92"/>
      <c r="QYU115" s="92"/>
      <c r="QYV115" s="26"/>
      <c r="QYW115" s="26"/>
      <c r="QYX115" s="26"/>
      <c r="QYY115" s="26"/>
      <c r="QYZ115" s="26"/>
      <c r="QZA115" s="26"/>
      <c r="QZB115" s="26"/>
      <c r="QZC115" s="92"/>
      <c r="QZD115" s="92"/>
      <c r="QZE115" s="92"/>
      <c r="QZF115" s="92"/>
      <c r="QZG115" s="92"/>
      <c r="QZH115" s="26"/>
      <c r="QZI115" s="26"/>
      <c r="QZJ115" s="26"/>
      <c r="QZK115" s="26"/>
      <c r="QZL115" s="26"/>
      <c r="QZM115" s="26"/>
      <c r="QZN115" s="26"/>
      <c r="QZO115" s="92"/>
      <c r="QZP115" s="92"/>
      <c r="QZQ115" s="92"/>
      <c r="QZR115" s="92"/>
      <c r="QZS115" s="92"/>
      <c r="QZT115" s="26"/>
      <c r="QZU115" s="26"/>
      <c r="QZV115" s="26"/>
      <c r="QZW115" s="26"/>
      <c r="QZX115" s="26"/>
      <c r="QZY115" s="26"/>
      <c r="QZZ115" s="26"/>
      <c r="RAA115" s="92"/>
      <c r="RAB115" s="92"/>
      <c r="RAC115" s="92"/>
      <c r="RAD115" s="92"/>
      <c r="RAE115" s="92"/>
      <c r="RAF115" s="26"/>
      <c r="RAG115" s="26"/>
      <c r="RAH115" s="26"/>
      <c r="RAI115" s="26"/>
      <c r="RAJ115" s="26"/>
      <c r="RAK115" s="26"/>
      <c r="RAL115" s="26"/>
      <c r="RAM115" s="92"/>
      <c r="RAN115" s="92"/>
      <c r="RAO115" s="92"/>
      <c r="RAP115" s="92"/>
      <c r="RAQ115" s="92"/>
      <c r="RAR115" s="26"/>
      <c r="RAS115" s="26"/>
      <c r="RAT115" s="26"/>
      <c r="RAU115" s="26"/>
      <c r="RAV115" s="26"/>
      <c r="RAW115" s="26"/>
      <c r="RAX115" s="26"/>
      <c r="RAY115" s="92"/>
      <c r="RAZ115" s="92"/>
      <c r="RBA115" s="92"/>
      <c r="RBB115" s="92"/>
      <c r="RBC115" s="92"/>
      <c r="RBD115" s="26"/>
      <c r="RBE115" s="26"/>
      <c r="RBF115" s="26"/>
      <c r="RBG115" s="26"/>
      <c r="RBH115" s="26"/>
      <c r="RBI115" s="26"/>
      <c r="RBJ115" s="26"/>
      <c r="RBK115" s="92"/>
      <c r="RBL115" s="92"/>
      <c r="RBM115" s="92"/>
      <c r="RBN115" s="92"/>
      <c r="RBO115" s="92"/>
      <c r="RBP115" s="26"/>
      <c r="RBQ115" s="26"/>
      <c r="RBR115" s="26"/>
      <c r="RBS115" s="26"/>
      <c r="RBT115" s="26"/>
      <c r="RBU115" s="26"/>
      <c r="RBV115" s="26"/>
      <c r="RBW115" s="92"/>
      <c r="RBX115" s="92"/>
      <c r="RBY115" s="92"/>
      <c r="RBZ115" s="92"/>
      <c r="RCA115" s="92"/>
      <c r="RCB115" s="26"/>
      <c r="RCC115" s="26"/>
      <c r="RCD115" s="26"/>
      <c r="RCE115" s="26"/>
      <c r="RCF115" s="26"/>
      <c r="RCG115" s="26"/>
      <c r="RCH115" s="26"/>
      <c r="RCI115" s="92"/>
      <c r="RCJ115" s="92"/>
      <c r="RCK115" s="92"/>
      <c r="RCL115" s="92"/>
      <c r="RCM115" s="92"/>
      <c r="RCN115" s="26"/>
      <c r="RCO115" s="26"/>
      <c r="RCP115" s="26"/>
      <c r="RCQ115" s="26"/>
      <c r="RCR115" s="26"/>
      <c r="RCS115" s="26"/>
      <c r="RCT115" s="26"/>
      <c r="RCU115" s="92"/>
      <c r="RCV115" s="92"/>
      <c r="RCW115" s="92"/>
      <c r="RCX115" s="92"/>
      <c r="RCY115" s="92"/>
      <c r="RCZ115" s="26"/>
      <c r="RDA115" s="26"/>
      <c r="RDB115" s="26"/>
      <c r="RDC115" s="26"/>
      <c r="RDD115" s="26"/>
      <c r="RDE115" s="26"/>
      <c r="RDF115" s="26"/>
      <c r="RDG115" s="92"/>
      <c r="RDH115" s="92"/>
      <c r="RDI115" s="92"/>
      <c r="RDJ115" s="92"/>
      <c r="RDK115" s="92"/>
      <c r="RDL115" s="26"/>
      <c r="RDM115" s="26"/>
      <c r="RDN115" s="26"/>
      <c r="RDO115" s="26"/>
      <c r="RDP115" s="26"/>
      <c r="RDQ115" s="26"/>
      <c r="RDR115" s="26"/>
      <c r="RDS115" s="92"/>
      <c r="RDT115" s="92"/>
      <c r="RDU115" s="92"/>
      <c r="RDV115" s="92"/>
      <c r="RDW115" s="92"/>
      <c r="RDX115" s="26"/>
      <c r="RDY115" s="26"/>
      <c r="RDZ115" s="26"/>
      <c r="REA115" s="26"/>
      <c r="REB115" s="26"/>
      <c r="REC115" s="26"/>
      <c r="RED115" s="26"/>
      <c r="REE115" s="92"/>
      <c r="REF115" s="92"/>
      <c r="REG115" s="92"/>
      <c r="REH115" s="92"/>
      <c r="REI115" s="92"/>
      <c r="REJ115" s="26"/>
      <c r="REK115" s="26"/>
      <c r="REL115" s="26"/>
      <c r="REM115" s="26"/>
      <c r="REN115" s="26"/>
      <c r="REO115" s="26"/>
      <c r="REP115" s="26"/>
      <c r="REQ115" s="92"/>
      <c r="RER115" s="92"/>
      <c r="RES115" s="92"/>
      <c r="RET115" s="92"/>
      <c r="REU115" s="92"/>
      <c r="REV115" s="26"/>
      <c r="REW115" s="26"/>
      <c r="REX115" s="26"/>
      <c r="REY115" s="26"/>
      <c r="REZ115" s="26"/>
      <c r="RFA115" s="26"/>
      <c r="RFB115" s="26"/>
      <c r="RFC115" s="92"/>
      <c r="RFD115" s="92"/>
      <c r="RFE115" s="92"/>
      <c r="RFF115" s="92"/>
      <c r="RFG115" s="92"/>
      <c r="RFH115" s="26"/>
      <c r="RFI115" s="26"/>
      <c r="RFJ115" s="26"/>
      <c r="RFK115" s="26"/>
      <c r="RFL115" s="26"/>
      <c r="RFM115" s="26"/>
      <c r="RFN115" s="26"/>
      <c r="RFO115" s="92"/>
      <c r="RFP115" s="92"/>
      <c r="RFQ115" s="92"/>
      <c r="RFR115" s="92"/>
      <c r="RFS115" s="92"/>
      <c r="RFT115" s="26"/>
      <c r="RFU115" s="26"/>
      <c r="RFV115" s="26"/>
      <c r="RFW115" s="26"/>
      <c r="RFX115" s="26"/>
      <c r="RFY115" s="26"/>
      <c r="RFZ115" s="26"/>
      <c r="RGA115" s="92"/>
      <c r="RGB115" s="92"/>
      <c r="RGC115" s="92"/>
      <c r="RGD115" s="92"/>
      <c r="RGE115" s="92"/>
      <c r="RGF115" s="26"/>
      <c r="RGG115" s="26"/>
      <c r="RGH115" s="26"/>
      <c r="RGI115" s="26"/>
      <c r="RGJ115" s="26"/>
      <c r="RGK115" s="26"/>
      <c r="RGL115" s="26"/>
      <c r="RGM115" s="92"/>
      <c r="RGN115" s="92"/>
      <c r="RGO115" s="92"/>
      <c r="RGP115" s="92"/>
      <c r="RGQ115" s="92"/>
      <c r="RGR115" s="26"/>
      <c r="RGS115" s="26"/>
      <c r="RGT115" s="26"/>
      <c r="RGU115" s="26"/>
      <c r="RGV115" s="26"/>
      <c r="RGW115" s="26"/>
      <c r="RGX115" s="26"/>
      <c r="RGY115" s="92"/>
      <c r="RGZ115" s="92"/>
      <c r="RHA115" s="92"/>
      <c r="RHB115" s="92"/>
      <c r="RHC115" s="92"/>
      <c r="RHD115" s="26"/>
      <c r="RHE115" s="26"/>
      <c r="RHF115" s="26"/>
      <c r="RHG115" s="26"/>
      <c r="RHH115" s="26"/>
      <c r="RHI115" s="26"/>
      <c r="RHJ115" s="26"/>
      <c r="RHK115" s="92"/>
      <c r="RHL115" s="92"/>
      <c r="RHM115" s="92"/>
      <c r="RHN115" s="92"/>
      <c r="RHO115" s="92"/>
      <c r="RHP115" s="26"/>
      <c r="RHQ115" s="26"/>
      <c r="RHR115" s="26"/>
      <c r="RHS115" s="26"/>
      <c r="RHT115" s="26"/>
      <c r="RHU115" s="26"/>
      <c r="RHV115" s="26"/>
      <c r="RHW115" s="92"/>
      <c r="RHX115" s="92"/>
      <c r="RHY115" s="92"/>
      <c r="RHZ115" s="92"/>
      <c r="RIA115" s="92"/>
      <c r="RIB115" s="26"/>
      <c r="RIC115" s="26"/>
      <c r="RID115" s="26"/>
      <c r="RIE115" s="26"/>
      <c r="RIF115" s="26"/>
      <c r="RIG115" s="26"/>
      <c r="RIH115" s="26"/>
      <c r="RII115" s="92"/>
      <c r="RIJ115" s="92"/>
      <c r="RIK115" s="92"/>
      <c r="RIL115" s="92"/>
      <c r="RIM115" s="92"/>
      <c r="RIN115" s="26"/>
      <c r="RIO115" s="26"/>
      <c r="RIP115" s="26"/>
      <c r="RIQ115" s="26"/>
      <c r="RIR115" s="26"/>
      <c r="RIS115" s="26"/>
      <c r="RIT115" s="26"/>
      <c r="RIU115" s="92"/>
      <c r="RIV115" s="92"/>
      <c r="RIW115" s="92"/>
      <c r="RIX115" s="92"/>
      <c r="RIY115" s="92"/>
      <c r="RIZ115" s="26"/>
      <c r="RJA115" s="26"/>
      <c r="RJB115" s="26"/>
      <c r="RJC115" s="26"/>
      <c r="RJD115" s="26"/>
      <c r="RJE115" s="26"/>
      <c r="RJF115" s="26"/>
      <c r="RJG115" s="92"/>
      <c r="RJH115" s="92"/>
      <c r="RJI115" s="92"/>
      <c r="RJJ115" s="92"/>
      <c r="RJK115" s="92"/>
      <c r="RJL115" s="26"/>
      <c r="RJM115" s="26"/>
      <c r="RJN115" s="26"/>
      <c r="RJO115" s="26"/>
      <c r="RJP115" s="26"/>
      <c r="RJQ115" s="26"/>
      <c r="RJR115" s="26"/>
      <c r="RJS115" s="92"/>
      <c r="RJT115" s="92"/>
      <c r="RJU115" s="92"/>
      <c r="RJV115" s="92"/>
      <c r="RJW115" s="92"/>
      <c r="RJX115" s="26"/>
      <c r="RJY115" s="26"/>
      <c r="RJZ115" s="26"/>
      <c r="RKA115" s="26"/>
      <c r="RKB115" s="26"/>
      <c r="RKC115" s="26"/>
      <c r="RKD115" s="26"/>
      <c r="RKE115" s="92"/>
      <c r="RKF115" s="92"/>
      <c r="RKG115" s="92"/>
      <c r="RKH115" s="92"/>
      <c r="RKI115" s="92"/>
      <c r="RKJ115" s="26"/>
      <c r="RKK115" s="26"/>
      <c r="RKL115" s="26"/>
      <c r="RKM115" s="26"/>
      <c r="RKN115" s="26"/>
      <c r="RKO115" s="26"/>
      <c r="RKP115" s="26"/>
      <c r="RKQ115" s="92"/>
      <c r="RKR115" s="92"/>
      <c r="RKS115" s="92"/>
      <c r="RKT115" s="92"/>
      <c r="RKU115" s="92"/>
      <c r="RKV115" s="26"/>
      <c r="RKW115" s="26"/>
      <c r="RKX115" s="26"/>
      <c r="RKY115" s="26"/>
      <c r="RKZ115" s="26"/>
      <c r="RLA115" s="26"/>
      <c r="RLB115" s="26"/>
      <c r="RLC115" s="92"/>
      <c r="RLD115" s="92"/>
      <c r="RLE115" s="92"/>
      <c r="RLF115" s="92"/>
      <c r="RLG115" s="92"/>
      <c r="RLH115" s="26"/>
      <c r="RLI115" s="26"/>
      <c r="RLJ115" s="26"/>
      <c r="RLK115" s="26"/>
      <c r="RLL115" s="26"/>
      <c r="RLM115" s="26"/>
      <c r="RLN115" s="26"/>
      <c r="RLO115" s="92"/>
      <c r="RLP115" s="92"/>
      <c r="RLQ115" s="92"/>
      <c r="RLR115" s="92"/>
      <c r="RLS115" s="92"/>
      <c r="RLT115" s="26"/>
      <c r="RLU115" s="26"/>
      <c r="RLV115" s="26"/>
      <c r="RLW115" s="26"/>
      <c r="RLX115" s="26"/>
      <c r="RLY115" s="26"/>
      <c r="RLZ115" s="26"/>
      <c r="RMA115" s="92"/>
      <c r="RMB115" s="92"/>
      <c r="RMC115" s="92"/>
      <c r="RMD115" s="92"/>
      <c r="RME115" s="92"/>
      <c r="RMF115" s="26"/>
      <c r="RMG115" s="26"/>
      <c r="RMH115" s="26"/>
      <c r="RMI115" s="26"/>
      <c r="RMJ115" s="26"/>
      <c r="RMK115" s="26"/>
      <c r="RML115" s="26"/>
      <c r="RMM115" s="92"/>
      <c r="RMN115" s="92"/>
      <c r="RMO115" s="92"/>
      <c r="RMP115" s="92"/>
      <c r="RMQ115" s="92"/>
      <c r="RMR115" s="26"/>
      <c r="RMS115" s="26"/>
      <c r="RMT115" s="26"/>
      <c r="RMU115" s="26"/>
      <c r="RMV115" s="26"/>
      <c r="RMW115" s="26"/>
      <c r="RMX115" s="26"/>
      <c r="RMY115" s="92"/>
      <c r="RMZ115" s="92"/>
      <c r="RNA115" s="92"/>
      <c r="RNB115" s="92"/>
      <c r="RNC115" s="92"/>
      <c r="RND115" s="26"/>
      <c r="RNE115" s="26"/>
      <c r="RNF115" s="26"/>
      <c r="RNG115" s="26"/>
      <c r="RNH115" s="26"/>
      <c r="RNI115" s="26"/>
      <c r="RNJ115" s="26"/>
      <c r="RNK115" s="92"/>
      <c r="RNL115" s="92"/>
      <c r="RNM115" s="92"/>
      <c r="RNN115" s="92"/>
      <c r="RNO115" s="92"/>
      <c r="RNP115" s="26"/>
      <c r="RNQ115" s="26"/>
      <c r="RNR115" s="26"/>
      <c r="RNS115" s="26"/>
      <c r="RNT115" s="26"/>
      <c r="RNU115" s="26"/>
      <c r="RNV115" s="26"/>
      <c r="RNW115" s="92"/>
      <c r="RNX115" s="92"/>
      <c r="RNY115" s="92"/>
      <c r="RNZ115" s="92"/>
      <c r="ROA115" s="92"/>
      <c r="ROB115" s="26"/>
      <c r="ROC115" s="26"/>
      <c r="ROD115" s="26"/>
      <c r="ROE115" s="26"/>
      <c r="ROF115" s="26"/>
      <c r="ROG115" s="26"/>
      <c r="ROH115" s="26"/>
      <c r="ROI115" s="92"/>
      <c r="ROJ115" s="92"/>
      <c r="ROK115" s="92"/>
      <c r="ROL115" s="92"/>
      <c r="ROM115" s="92"/>
      <c r="RON115" s="26"/>
      <c r="ROO115" s="26"/>
      <c r="ROP115" s="26"/>
      <c r="ROQ115" s="26"/>
      <c r="ROR115" s="26"/>
      <c r="ROS115" s="26"/>
      <c r="ROT115" s="26"/>
      <c r="ROU115" s="92"/>
      <c r="ROV115" s="92"/>
      <c r="ROW115" s="92"/>
      <c r="ROX115" s="92"/>
      <c r="ROY115" s="92"/>
      <c r="ROZ115" s="26"/>
      <c r="RPA115" s="26"/>
      <c r="RPB115" s="26"/>
      <c r="RPC115" s="26"/>
      <c r="RPD115" s="26"/>
      <c r="RPE115" s="26"/>
      <c r="RPF115" s="26"/>
      <c r="RPG115" s="92"/>
      <c r="RPH115" s="92"/>
      <c r="RPI115" s="92"/>
      <c r="RPJ115" s="92"/>
      <c r="RPK115" s="92"/>
      <c r="RPL115" s="26"/>
      <c r="RPM115" s="26"/>
      <c r="RPN115" s="26"/>
      <c r="RPO115" s="26"/>
      <c r="RPP115" s="26"/>
      <c r="RPQ115" s="26"/>
      <c r="RPR115" s="26"/>
      <c r="RPS115" s="92"/>
      <c r="RPT115" s="92"/>
      <c r="RPU115" s="92"/>
      <c r="RPV115" s="92"/>
      <c r="RPW115" s="92"/>
      <c r="RPX115" s="26"/>
      <c r="RPY115" s="26"/>
      <c r="RPZ115" s="26"/>
      <c r="RQA115" s="26"/>
      <c r="RQB115" s="26"/>
      <c r="RQC115" s="26"/>
      <c r="RQD115" s="26"/>
      <c r="RQE115" s="92"/>
      <c r="RQF115" s="92"/>
      <c r="RQG115" s="92"/>
      <c r="RQH115" s="92"/>
      <c r="RQI115" s="92"/>
      <c r="RQJ115" s="26"/>
      <c r="RQK115" s="26"/>
      <c r="RQL115" s="26"/>
      <c r="RQM115" s="26"/>
      <c r="RQN115" s="26"/>
      <c r="RQO115" s="26"/>
      <c r="RQP115" s="26"/>
      <c r="RQQ115" s="92"/>
      <c r="RQR115" s="92"/>
      <c r="RQS115" s="92"/>
      <c r="RQT115" s="92"/>
      <c r="RQU115" s="92"/>
      <c r="RQV115" s="26"/>
      <c r="RQW115" s="26"/>
      <c r="RQX115" s="26"/>
      <c r="RQY115" s="26"/>
      <c r="RQZ115" s="26"/>
      <c r="RRA115" s="26"/>
      <c r="RRB115" s="26"/>
      <c r="RRC115" s="92"/>
      <c r="RRD115" s="92"/>
      <c r="RRE115" s="92"/>
      <c r="RRF115" s="92"/>
      <c r="RRG115" s="92"/>
      <c r="RRH115" s="26"/>
      <c r="RRI115" s="26"/>
      <c r="RRJ115" s="26"/>
      <c r="RRK115" s="26"/>
      <c r="RRL115" s="26"/>
      <c r="RRM115" s="26"/>
      <c r="RRN115" s="26"/>
      <c r="RRO115" s="92"/>
      <c r="RRP115" s="92"/>
      <c r="RRQ115" s="92"/>
      <c r="RRR115" s="92"/>
      <c r="RRS115" s="92"/>
      <c r="RRT115" s="26"/>
      <c r="RRU115" s="26"/>
      <c r="RRV115" s="26"/>
      <c r="RRW115" s="26"/>
      <c r="RRX115" s="26"/>
      <c r="RRY115" s="26"/>
      <c r="RRZ115" s="26"/>
      <c r="RSA115" s="92"/>
      <c r="RSB115" s="92"/>
      <c r="RSC115" s="92"/>
      <c r="RSD115" s="92"/>
      <c r="RSE115" s="92"/>
      <c r="RSF115" s="26"/>
      <c r="RSG115" s="26"/>
      <c r="RSH115" s="26"/>
      <c r="RSI115" s="26"/>
      <c r="RSJ115" s="26"/>
      <c r="RSK115" s="26"/>
      <c r="RSL115" s="26"/>
      <c r="RSM115" s="92"/>
      <c r="RSN115" s="92"/>
      <c r="RSO115" s="92"/>
      <c r="RSP115" s="92"/>
      <c r="RSQ115" s="92"/>
      <c r="RSR115" s="26"/>
      <c r="RSS115" s="26"/>
      <c r="RST115" s="26"/>
      <c r="RSU115" s="26"/>
      <c r="RSV115" s="26"/>
      <c r="RSW115" s="26"/>
      <c r="RSX115" s="26"/>
      <c r="RSY115" s="92"/>
      <c r="RSZ115" s="92"/>
      <c r="RTA115" s="92"/>
      <c r="RTB115" s="92"/>
      <c r="RTC115" s="92"/>
      <c r="RTD115" s="26"/>
      <c r="RTE115" s="26"/>
      <c r="RTF115" s="26"/>
      <c r="RTG115" s="26"/>
      <c r="RTH115" s="26"/>
      <c r="RTI115" s="26"/>
      <c r="RTJ115" s="26"/>
      <c r="RTK115" s="92"/>
      <c r="RTL115" s="92"/>
      <c r="RTM115" s="92"/>
      <c r="RTN115" s="92"/>
      <c r="RTO115" s="92"/>
      <c r="RTP115" s="26"/>
      <c r="RTQ115" s="26"/>
      <c r="RTR115" s="26"/>
      <c r="RTS115" s="26"/>
      <c r="RTT115" s="26"/>
      <c r="RTU115" s="26"/>
      <c r="RTV115" s="26"/>
      <c r="RTW115" s="92"/>
      <c r="RTX115" s="92"/>
      <c r="RTY115" s="92"/>
      <c r="RTZ115" s="92"/>
      <c r="RUA115" s="92"/>
      <c r="RUB115" s="26"/>
      <c r="RUC115" s="26"/>
      <c r="RUD115" s="26"/>
      <c r="RUE115" s="26"/>
      <c r="RUF115" s="26"/>
      <c r="RUG115" s="26"/>
      <c r="RUH115" s="26"/>
      <c r="RUI115" s="92"/>
      <c r="RUJ115" s="92"/>
      <c r="RUK115" s="92"/>
      <c r="RUL115" s="92"/>
      <c r="RUM115" s="92"/>
      <c r="RUN115" s="26"/>
      <c r="RUO115" s="26"/>
      <c r="RUP115" s="26"/>
      <c r="RUQ115" s="26"/>
      <c r="RUR115" s="26"/>
      <c r="RUS115" s="26"/>
      <c r="RUT115" s="26"/>
      <c r="RUU115" s="92"/>
      <c r="RUV115" s="92"/>
      <c r="RUW115" s="92"/>
      <c r="RUX115" s="92"/>
      <c r="RUY115" s="92"/>
      <c r="RUZ115" s="26"/>
      <c r="RVA115" s="26"/>
      <c r="RVB115" s="26"/>
      <c r="RVC115" s="26"/>
      <c r="RVD115" s="26"/>
      <c r="RVE115" s="26"/>
      <c r="RVF115" s="26"/>
      <c r="RVG115" s="92"/>
      <c r="RVH115" s="92"/>
      <c r="RVI115" s="92"/>
      <c r="RVJ115" s="92"/>
      <c r="RVK115" s="92"/>
      <c r="RVL115" s="26"/>
      <c r="RVM115" s="26"/>
      <c r="RVN115" s="26"/>
      <c r="RVO115" s="26"/>
      <c r="RVP115" s="26"/>
      <c r="RVQ115" s="26"/>
      <c r="RVR115" s="26"/>
      <c r="RVS115" s="92"/>
      <c r="RVT115" s="92"/>
      <c r="RVU115" s="92"/>
      <c r="RVV115" s="92"/>
      <c r="RVW115" s="92"/>
      <c r="RVX115" s="26"/>
      <c r="RVY115" s="26"/>
      <c r="RVZ115" s="26"/>
      <c r="RWA115" s="26"/>
      <c r="RWB115" s="26"/>
      <c r="RWC115" s="26"/>
      <c r="RWD115" s="26"/>
      <c r="RWE115" s="92"/>
      <c r="RWF115" s="92"/>
      <c r="RWG115" s="92"/>
      <c r="RWH115" s="92"/>
      <c r="RWI115" s="92"/>
      <c r="RWJ115" s="26"/>
      <c r="RWK115" s="26"/>
      <c r="RWL115" s="26"/>
      <c r="RWM115" s="26"/>
      <c r="RWN115" s="26"/>
      <c r="RWO115" s="26"/>
      <c r="RWP115" s="26"/>
      <c r="RWQ115" s="92"/>
      <c r="RWR115" s="92"/>
      <c r="RWS115" s="92"/>
      <c r="RWT115" s="92"/>
      <c r="RWU115" s="92"/>
      <c r="RWV115" s="26"/>
      <c r="RWW115" s="26"/>
      <c r="RWX115" s="26"/>
      <c r="RWY115" s="26"/>
      <c r="RWZ115" s="26"/>
      <c r="RXA115" s="26"/>
      <c r="RXB115" s="26"/>
      <c r="RXC115" s="92"/>
      <c r="RXD115" s="92"/>
      <c r="RXE115" s="92"/>
      <c r="RXF115" s="92"/>
      <c r="RXG115" s="92"/>
      <c r="RXH115" s="26"/>
      <c r="RXI115" s="26"/>
      <c r="RXJ115" s="26"/>
      <c r="RXK115" s="26"/>
      <c r="RXL115" s="26"/>
      <c r="RXM115" s="26"/>
      <c r="RXN115" s="26"/>
      <c r="RXO115" s="92"/>
      <c r="RXP115" s="92"/>
      <c r="RXQ115" s="92"/>
      <c r="RXR115" s="92"/>
      <c r="RXS115" s="92"/>
      <c r="RXT115" s="26"/>
      <c r="RXU115" s="26"/>
      <c r="RXV115" s="26"/>
      <c r="RXW115" s="26"/>
      <c r="RXX115" s="26"/>
      <c r="RXY115" s="26"/>
      <c r="RXZ115" s="26"/>
      <c r="RYA115" s="92"/>
      <c r="RYB115" s="92"/>
      <c r="RYC115" s="92"/>
      <c r="RYD115" s="92"/>
      <c r="RYE115" s="92"/>
      <c r="RYF115" s="26"/>
      <c r="RYG115" s="26"/>
      <c r="RYH115" s="26"/>
      <c r="RYI115" s="26"/>
      <c r="RYJ115" s="26"/>
      <c r="RYK115" s="26"/>
      <c r="RYL115" s="26"/>
      <c r="RYM115" s="92"/>
      <c r="RYN115" s="92"/>
      <c r="RYO115" s="92"/>
      <c r="RYP115" s="92"/>
      <c r="RYQ115" s="92"/>
      <c r="RYR115" s="26"/>
      <c r="RYS115" s="26"/>
      <c r="RYT115" s="26"/>
      <c r="RYU115" s="26"/>
      <c r="RYV115" s="26"/>
      <c r="RYW115" s="26"/>
      <c r="RYX115" s="26"/>
      <c r="RYY115" s="92"/>
      <c r="RYZ115" s="92"/>
      <c r="RZA115" s="92"/>
      <c r="RZB115" s="92"/>
      <c r="RZC115" s="92"/>
      <c r="RZD115" s="26"/>
      <c r="RZE115" s="26"/>
      <c r="RZF115" s="26"/>
      <c r="RZG115" s="26"/>
      <c r="RZH115" s="26"/>
      <c r="RZI115" s="26"/>
      <c r="RZJ115" s="26"/>
      <c r="RZK115" s="92"/>
      <c r="RZL115" s="92"/>
      <c r="RZM115" s="92"/>
      <c r="RZN115" s="92"/>
      <c r="RZO115" s="92"/>
      <c r="RZP115" s="26"/>
      <c r="RZQ115" s="26"/>
      <c r="RZR115" s="26"/>
      <c r="RZS115" s="26"/>
      <c r="RZT115" s="26"/>
      <c r="RZU115" s="26"/>
      <c r="RZV115" s="26"/>
      <c r="RZW115" s="92"/>
      <c r="RZX115" s="92"/>
      <c r="RZY115" s="92"/>
      <c r="RZZ115" s="92"/>
      <c r="SAA115" s="92"/>
      <c r="SAB115" s="26"/>
      <c r="SAC115" s="26"/>
      <c r="SAD115" s="26"/>
      <c r="SAE115" s="26"/>
      <c r="SAF115" s="26"/>
      <c r="SAG115" s="26"/>
      <c r="SAH115" s="26"/>
      <c r="SAI115" s="92"/>
      <c r="SAJ115" s="92"/>
      <c r="SAK115" s="92"/>
      <c r="SAL115" s="92"/>
      <c r="SAM115" s="92"/>
      <c r="SAN115" s="26"/>
      <c r="SAO115" s="26"/>
      <c r="SAP115" s="26"/>
      <c r="SAQ115" s="26"/>
      <c r="SAR115" s="26"/>
      <c r="SAS115" s="26"/>
      <c r="SAT115" s="26"/>
      <c r="SAU115" s="92"/>
      <c r="SAV115" s="92"/>
      <c r="SAW115" s="92"/>
      <c r="SAX115" s="92"/>
      <c r="SAY115" s="92"/>
      <c r="SAZ115" s="26"/>
      <c r="SBA115" s="26"/>
      <c r="SBB115" s="26"/>
      <c r="SBC115" s="26"/>
      <c r="SBD115" s="26"/>
      <c r="SBE115" s="26"/>
      <c r="SBF115" s="26"/>
      <c r="SBG115" s="92"/>
      <c r="SBH115" s="92"/>
      <c r="SBI115" s="92"/>
      <c r="SBJ115" s="92"/>
      <c r="SBK115" s="92"/>
      <c r="SBL115" s="26"/>
      <c r="SBM115" s="26"/>
      <c r="SBN115" s="26"/>
      <c r="SBO115" s="26"/>
      <c r="SBP115" s="26"/>
      <c r="SBQ115" s="26"/>
      <c r="SBR115" s="26"/>
      <c r="SBS115" s="92"/>
      <c r="SBT115" s="92"/>
      <c r="SBU115" s="92"/>
      <c r="SBV115" s="92"/>
      <c r="SBW115" s="92"/>
      <c r="SBX115" s="26"/>
      <c r="SBY115" s="26"/>
      <c r="SBZ115" s="26"/>
      <c r="SCA115" s="26"/>
      <c r="SCB115" s="26"/>
      <c r="SCC115" s="26"/>
      <c r="SCD115" s="26"/>
      <c r="SCE115" s="92"/>
      <c r="SCF115" s="92"/>
      <c r="SCG115" s="92"/>
      <c r="SCH115" s="92"/>
      <c r="SCI115" s="92"/>
      <c r="SCJ115" s="26"/>
      <c r="SCK115" s="26"/>
      <c r="SCL115" s="26"/>
      <c r="SCM115" s="26"/>
      <c r="SCN115" s="26"/>
      <c r="SCO115" s="26"/>
      <c r="SCP115" s="26"/>
      <c r="SCQ115" s="92"/>
      <c r="SCR115" s="92"/>
      <c r="SCS115" s="92"/>
      <c r="SCT115" s="92"/>
      <c r="SCU115" s="92"/>
      <c r="SCV115" s="26"/>
      <c r="SCW115" s="26"/>
      <c r="SCX115" s="26"/>
      <c r="SCY115" s="26"/>
      <c r="SCZ115" s="26"/>
      <c r="SDA115" s="26"/>
      <c r="SDB115" s="26"/>
      <c r="SDC115" s="92"/>
      <c r="SDD115" s="92"/>
      <c r="SDE115" s="92"/>
      <c r="SDF115" s="92"/>
      <c r="SDG115" s="92"/>
      <c r="SDH115" s="26"/>
      <c r="SDI115" s="26"/>
      <c r="SDJ115" s="26"/>
      <c r="SDK115" s="26"/>
      <c r="SDL115" s="26"/>
      <c r="SDM115" s="26"/>
      <c r="SDN115" s="26"/>
      <c r="SDO115" s="92"/>
      <c r="SDP115" s="92"/>
      <c r="SDQ115" s="92"/>
      <c r="SDR115" s="92"/>
      <c r="SDS115" s="92"/>
      <c r="SDT115" s="26"/>
      <c r="SDU115" s="26"/>
      <c r="SDV115" s="26"/>
      <c r="SDW115" s="26"/>
      <c r="SDX115" s="26"/>
      <c r="SDY115" s="26"/>
      <c r="SDZ115" s="26"/>
      <c r="SEA115" s="92"/>
      <c r="SEB115" s="92"/>
      <c r="SEC115" s="92"/>
      <c r="SED115" s="92"/>
      <c r="SEE115" s="92"/>
      <c r="SEF115" s="26"/>
      <c r="SEG115" s="26"/>
      <c r="SEH115" s="26"/>
      <c r="SEI115" s="26"/>
      <c r="SEJ115" s="26"/>
      <c r="SEK115" s="26"/>
      <c r="SEL115" s="26"/>
      <c r="SEM115" s="92"/>
      <c r="SEN115" s="92"/>
      <c r="SEO115" s="92"/>
      <c r="SEP115" s="92"/>
      <c r="SEQ115" s="92"/>
      <c r="SER115" s="26"/>
      <c r="SES115" s="26"/>
      <c r="SET115" s="26"/>
      <c r="SEU115" s="26"/>
      <c r="SEV115" s="26"/>
      <c r="SEW115" s="26"/>
      <c r="SEX115" s="26"/>
      <c r="SEY115" s="92"/>
      <c r="SEZ115" s="92"/>
      <c r="SFA115" s="92"/>
      <c r="SFB115" s="92"/>
      <c r="SFC115" s="92"/>
      <c r="SFD115" s="26"/>
      <c r="SFE115" s="26"/>
      <c r="SFF115" s="26"/>
      <c r="SFG115" s="26"/>
      <c r="SFH115" s="26"/>
      <c r="SFI115" s="26"/>
      <c r="SFJ115" s="26"/>
      <c r="SFK115" s="92"/>
      <c r="SFL115" s="92"/>
      <c r="SFM115" s="92"/>
      <c r="SFN115" s="92"/>
      <c r="SFO115" s="92"/>
      <c r="SFP115" s="26"/>
      <c r="SFQ115" s="26"/>
      <c r="SFR115" s="26"/>
      <c r="SFS115" s="26"/>
      <c r="SFT115" s="26"/>
      <c r="SFU115" s="26"/>
      <c r="SFV115" s="26"/>
      <c r="SFW115" s="92"/>
      <c r="SFX115" s="92"/>
      <c r="SFY115" s="92"/>
      <c r="SFZ115" s="92"/>
      <c r="SGA115" s="92"/>
      <c r="SGB115" s="26"/>
      <c r="SGC115" s="26"/>
      <c r="SGD115" s="26"/>
      <c r="SGE115" s="26"/>
      <c r="SGF115" s="26"/>
      <c r="SGG115" s="26"/>
      <c r="SGH115" s="26"/>
      <c r="SGI115" s="92"/>
      <c r="SGJ115" s="92"/>
      <c r="SGK115" s="92"/>
      <c r="SGL115" s="92"/>
      <c r="SGM115" s="92"/>
      <c r="SGN115" s="26"/>
      <c r="SGO115" s="26"/>
      <c r="SGP115" s="26"/>
      <c r="SGQ115" s="26"/>
      <c r="SGR115" s="26"/>
      <c r="SGS115" s="26"/>
      <c r="SGT115" s="26"/>
      <c r="SGU115" s="92"/>
      <c r="SGV115" s="92"/>
      <c r="SGW115" s="92"/>
      <c r="SGX115" s="92"/>
      <c r="SGY115" s="92"/>
      <c r="SGZ115" s="26"/>
      <c r="SHA115" s="26"/>
      <c r="SHB115" s="26"/>
      <c r="SHC115" s="26"/>
      <c r="SHD115" s="26"/>
      <c r="SHE115" s="26"/>
      <c r="SHF115" s="26"/>
      <c r="SHG115" s="92"/>
      <c r="SHH115" s="92"/>
      <c r="SHI115" s="92"/>
      <c r="SHJ115" s="92"/>
      <c r="SHK115" s="92"/>
      <c r="SHL115" s="26"/>
      <c r="SHM115" s="26"/>
      <c r="SHN115" s="26"/>
      <c r="SHO115" s="26"/>
      <c r="SHP115" s="26"/>
      <c r="SHQ115" s="26"/>
      <c r="SHR115" s="26"/>
      <c r="SHS115" s="92"/>
      <c r="SHT115" s="92"/>
      <c r="SHU115" s="92"/>
      <c r="SHV115" s="92"/>
      <c r="SHW115" s="92"/>
      <c r="SHX115" s="26"/>
      <c r="SHY115" s="26"/>
      <c r="SHZ115" s="26"/>
      <c r="SIA115" s="26"/>
      <c r="SIB115" s="26"/>
      <c r="SIC115" s="26"/>
      <c r="SID115" s="26"/>
      <c r="SIE115" s="92"/>
      <c r="SIF115" s="92"/>
      <c r="SIG115" s="92"/>
      <c r="SIH115" s="92"/>
      <c r="SII115" s="92"/>
      <c r="SIJ115" s="26"/>
      <c r="SIK115" s="26"/>
      <c r="SIL115" s="26"/>
      <c r="SIM115" s="26"/>
      <c r="SIN115" s="26"/>
      <c r="SIO115" s="26"/>
      <c r="SIP115" s="26"/>
      <c r="SIQ115" s="92"/>
      <c r="SIR115" s="92"/>
      <c r="SIS115" s="92"/>
      <c r="SIT115" s="92"/>
      <c r="SIU115" s="92"/>
      <c r="SIV115" s="26"/>
      <c r="SIW115" s="26"/>
      <c r="SIX115" s="26"/>
      <c r="SIY115" s="26"/>
      <c r="SIZ115" s="26"/>
      <c r="SJA115" s="26"/>
      <c r="SJB115" s="26"/>
      <c r="SJC115" s="92"/>
      <c r="SJD115" s="92"/>
      <c r="SJE115" s="92"/>
      <c r="SJF115" s="92"/>
      <c r="SJG115" s="92"/>
      <c r="SJH115" s="26"/>
      <c r="SJI115" s="26"/>
      <c r="SJJ115" s="26"/>
      <c r="SJK115" s="26"/>
      <c r="SJL115" s="26"/>
      <c r="SJM115" s="26"/>
      <c r="SJN115" s="26"/>
      <c r="SJO115" s="92"/>
      <c r="SJP115" s="92"/>
      <c r="SJQ115" s="92"/>
      <c r="SJR115" s="92"/>
      <c r="SJS115" s="92"/>
      <c r="SJT115" s="26"/>
      <c r="SJU115" s="26"/>
      <c r="SJV115" s="26"/>
      <c r="SJW115" s="26"/>
      <c r="SJX115" s="26"/>
      <c r="SJY115" s="26"/>
      <c r="SJZ115" s="26"/>
      <c r="SKA115" s="92"/>
      <c r="SKB115" s="92"/>
      <c r="SKC115" s="92"/>
      <c r="SKD115" s="92"/>
      <c r="SKE115" s="92"/>
      <c r="SKF115" s="26"/>
      <c r="SKG115" s="26"/>
      <c r="SKH115" s="26"/>
      <c r="SKI115" s="26"/>
      <c r="SKJ115" s="26"/>
      <c r="SKK115" s="26"/>
      <c r="SKL115" s="26"/>
      <c r="SKM115" s="92"/>
      <c r="SKN115" s="92"/>
      <c r="SKO115" s="92"/>
      <c r="SKP115" s="92"/>
      <c r="SKQ115" s="92"/>
      <c r="SKR115" s="26"/>
      <c r="SKS115" s="26"/>
      <c r="SKT115" s="26"/>
      <c r="SKU115" s="26"/>
      <c r="SKV115" s="26"/>
      <c r="SKW115" s="26"/>
      <c r="SKX115" s="26"/>
      <c r="SKY115" s="92"/>
      <c r="SKZ115" s="92"/>
      <c r="SLA115" s="92"/>
      <c r="SLB115" s="92"/>
      <c r="SLC115" s="92"/>
      <c r="SLD115" s="26"/>
      <c r="SLE115" s="26"/>
      <c r="SLF115" s="26"/>
      <c r="SLG115" s="26"/>
      <c r="SLH115" s="26"/>
      <c r="SLI115" s="26"/>
      <c r="SLJ115" s="26"/>
      <c r="SLK115" s="92"/>
      <c r="SLL115" s="92"/>
      <c r="SLM115" s="92"/>
      <c r="SLN115" s="92"/>
      <c r="SLO115" s="92"/>
      <c r="SLP115" s="26"/>
      <c r="SLQ115" s="26"/>
      <c r="SLR115" s="26"/>
      <c r="SLS115" s="26"/>
      <c r="SLT115" s="26"/>
      <c r="SLU115" s="26"/>
      <c r="SLV115" s="26"/>
      <c r="SLW115" s="92"/>
      <c r="SLX115" s="92"/>
      <c r="SLY115" s="92"/>
      <c r="SLZ115" s="92"/>
      <c r="SMA115" s="92"/>
      <c r="SMB115" s="26"/>
      <c r="SMC115" s="26"/>
      <c r="SMD115" s="26"/>
      <c r="SME115" s="26"/>
      <c r="SMF115" s="26"/>
      <c r="SMG115" s="26"/>
      <c r="SMH115" s="26"/>
      <c r="SMI115" s="92"/>
      <c r="SMJ115" s="92"/>
      <c r="SMK115" s="92"/>
      <c r="SML115" s="92"/>
      <c r="SMM115" s="92"/>
      <c r="SMN115" s="26"/>
      <c r="SMO115" s="26"/>
      <c r="SMP115" s="26"/>
      <c r="SMQ115" s="26"/>
      <c r="SMR115" s="26"/>
      <c r="SMS115" s="26"/>
      <c r="SMT115" s="26"/>
      <c r="SMU115" s="92"/>
      <c r="SMV115" s="92"/>
      <c r="SMW115" s="92"/>
      <c r="SMX115" s="92"/>
      <c r="SMY115" s="92"/>
      <c r="SMZ115" s="26"/>
      <c r="SNA115" s="26"/>
      <c r="SNB115" s="26"/>
      <c r="SNC115" s="26"/>
      <c r="SND115" s="26"/>
      <c r="SNE115" s="26"/>
      <c r="SNF115" s="26"/>
      <c r="SNG115" s="92"/>
      <c r="SNH115" s="92"/>
      <c r="SNI115" s="92"/>
      <c r="SNJ115" s="92"/>
      <c r="SNK115" s="92"/>
      <c r="SNL115" s="26"/>
      <c r="SNM115" s="26"/>
      <c r="SNN115" s="26"/>
      <c r="SNO115" s="26"/>
      <c r="SNP115" s="26"/>
      <c r="SNQ115" s="26"/>
      <c r="SNR115" s="26"/>
      <c r="SNS115" s="92"/>
      <c r="SNT115" s="92"/>
      <c r="SNU115" s="92"/>
      <c r="SNV115" s="92"/>
      <c r="SNW115" s="92"/>
      <c r="SNX115" s="26"/>
      <c r="SNY115" s="26"/>
      <c r="SNZ115" s="26"/>
      <c r="SOA115" s="26"/>
      <c r="SOB115" s="26"/>
      <c r="SOC115" s="26"/>
      <c r="SOD115" s="26"/>
      <c r="SOE115" s="92"/>
      <c r="SOF115" s="92"/>
      <c r="SOG115" s="92"/>
      <c r="SOH115" s="92"/>
      <c r="SOI115" s="92"/>
      <c r="SOJ115" s="26"/>
      <c r="SOK115" s="26"/>
      <c r="SOL115" s="26"/>
      <c r="SOM115" s="26"/>
      <c r="SON115" s="26"/>
      <c r="SOO115" s="26"/>
      <c r="SOP115" s="26"/>
      <c r="SOQ115" s="92"/>
      <c r="SOR115" s="92"/>
      <c r="SOS115" s="92"/>
      <c r="SOT115" s="92"/>
      <c r="SOU115" s="92"/>
      <c r="SOV115" s="26"/>
      <c r="SOW115" s="26"/>
      <c r="SOX115" s="26"/>
      <c r="SOY115" s="26"/>
      <c r="SOZ115" s="26"/>
      <c r="SPA115" s="26"/>
      <c r="SPB115" s="26"/>
      <c r="SPC115" s="92"/>
      <c r="SPD115" s="92"/>
      <c r="SPE115" s="92"/>
      <c r="SPF115" s="92"/>
      <c r="SPG115" s="92"/>
      <c r="SPH115" s="26"/>
      <c r="SPI115" s="26"/>
      <c r="SPJ115" s="26"/>
      <c r="SPK115" s="26"/>
      <c r="SPL115" s="26"/>
      <c r="SPM115" s="26"/>
      <c r="SPN115" s="26"/>
      <c r="SPO115" s="92"/>
      <c r="SPP115" s="92"/>
      <c r="SPQ115" s="92"/>
      <c r="SPR115" s="92"/>
      <c r="SPS115" s="92"/>
      <c r="SPT115" s="26"/>
      <c r="SPU115" s="26"/>
      <c r="SPV115" s="26"/>
      <c r="SPW115" s="26"/>
      <c r="SPX115" s="26"/>
      <c r="SPY115" s="26"/>
      <c r="SPZ115" s="26"/>
      <c r="SQA115" s="92"/>
      <c r="SQB115" s="92"/>
      <c r="SQC115" s="92"/>
      <c r="SQD115" s="92"/>
      <c r="SQE115" s="92"/>
      <c r="SQF115" s="26"/>
      <c r="SQG115" s="26"/>
      <c r="SQH115" s="26"/>
      <c r="SQI115" s="26"/>
      <c r="SQJ115" s="26"/>
      <c r="SQK115" s="26"/>
      <c r="SQL115" s="26"/>
      <c r="SQM115" s="92"/>
      <c r="SQN115" s="92"/>
      <c r="SQO115" s="92"/>
      <c r="SQP115" s="92"/>
      <c r="SQQ115" s="92"/>
      <c r="SQR115" s="26"/>
      <c r="SQS115" s="26"/>
      <c r="SQT115" s="26"/>
      <c r="SQU115" s="26"/>
      <c r="SQV115" s="26"/>
      <c r="SQW115" s="26"/>
      <c r="SQX115" s="26"/>
      <c r="SQY115" s="92"/>
      <c r="SQZ115" s="92"/>
      <c r="SRA115" s="92"/>
      <c r="SRB115" s="92"/>
      <c r="SRC115" s="92"/>
      <c r="SRD115" s="26"/>
      <c r="SRE115" s="26"/>
      <c r="SRF115" s="26"/>
      <c r="SRG115" s="26"/>
      <c r="SRH115" s="26"/>
      <c r="SRI115" s="26"/>
      <c r="SRJ115" s="26"/>
      <c r="SRK115" s="92"/>
      <c r="SRL115" s="92"/>
      <c r="SRM115" s="92"/>
      <c r="SRN115" s="92"/>
      <c r="SRO115" s="92"/>
      <c r="SRP115" s="26"/>
      <c r="SRQ115" s="26"/>
      <c r="SRR115" s="26"/>
      <c r="SRS115" s="26"/>
      <c r="SRT115" s="26"/>
      <c r="SRU115" s="26"/>
      <c r="SRV115" s="26"/>
      <c r="SRW115" s="92"/>
      <c r="SRX115" s="92"/>
      <c r="SRY115" s="92"/>
      <c r="SRZ115" s="92"/>
      <c r="SSA115" s="92"/>
      <c r="SSB115" s="26"/>
      <c r="SSC115" s="26"/>
      <c r="SSD115" s="26"/>
      <c r="SSE115" s="26"/>
      <c r="SSF115" s="26"/>
      <c r="SSG115" s="26"/>
      <c r="SSH115" s="26"/>
      <c r="SSI115" s="92"/>
      <c r="SSJ115" s="92"/>
      <c r="SSK115" s="92"/>
      <c r="SSL115" s="92"/>
      <c r="SSM115" s="92"/>
      <c r="SSN115" s="26"/>
      <c r="SSO115" s="26"/>
      <c r="SSP115" s="26"/>
      <c r="SSQ115" s="26"/>
      <c r="SSR115" s="26"/>
      <c r="SSS115" s="26"/>
      <c r="SST115" s="26"/>
      <c r="SSU115" s="92"/>
      <c r="SSV115" s="92"/>
      <c r="SSW115" s="92"/>
      <c r="SSX115" s="92"/>
      <c r="SSY115" s="92"/>
      <c r="SSZ115" s="26"/>
      <c r="STA115" s="26"/>
      <c r="STB115" s="26"/>
      <c r="STC115" s="26"/>
      <c r="STD115" s="26"/>
      <c r="STE115" s="26"/>
      <c r="STF115" s="26"/>
      <c r="STG115" s="92"/>
      <c r="STH115" s="92"/>
      <c r="STI115" s="92"/>
      <c r="STJ115" s="92"/>
      <c r="STK115" s="92"/>
      <c r="STL115" s="26"/>
      <c r="STM115" s="26"/>
      <c r="STN115" s="26"/>
      <c r="STO115" s="26"/>
      <c r="STP115" s="26"/>
      <c r="STQ115" s="26"/>
      <c r="STR115" s="26"/>
      <c r="STS115" s="92"/>
      <c r="STT115" s="92"/>
      <c r="STU115" s="92"/>
      <c r="STV115" s="92"/>
      <c r="STW115" s="92"/>
      <c r="STX115" s="26"/>
      <c r="STY115" s="26"/>
      <c r="STZ115" s="26"/>
      <c r="SUA115" s="26"/>
      <c r="SUB115" s="26"/>
      <c r="SUC115" s="26"/>
      <c r="SUD115" s="26"/>
      <c r="SUE115" s="92"/>
      <c r="SUF115" s="92"/>
      <c r="SUG115" s="92"/>
      <c r="SUH115" s="92"/>
      <c r="SUI115" s="92"/>
      <c r="SUJ115" s="26"/>
      <c r="SUK115" s="26"/>
      <c r="SUL115" s="26"/>
      <c r="SUM115" s="26"/>
      <c r="SUN115" s="26"/>
      <c r="SUO115" s="26"/>
      <c r="SUP115" s="26"/>
      <c r="SUQ115" s="92"/>
      <c r="SUR115" s="92"/>
      <c r="SUS115" s="92"/>
      <c r="SUT115" s="92"/>
      <c r="SUU115" s="92"/>
      <c r="SUV115" s="26"/>
      <c r="SUW115" s="26"/>
      <c r="SUX115" s="26"/>
      <c r="SUY115" s="26"/>
      <c r="SUZ115" s="26"/>
      <c r="SVA115" s="26"/>
      <c r="SVB115" s="26"/>
      <c r="SVC115" s="92"/>
      <c r="SVD115" s="92"/>
      <c r="SVE115" s="92"/>
      <c r="SVF115" s="92"/>
      <c r="SVG115" s="92"/>
      <c r="SVH115" s="26"/>
      <c r="SVI115" s="26"/>
      <c r="SVJ115" s="26"/>
      <c r="SVK115" s="26"/>
      <c r="SVL115" s="26"/>
      <c r="SVM115" s="26"/>
      <c r="SVN115" s="26"/>
      <c r="SVO115" s="92"/>
      <c r="SVP115" s="92"/>
      <c r="SVQ115" s="92"/>
      <c r="SVR115" s="92"/>
      <c r="SVS115" s="92"/>
      <c r="SVT115" s="26"/>
      <c r="SVU115" s="26"/>
      <c r="SVV115" s="26"/>
      <c r="SVW115" s="26"/>
      <c r="SVX115" s="26"/>
      <c r="SVY115" s="26"/>
      <c r="SVZ115" s="26"/>
      <c r="SWA115" s="92"/>
      <c r="SWB115" s="92"/>
      <c r="SWC115" s="92"/>
      <c r="SWD115" s="92"/>
      <c r="SWE115" s="92"/>
      <c r="SWF115" s="26"/>
      <c r="SWG115" s="26"/>
      <c r="SWH115" s="26"/>
      <c r="SWI115" s="26"/>
      <c r="SWJ115" s="26"/>
      <c r="SWK115" s="26"/>
      <c r="SWL115" s="26"/>
      <c r="SWM115" s="92"/>
      <c r="SWN115" s="92"/>
      <c r="SWO115" s="92"/>
      <c r="SWP115" s="92"/>
      <c r="SWQ115" s="92"/>
      <c r="SWR115" s="26"/>
      <c r="SWS115" s="26"/>
      <c r="SWT115" s="26"/>
      <c r="SWU115" s="26"/>
      <c r="SWV115" s="26"/>
      <c r="SWW115" s="26"/>
      <c r="SWX115" s="26"/>
      <c r="SWY115" s="92"/>
      <c r="SWZ115" s="92"/>
      <c r="SXA115" s="92"/>
      <c r="SXB115" s="92"/>
      <c r="SXC115" s="92"/>
      <c r="SXD115" s="26"/>
      <c r="SXE115" s="26"/>
      <c r="SXF115" s="26"/>
      <c r="SXG115" s="26"/>
      <c r="SXH115" s="26"/>
      <c r="SXI115" s="26"/>
      <c r="SXJ115" s="26"/>
      <c r="SXK115" s="92"/>
      <c r="SXL115" s="92"/>
      <c r="SXM115" s="92"/>
      <c r="SXN115" s="92"/>
      <c r="SXO115" s="92"/>
      <c r="SXP115" s="26"/>
      <c r="SXQ115" s="26"/>
      <c r="SXR115" s="26"/>
      <c r="SXS115" s="26"/>
      <c r="SXT115" s="26"/>
      <c r="SXU115" s="26"/>
      <c r="SXV115" s="26"/>
      <c r="SXW115" s="92"/>
      <c r="SXX115" s="92"/>
      <c r="SXY115" s="92"/>
      <c r="SXZ115" s="92"/>
      <c r="SYA115" s="92"/>
      <c r="SYB115" s="26"/>
      <c r="SYC115" s="26"/>
      <c r="SYD115" s="26"/>
      <c r="SYE115" s="26"/>
      <c r="SYF115" s="26"/>
      <c r="SYG115" s="26"/>
      <c r="SYH115" s="26"/>
      <c r="SYI115" s="92"/>
      <c r="SYJ115" s="92"/>
      <c r="SYK115" s="92"/>
      <c r="SYL115" s="92"/>
      <c r="SYM115" s="92"/>
      <c r="SYN115" s="26"/>
      <c r="SYO115" s="26"/>
      <c r="SYP115" s="26"/>
      <c r="SYQ115" s="26"/>
      <c r="SYR115" s="26"/>
      <c r="SYS115" s="26"/>
      <c r="SYT115" s="26"/>
      <c r="SYU115" s="92"/>
      <c r="SYV115" s="92"/>
      <c r="SYW115" s="92"/>
      <c r="SYX115" s="92"/>
      <c r="SYY115" s="92"/>
      <c r="SYZ115" s="26"/>
      <c r="SZA115" s="26"/>
      <c r="SZB115" s="26"/>
      <c r="SZC115" s="26"/>
      <c r="SZD115" s="26"/>
      <c r="SZE115" s="26"/>
      <c r="SZF115" s="26"/>
      <c r="SZG115" s="92"/>
      <c r="SZH115" s="92"/>
      <c r="SZI115" s="92"/>
      <c r="SZJ115" s="92"/>
      <c r="SZK115" s="92"/>
      <c r="SZL115" s="26"/>
      <c r="SZM115" s="26"/>
      <c r="SZN115" s="26"/>
      <c r="SZO115" s="26"/>
      <c r="SZP115" s="26"/>
      <c r="SZQ115" s="26"/>
      <c r="SZR115" s="26"/>
      <c r="SZS115" s="92"/>
      <c r="SZT115" s="92"/>
      <c r="SZU115" s="92"/>
      <c r="SZV115" s="92"/>
      <c r="SZW115" s="92"/>
      <c r="SZX115" s="26"/>
      <c r="SZY115" s="26"/>
      <c r="SZZ115" s="26"/>
      <c r="TAA115" s="26"/>
      <c r="TAB115" s="26"/>
      <c r="TAC115" s="26"/>
      <c r="TAD115" s="26"/>
      <c r="TAE115" s="92"/>
      <c r="TAF115" s="92"/>
      <c r="TAG115" s="92"/>
      <c r="TAH115" s="92"/>
      <c r="TAI115" s="92"/>
      <c r="TAJ115" s="26"/>
      <c r="TAK115" s="26"/>
      <c r="TAL115" s="26"/>
      <c r="TAM115" s="26"/>
      <c r="TAN115" s="26"/>
      <c r="TAO115" s="26"/>
      <c r="TAP115" s="26"/>
      <c r="TAQ115" s="92"/>
      <c r="TAR115" s="92"/>
      <c r="TAS115" s="92"/>
      <c r="TAT115" s="92"/>
      <c r="TAU115" s="92"/>
      <c r="TAV115" s="26"/>
      <c r="TAW115" s="26"/>
      <c r="TAX115" s="26"/>
      <c r="TAY115" s="26"/>
      <c r="TAZ115" s="26"/>
      <c r="TBA115" s="26"/>
      <c r="TBB115" s="26"/>
      <c r="TBC115" s="92"/>
      <c r="TBD115" s="92"/>
      <c r="TBE115" s="92"/>
      <c r="TBF115" s="92"/>
      <c r="TBG115" s="92"/>
      <c r="TBH115" s="26"/>
      <c r="TBI115" s="26"/>
      <c r="TBJ115" s="26"/>
      <c r="TBK115" s="26"/>
      <c r="TBL115" s="26"/>
      <c r="TBM115" s="26"/>
      <c r="TBN115" s="26"/>
      <c r="TBO115" s="92"/>
      <c r="TBP115" s="92"/>
      <c r="TBQ115" s="92"/>
      <c r="TBR115" s="92"/>
      <c r="TBS115" s="92"/>
      <c r="TBT115" s="26"/>
      <c r="TBU115" s="26"/>
      <c r="TBV115" s="26"/>
      <c r="TBW115" s="26"/>
      <c r="TBX115" s="26"/>
      <c r="TBY115" s="26"/>
      <c r="TBZ115" s="26"/>
      <c r="TCA115" s="92"/>
      <c r="TCB115" s="92"/>
      <c r="TCC115" s="92"/>
      <c r="TCD115" s="92"/>
      <c r="TCE115" s="92"/>
      <c r="TCF115" s="26"/>
      <c r="TCG115" s="26"/>
      <c r="TCH115" s="26"/>
      <c r="TCI115" s="26"/>
      <c r="TCJ115" s="26"/>
      <c r="TCK115" s="26"/>
      <c r="TCL115" s="26"/>
      <c r="TCM115" s="92"/>
      <c r="TCN115" s="92"/>
      <c r="TCO115" s="92"/>
      <c r="TCP115" s="92"/>
      <c r="TCQ115" s="92"/>
      <c r="TCR115" s="26"/>
      <c r="TCS115" s="26"/>
      <c r="TCT115" s="26"/>
      <c r="TCU115" s="26"/>
      <c r="TCV115" s="26"/>
      <c r="TCW115" s="26"/>
      <c r="TCX115" s="26"/>
      <c r="TCY115" s="92"/>
      <c r="TCZ115" s="92"/>
      <c r="TDA115" s="92"/>
      <c r="TDB115" s="92"/>
      <c r="TDC115" s="92"/>
      <c r="TDD115" s="26"/>
      <c r="TDE115" s="26"/>
      <c r="TDF115" s="26"/>
      <c r="TDG115" s="26"/>
      <c r="TDH115" s="26"/>
      <c r="TDI115" s="26"/>
      <c r="TDJ115" s="26"/>
      <c r="TDK115" s="92"/>
      <c r="TDL115" s="92"/>
      <c r="TDM115" s="92"/>
      <c r="TDN115" s="92"/>
      <c r="TDO115" s="92"/>
      <c r="TDP115" s="26"/>
      <c r="TDQ115" s="26"/>
      <c r="TDR115" s="26"/>
      <c r="TDS115" s="26"/>
      <c r="TDT115" s="26"/>
      <c r="TDU115" s="26"/>
      <c r="TDV115" s="26"/>
      <c r="TDW115" s="92"/>
      <c r="TDX115" s="92"/>
      <c r="TDY115" s="92"/>
      <c r="TDZ115" s="92"/>
      <c r="TEA115" s="92"/>
      <c r="TEB115" s="26"/>
      <c r="TEC115" s="26"/>
      <c r="TED115" s="26"/>
      <c r="TEE115" s="26"/>
      <c r="TEF115" s="26"/>
      <c r="TEG115" s="26"/>
      <c r="TEH115" s="26"/>
      <c r="TEI115" s="92"/>
      <c r="TEJ115" s="92"/>
      <c r="TEK115" s="92"/>
      <c r="TEL115" s="92"/>
      <c r="TEM115" s="92"/>
      <c r="TEN115" s="26"/>
      <c r="TEO115" s="26"/>
      <c r="TEP115" s="26"/>
      <c r="TEQ115" s="26"/>
      <c r="TER115" s="26"/>
      <c r="TES115" s="26"/>
      <c r="TET115" s="26"/>
      <c r="TEU115" s="92"/>
      <c r="TEV115" s="92"/>
      <c r="TEW115" s="92"/>
      <c r="TEX115" s="92"/>
      <c r="TEY115" s="92"/>
      <c r="TEZ115" s="26"/>
      <c r="TFA115" s="26"/>
      <c r="TFB115" s="26"/>
      <c r="TFC115" s="26"/>
      <c r="TFD115" s="26"/>
      <c r="TFE115" s="26"/>
      <c r="TFF115" s="26"/>
      <c r="TFG115" s="92"/>
      <c r="TFH115" s="92"/>
      <c r="TFI115" s="92"/>
      <c r="TFJ115" s="92"/>
      <c r="TFK115" s="92"/>
      <c r="TFL115" s="26"/>
      <c r="TFM115" s="26"/>
      <c r="TFN115" s="26"/>
      <c r="TFO115" s="26"/>
      <c r="TFP115" s="26"/>
      <c r="TFQ115" s="26"/>
      <c r="TFR115" s="26"/>
      <c r="TFS115" s="92"/>
      <c r="TFT115" s="92"/>
      <c r="TFU115" s="92"/>
      <c r="TFV115" s="92"/>
      <c r="TFW115" s="92"/>
      <c r="TFX115" s="26"/>
      <c r="TFY115" s="26"/>
      <c r="TFZ115" s="26"/>
      <c r="TGA115" s="26"/>
      <c r="TGB115" s="26"/>
      <c r="TGC115" s="26"/>
      <c r="TGD115" s="26"/>
      <c r="TGE115" s="92"/>
      <c r="TGF115" s="92"/>
      <c r="TGG115" s="92"/>
      <c r="TGH115" s="92"/>
      <c r="TGI115" s="92"/>
      <c r="TGJ115" s="26"/>
      <c r="TGK115" s="26"/>
      <c r="TGL115" s="26"/>
      <c r="TGM115" s="26"/>
      <c r="TGN115" s="26"/>
      <c r="TGO115" s="26"/>
      <c r="TGP115" s="26"/>
      <c r="TGQ115" s="92"/>
      <c r="TGR115" s="92"/>
      <c r="TGS115" s="92"/>
      <c r="TGT115" s="92"/>
      <c r="TGU115" s="92"/>
      <c r="TGV115" s="26"/>
      <c r="TGW115" s="26"/>
      <c r="TGX115" s="26"/>
      <c r="TGY115" s="26"/>
      <c r="TGZ115" s="26"/>
      <c r="THA115" s="26"/>
      <c r="THB115" s="26"/>
      <c r="THC115" s="92"/>
      <c r="THD115" s="92"/>
      <c r="THE115" s="92"/>
      <c r="THF115" s="92"/>
      <c r="THG115" s="92"/>
      <c r="THH115" s="26"/>
      <c r="THI115" s="26"/>
      <c r="THJ115" s="26"/>
      <c r="THK115" s="26"/>
      <c r="THL115" s="26"/>
      <c r="THM115" s="26"/>
      <c r="THN115" s="26"/>
      <c r="THO115" s="92"/>
      <c r="THP115" s="92"/>
      <c r="THQ115" s="92"/>
      <c r="THR115" s="92"/>
      <c r="THS115" s="92"/>
      <c r="THT115" s="26"/>
      <c r="THU115" s="26"/>
      <c r="THV115" s="26"/>
      <c r="THW115" s="26"/>
      <c r="THX115" s="26"/>
      <c r="THY115" s="26"/>
      <c r="THZ115" s="26"/>
      <c r="TIA115" s="92"/>
      <c r="TIB115" s="92"/>
      <c r="TIC115" s="92"/>
      <c r="TID115" s="92"/>
      <c r="TIE115" s="92"/>
      <c r="TIF115" s="26"/>
      <c r="TIG115" s="26"/>
      <c r="TIH115" s="26"/>
      <c r="TII115" s="26"/>
      <c r="TIJ115" s="26"/>
      <c r="TIK115" s="26"/>
      <c r="TIL115" s="26"/>
      <c r="TIM115" s="92"/>
      <c r="TIN115" s="92"/>
      <c r="TIO115" s="92"/>
      <c r="TIP115" s="92"/>
      <c r="TIQ115" s="92"/>
      <c r="TIR115" s="26"/>
      <c r="TIS115" s="26"/>
      <c r="TIT115" s="26"/>
      <c r="TIU115" s="26"/>
      <c r="TIV115" s="26"/>
      <c r="TIW115" s="26"/>
      <c r="TIX115" s="26"/>
      <c r="TIY115" s="92"/>
      <c r="TIZ115" s="92"/>
      <c r="TJA115" s="92"/>
      <c r="TJB115" s="92"/>
      <c r="TJC115" s="92"/>
      <c r="TJD115" s="26"/>
      <c r="TJE115" s="26"/>
      <c r="TJF115" s="26"/>
      <c r="TJG115" s="26"/>
      <c r="TJH115" s="26"/>
      <c r="TJI115" s="26"/>
      <c r="TJJ115" s="26"/>
      <c r="TJK115" s="92"/>
      <c r="TJL115" s="92"/>
      <c r="TJM115" s="92"/>
      <c r="TJN115" s="92"/>
      <c r="TJO115" s="92"/>
      <c r="TJP115" s="26"/>
      <c r="TJQ115" s="26"/>
      <c r="TJR115" s="26"/>
      <c r="TJS115" s="26"/>
      <c r="TJT115" s="26"/>
      <c r="TJU115" s="26"/>
      <c r="TJV115" s="26"/>
      <c r="TJW115" s="92"/>
      <c r="TJX115" s="92"/>
      <c r="TJY115" s="92"/>
      <c r="TJZ115" s="92"/>
      <c r="TKA115" s="92"/>
      <c r="TKB115" s="26"/>
      <c r="TKC115" s="26"/>
      <c r="TKD115" s="26"/>
      <c r="TKE115" s="26"/>
      <c r="TKF115" s="26"/>
      <c r="TKG115" s="26"/>
      <c r="TKH115" s="26"/>
      <c r="TKI115" s="92"/>
      <c r="TKJ115" s="92"/>
      <c r="TKK115" s="92"/>
      <c r="TKL115" s="92"/>
      <c r="TKM115" s="92"/>
      <c r="TKN115" s="26"/>
      <c r="TKO115" s="26"/>
      <c r="TKP115" s="26"/>
      <c r="TKQ115" s="26"/>
      <c r="TKR115" s="26"/>
      <c r="TKS115" s="26"/>
      <c r="TKT115" s="26"/>
      <c r="TKU115" s="92"/>
      <c r="TKV115" s="92"/>
      <c r="TKW115" s="92"/>
      <c r="TKX115" s="92"/>
      <c r="TKY115" s="92"/>
      <c r="TKZ115" s="26"/>
      <c r="TLA115" s="26"/>
      <c r="TLB115" s="26"/>
      <c r="TLC115" s="26"/>
      <c r="TLD115" s="26"/>
      <c r="TLE115" s="26"/>
      <c r="TLF115" s="26"/>
      <c r="TLG115" s="92"/>
      <c r="TLH115" s="92"/>
      <c r="TLI115" s="92"/>
      <c r="TLJ115" s="92"/>
      <c r="TLK115" s="92"/>
      <c r="TLL115" s="26"/>
      <c r="TLM115" s="26"/>
      <c r="TLN115" s="26"/>
      <c r="TLO115" s="26"/>
      <c r="TLP115" s="26"/>
      <c r="TLQ115" s="26"/>
      <c r="TLR115" s="26"/>
      <c r="TLS115" s="92"/>
      <c r="TLT115" s="92"/>
      <c r="TLU115" s="92"/>
      <c r="TLV115" s="92"/>
      <c r="TLW115" s="92"/>
      <c r="TLX115" s="26"/>
      <c r="TLY115" s="26"/>
      <c r="TLZ115" s="26"/>
      <c r="TMA115" s="26"/>
      <c r="TMB115" s="26"/>
      <c r="TMC115" s="26"/>
      <c r="TMD115" s="26"/>
      <c r="TME115" s="92"/>
      <c r="TMF115" s="92"/>
      <c r="TMG115" s="92"/>
      <c r="TMH115" s="92"/>
      <c r="TMI115" s="92"/>
      <c r="TMJ115" s="26"/>
      <c r="TMK115" s="26"/>
      <c r="TML115" s="26"/>
      <c r="TMM115" s="26"/>
      <c r="TMN115" s="26"/>
      <c r="TMO115" s="26"/>
      <c r="TMP115" s="26"/>
      <c r="TMQ115" s="92"/>
      <c r="TMR115" s="92"/>
      <c r="TMS115" s="92"/>
      <c r="TMT115" s="92"/>
      <c r="TMU115" s="92"/>
      <c r="TMV115" s="26"/>
      <c r="TMW115" s="26"/>
      <c r="TMX115" s="26"/>
      <c r="TMY115" s="26"/>
      <c r="TMZ115" s="26"/>
      <c r="TNA115" s="26"/>
      <c r="TNB115" s="26"/>
      <c r="TNC115" s="92"/>
      <c r="TND115" s="92"/>
      <c r="TNE115" s="92"/>
      <c r="TNF115" s="92"/>
      <c r="TNG115" s="92"/>
      <c r="TNH115" s="26"/>
      <c r="TNI115" s="26"/>
      <c r="TNJ115" s="26"/>
      <c r="TNK115" s="26"/>
      <c r="TNL115" s="26"/>
      <c r="TNM115" s="26"/>
      <c r="TNN115" s="26"/>
      <c r="TNO115" s="92"/>
      <c r="TNP115" s="92"/>
      <c r="TNQ115" s="92"/>
      <c r="TNR115" s="92"/>
      <c r="TNS115" s="92"/>
      <c r="TNT115" s="26"/>
      <c r="TNU115" s="26"/>
      <c r="TNV115" s="26"/>
      <c r="TNW115" s="26"/>
      <c r="TNX115" s="26"/>
      <c r="TNY115" s="26"/>
      <c r="TNZ115" s="26"/>
      <c r="TOA115" s="92"/>
      <c r="TOB115" s="92"/>
      <c r="TOC115" s="92"/>
      <c r="TOD115" s="92"/>
      <c r="TOE115" s="92"/>
      <c r="TOF115" s="26"/>
      <c r="TOG115" s="26"/>
      <c r="TOH115" s="26"/>
      <c r="TOI115" s="26"/>
      <c r="TOJ115" s="26"/>
      <c r="TOK115" s="26"/>
      <c r="TOL115" s="26"/>
      <c r="TOM115" s="92"/>
      <c r="TON115" s="92"/>
      <c r="TOO115" s="92"/>
      <c r="TOP115" s="92"/>
      <c r="TOQ115" s="92"/>
      <c r="TOR115" s="26"/>
      <c r="TOS115" s="26"/>
      <c r="TOT115" s="26"/>
      <c r="TOU115" s="26"/>
      <c r="TOV115" s="26"/>
      <c r="TOW115" s="26"/>
      <c r="TOX115" s="26"/>
      <c r="TOY115" s="92"/>
      <c r="TOZ115" s="92"/>
      <c r="TPA115" s="92"/>
      <c r="TPB115" s="92"/>
      <c r="TPC115" s="92"/>
      <c r="TPD115" s="26"/>
      <c r="TPE115" s="26"/>
      <c r="TPF115" s="26"/>
      <c r="TPG115" s="26"/>
      <c r="TPH115" s="26"/>
      <c r="TPI115" s="26"/>
      <c r="TPJ115" s="26"/>
      <c r="TPK115" s="92"/>
      <c r="TPL115" s="92"/>
      <c r="TPM115" s="92"/>
      <c r="TPN115" s="92"/>
      <c r="TPO115" s="92"/>
      <c r="TPP115" s="26"/>
      <c r="TPQ115" s="26"/>
      <c r="TPR115" s="26"/>
      <c r="TPS115" s="26"/>
      <c r="TPT115" s="26"/>
      <c r="TPU115" s="26"/>
      <c r="TPV115" s="26"/>
      <c r="TPW115" s="92"/>
      <c r="TPX115" s="92"/>
      <c r="TPY115" s="92"/>
      <c r="TPZ115" s="92"/>
      <c r="TQA115" s="92"/>
      <c r="TQB115" s="26"/>
      <c r="TQC115" s="26"/>
      <c r="TQD115" s="26"/>
      <c r="TQE115" s="26"/>
      <c r="TQF115" s="26"/>
      <c r="TQG115" s="26"/>
      <c r="TQH115" s="26"/>
      <c r="TQI115" s="92"/>
      <c r="TQJ115" s="92"/>
      <c r="TQK115" s="92"/>
      <c r="TQL115" s="92"/>
      <c r="TQM115" s="92"/>
      <c r="TQN115" s="26"/>
      <c r="TQO115" s="26"/>
      <c r="TQP115" s="26"/>
      <c r="TQQ115" s="26"/>
      <c r="TQR115" s="26"/>
      <c r="TQS115" s="26"/>
      <c r="TQT115" s="26"/>
      <c r="TQU115" s="92"/>
      <c r="TQV115" s="92"/>
      <c r="TQW115" s="92"/>
      <c r="TQX115" s="92"/>
      <c r="TQY115" s="92"/>
      <c r="TQZ115" s="26"/>
      <c r="TRA115" s="26"/>
      <c r="TRB115" s="26"/>
      <c r="TRC115" s="26"/>
      <c r="TRD115" s="26"/>
      <c r="TRE115" s="26"/>
      <c r="TRF115" s="26"/>
      <c r="TRG115" s="92"/>
      <c r="TRH115" s="92"/>
      <c r="TRI115" s="92"/>
      <c r="TRJ115" s="92"/>
      <c r="TRK115" s="92"/>
      <c r="TRL115" s="26"/>
      <c r="TRM115" s="26"/>
      <c r="TRN115" s="26"/>
      <c r="TRO115" s="26"/>
      <c r="TRP115" s="26"/>
      <c r="TRQ115" s="26"/>
      <c r="TRR115" s="26"/>
      <c r="TRS115" s="92"/>
      <c r="TRT115" s="92"/>
      <c r="TRU115" s="92"/>
      <c r="TRV115" s="92"/>
      <c r="TRW115" s="92"/>
      <c r="TRX115" s="26"/>
      <c r="TRY115" s="26"/>
      <c r="TRZ115" s="26"/>
      <c r="TSA115" s="26"/>
      <c r="TSB115" s="26"/>
      <c r="TSC115" s="26"/>
      <c r="TSD115" s="26"/>
      <c r="TSE115" s="92"/>
      <c r="TSF115" s="92"/>
      <c r="TSG115" s="92"/>
      <c r="TSH115" s="92"/>
      <c r="TSI115" s="92"/>
      <c r="TSJ115" s="26"/>
      <c r="TSK115" s="26"/>
      <c r="TSL115" s="26"/>
      <c r="TSM115" s="26"/>
      <c r="TSN115" s="26"/>
      <c r="TSO115" s="26"/>
      <c r="TSP115" s="26"/>
      <c r="TSQ115" s="92"/>
      <c r="TSR115" s="92"/>
      <c r="TSS115" s="92"/>
      <c r="TST115" s="92"/>
      <c r="TSU115" s="92"/>
      <c r="TSV115" s="26"/>
      <c r="TSW115" s="26"/>
      <c r="TSX115" s="26"/>
      <c r="TSY115" s="26"/>
      <c r="TSZ115" s="26"/>
      <c r="TTA115" s="26"/>
      <c r="TTB115" s="26"/>
      <c r="TTC115" s="92"/>
      <c r="TTD115" s="92"/>
      <c r="TTE115" s="92"/>
      <c r="TTF115" s="92"/>
      <c r="TTG115" s="92"/>
      <c r="TTH115" s="26"/>
      <c r="TTI115" s="26"/>
      <c r="TTJ115" s="26"/>
      <c r="TTK115" s="26"/>
      <c r="TTL115" s="26"/>
      <c r="TTM115" s="26"/>
      <c r="TTN115" s="26"/>
      <c r="TTO115" s="92"/>
      <c r="TTP115" s="92"/>
      <c r="TTQ115" s="92"/>
      <c r="TTR115" s="92"/>
      <c r="TTS115" s="92"/>
      <c r="TTT115" s="26"/>
      <c r="TTU115" s="26"/>
      <c r="TTV115" s="26"/>
      <c r="TTW115" s="26"/>
      <c r="TTX115" s="26"/>
      <c r="TTY115" s="26"/>
      <c r="TTZ115" s="26"/>
      <c r="TUA115" s="92"/>
      <c r="TUB115" s="92"/>
      <c r="TUC115" s="92"/>
      <c r="TUD115" s="92"/>
      <c r="TUE115" s="92"/>
      <c r="TUF115" s="26"/>
      <c r="TUG115" s="26"/>
      <c r="TUH115" s="26"/>
      <c r="TUI115" s="26"/>
      <c r="TUJ115" s="26"/>
      <c r="TUK115" s="26"/>
      <c r="TUL115" s="26"/>
      <c r="TUM115" s="92"/>
      <c r="TUN115" s="92"/>
      <c r="TUO115" s="92"/>
      <c r="TUP115" s="92"/>
      <c r="TUQ115" s="92"/>
      <c r="TUR115" s="26"/>
      <c r="TUS115" s="26"/>
      <c r="TUT115" s="26"/>
      <c r="TUU115" s="26"/>
      <c r="TUV115" s="26"/>
      <c r="TUW115" s="26"/>
      <c r="TUX115" s="26"/>
      <c r="TUY115" s="92"/>
      <c r="TUZ115" s="92"/>
      <c r="TVA115" s="92"/>
      <c r="TVB115" s="92"/>
      <c r="TVC115" s="92"/>
      <c r="TVD115" s="26"/>
      <c r="TVE115" s="26"/>
      <c r="TVF115" s="26"/>
      <c r="TVG115" s="26"/>
      <c r="TVH115" s="26"/>
      <c r="TVI115" s="26"/>
      <c r="TVJ115" s="26"/>
      <c r="TVK115" s="92"/>
      <c r="TVL115" s="92"/>
      <c r="TVM115" s="92"/>
      <c r="TVN115" s="92"/>
      <c r="TVO115" s="92"/>
      <c r="TVP115" s="26"/>
      <c r="TVQ115" s="26"/>
      <c r="TVR115" s="26"/>
      <c r="TVS115" s="26"/>
      <c r="TVT115" s="26"/>
      <c r="TVU115" s="26"/>
      <c r="TVV115" s="26"/>
      <c r="TVW115" s="92"/>
      <c r="TVX115" s="92"/>
      <c r="TVY115" s="92"/>
      <c r="TVZ115" s="92"/>
      <c r="TWA115" s="92"/>
      <c r="TWB115" s="26"/>
      <c r="TWC115" s="26"/>
      <c r="TWD115" s="26"/>
      <c r="TWE115" s="26"/>
      <c r="TWF115" s="26"/>
      <c r="TWG115" s="26"/>
      <c r="TWH115" s="26"/>
      <c r="TWI115" s="92"/>
      <c r="TWJ115" s="92"/>
      <c r="TWK115" s="92"/>
      <c r="TWL115" s="92"/>
      <c r="TWM115" s="92"/>
      <c r="TWN115" s="26"/>
      <c r="TWO115" s="26"/>
      <c r="TWP115" s="26"/>
      <c r="TWQ115" s="26"/>
      <c r="TWR115" s="26"/>
      <c r="TWS115" s="26"/>
      <c r="TWT115" s="26"/>
      <c r="TWU115" s="92"/>
      <c r="TWV115" s="92"/>
      <c r="TWW115" s="92"/>
      <c r="TWX115" s="92"/>
      <c r="TWY115" s="92"/>
      <c r="TWZ115" s="26"/>
      <c r="TXA115" s="26"/>
      <c r="TXB115" s="26"/>
      <c r="TXC115" s="26"/>
      <c r="TXD115" s="26"/>
      <c r="TXE115" s="26"/>
      <c r="TXF115" s="26"/>
      <c r="TXG115" s="92"/>
      <c r="TXH115" s="92"/>
      <c r="TXI115" s="92"/>
      <c r="TXJ115" s="92"/>
      <c r="TXK115" s="92"/>
      <c r="TXL115" s="26"/>
      <c r="TXM115" s="26"/>
      <c r="TXN115" s="26"/>
      <c r="TXO115" s="26"/>
      <c r="TXP115" s="26"/>
      <c r="TXQ115" s="26"/>
      <c r="TXR115" s="26"/>
      <c r="TXS115" s="92"/>
      <c r="TXT115" s="92"/>
      <c r="TXU115" s="92"/>
      <c r="TXV115" s="92"/>
      <c r="TXW115" s="92"/>
      <c r="TXX115" s="26"/>
      <c r="TXY115" s="26"/>
      <c r="TXZ115" s="26"/>
      <c r="TYA115" s="26"/>
      <c r="TYB115" s="26"/>
      <c r="TYC115" s="26"/>
      <c r="TYD115" s="26"/>
      <c r="TYE115" s="92"/>
      <c r="TYF115" s="92"/>
      <c r="TYG115" s="92"/>
      <c r="TYH115" s="92"/>
      <c r="TYI115" s="92"/>
      <c r="TYJ115" s="26"/>
      <c r="TYK115" s="26"/>
      <c r="TYL115" s="26"/>
      <c r="TYM115" s="26"/>
      <c r="TYN115" s="26"/>
      <c r="TYO115" s="26"/>
      <c r="TYP115" s="26"/>
      <c r="TYQ115" s="92"/>
      <c r="TYR115" s="92"/>
      <c r="TYS115" s="92"/>
      <c r="TYT115" s="92"/>
      <c r="TYU115" s="92"/>
      <c r="TYV115" s="26"/>
      <c r="TYW115" s="26"/>
      <c r="TYX115" s="26"/>
      <c r="TYY115" s="26"/>
      <c r="TYZ115" s="26"/>
      <c r="TZA115" s="26"/>
      <c r="TZB115" s="26"/>
      <c r="TZC115" s="92"/>
      <c r="TZD115" s="92"/>
      <c r="TZE115" s="92"/>
      <c r="TZF115" s="92"/>
      <c r="TZG115" s="92"/>
      <c r="TZH115" s="26"/>
      <c r="TZI115" s="26"/>
      <c r="TZJ115" s="26"/>
      <c r="TZK115" s="26"/>
      <c r="TZL115" s="26"/>
      <c r="TZM115" s="26"/>
      <c r="TZN115" s="26"/>
      <c r="TZO115" s="92"/>
      <c r="TZP115" s="92"/>
      <c r="TZQ115" s="92"/>
      <c r="TZR115" s="92"/>
      <c r="TZS115" s="92"/>
      <c r="TZT115" s="26"/>
      <c r="TZU115" s="26"/>
      <c r="TZV115" s="26"/>
      <c r="TZW115" s="26"/>
      <c r="TZX115" s="26"/>
      <c r="TZY115" s="26"/>
      <c r="TZZ115" s="26"/>
      <c r="UAA115" s="92"/>
      <c r="UAB115" s="92"/>
      <c r="UAC115" s="92"/>
      <c r="UAD115" s="92"/>
      <c r="UAE115" s="92"/>
      <c r="UAF115" s="26"/>
      <c r="UAG115" s="26"/>
      <c r="UAH115" s="26"/>
      <c r="UAI115" s="26"/>
      <c r="UAJ115" s="26"/>
      <c r="UAK115" s="26"/>
      <c r="UAL115" s="26"/>
      <c r="UAM115" s="92"/>
      <c r="UAN115" s="92"/>
      <c r="UAO115" s="92"/>
      <c r="UAP115" s="92"/>
      <c r="UAQ115" s="92"/>
      <c r="UAR115" s="26"/>
      <c r="UAS115" s="26"/>
      <c r="UAT115" s="26"/>
      <c r="UAU115" s="26"/>
      <c r="UAV115" s="26"/>
      <c r="UAW115" s="26"/>
      <c r="UAX115" s="26"/>
      <c r="UAY115" s="92"/>
      <c r="UAZ115" s="92"/>
      <c r="UBA115" s="92"/>
      <c r="UBB115" s="92"/>
      <c r="UBC115" s="92"/>
      <c r="UBD115" s="26"/>
      <c r="UBE115" s="26"/>
      <c r="UBF115" s="26"/>
      <c r="UBG115" s="26"/>
      <c r="UBH115" s="26"/>
      <c r="UBI115" s="26"/>
      <c r="UBJ115" s="26"/>
      <c r="UBK115" s="92"/>
      <c r="UBL115" s="92"/>
      <c r="UBM115" s="92"/>
      <c r="UBN115" s="92"/>
      <c r="UBO115" s="92"/>
      <c r="UBP115" s="26"/>
      <c r="UBQ115" s="26"/>
      <c r="UBR115" s="26"/>
      <c r="UBS115" s="26"/>
      <c r="UBT115" s="26"/>
      <c r="UBU115" s="26"/>
      <c r="UBV115" s="26"/>
      <c r="UBW115" s="92"/>
      <c r="UBX115" s="92"/>
      <c r="UBY115" s="92"/>
      <c r="UBZ115" s="92"/>
      <c r="UCA115" s="92"/>
      <c r="UCB115" s="26"/>
      <c r="UCC115" s="26"/>
      <c r="UCD115" s="26"/>
      <c r="UCE115" s="26"/>
      <c r="UCF115" s="26"/>
      <c r="UCG115" s="26"/>
      <c r="UCH115" s="26"/>
      <c r="UCI115" s="92"/>
      <c r="UCJ115" s="92"/>
      <c r="UCK115" s="92"/>
      <c r="UCL115" s="92"/>
      <c r="UCM115" s="92"/>
      <c r="UCN115" s="26"/>
      <c r="UCO115" s="26"/>
      <c r="UCP115" s="26"/>
      <c r="UCQ115" s="26"/>
      <c r="UCR115" s="26"/>
      <c r="UCS115" s="26"/>
      <c r="UCT115" s="26"/>
      <c r="UCU115" s="92"/>
      <c r="UCV115" s="92"/>
      <c r="UCW115" s="92"/>
      <c r="UCX115" s="92"/>
      <c r="UCY115" s="92"/>
      <c r="UCZ115" s="26"/>
      <c r="UDA115" s="26"/>
      <c r="UDB115" s="26"/>
      <c r="UDC115" s="26"/>
      <c r="UDD115" s="26"/>
      <c r="UDE115" s="26"/>
      <c r="UDF115" s="26"/>
      <c r="UDG115" s="92"/>
      <c r="UDH115" s="92"/>
      <c r="UDI115" s="92"/>
      <c r="UDJ115" s="92"/>
      <c r="UDK115" s="92"/>
      <c r="UDL115" s="26"/>
      <c r="UDM115" s="26"/>
      <c r="UDN115" s="26"/>
      <c r="UDO115" s="26"/>
      <c r="UDP115" s="26"/>
      <c r="UDQ115" s="26"/>
      <c r="UDR115" s="26"/>
      <c r="UDS115" s="92"/>
      <c r="UDT115" s="92"/>
      <c r="UDU115" s="92"/>
      <c r="UDV115" s="92"/>
      <c r="UDW115" s="92"/>
      <c r="UDX115" s="26"/>
      <c r="UDY115" s="26"/>
      <c r="UDZ115" s="26"/>
      <c r="UEA115" s="26"/>
      <c r="UEB115" s="26"/>
      <c r="UEC115" s="26"/>
      <c r="UED115" s="26"/>
      <c r="UEE115" s="92"/>
      <c r="UEF115" s="92"/>
      <c r="UEG115" s="92"/>
      <c r="UEH115" s="92"/>
      <c r="UEI115" s="92"/>
      <c r="UEJ115" s="26"/>
      <c r="UEK115" s="26"/>
      <c r="UEL115" s="26"/>
      <c r="UEM115" s="26"/>
      <c r="UEN115" s="26"/>
      <c r="UEO115" s="26"/>
      <c r="UEP115" s="26"/>
      <c r="UEQ115" s="92"/>
      <c r="UER115" s="92"/>
      <c r="UES115" s="92"/>
      <c r="UET115" s="92"/>
      <c r="UEU115" s="92"/>
      <c r="UEV115" s="26"/>
      <c r="UEW115" s="26"/>
      <c r="UEX115" s="26"/>
      <c r="UEY115" s="26"/>
      <c r="UEZ115" s="26"/>
      <c r="UFA115" s="26"/>
      <c r="UFB115" s="26"/>
      <c r="UFC115" s="92"/>
      <c r="UFD115" s="92"/>
      <c r="UFE115" s="92"/>
      <c r="UFF115" s="92"/>
      <c r="UFG115" s="92"/>
      <c r="UFH115" s="26"/>
      <c r="UFI115" s="26"/>
      <c r="UFJ115" s="26"/>
      <c r="UFK115" s="26"/>
      <c r="UFL115" s="26"/>
      <c r="UFM115" s="26"/>
      <c r="UFN115" s="26"/>
      <c r="UFO115" s="92"/>
      <c r="UFP115" s="92"/>
      <c r="UFQ115" s="92"/>
      <c r="UFR115" s="92"/>
      <c r="UFS115" s="92"/>
      <c r="UFT115" s="26"/>
      <c r="UFU115" s="26"/>
      <c r="UFV115" s="26"/>
      <c r="UFW115" s="26"/>
      <c r="UFX115" s="26"/>
      <c r="UFY115" s="26"/>
      <c r="UFZ115" s="26"/>
      <c r="UGA115" s="92"/>
      <c r="UGB115" s="92"/>
      <c r="UGC115" s="92"/>
      <c r="UGD115" s="92"/>
      <c r="UGE115" s="92"/>
      <c r="UGF115" s="26"/>
      <c r="UGG115" s="26"/>
      <c r="UGH115" s="26"/>
      <c r="UGI115" s="26"/>
      <c r="UGJ115" s="26"/>
      <c r="UGK115" s="26"/>
      <c r="UGL115" s="26"/>
      <c r="UGM115" s="92"/>
      <c r="UGN115" s="92"/>
      <c r="UGO115" s="92"/>
      <c r="UGP115" s="92"/>
      <c r="UGQ115" s="92"/>
      <c r="UGR115" s="26"/>
      <c r="UGS115" s="26"/>
      <c r="UGT115" s="26"/>
      <c r="UGU115" s="26"/>
      <c r="UGV115" s="26"/>
      <c r="UGW115" s="26"/>
      <c r="UGX115" s="26"/>
      <c r="UGY115" s="92"/>
      <c r="UGZ115" s="92"/>
      <c r="UHA115" s="92"/>
      <c r="UHB115" s="92"/>
      <c r="UHC115" s="92"/>
      <c r="UHD115" s="26"/>
      <c r="UHE115" s="26"/>
      <c r="UHF115" s="26"/>
      <c r="UHG115" s="26"/>
      <c r="UHH115" s="26"/>
      <c r="UHI115" s="26"/>
      <c r="UHJ115" s="26"/>
      <c r="UHK115" s="92"/>
      <c r="UHL115" s="92"/>
      <c r="UHM115" s="92"/>
      <c r="UHN115" s="92"/>
      <c r="UHO115" s="92"/>
      <c r="UHP115" s="26"/>
      <c r="UHQ115" s="26"/>
      <c r="UHR115" s="26"/>
      <c r="UHS115" s="26"/>
      <c r="UHT115" s="26"/>
      <c r="UHU115" s="26"/>
      <c r="UHV115" s="26"/>
      <c r="UHW115" s="92"/>
      <c r="UHX115" s="92"/>
      <c r="UHY115" s="92"/>
      <c r="UHZ115" s="92"/>
      <c r="UIA115" s="92"/>
      <c r="UIB115" s="26"/>
      <c r="UIC115" s="26"/>
      <c r="UID115" s="26"/>
      <c r="UIE115" s="26"/>
      <c r="UIF115" s="26"/>
      <c r="UIG115" s="26"/>
      <c r="UIH115" s="26"/>
      <c r="UII115" s="92"/>
      <c r="UIJ115" s="92"/>
      <c r="UIK115" s="92"/>
      <c r="UIL115" s="92"/>
      <c r="UIM115" s="92"/>
      <c r="UIN115" s="26"/>
      <c r="UIO115" s="26"/>
      <c r="UIP115" s="26"/>
      <c r="UIQ115" s="26"/>
      <c r="UIR115" s="26"/>
      <c r="UIS115" s="26"/>
      <c r="UIT115" s="26"/>
      <c r="UIU115" s="92"/>
      <c r="UIV115" s="92"/>
      <c r="UIW115" s="92"/>
      <c r="UIX115" s="92"/>
      <c r="UIY115" s="92"/>
      <c r="UIZ115" s="26"/>
      <c r="UJA115" s="26"/>
      <c r="UJB115" s="26"/>
      <c r="UJC115" s="26"/>
      <c r="UJD115" s="26"/>
      <c r="UJE115" s="26"/>
      <c r="UJF115" s="26"/>
      <c r="UJG115" s="92"/>
      <c r="UJH115" s="92"/>
      <c r="UJI115" s="92"/>
      <c r="UJJ115" s="92"/>
      <c r="UJK115" s="92"/>
      <c r="UJL115" s="26"/>
      <c r="UJM115" s="26"/>
      <c r="UJN115" s="26"/>
      <c r="UJO115" s="26"/>
      <c r="UJP115" s="26"/>
      <c r="UJQ115" s="26"/>
      <c r="UJR115" s="26"/>
      <c r="UJS115" s="92"/>
      <c r="UJT115" s="92"/>
      <c r="UJU115" s="92"/>
      <c r="UJV115" s="92"/>
      <c r="UJW115" s="92"/>
      <c r="UJX115" s="26"/>
      <c r="UJY115" s="26"/>
      <c r="UJZ115" s="26"/>
      <c r="UKA115" s="26"/>
      <c r="UKB115" s="26"/>
      <c r="UKC115" s="26"/>
      <c r="UKD115" s="26"/>
      <c r="UKE115" s="92"/>
      <c r="UKF115" s="92"/>
      <c r="UKG115" s="92"/>
      <c r="UKH115" s="92"/>
      <c r="UKI115" s="92"/>
      <c r="UKJ115" s="26"/>
      <c r="UKK115" s="26"/>
      <c r="UKL115" s="26"/>
      <c r="UKM115" s="26"/>
      <c r="UKN115" s="26"/>
      <c r="UKO115" s="26"/>
      <c r="UKP115" s="26"/>
      <c r="UKQ115" s="92"/>
      <c r="UKR115" s="92"/>
      <c r="UKS115" s="92"/>
      <c r="UKT115" s="92"/>
      <c r="UKU115" s="92"/>
      <c r="UKV115" s="26"/>
      <c r="UKW115" s="26"/>
      <c r="UKX115" s="26"/>
      <c r="UKY115" s="26"/>
      <c r="UKZ115" s="26"/>
      <c r="ULA115" s="26"/>
      <c r="ULB115" s="26"/>
      <c r="ULC115" s="92"/>
      <c r="ULD115" s="92"/>
      <c r="ULE115" s="92"/>
      <c r="ULF115" s="92"/>
      <c r="ULG115" s="92"/>
      <c r="ULH115" s="26"/>
      <c r="ULI115" s="26"/>
      <c r="ULJ115" s="26"/>
      <c r="ULK115" s="26"/>
      <c r="ULL115" s="26"/>
      <c r="ULM115" s="26"/>
      <c r="ULN115" s="26"/>
      <c r="ULO115" s="92"/>
      <c r="ULP115" s="92"/>
      <c r="ULQ115" s="92"/>
      <c r="ULR115" s="92"/>
      <c r="ULS115" s="92"/>
      <c r="ULT115" s="26"/>
      <c r="ULU115" s="26"/>
      <c r="ULV115" s="26"/>
      <c r="ULW115" s="26"/>
      <c r="ULX115" s="26"/>
      <c r="ULY115" s="26"/>
      <c r="ULZ115" s="26"/>
      <c r="UMA115" s="92"/>
      <c r="UMB115" s="92"/>
      <c r="UMC115" s="92"/>
      <c r="UMD115" s="92"/>
      <c r="UME115" s="92"/>
      <c r="UMF115" s="26"/>
      <c r="UMG115" s="26"/>
      <c r="UMH115" s="26"/>
      <c r="UMI115" s="26"/>
      <c r="UMJ115" s="26"/>
      <c r="UMK115" s="26"/>
      <c r="UML115" s="26"/>
      <c r="UMM115" s="92"/>
      <c r="UMN115" s="92"/>
      <c r="UMO115" s="92"/>
      <c r="UMP115" s="92"/>
      <c r="UMQ115" s="92"/>
      <c r="UMR115" s="26"/>
      <c r="UMS115" s="26"/>
      <c r="UMT115" s="26"/>
      <c r="UMU115" s="26"/>
      <c r="UMV115" s="26"/>
      <c r="UMW115" s="26"/>
      <c r="UMX115" s="26"/>
      <c r="UMY115" s="92"/>
      <c r="UMZ115" s="92"/>
      <c r="UNA115" s="92"/>
      <c r="UNB115" s="92"/>
      <c r="UNC115" s="92"/>
      <c r="UND115" s="26"/>
      <c r="UNE115" s="26"/>
      <c r="UNF115" s="26"/>
      <c r="UNG115" s="26"/>
      <c r="UNH115" s="26"/>
      <c r="UNI115" s="26"/>
      <c r="UNJ115" s="26"/>
      <c r="UNK115" s="92"/>
      <c r="UNL115" s="92"/>
      <c r="UNM115" s="92"/>
      <c r="UNN115" s="92"/>
      <c r="UNO115" s="92"/>
      <c r="UNP115" s="26"/>
      <c r="UNQ115" s="26"/>
      <c r="UNR115" s="26"/>
      <c r="UNS115" s="26"/>
      <c r="UNT115" s="26"/>
      <c r="UNU115" s="26"/>
      <c r="UNV115" s="26"/>
      <c r="UNW115" s="92"/>
      <c r="UNX115" s="92"/>
      <c r="UNY115" s="92"/>
      <c r="UNZ115" s="92"/>
      <c r="UOA115" s="92"/>
      <c r="UOB115" s="26"/>
      <c r="UOC115" s="26"/>
      <c r="UOD115" s="26"/>
      <c r="UOE115" s="26"/>
      <c r="UOF115" s="26"/>
      <c r="UOG115" s="26"/>
      <c r="UOH115" s="26"/>
      <c r="UOI115" s="92"/>
      <c r="UOJ115" s="92"/>
      <c r="UOK115" s="92"/>
      <c r="UOL115" s="92"/>
      <c r="UOM115" s="92"/>
      <c r="UON115" s="26"/>
      <c r="UOO115" s="26"/>
      <c r="UOP115" s="26"/>
      <c r="UOQ115" s="26"/>
      <c r="UOR115" s="26"/>
      <c r="UOS115" s="26"/>
      <c r="UOT115" s="26"/>
      <c r="UOU115" s="92"/>
      <c r="UOV115" s="92"/>
      <c r="UOW115" s="92"/>
      <c r="UOX115" s="92"/>
      <c r="UOY115" s="92"/>
      <c r="UOZ115" s="26"/>
      <c r="UPA115" s="26"/>
      <c r="UPB115" s="26"/>
      <c r="UPC115" s="26"/>
      <c r="UPD115" s="26"/>
      <c r="UPE115" s="26"/>
      <c r="UPF115" s="26"/>
      <c r="UPG115" s="92"/>
      <c r="UPH115" s="92"/>
      <c r="UPI115" s="92"/>
      <c r="UPJ115" s="92"/>
      <c r="UPK115" s="92"/>
      <c r="UPL115" s="26"/>
      <c r="UPM115" s="26"/>
      <c r="UPN115" s="26"/>
      <c r="UPO115" s="26"/>
      <c r="UPP115" s="26"/>
      <c r="UPQ115" s="26"/>
      <c r="UPR115" s="26"/>
      <c r="UPS115" s="92"/>
      <c r="UPT115" s="92"/>
      <c r="UPU115" s="92"/>
      <c r="UPV115" s="92"/>
      <c r="UPW115" s="92"/>
      <c r="UPX115" s="26"/>
      <c r="UPY115" s="26"/>
      <c r="UPZ115" s="26"/>
      <c r="UQA115" s="26"/>
      <c r="UQB115" s="26"/>
      <c r="UQC115" s="26"/>
      <c r="UQD115" s="26"/>
      <c r="UQE115" s="92"/>
      <c r="UQF115" s="92"/>
      <c r="UQG115" s="92"/>
      <c r="UQH115" s="92"/>
      <c r="UQI115" s="92"/>
      <c r="UQJ115" s="26"/>
      <c r="UQK115" s="26"/>
      <c r="UQL115" s="26"/>
      <c r="UQM115" s="26"/>
      <c r="UQN115" s="26"/>
      <c r="UQO115" s="26"/>
      <c r="UQP115" s="26"/>
      <c r="UQQ115" s="92"/>
      <c r="UQR115" s="92"/>
      <c r="UQS115" s="92"/>
      <c r="UQT115" s="92"/>
      <c r="UQU115" s="92"/>
      <c r="UQV115" s="26"/>
      <c r="UQW115" s="26"/>
      <c r="UQX115" s="26"/>
      <c r="UQY115" s="26"/>
      <c r="UQZ115" s="26"/>
      <c r="URA115" s="26"/>
      <c r="URB115" s="26"/>
      <c r="URC115" s="92"/>
      <c r="URD115" s="92"/>
      <c r="URE115" s="92"/>
      <c r="URF115" s="92"/>
      <c r="URG115" s="92"/>
      <c r="URH115" s="26"/>
      <c r="URI115" s="26"/>
      <c r="URJ115" s="26"/>
      <c r="URK115" s="26"/>
      <c r="URL115" s="26"/>
      <c r="URM115" s="26"/>
      <c r="URN115" s="26"/>
      <c r="URO115" s="92"/>
      <c r="URP115" s="92"/>
      <c r="URQ115" s="92"/>
      <c r="URR115" s="92"/>
      <c r="URS115" s="92"/>
      <c r="URT115" s="26"/>
      <c r="URU115" s="26"/>
      <c r="URV115" s="26"/>
      <c r="URW115" s="26"/>
      <c r="URX115" s="26"/>
      <c r="URY115" s="26"/>
      <c r="URZ115" s="26"/>
      <c r="USA115" s="92"/>
      <c r="USB115" s="92"/>
      <c r="USC115" s="92"/>
      <c r="USD115" s="92"/>
      <c r="USE115" s="92"/>
      <c r="USF115" s="26"/>
      <c r="USG115" s="26"/>
      <c r="USH115" s="26"/>
      <c r="USI115" s="26"/>
      <c r="USJ115" s="26"/>
      <c r="USK115" s="26"/>
      <c r="USL115" s="26"/>
      <c r="USM115" s="92"/>
      <c r="USN115" s="92"/>
      <c r="USO115" s="92"/>
      <c r="USP115" s="92"/>
      <c r="USQ115" s="92"/>
      <c r="USR115" s="26"/>
      <c r="USS115" s="26"/>
      <c r="UST115" s="26"/>
      <c r="USU115" s="26"/>
      <c r="USV115" s="26"/>
      <c r="USW115" s="26"/>
      <c r="USX115" s="26"/>
      <c r="USY115" s="92"/>
      <c r="USZ115" s="92"/>
      <c r="UTA115" s="92"/>
      <c r="UTB115" s="92"/>
      <c r="UTC115" s="92"/>
      <c r="UTD115" s="26"/>
      <c r="UTE115" s="26"/>
      <c r="UTF115" s="26"/>
      <c r="UTG115" s="26"/>
      <c r="UTH115" s="26"/>
      <c r="UTI115" s="26"/>
      <c r="UTJ115" s="26"/>
      <c r="UTK115" s="92"/>
      <c r="UTL115" s="92"/>
      <c r="UTM115" s="92"/>
      <c r="UTN115" s="92"/>
      <c r="UTO115" s="92"/>
      <c r="UTP115" s="26"/>
      <c r="UTQ115" s="26"/>
      <c r="UTR115" s="26"/>
      <c r="UTS115" s="26"/>
      <c r="UTT115" s="26"/>
      <c r="UTU115" s="26"/>
      <c r="UTV115" s="26"/>
      <c r="UTW115" s="92"/>
      <c r="UTX115" s="92"/>
      <c r="UTY115" s="92"/>
      <c r="UTZ115" s="92"/>
      <c r="UUA115" s="92"/>
      <c r="UUB115" s="26"/>
      <c r="UUC115" s="26"/>
      <c r="UUD115" s="26"/>
      <c r="UUE115" s="26"/>
      <c r="UUF115" s="26"/>
      <c r="UUG115" s="26"/>
      <c r="UUH115" s="26"/>
      <c r="UUI115" s="92"/>
      <c r="UUJ115" s="92"/>
      <c r="UUK115" s="92"/>
      <c r="UUL115" s="92"/>
      <c r="UUM115" s="92"/>
      <c r="UUN115" s="26"/>
      <c r="UUO115" s="26"/>
      <c r="UUP115" s="26"/>
      <c r="UUQ115" s="26"/>
      <c r="UUR115" s="26"/>
      <c r="UUS115" s="26"/>
      <c r="UUT115" s="26"/>
      <c r="UUU115" s="92"/>
      <c r="UUV115" s="92"/>
      <c r="UUW115" s="92"/>
      <c r="UUX115" s="92"/>
      <c r="UUY115" s="92"/>
      <c r="UUZ115" s="26"/>
      <c r="UVA115" s="26"/>
      <c r="UVB115" s="26"/>
      <c r="UVC115" s="26"/>
      <c r="UVD115" s="26"/>
      <c r="UVE115" s="26"/>
      <c r="UVF115" s="26"/>
      <c r="UVG115" s="92"/>
      <c r="UVH115" s="92"/>
      <c r="UVI115" s="92"/>
      <c r="UVJ115" s="92"/>
      <c r="UVK115" s="92"/>
      <c r="UVL115" s="26"/>
      <c r="UVM115" s="26"/>
      <c r="UVN115" s="26"/>
      <c r="UVO115" s="26"/>
      <c r="UVP115" s="26"/>
      <c r="UVQ115" s="26"/>
      <c r="UVR115" s="26"/>
      <c r="UVS115" s="92"/>
      <c r="UVT115" s="92"/>
      <c r="UVU115" s="92"/>
      <c r="UVV115" s="92"/>
      <c r="UVW115" s="92"/>
      <c r="UVX115" s="26"/>
      <c r="UVY115" s="26"/>
      <c r="UVZ115" s="26"/>
      <c r="UWA115" s="26"/>
      <c r="UWB115" s="26"/>
      <c r="UWC115" s="26"/>
      <c r="UWD115" s="26"/>
      <c r="UWE115" s="92"/>
      <c r="UWF115" s="92"/>
      <c r="UWG115" s="92"/>
      <c r="UWH115" s="92"/>
      <c r="UWI115" s="92"/>
      <c r="UWJ115" s="26"/>
      <c r="UWK115" s="26"/>
      <c r="UWL115" s="26"/>
      <c r="UWM115" s="26"/>
      <c r="UWN115" s="26"/>
      <c r="UWO115" s="26"/>
      <c r="UWP115" s="26"/>
      <c r="UWQ115" s="92"/>
      <c r="UWR115" s="92"/>
      <c r="UWS115" s="92"/>
      <c r="UWT115" s="92"/>
      <c r="UWU115" s="92"/>
      <c r="UWV115" s="26"/>
      <c r="UWW115" s="26"/>
      <c r="UWX115" s="26"/>
      <c r="UWY115" s="26"/>
      <c r="UWZ115" s="26"/>
      <c r="UXA115" s="26"/>
      <c r="UXB115" s="26"/>
      <c r="UXC115" s="92"/>
      <c r="UXD115" s="92"/>
      <c r="UXE115" s="92"/>
      <c r="UXF115" s="92"/>
      <c r="UXG115" s="92"/>
      <c r="UXH115" s="26"/>
      <c r="UXI115" s="26"/>
      <c r="UXJ115" s="26"/>
      <c r="UXK115" s="26"/>
      <c r="UXL115" s="26"/>
      <c r="UXM115" s="26"/>
      <c r="UXN115" s="26"/>
      <c r="UXO115" s="92"/>
      <c r="UXP115" s="92"/>
      <c r="UXQ115" s="92"/>
      <c r="UXR115" s="92"/>
      <c r="UXS115" s="92"/>
      <c r="UXT115" s="26"/>
      <c r="UXU115" s="26"/>
      <c r="UXV115" s="26"/>
      <c r="UXW115" s="26"/>
      <c r="UXX115" s="26"/>
      <c r="UXY115" s="26"/>
      <c r="UXZ115" s="26"/>
      <c r="UYA115" s="92"/>
      <c r="UYB115" s="92"/>
      <c r="UYC115" s="92"/>
      <c r="UYD115" s="92"/>
      <c r="UYE115" s="92"/>
      <c r="UYF115" s="26"/>
      <c r="UYG115" s="26"/>
      <c r="UYH115" s="26"/>
      <c r="UYI115" s="26"/>
      <c r="UYJ115" s="26"/>
      <c r="UYK115" s="26"/>
      <c r="UYL115" s="26"/>
      <c r="UYM115" s="92"/>
      <c r="UYN115" s="92"/>
      <c r="UYO115" s="92"/>
      <c r="UYP115" s="92"/>
      <c r="UYQ115" s="92"/>
      <c r="UYR115" s="26"/>
      <c r="UYS115" s="26"/>
      <c r="UYT115" s="26"/>
      <c r="UYU115" s="26"/>
      <c r="UYV115" s="26"/>
      <c r="UYW115" s="26"/>
      <c r="UYX115" s="26"/>
      <c r="UYY115" s="92"/>
      <c r="UYZ115" s="92"/>
      <c r="UZA115" s="92"/>
      <c r="UZB115" s="92"/>
      <c r="UZC115" s="92"/>
      <c r="UZD115" s="26"/>
      <c r="UZE115" s="26"/>
      <c r="UZF115" s="26"/>
      <c r="UZG115" s="26"/>
      <c r="UZH115" s="26"/>
      <c r="UZI115" s="26"/>
      <c r="UZJ115" s="26"/>
      <c r="UZK115" s="92"/>
      <c r="UZL115" s="92"/>
      <c r="UZM115" s="92"/>
      <c r="UZN115" s="92"/>
      <c r="UZO115" s="92"/>
      <c r="UZP115" s="26"/>
      <c r="UZQ115" s="26"/>
      <c r="UZR115" s="26"/>
      <c r="UZS115" s="26"/>
      <c r="UZT115" s="26"/>
      <c r="UZU115" s="26"/>
      <c r="UZV115" s="26"/>
      <c r="UZW115" s="92"/>
      <c r="UZX115" s="92"/>
      <c r="UZY115" s="92"/>
      <c r="UZZ115" s="92"/>
      <c r="VAA115" s="92"/>
      <c r="VAB115" s="26"/>
      <c r="VAC115" s="26"/>
      <c r="VAD115" s="26"/>
      <c r="VAE115" s="26"/>
      <c r="VAF115" s="26"/>
      <c r="VAG115" s="26"/>
      <c r="VAH115" s="26"/>
      <c r="VAI115" s="92"/>
      <c r="VAJ115" s="92"/>
      <c r="VAK115" s="92"/>
      <c r="VAL115" s="92"/>
      <c r="VAM115" s="92"/>
      <c r="VAN115" s="26"/>
      <c r="VAO115" s="26"/>
      <c r="VAP115" s="26"/>
      <c r="VAQ115" s="26"/>
      <c r="VAR115" s="26"/>
      <c r="VAS115" s="26"/>
      <c r="VAT115" s="26"/>
      <c r="VAU115" s="92"/>
      <c r="VAV115" s="92"/>
      <c r="VAW115" s="92"/>
      <c r="VAX115" s="92"/>
      <c r="VAY115" s="92"/>
      <c r="VAZ115" s="26"/>
      <c r="VBA115" s="26"/>
      <c r="VBB115" s="26"/>
      <c r="VBC115" s="26"/>
      <c r="VBD115" s="26"/>
      <c r="VBE115" s="26"/>
      <c r="VBF115" s="26"/>
      <c r="VBG115" s="92"/>
      <c r="VBH115" s="92"/>
      <c r="VBI115" s="92"/>
      <c r="VBJ115" s="92"/>
      <c r="VBK115" s="92"/>
      <c r="VBL115" s="26"/>
      <c r="VBM115" s="26"/>
      <c r="VBN115" s="26"/>
      <c r="VBO115" s="26"/>
      <c r="VBP115" s="26"/>
      <c r="VBQ115" s="26"/>
      <c r="VBR115" s="26"/>
      <c r="VBS115" s="92"/>
      <c r="VBT115" s="92"/>
      <c r="VBU115" s="92"/>
      <c r="VBV115" s="92"/>
      <c r="VBW115" s="92"/>
      <c r="VBX115" s="26"/>
      <c r="VBY115" s="26"/>
      <c r="VBZ115" s="26"/>
      <c r="VCA115" s="26"/>
      <c r="VCB115" s="26"/>
      <c r="VCC115" s="26"/>
      <c r="VCD115" s="26"/>
      <c r="VCE115" s="92"/>
      <c r="VCF115" s="92"/>
      <c r="VCG115" s="92"/>
      <c r="VCH115" s="92"/>
      <c r="VCI115" s="92"/>
      <c r="VCJ115" s="26"/>
      <c r="VCK115" s="26"/>
      <c r="VCL115" s="26"/>
      <c r="VCM115" s="26"/>
      <c r="VCN115" s="26"/>
      <c r="VCO115" s="26"/>
      <c r="VCP115" s="26"/>
      <c r="VCQ115" s="92"/>
      <c r="VCR115" s="92"/>
      <c r="VCS115" s="92"/>
      <c r="VCT115" s="92"/>
      <c r="VCU115" s="92"/>
      <c r="VCV115" s="26"/>
      <c r="VCW115" s="26"/>
      <c r="VCX115" s="26"/>
      <c r="VCY115" s="26"/>
      <c r="VCZ115" s="26"/>
      <c r="VDA115" s="26"/>
      <c r="VDB115" s="26"/>
      <c r="VDC115" s="92"/>
      <c r="VDD115" s="92"/>
      <c r="VDE115" s="92"/>
      <c r="VDF115" s="92"/>
      <c r="VDG115" s="92"/>
      <c r="VDH115" s="26"/>
      <c r="VDI115" s="26"/>
      <c r="VDJ115" s="26"/>
      <c r="VDK115" s="26"/>
      <c r="VDL115" s="26"/>
      <c r="VDM115" s="26"/>
      <c r="VDN115" s="26"/>
      <c r="VDO115" s="92"/>
      <c r="VDP115" s="92"/>
      <c r="VDQ115" s="92"/>
      <c r="VDR115" s="92"/>
      <c r="VDS115" s="92"/>
      <c r="VDT115" s="26"/>
      <c r="VDU115" s="26"/>
      <c r="VDV115" s="26"/>
      <c r="VDW115" s="26"/>
      <c r="VDX115" s="26"/>
      <c r="VDY115" s="26"/>
      <c r="VDZ115" s="26"/>
      <c r="VEA115" s="92"/>
      <c r="VEB115" s="92"/>
      <c r="VEC115" s="92"/>
      <c r="VED115" s="92"/>
      <c r="VEE115" s="92"/>
      <c r="VEF115" s="26"/>
      <c r="VEG115" s="26"/>
      <c r="VEH115" s="26"/>
      <c r="VEI115" s="26"/>
      <c r="VEJ115" s="26"/>
      <c r="VEK115" s="26"/>
      <c r="VEL115" s="26"/>
      <c r="VEM115" s="92"/>
      <c r="VEN115" s="92"/>
      <c r="VEO115" s="92"/>
      <c r="VEP115" s="92"/>
      <c r="VEQ115" s="92"/>
      <c r="VER115" s="26"/>
      <c r="VES115" s="26"/>
      <c r="VET115" s="26"/>
      <c r="VEU115" s="26"/>
      <c r="VEV115" s="26"/>
      <c r="VEW115" s="26"/>
      <c r="VEX115" s="26"/>
      <c r="VEY115" s="92"/>
      <c r="VEZ115" s="92"/>
      <c r="VFA115" s="92"/>
      <c r="VFB115" s="92"/>
      <c r="VFC115" s="92"/>
      <c r="VFD115" s="26"/>
      <c r="VFE115" s="26"/>
      <c r="VFF115" s="26"/>
      <c r="VFG115" s="26"/>
      <c r="VFH115" s="26"/>
      <c r="VFI115" s="26"/>
      <c r="VFJ115" s="26"/>
      <c r="VFK115" s="92"/>
      <c r="VFL115" s="92"/>
      <c r="VFM115" s="92"/>
      <c r="VFN115" s="92"/>
      <c r="VFO115" s="92"/>
      <c r="VFP115" s="26"/>
      <c r="VFQ115" s="26"/>
      <c r="VFR115" s="26"/>
      <c r="VFS115" s="26"/>
      <c r="VFT115" s="26"/>
      <c r="VFU115" s="26"/>
      <c r="VFV115" s="26"/>
      <c r="VFW115" s="92"/>
      <c r="VFX115" s="92"/>
      <c r="VFY115" s="92"/>
      <c r="VFZ115" s="92"/>
      <c r="VGA115" s="92"/>
      <c r="VGB115" s="26"/>
      <c r="VGC115" s="26"/>
      <c r="VGD115" s="26"/>
      <c r="VGE115" s="26"/>
      <c r="VGF115" s="26"/>
      <c r="VGG115" s="26"/>
      <c r="VGH115" s="26"/>
      <c r="VGI115" s="92"/>
      <c r="VGJ115" s="92"/>
      <c r="VGK115" s="92"/>
      <c r="VGL115" s="92"/>
      <c r="VGM115" s="92"/>
      <c r="VGN115" s="26"/>
      <c r="VGO115" s="26"/>
      <c r="VGP115" s="26"/>
      <c r="VGQ115" s="26"/>
      <c r="VGR115" s="26"/>
      <c r="VGS115" s="26"/>
      <c r="VGT115" s="26"/>
      <c r="VGU115" s="92"/>
      <c r="VGV115" s="92"/>
      <c r="VGW115" s="92"/>
      <c r="VGX115" s="92"/>
      <c r="VGY115" s="92"/>
      <c r="VGZ115" s="26"/>
      <c r="VHA115" s="26"/>
      <c r="VHB115" s="26"/>
      <c r="VHC115" s="26"/>
      <c r="VHD115" s="26"/>
      <c r="VHE115" s="26"/>
      <c r="VHF115" s="26"/>
      <c r="VHG115" s="92"/>
      <c r="VHH115" s="92"/>
      <c r="VHI115" s="92"/>
      <c r="VHJ115" s="92"/>
      <c r="VHK115" s="92"/>
      <c r="VHL115" s="26"/>
      <c r="VHM115" s="26"/>
      <c r="VHN115" s="26"/>
      <c r="VHO115" s="26"/>
      <c r="VHP115" s="26"/>
      <c r="VHQ115" s="26"/>
      <c r="VHR115" s="26"/>
      <c r="VHS115" s="92"/>
      <c r="VHT115" s="92"/>
      <c r="VHU115" s="92"/>
      <c r="VHV115" s="92"/>
      <c r="VHW115" s="92"/>
      <c r="VHX115" s="26"/>
      <c r="VHY115" s="26"/>
      <c r="VHZ115" s="26"/>
      <c r="VIA115" s="26"/>
      <c r="VIB115" s="26"/>
      <c r="VIC115" s="26"/>
      <c r="VID115" s="26"/>
      <c r="VIE115" s="92"/>
      <c r="VIF115" s="92"/>
      <c r="VIG115" s="92"/>
      <c r="VIH115" s="92"/>
      <c r="VII115" s="92"/>
      <c r="VIJ115" s="26"/>
      <c r="VIK115" s="26"/>
      <c r="VIL115" s="26"/>
      <c r="VIM115" s="26"/>
      <c r="VIN115" s="26"/>
      <c r="VIO115" s="26"/>
      <c r="VIP115" s="26"/>
      <c r="VIQ115" s="92"/>
      <c r="VIR115" s="92"/>
      <c r="VIS115" s="92"/>
      <c r="VIT115" s="92"/>
      <c r="VIU115" s="92"/>
      <c r="VIV115" s="26"/>
      <c r="VIW115" s="26"/>
      <c r="VIX115" s="26"/>
      <c r="VIY115" s="26"/>
      <c r="VIZ115" s="26"/>
      <c r="VJA115" s="26"/>
      <c r="VJB115" s="26"/>
      <c r="VJC115" s="92"/>
      <c r="VJD115" s="92"/>
      <c r="VJE115" s="92"/>
      <c r="VJF115" s="92"/>
      <c r="VJG115" s="92"/>
      <c r="VJH115" s="26"/>
      <c r="VJI115" s="26"/>
      <c r="VJJ115" s="26"/>
      <c r="VJK115" s="26"/>
      <c r="VJL115" s="26"/>
      <c r="VJM115" s="26"/>
      <c r="VJN115" s="26"/>
      <c r="VJO115" s="92"/>
      <c r="VJP115" s="92"/>
      <c r="VJQ115" s="92"/>
      <c r="VJR115" s="92"/>
      <c r="VJS115" s="92"/>
      <c r="VJT115" s="26"/>
      <c r="VJU115" s="26"/>
      <c r="VJV115" s="26"/>
      <c r="VJW115" s="26"/>
      <c r="VJX115" s="26"/>
      <c r="VJY115" s="26"/>
      <c r="VJZ115" s="26"/>
      <c r="VKA115" s="92"/>
      <c r="VKB115" s="92"/>
      <c r="VKC115" s="92"/>
      <c r="VKD115" s="92"/>
      <c r="VKE115" s="92"/>
      <c r="VKF115" s="26"/>
      <c r="VKG115" s="26"/>
      <c r="VKH115" s="26"/>
      <c r="VKI115" s="26"/>
      <c r="VKJ115" s="26"/>
      <c r="VKK115" s="26"/>
      <c r="VKL115" s="26"/>
      <c r="VKM115" s="92"/>
      <c r="VKN115" s="92"/>
      <c r="VKO115" s="92"/>
      <c r="VKP115" s="92"/>
      <c r="VKQ115" s="92"/>
      <c r="VKR115" s="26"/>
      <c r="VKS115" s="26"/>
      <c r="VKT115" s="26"/>
      <c r="VKU115" s="26"/>
      <c r="VKV115" s="26"/>
      <c r="VKW115" s="26"/>
      <c r="VKX115" s="26"/>
      <c r="VKY115" s="92"/>
      <c r="VKZ115" s="92"/>
      <c r="VLA115" s="92"/>
      <c r="VLB115" s="92"/>
      <c r="VLC115" s="92"/>
      <c r="VLD115" s="26"/>
      <c r="VLE115" s="26"/>
      <c r="VLF115" s="26"/>
      <c r="VLG115" s="26"/>
      <c r="VLH115" s="26"/>
      <c r="VLI115" s="26"/>
      <c r="VLJ115" s="26"/>
      <c r="VLK115" s="92"/>
      <c r="VLL115" s="92"/>
      <c r="VLM115" s="92"/>
      <c r="VLN115" s="92"/>
      <c r="VLO115" s="92"/>
      <c r="VLP115" s="26"/>
      <c r="VLQ115" s="26"/>
      <c r="VLR115" s="26"/>
      <c r="VLS115" s="26"/>
      <c r="VLT115" s="26"/>
      <c r="VLU115" s="26"/>
      <c r="VLV115" s="26"/>
      <c r="VLW115" s="92"/>
      <c r="VLX115" s="92"/>
      <c r="VLY115" s="92"/>
      <c r="VLZ115" s="92"/>
      <c r="VMA115" s="92"/>
      <c r="VMB115" s="26"/>
      <c r="VMC115" s="26"/>
      <c r="VMD115" s="26"/>
      <c r="VME115" s="26"/>
      <c r="VMF115" s="26"/>
      <c r="VMG115" s="26"/>
      <c r="VMH115" s="26"/>
      <c r="VMI115" s="92"/>
      <c r="VMJ115" s="92"/>
      <c r="VMK115" s="92"/>
      <c r="VML115" s="92"/>
      <c r="VMM115" s="92"/>
      <c r="VMN115" s="26"/>
      <c r="VMO115" s="26"/>
      <c r="VMP115" s="26"/>
      <c r="VMQ115" s="26"/>
      <c r="VMR115" s="26"/>
      <c r="VMS115" s="26"/>
      <c r="VMT115" s="26"/>
      <c r="VMU115" s="92"/>
      <c r="VMV115" s="92"/>
      <c r="VMW115" s="92"/>
      <c r="VMX115" s="92"/>
      <c r="VMY115" s="92"/>
      <c r="VMZ115" s="26"/>
      <c r="VNA115" s="26"/>
      <c r="VNB115" s="26"/>
      <c r="VNC115" s="26"/>
      <c r="VND115" s="26"/>
      <c r="VNE115" s="26"/>
      <c r="VNF115" s="26"/>
      <c r="VNG115" s="92"/>
      <c r="VNH115" s="92"/>
      <c r="VNI115" s="92"/>
      <c r="VNJ115" s="92"/>
      <c r="VNK115" s="92"/>
      <c r="VNL115" s="26"/>
      <c r="VNM115" s="26"/>
      <c r="VNN115" s="26"/>
      <c r="VNO115" s="26"/>
      <c r="VNP115" s="26"/>
      <c r="VNQ115" s="26"/>
      <c r="VNR115" s="26"/>
      <c r="VNS115" s="92"/>
      <c r="VNT115" s="92"/>
      <c r="VNU115" s="92"/>
      <c r="VNV115" s="92"/>
      <c r="VNW115" s="92"/>
      <c r="VNX115" s="26"/>
      <c r="VNY115" s="26"/>
      <c r="VNZ115" s="26"/>
      <c r="VOA115" s="26"/>
      <c r="VOB115" s="26"/>
      <c r="VOC115" s="26"/>
      <c r="VOD115" s="26"/>
      <c r="VOE115" s="92"/>
      <c r="VOF115" s="92"/>
      <c r="VOG115" s="92"/>
      <c r="VOH115" s="92"/>
      <c r="VOI115" s="92"/>
      <c r="VOJ115" s="26"/>
      <c r="VOK115" s="26"/>
      <c r="VOL115" s="26"/>
      <c r="VOM115" s="26"/>
      <c r="VON115" s="26"/>
      <c r="VOO115" s="26"/>
      <c r="VOP115" s="26"/>
      <c r="VOQ115" s="92"/>
      <c r="VOR115" s="92"/>
      <c r="VOS115" s="92"/>
      <c r="VOT115" s="92"/>
      <c r="VOU115" s="92"/>
      <c r="VOV115" s="26"/>
      <c r="VOW115" s="26"/>
      <c r="VOX115" s="26"/>
      <c r="VOY115" s="26"/>
      <c r="VOZ115" s="26"/>
      <c r="VPA115" s="26"/>
      <c r="VPB115" s="26"/>
      <c r="VPC115" s="92"/>
      <c r="VPD115" s="92"/>
      <c r="VPE115" s="92"/>
      <c r="VPF115" s="92"/>
      <c r="VPG115" s="92"/>
      <c r="VPH115" s="26"/>
      <c r="VPI115" s="26"/>
      <c r="VPJ115" s="26"/>
      <c r="VPK115" s="26"/>
      <c r="VPL115" s="26"/>
      <c r="VPM115" s="26"/>
      <c r="VPN115" s="26"/>
      <c r="VPO115" s="92"/>
      <c r="VPP115" s="92"/>
      <c r="VPQ115" s="92"/>
      <c r="VPR115" s="92"/>
      <c r="VPS115" s="92"/>
      <c r="VPT115" s="26"/>
      <c r="VPU115" s="26"/>
      <c r="VPV115" s="26"/>
      <c r="VPW115" s="26"/>
      <c r="VPX115" s="26"/>
      <c r="VPY115" s="26"/>
      <c r="VPZ115" s="26"/>
      <c r="VQA115" s="92"/>
      <c r="VQB115" s="92"/>
      <c r="VQC115" s="92"/>
      <c r="VQD115" s="92"/>
      <c r="VQE115" s="92"/>
      <c r="VQF115" s="26"/>
      <c r="VQG115" s="26"/>
      <c r="VQH115" s="26"/>
      <c r="VQI115" s="26"/>
      <c r="VQJ115" s="26"/>
      <c r="VQK115" s="26"/>
      <c r="VQL115" s="26"/>
      <c r="VQM115" s="92"/>
      <c r="VQN115" s="92"/>
      <c r="VQO115" s="92"/>
      <c r="VQP115" s="92"/>
      <c r="VQQ115" s="92"/>
      <c r="VQR115" s="26"/>
      <c r="VQS115" s="26"/>
      <c r="VQT115" s="26"/>
      <c r="VQU115" s="26"/>
      <c r="VQV115" s="26"/>
      <c r="VQW115" s="26"/>
      <c r="VQX115" s="26"/>
      <c r="VQY115" s="92"/>
      <c r="VQZ115" s="92"/>
      <c r="VRA115" s="92"/>
      <c r="VRB115" s="92"/>
      <c r="VRC115" s="92"/>
      <c r="VRD115" s="26"/>
      <c r="VRE115" s="26"/>
      <c r="VRF115" s="26"/>
      <c r="VRG115" s="26"/>
      <c r="VRH115" s="26"/>
      <c r="VRI115" s="26"/>
      <c r="VRJ115" s="26"/>
      <c r="VRK115" s="92"/>
      <c r="VRL115" s="92"/>
      <c r="VRM115" s="92"/>
      <c r="VRN115" s="92"/>
      <c r="VRO115" s="92"/>
      <c r="VRP115" s="26"/>
      <c r="VRQ115" s="26"/>
      <c r="VRR115" s="26"/>
      <c r="VRS115" s="26"/>
      <c r="VRT115" s="26"/>
      <c r="VRU115" s="26"/>
      <c r="VRV115" s="26"/>
      <c r="VRW115" s="92"/>
      <c r="VRX115" s="92"/>
      <c r="VRY115" s="92"/>
      <c r="VRZ115" s="92"/>
      <c r="VSA115" s="92"/>
      <c r="VSB115" s="26"/>
      <c r="VSC115" s="26"/>
      <c r="VSD115" s="26"/>
      <c r="VSE115" s="26"/>
      <c r="VSF115" s="26"/>
      <c r="VSG115" s="26"/>
      <c r="VSH115" s="26"/>
      <c r="VSI115" s="92"/>
      <c r="VSJ115" s="92"/>
      <c r="VSK115" s="92"/>
      <c r="VSL115" s="92"/>
      <c r="VSM115" s="92"/>
      <c r="VSN115" s="26"/>
      <c r="VSO115" s="26"/>
      <c r="VSP115" s="26"/>
      <c r="VSQ115" s="26"/>
      <c r="VSR115" s="26"/>
      <c r="VSS115" s="26"/>
      <c r="VST115" s="26"/>
      <c r="VSU115" s="92"/>
      <c r="VSV115" s="92"/>
      <c r="VSW115" s="92"/>
      <c r="VSX115" s="92"/>
      <c r="VSY115" s="92"/>
      <c r="VSZ115" s="26"/>
      <c r="VTA115" s="26"/>
      <c r="VTB115" s="26"/>
      <c r="VTC115" s="26"/>
      <c r="VTD115" s="26"/>
      <c r="VTE115" s="26"/>
      <c r="VTF115" s="26"/>
      <c r="VTG115" s="92"/>
      <c r="VTH115" s="92"/>
      <c r="VTI115" s="92"/>
      <c r="VTJ115" s="92"/>
      <c r="VTK115" s="92"/>
      <c r="VTL115" s="26"/>
      <c r="VTM115" s="26"/>
      <c r="VTN115" s="26"/>
      <c r="VTO115" s="26"/>
      <c r="VTP115" s="26"/>
      <c r="VTQ115" s="26"/>
      <c r="VTR115" s="26"/>
      <c r="VTS115" s="92"/>
      <c r="VTT115" s="92"/>
      <c r="VTU115" s="92"/>
      <c r="VTV115" s="92"/>
      <c r="VTW115" s="92"/>
      <c r="VTX115" s="26"/>
      <c r="VTY115" s="26"/>
      <c r="VTZ115" s="26"/>
      <c r="VUA115" s="26"/>
      <c r="VUB115" s="26"/>
      <c r="VUC115" s="26"/>
      <c r="VUD115" s="26"/>
      <c r="VUE115" s="92"/>
      <c r="VUF115" s="92"/>
      <c r="VUG115" s="92"/>
      <c r="VUH115" s="92"/>
      <c r="VUI115" s="92"/>
      <c r="VUJ115" s="26"/>
      <c r="VUK115" s="26"/>
      <c r="VUL115" s="26"/>
      <c r="VUM115" s="26"/>
      <c r="VUN115" s="26"/>
      <c r="VUO115" s="26"/>
      <c r="VUP115" s="26"/>
      <c r="VUQ115" s="92"/>
      <c r="VUR115" s="92"/>
      <c r="VUS115" s="92"/>
      <c r="VUT115" s="92"/>
      <c r="VUU115" s="92"/>
      <c r="VUV115" s="26"/>
      <c r="VUW115" s="26"/>
      <c r="VUX115" s="26"/>
      <c r="VUY115" s="26"/>
      <c r="VUZ115" s="26"/>
      <c r="VVA115" s="26"/>
      <c r="VVB115" s="26"/>
      <c r="VVC115" s="92"/>
      <c r="VVD115" s="92"/>
      <c r="VVE115" s="92"/>
      <c r="VVF115" s="92"/>
      <c r="VVG115" s="92"/>
      <c r="VVH115" s="26"/>
      <c r="VVI115" s="26"/>
      <c r="VVJ115" s="26"/>
      <c r="VVK115" s="26"/>
      <c r="VVL115" s="26"/>
      <c r="VVM115" s="26"/>
      <c r="VVN115" s="26"/>
      <c r="VVO115" s="92"/>
      <c r="VVP115" s="92"/>
      <c r="VVQ115" s="92"/>
      <c r="VVR115" s="92"/>
      <c r="VVS115" s="92"/>
      <c r="VVT115" s="26"/>
      <c r="VVU115" s="26"/>
      <c r="VVV115" s="26"/>
      <c r="VVW115" s="26"/>
      <c r="VVX115" s="26"/>
      <c r="VVY115" s="26"/>
      <c r="VVZ115" s="26"/>
      <c r="VWA115" s="92"/>
      <c r="VWB115" s="92"/>
      <c r="VWC115" s="92"/>
      <c r="VWD115" s="92"/>
      <c r="VWE115" s="92"/>
      <c r="VWF115" s="26"/>
      <c r="VWG115" s="26"/>
      <c r="VWH115" s="26"/>
      <c r="VWI115" s="26"/>
      <c r="VWJ115" s="26"/>
      <c r="VWK115" s="26"/>
      <c r="VWL115" s="26"/>
      <c r="VWM115" s="92"/>
      <c r="VWN115" s="92"/>
      <c r="VWO115" s="92"/>
      <c r="VWP115" s="92"/>
      <c r="VWQ115" s="92"/>
      <c r="VWR115" s="26"/>
      <c r="VWS115" s="26"/>
      <c r="VWT115" s="26"/>
      <c r="VWU115" s="26"/>
      <c r="VWV115" s="26"/>
      <c r="VWW115" s="26"/>
      <c r="VWX115" s="26"/>
      <c r="VWY115" s="92"/>
      <c r="VWZ115" s="92"/>
      <c r="VXA115" s="92"/>
      <c r="VXB115" s="92"/>
      <c r="VXC115" s="92"/>
      <c r="VXD115" s="26"/>
      <c r="VXE115" s="26"/>
      <c r="VXF115" s="26"/>
      <c r="VXG115" s="26"/>
      <c r="VXH115" s="26"/>
      <c r="VXI115" s="26"/>
      <c r="VXJ115" s="26"/>
      <c r="VXK115" s="92"/>
      <c r="VXL115" s="92"/>
      <c r="VXM115" s="92"/>
      <c r="VXN115" s="92"/>
      <c r="VXO115" s="92"/>
      <c r="VXP115" s="26"/>
      <c r="VXQ115" s="26"/>
      <c r="VXR115" s="26"/>
      <c r="VXS115" s="26"/>
      <c r="VXT115" s="26"/>
      <c r="VXU115" s="26"/>
      <c r="VXV115" s="26"/>
      <c r="VXW115" s="92"/>
      <c r="VXX115" s="92"/>
      <c r="VXY115" s="92"/>
      <c r="VXZ115" s="92"/>
      <c r="VYA115" s="92"/>
      <c r="VYB115" s="26"/>
      <c r="VYC115" s="26"/>
      <c r="VYD115" s="26"/>
      <c r="VYE115" s="26"/>
      <c r="VYF115" s="26"/>
      <c r="VYG115" s="26"/>
      <c r="VYH115" s="26"/>
      <c r="VYI115" s="92"/>
      <c r="VYJ115" s="92"/>
      <c r="VYK115" s="92"/>
      <c r="VYL115" s="92"/>
      <c r="VYM115" s="92"/>
      <c r="VYN115" s="26"/>
      <c r="VYO115" s="26"/>
      <c r="VYP115" s="26"/>
      <c r="VYQ115" s="26"/>
      <c r="VYR115" s="26"/>
      <c r="VYS115" s="26"/>
      <c r="VYT115" s="26"/>
      <c r="VYU115" s="92"/>
      <c r="VYV115" s="92"/>
      <c r="VYW115" s="92"/>
      <c r="VYX115" s="92"/>
      <c r="VYY115" s="92"/>
      <c r="VYZ115" s="26"/>
      <c r="VZA115" s="26"/>
      <c r="VZB115" s="26"/>
      <c r="VZC115" s="26"/>
      <c r="VZD115" s="26"/>
      <c r="VZE115" s="26"/>
      <c r="VZF115" s="26"/>
      <c r="VZG115" s="92"/>
      <c r="VZH115" s="92"/>
      <c r="VZI115" s="92"/>
      <c r="VZJ115" s="92"/>
      <c r="VZK115" s="92"/>
      <c r="VZL115" s="26"/>
      <c r="VZM115" s="26"/>
      <c r="VZN115" s="26"/>
      <c r="VZO115" s="26"/>
      <c r="VZP115" s="26"/>
      <c r="VZQ115" s="26"/>
      <c r="VZR115" s="26"/>
      <c r="VZS115" s="92"/>
      <c r="VZT115" s="92"/>
      <c r="VZU115" s="92"/>
      <c r="VZV115" s="92"/>
      <c r="VZW115" s="92"/>
      <c r="VZX115" s="26"/>
      <c r="VZY115" s="26"/>
      <c r="VZZ115" s="26"/>
      <c r="WAA115" s="26"/>
      <c r="WAB115" s="26"/>
      <c r="WAC115" s="26"/>
      <c r="WAD115" s="26"/>
      <c r="WAE115" s="92"/>
      <c r="WAF115" s="92"/>
      <c r="WAG115" s="92"/>
      <c r="WAH115" s="92"/>
      <c r="WAI115" s="92"/>
      <c r="WAJ115" s="26"/>
      <c r="WAK115" s="26"/>
      <c r="WAL115" s="26"/>
      <c r="WAM115" s="26"/>
      <c r="WAN115" s="26"/>
      <c r="WAO115" s="26"/>
      <c r="WAP115" s="26"/>
      <c r="WAQ115" s="92"/>
      <c r="WAR115" s="92"/>
      <c r="WAS115" s="92"/>
      <c r="WAT115" s="92"/>
      <c r="WAU115" s="92"/>
      <c r="WAV115" s="26"/>
      <c r="WAW115" s="26"/>
      <c r="WAX115" s="26"/>
      <c r="WAY115" s="26"/>
      <c r="WAZ115" s="26"/>
      <c r="WBA115" s="26"/>
      <c r="WBB115" s="26"/>
      <c r="WBC115" s="92"/>
      <c r="WBD115" s="92"/>
      <c r="WBE115" s="92"/>
      <c r="WBF115" s="92"/>
      <c r="WBG115" s="92"/>
      <c r="WBH115" s="26"/>
      <c r="WBI115" s="26"/>
      <c r="WBJ115" s="26"/>
      <c r="WBK115" s="26"/>
      <c r="WBL115" s="26"/>
      <c r="WBM115" s="26"/>
      <c r="WBN115" s="26"/>
      <c r="WBO115" s="92"/>
      <c r="WBP115" s="92"/>
      <c r="WBQ115" s="92"/>
      <c r="WBR115" s="92"/>
      <c r="WBS115" s="92"/>
      <c r="WBT115" s="26"/>
      <c r="WBU115" s="26"/>
      <c r="WBV115" s="26"/>
      <c r="WBW115" s="26"/>
      <c r="WBX115" s="26"/>
      <c r="WBY115" s="26"/>
      <c r="WBZ115" s="26"/>
      <c r="WCA115" s="92"/>
      <c r="WCB115" s="92"/>
      <c r="WCC115" s="92"/>
      <c r="WCD115" s="92"/>
      <c r="WCE115" s="92"/>
      <c r="WCF115" s="26"/>
      <c r="WCG115" s="26"/>
      <c r="WCH115" s="26"/>
      <c r="WCI115" s="26"/>
      <c r="WCJ115" s="26"/>
      <c r="WCK115" s="26"/>
      <c r="WCL115" s="26"/>
      <c r="WCM115" s="92"/>
      <c r="WCN115" s="92"/>
      <c r="WCO115" s="92"/>
      <c r="WCP115" s="92"/>
      <c r="WCQ115" s="92"/>
      <c r="WCR115" s="26"/>
      <c r="WCS115" s="26"/>
      <c r="WCT115" s="26"/>
      <c r="WCU115" s="26"/>
      <c r="WCV115" s="26"/>
      <c r="WCW115" s="26"/>
      <c r="WCX115" s="26"/>
      <c r="WCY115" s="92"/>
      <c r="WCZ115" s="92"/>
      <c r="WDA115" s="92"/>
      <c r="WDB115" s="92"/>
      <c r="WDC115" s="92"/>
      <c r="WDD115" s="26"/>
      <c r="WDE115" s="26"/>
      <c r="WDF115" s="26"/>
      <c r="WDG115" s="26"/>
      <c r="WDH115" s="26"/>
      <c r="WDI115" s="26"/>
      <c r="WDJ115" s="26"/>
      <c r="WDK115" s="92"/>
      <c r="WDL115" s="92"/>
      <c r="WDM115" s="92"/>
      <c r="WDN115" s="92"/>
      <c r="WDO115" s="92"/>
      <c r="WDP115" s="26"/>
      <c r="WDQ115" s="26"/>
      <c r="WDR115" s="26"/>
      <c r="WDS115" s="26"/>
      <c r="WDT115" s="26"/>
      <c r="WDU115" s="26"/>
      <c r="WDV115" s="26"/>
      <c r="WDW115" s="92"/>
      <c r="WDX115" s="92"/>
      <c r="WDY115" s="92"/>
      <c r="WDZ115" s="92"/>
      <c r="WEA115" s="92"/>
      <c r="WEB115" s="26"/>
      <c r="WEC115" s="26"/>
      <c r="WED115" s="26"/>
      <c r="WEE115" s="26"/>
      <c r="WEF115" s="26"/>
      <c r="WEG115" s="26"/>
      <c r="WEH115" s="26"/>
      <c r="WEI115" s="92"/>
      <c r="WEJ115" s="92"/>
      <c r="WEK115" s="92"/>
      <c r="WEL115" s="92"/>
      <c r="WEM115" s="92"/>
      <c r="WEN115" s="26"/>
      <c r="WEO115" s="26"/>
      <c r="WEP115" s="26"/>
      <c r="WEQ115" s="26"/>
      <c r="WER115" s="26"/>
      <c r="WES115" s="26"/>
      <c r="WET115" s="26"/>
      <c r="WEU115" s="92"/>
      <c r="WEV115" s="92"/>
      <c r="WEW115" s="92"/>
      <c r="WEX115" s="92"/>
      <c r="WEY115" s="92"/>
      <c r="WEZ115" s="26"/>
      <c r="WFA115" s="26"/>
      <c r="WFB115" s="26"/>
      <c r="WFC115" s="26"/>
      <c r="WFD115" s="26"/>
      <c r="WFE115" s="26"/>
      <c r="WFF115" s="26"/>
      <c r="WFG115" s="92"/>
      <c r="WFH115" s="92"/>
      <c r="WFI115" s="92"/>
      <c r="WFJ115" s="92"/>
      <c r="WFK115" s="92"/>
      <c r="WFL115" s="26"/>
      <c r="WFM115" s="26"/>
      <c r="WFN115" s="26"/>
      <c r="WFO115" s="26"/>
      <c r="WFP115" s="26"/>
      <c r="WFQ115" s="26"/>
      <c r="WFR115" s="26"/>
      <c r="WFS115" s="92"/>
      <c r="WFT115" s="92"/>
      <c r="WFU115" s="92"/>
      <c r="WFV115" s="92"/>
      <c r="WFW115" s="92"/>
      <c r="WFX115" s="26"/>
      <c r="WFY115" s="26"/>
      <c r="WFZ115" s="26"/>
      <c r="WGA115" s="26"/>
      <c r="WGB115" s="26"/>
      <c r="WGC115" s="26"/>
      <c r="WGD115" s="26"/>
      <c r="WGE115" s="92"/>
      <c r="WGF115" s="92"/>
      <c r="WGG115" s="92"/>
      <c r="WGH115" s="92"/>
      <c r="WGI115" s="92"/>
      <c r="WGJ115" s="26"/>
      <c r="WGK115" s="26"/>
      <c r="WGL115" s="26"/>
      <c r="WGM115" s="26"/>
      <c r="WGN115" s="26"/>
      <c r="WGO115" s="26"/>
      <c r="WGP115" s="26"/>
      <c r="WGQ115" s="92"/>
      <c r="WGR115" s="92"/>
      <c r="WGS115" s="92"/>
      <c r="WGT115" s="92"/>
      <c r="WGU115" s="92"/>
      <c r="WGV115" s="26"/>
      <c r="WGW115" s="26"/>
      <c r="WGX115" s="26"/>
      <c r="WGY115" s="26"/>
      <c r="WGZ115" s="26"/>
      <c r="WHA115" s="26"/>
      <c r="WHB115" s="26"/>
      <c r="WHC115" s="92"/>
      <c r="WHD115" s="92"/>
      <c r="WHE115" s="92"/>
      <c r="WHF115" s="92"/>
      <c r="WHG115" s="92"/>
      <c r="WHH115" s="26"/>
      <c r="WHI115" s="26"/>
      <c r="WHJ115" s="26"/>
      <c r="WHK115" s="26"/>
      <c r="WHL115" s="26"/>
      <c r="WHM115" s="26"/>
      <c r="WHN115" s="26"/>
      <c r="WHO115" s="92"/>
      <c r="WHP115" s="92"/>
      <c r="WHQ115" s="92"/>
      <c r="WHR115" s="92"/>
      <c r="WHS115" s="92"/>
      <c r="WHT115" s="26"/>
      <c r="WHU115" s="26"/>
      <c r="WHV115" s="26"/>
      <c r="WHW115" s="26"/>
      <c r="WHX115" s="26"/>
      <c r="WHY115" s="26"/>
      <c r="WHZ115" s="26"/>
      <c r="WIA115" s="92"/>
      <c r="WIB115" s="92"/>
      <c r="WIC115" s="92"/>
      <c r="WID115" s="92"/>
      <c r="WIE115" s="92"/>
      <c r="WIF115" s="26"/>
      <c r="WIG115" s="26"/>
      <c r="WIH115" s="26"/>
      <c r="WII115" s="26"/>
      <c r="WIJ115" s="26"/>
      <c r="WIK115" s="26"/>
      <c r="WIL115" s="26"/>
      <c r="WIM115" s="92"/>
      <c r="WIN115" s="92"/>
      <c r="WIO115" s="92"/>
      <c r="WIP115" s="92"/>
      <c r="WIQ115" s="92"/>
      <c r="WIR115" s="26"/>
      <c r="WIS115" s="26"/>
      <c r="WIT115" s="26"/>
      <c r="WIU115" s="26"/>
      <c r="WIV115" s="26"/>
      <c r="WIW115" s="26"/>
      <c r="WIX115" s="26"/>
      <c r="WIY115" s="92"/>
      <c r="WIZ115" s="92"/>
      <c r="WJA115" s="92"/>
      <c r="WJB115" s="92"/>
      <c r="WJC115" s="92"/>
      <c r="WJD115" s="26"/>
      <c r="WJE115" s="26"/>
      <c r="WJF115" s="26"/>
      <c r="WJG115" s="26"/>
      <c r="WJH115" s="26"/>
      <c r="WJI115" s="26"/>
      <c r="WJJ115" s="26"/>
      <c r="WJK115" s="92"/>
      <c r="WJL115" s="92"/>
      <c r="WJM115" s="92"/>
      <c r="WJN115" s="92"/>
      <c r="WJO115" s="92"/>
      <c r="WJP115" s="26"/>
      <c r="WJQ115" s="26"/>
      <c r="WJR115" s="26"/>
      <c r="WJS115" s="26"/>
      <c r="WJT115" s="26"/>
      <c r="WJU115" s="26"/>
      <c r="WJV115" s="26"/>
      <c r="WJW115" s="92"/>
      <c r="WJX115" s="92"/>
      <c r="WJY115" s="92"/>
      <c r="WJZ115" s="92"/>
      <c r="WKA115" s="92"/>
      <c r="WKB115" s="26"/>
      <c r="WKC115" s="26"/>
      <c r="WKD115" s="26"/>
      <c r="WKE115" s="26"/>
      <c r="WKF115" s="26"/>
      <c r="WKG115" s="26"/>
      <c r="WKH115" s="26"/>
      <c r="WKI115" s="92"/>
      <c r="WKJ115" s="92"/>
      <c r="WKK115" s="92"/>
      <c r="WKL115" s="92"/>
      <c r="WKM115" s="92"/>
      <c r="WKN115" s="26"/>
      <c r="WKO115" s="26"/>
      <c r="WKP115" s="26"/>
      <c r="WKQ115" s="26"/>
      <c r="WKR115" s="26"/>
      <c r="WKS115" s="26"/>
      <c r="WKT115" s="26"/>
      <c r="WKU115" s="92"/>
      <c r="WKV115" s="92"/>
      <c r="WKW115" s="92"/>
      <c r="WKX115" s="92"/>
      <c r="WKY115" s="92"/>
      <c r="WKZ115" s="26"/>
      <c r="WLA115" s="26"/>
      <c r="WLB115" s="26"/>
      <c r="WLC115" s="26"/>
      <c r="WLD115" s="26"/>
      <c r="WLE115" s="26"/>
      <c r="WLF115" s="26"/>
      <c r="WLG115" s="92"/>
      <c r="WLH115" s="92"/>
      <c r="WLI115" s="92"/>
      <c r="WLJ115" s="92"/>
      <c r="WLK115" s="92"/>
      <c r="WLL115" s="26"/>
      <c r="WLM115" s="26"/>
      <c r="WLN115" s="26"/>
      <c r="WLO115" s="26"/>
      <c r="WLP115" s="26"/>
      <c r="WLQ115" s="26"/>
      <c r="WLR115" s="26"/>
      <c r="WLS115" s="92"/>
      <c r="WLT115" s="92"/>
      <c r="WLU115" s="92"/>
      <c r="WLV115" s="92"/>
      <c r="WLW115" s="92"/>
      <c r="WLX115" s="26"/>
      <c r="WLY115" s="26"/>
      <c r="WLZ115" s="26"/>
      <c r="WMA115" s="26"/>
      <c r="WMB115" s="26"/>
      <c r="WMC115" s="26"/>
      <c r="WMD115" s="26"/>
      <c r="WME115" s="92"/>
      <c r="WMF115" s="92"/>
      <c r="WMG115" s="92"/>
      <c r="WMH115" s="92"/>
      <c r="WMI115" s="92"/>
      <c r="WMJ115" s="26"/>
      <c r="WMK115" s="26"/>
      <c r="WML115" s="26"/>
      <c r="WMM115" s="26"/>
      <c r="WMN115" s="26"/>
      <c r="WMO115" s="26"/>
      <c r="WMP115" s="26"/>
      <c r="WMQ115" s="92"/>
      <c r="WMR115" s="92"/>
      <c r="WMS115" s="92"/>
      <c r="WMT115" s="92"/>
      <c r="WMU115" s="92"/>
      <c r="WMV115" s="26"/>
      <c r="WMW115" s="26"/>
      <c r="WMX115" s="26"/>
      <c r="WMY115" s="26"/>
      <c r="WMZ115" s="26"/>
      <c r="WNA115" s="26"/>
      <c r="WNB115" s="26"/>
      <c r="WNC115" s="92"/>
      <c r="WND115" s="92"/>
      <c r="WNE115" s="92"/>
      <c r="WNF115" s="92"/>
      <c r="WNG115" s="92"/>
      <c r="WNH115" s="26"/>
      <c r="WNI115" s="26"/>
      <c r="WNJ115" s="26"/>
      <c r="WNK115" s="26"/>
      <c r="WNL115" s="26"/>
      <c r="WNM115" s="26"/>
      <c r="WNN115" s="26"/>
      <c r="WNO115" s="92"/>
      <c r="WNP115" s="92"/>
      <c r="WNQ115" s="92"/>
      <c r="WNR115" s="92"/>
      <c r="WNS115" s="92"/>
      <c r="WNT115" s="26"/>
      <c r="WNU115" s="26"/>
      <c r="WNV115" s="26"/>
      <c r="WNW115" s="26"/>
      <c r="WNX115" s="26"/>
      <c r="WNY115" s="26"/>
      <c r="WNZ115" s="26"/>
      <c r="WOA115" s="92"/>
      <c r="WOB115" s="92"/>
      <c r="WOC115" s="92"/>
      <c r="WOD115" s="92"/>
      <c r="WOE115" s="92"/>
      <c r="WOF115" s="26"/>
      <c r="WOG115" s="26"/>
      <c r="WOH115" s="26"/>
      <c r="WOI115" s="26"/>
      <c r="WOJ115" s="26"/>
      <c r="WOK115" s="26"/>
      <c r="WOL115" s="26"/>
      <c r="WOM115" s="92"/>
      <c r="WON115" s="92"/>
      <c r="WOO115" s="92"/>
      <c r="WOP115" s="92"/>
      <c r="WOQ115" s="92"/>
      <c r="WOR115" s="26"/>
      <c r="WOS115" s="26"/>
      <c r="WOT115" s="26"/>
      <c r="WOU115" s="26"/>
      <c r="WOV115" s="26"/>
      <c r="WOW115" s="26"/>
      <c r="WOX115" s="26"/>
      <c r="WOY115" s="92"/>
      <c r="WOZ115" s="92"/>
      <c r="WPA115" s="92"/>
      <c r="WPB115" s="92"/>
      <c r="WPC115" s="92"/>
      <c r="WPD115" s="26"/>
      <c r="WPE115" s="26"/>
      <c r="WPF115" s="26"/>
      <c r="WPG115" s="26"/>
      <c r="WPH115" s="26"/>
      <c r="WPI115" s="26"/>
      <c r="WPJ115" s="26"/>
      <c r="WPK115" s="92"/>
      <c r="WPL115" s="92"/>
      <c r="WPM115" s="92"/>
      <c r="WPN115" s="92"/>
      <c r="WPO115" s="92"/>
      <c r="WPP115" s="26"/>
      <c r="WPQ115" s="26"/>
      <c r="WPR115" s="26"/>
      <c r="WPS115" s="26"/>
      <c r="WPT115" s="26"/>
      <c r="WPU115" s="26"/>
      <c r="WPV115" s="26"/>
      <c r="WPW115" s="92"/>
      <c r="WPX115" s="92"/>
      <c r="WPY115" s="92"/>
      <c r="WPZ115" s="92"/>
      <c r="WQA115" s="92"/>
      <c r="WQB115" s="26"/>
      <c r="WQC115" s="26"/>
      <c r="WQD115" s="26"/>
      <c r="WQE115" s="26"/>
      <c r="WQF115" s="26"/>
      <c r="WQG115" s="26"/>
      <c r="WQH115" s="26"/>
      <c r="WQI115" s="92"/>
      <c r="WQJ115" s="92"/>
      <c r="WQK115" s="92"/>
      <c r="WQL115" s="92"/>
      <c r="WQM115" s="92"/>
      <c r="WQN115" s="26"/>
      <c r="WQO115" s="26"/>
      <c r="WQP115" s="26"/>
      <c r="WQQ115" s="26"/>
      <c r="WQR115" s="26"/>
      <c r="WQS115" s="26"/>
      <c r="WQT115" s="26"/>
      <c r="WQU115" s="92"/>
      <c r="WQV115" s="92"/>
      <c r="WQW115" s="92"/>
      <c r="WQX115" s="92"/>
      <c r="WQY115" s="92"/>
      <c r="WQZ115" s="26"/>
      <c r="WRA115" s="26"/>
      <c r="WRB115" s="26"/>
      <c r="WRC115" s="26"/>
      <c r="WRD115" s="26"/>
      <c r="WRE115" s="26"/>
      <c r="WRF115" s="26"/>
      <c r="WRG115" s="92"/>
      <c r="WRH115" s="92"/>
      <c r="WRI115" s="92"/>
      <c r="WRJ115" s="92"/>
      <c r="WRK115" s="92"/>
      <c r="WRL115" s="26"/>
      <c r="WRM115" s="26"/>
      <c r="WRN115" s="26"/>
      <c r="WRO115" s="26"/>
      <c r="WRP115" s="26"/>
      <c r="WRQ115" s="26"/>
      <c r="WRR115" s="26"/>
      <c r="WRS115" s="92"/>
      <c r="WRT115" s="92"/>
      <c r="WRU115" s="92"/>
      <c r="WRV115" s="92"/>
      <c r="WRW115" s="92"/>
      <c r="WRX115" s="26"/>
      <c r="WRY115" s="26"/>
      <c r="WRZ115" s="26"/>
      <c r="WSA115" s="26"/>
      <c r="WSB115" s="26"/>
      <c r="WSC115" s="26"/>
      <c r="WSD115" s="26"/>
      <c r="WSE115" s="92"/>
      <c r="WSF115" s="92"/>
      <c r="WSG115" s="92"/>
      <c r="WSH115" s="92"/>
      <c r="WSI115" s="92"/>
      <c r="WSJ115" s="26"/>
      <c r="WSK115" s="26"/>
      <c r="WSL115" s="26"/>
      <c r="WSM115" s="26"/>
      <c r="WSN115" s="26"/>
      <c r="WSO115" s="26"/>
      <c r="WSP115" s="26"/>
      <c r="WSQ115" s="92"/>
      <c r="WSR115" s="92"/>
      <c r="WSS115" s="92"/>
      <c r="WST115" s="92"/>
      <c r="WSU115" s="92"/>
      <c r="WSV115" s="26"/>
      <c r="WSW115" s="26"/>
      <c r="WSX115" s="26"/>
      <c r="WSY115" s="26"/>
      <c r="WSZ115" s="26"/>
      <c r="WTA115" s="26"/>
      <c r="WTB115" s="26"/>
      <c r="WTC115" s="92"/>
      <c r="WTD115" s="92"/>
      <c r="WTE115" s="92"/>
      <c r="WTF115" s="92"/>
      <c r="WTG115" s="92"/>
      <c r="WTH115" s="26"/>
      <c r="WTI115" s="26"/>
      <c r="WTJ115" s="26"/>
      <c r="WTK115" s="26"/>
      <c r="WTL115" s="26"/>
      <c r="WTM115" s="26"/>
      <c r="WTN115" s="26"/>
      <c r="WTO115" s="92"/>
      <c r="WTP115" s="92"/>
      <c r="WTQ115" s="92"/>
      <c r="WTR115" s="92"/>
      <c r="WTS115" s="92"/>
      <c r="WTT115" s="26"/>
      <c r="WTU115" s="26"/>
      <c r="WTV115" s="26"/>
      <c r="WTW115" s="26"/>
      <c r="WTX115" s="26"/>
      <c r="WTY115" s="26"/>
      <c r="WTZ115" s="26"/>
      <c r="WUA115" s="92"/>
      <c r="WUB115" s="92"/>
      <c r="WUC115" s="92"/>
      <c r="WUD115" s="92"/>
      <c r="WUE115" s="92"/>
      <c r="WUF115" s="26"/>
      <c r="WUG115" s="26"/>
      <c r="WUH115" s="26"/>
      <c r="WUI115" s="26"/>
      <c r="WUJ115" s="26"/>
      <c r="WUK115" s="26"/>
      <c r="WUL115" s="26"/>
      <c r="WUM115" s="92"/>
      <c r="WUN115" s="92"/>
      <c r="WUO115" s="92"/>
      <c r="WUP115" s="92"/>
      <c r="WUQ115" s="92"/>
      <c r="WUR115" s="26"/>
      <c r="WUS115" s="26"/>
      <c r="WUT115" s="26"/>
      <c r="WUU115" s="26"/>
      <c r="WUV115" s="26"/>
      <c r="WUW115" s="26"/>
      <c r="WUX115" s="26"/>
      <c r="WUY115" s="92"/>
      <c r="WUZ115" s="92"/>
      <c r="WVA115" s="92"/>
      <c r="WVB115" s="92"/>
      <c r="WVC115" s="92"/>
      <c r="WVD115" s="26"/>
      <c r="WVE115" s="26"/>
      <c r="WVF115" s="26"/>
      <c r="WVG115" s="26"/>
      <c r="WVH115" s="26"/>
      <c r="WVI115" s="26"/>
      <c r="WVJ115" s="26"/>
      <c r="WVK115" s="92"/>
      <c r="WVL115" s="92"/>
      <c r="WVM115" s="92"/>
      <c r="WVN115" s="92"/>
      <c r="WVO115" s="92"/>
      <c r="WVP115" s="26"/>
      <c r="WVQ115" s="26"/>
      <c r="WVR115" s="26"/>
      <c r="WVS115" s="26"/>
      <c r="WVT115" s="26"/>
      <c r="WVU115" s="26"/>
      <c r="WVV115" s="26"/>
      <c r="WVW115" s="92"/>
      <c r="WVX115" s="92"/>
      <c r="WVY115" s="92"/>
      <c r="WVZ115" s="92"/>
      <c r="WWA115" s="92"/>
      <c r="WWB115" s="26"/>
      <c r="WWC115" s="26"/>
      <c r="WWD115" s="26"/>
      <c r="WWE115" s="26"/>
      <c r="WWF115" s="26"/>
      <c r="WWG115" s="26"/>
      <c r="WWH115" s="26"/>
      <c r="WWI115" s="92"/>
      <c r="WWJ115" s="92"/>
      <c r="WWK115" s="92"/>
      <c r="WWL115" s="92"/>
      <c r="WWM115" s="92"/>
      <c r="WWN115" s="26"/>
      <c r="WWO115" s="26"/>
      <c r="WWP115" s="26"/>
      <c r="WWQ115" s="26"/>
      <c r="WWR115" s="26"/>
      <c r="WWS115" s="26"/>
      <c r="WWT115" s="26"/>
      <c r="WWU115" s="92"/>
      <c r="WWV115" s="92"/>
      <c r="WWW115" s="92"/>
      <c r="WWX115" s="92"/>
      <c r="WWY115" s="92"/>
      <c r="WWZ115" s="26"/>
      <c r="WXA115" s="26"/>
      <c r="WXB115" s="26"/>
      <c r="WXC115" s="26"/>
      <c r="WXD115" s="26"/>
      <c r="WXE115" s="26"/>
      <c r="WXF115" s="26"/>
      <c r="WXG115" s="92"/>
      <c r="WXH115" s="92"/>
      <c r="WXI115" s="92"/>
      <c r="WXJ115" s="92"/>
      <c r="WXK115" s="92"/>
      <c r="WXL115" s="26"/>
      <c r="WXM115" s="26"/>
      <c r="WXN115" s="26"/>
      <c r="WXO115" s="26"/>
      <c r="WXP115" s="26"/>
      <c r="WXQ115" s="26"/>
      <c r="WXR115" s="26"/>
      <c r="WXS115" s="92"/>
      <c r="WXT115" s="92"/>
      <c r="WXU115" s="92"/>
      <c r="WXV115" s="92"/>
      <c r="WXW115" s="92"/>
      <c r="WXX115" s="26"/>
      <c r="WXY115" s="26"/>
      <c r="WXZ115" s="26"/>
      <c r="WYA115" s="26"/>
      <c r="WYB115" s="26"/>
      <c r="WYC115" s="26"/>
      <c r="WYD115" s="26"/>
      <c r="WYE115" s="92"/>
      <c r="WYF115" s="92"/>
      <c r="WYG115" s="92"/>
      <c r="WYH115" s="92"/>
      <c r="WYI115" s="92"/>
      <c r="WYJ115" s="26"/>
      <c r="WYK115" s="26"/>
      <c r="WYL115" s="26"/>
      <c r="WYM115" s="26"/>
      <c r="WYN115" s="26"/>
      <c r="WYO115" s="26"/>
      <c r="WYP115" s="26"/>
      <c r="WYQ115" s="92"/>
      <c r="WYR115" s="92"/>
      <c r="WYS115" s="92"/>
      <c r="WYT115" s="92"/>
      <c r="WYU115" s="92"/>
      <c r="WYV115" s="26"/>
      <c r="WYW115" s="26"/>
      <c r="WYX115" s="26"/>
      <c r="WYY115" s="26"/>
      <c r="WYZ115" s="26"/>
      <c r="WZA115" s="26"/>
      <c r="WZB115" s="26"/>
      <c r="WZC115" s="92"/>
      <c r="WZD115" s="92"/>
      <c r="WZE115" s="92"/>
      <c r="WZF115" s="92"/>
      <c r="WZG115" s="92"/>
      <c r="WZH115" s="26"/>
      <c r="WZI115" s="26"/>
      <c r="WZJ115" s="26"/>
      <c r="WZK115" s="26"/>
      <c r="WZL115" s="26"/>
      <c r="WZM115" s="26"/>
      <c r="WZN115" s="26"/>
      <c r="WZO115" s="92"/>
      <c r="WZP115" s="92"/>
      <c r="WZQ115" s="92"/>
      <c r="WZR115" s="92"/>
      <c r="WZS115" s="92"/>
      <c r="WZT115" s="26"/>
      <c r="WZU115" s="26"/>
      <c r="WZV115" s="26"/>
      <c r="WZW115" s="26"/>
      <c r="WZX115" s="26"/>
      <c r="WZY115" s="26"/>
      <c r="WZZ115" s="26"/>
      <c r="XAA115" s="92"/>
      <c r="XAB115" s="92"/>
      <c r="XAC115" s="92"/>
      <c r="XAD115" s="92"/>
      <c r="XAE115" s="92"/>
      <c r="XAF115" s="26"/>
      <c r="XAG115" s="26"/>
      <c r="XAH115" s="26"/>
      <c r="XAI115" s="26"/>
      <c r="XAJ115" s="26"/>
      <c r="XAK115" s="26"/>
      <c r="XAL115" s="26"/>
      <c r="XAM115" s="92"/>
      <c r="XAN115" s="92"/>
      <c r="XAO115" s="92"/>
      <c r="XAP115" s="92"/>
      <c r="XAQ115" s="92"/>
      <c r="XAR115" s="26"/>
      <c r="XAS115" s="26"/>
      <c r="XAT115" s="26"/>
      <c r="XAU115" s="26"/>
      <c r="XAV115" s="26"/>
      <c r="XAW115" s="26"/>
      <c r="XAX115" s="26"/>
      <c r="XAY115" s="92"/>
      <c r="XAZ115" s="92"/>
      <c r="XBA115" s="92"/>
      <c r="XBB115" s="92"/>
      <c r="XBC115" s="92"/>
      <c r="XBD115" s="26"/>
      <c r="XBE115" s="26"/>
      <c r="XBF115" s="26"/>
      <c r="XBG115" s="26"/>
      <c r="XBH115" s="26"/>
      <c r="XBI115" s="26"/>
      <c r="XBJ115" s="26"/>
      <c r="XBK115" s="92"/>
      <c r="XBL115" s="92"/>
      <c r="XBM115" s="92"/>
      <c r="XBN115" s="92"/>
      <c r="XBO115" s="92"/>
      <c r="XBP115" s="26"/>
      <c r="XBQ115" s="26"/>
      <c r="XBR115" s="26"/>
      <c r="XBS115" s="26"/>
      <c r="XBT115" s="26"/>
      <c r="XBU115" s="26"/>
      <c r="XBV115" s="26"/>
      <c r="XBW115" s="92"/>
      <c r="XBX115" s="92"/>
      <c r="XBY115" s="92"/>
      <c r="XBZ115" s="92"/>
      <c r="XCA115" s="92"/>
      <c r="XCB115" s="26"/>
      <c r="XCC115" s="26"/>
      <c r="XCD115" s="26"/>
      <c r="XCE115" s="26"/>
      <c r="XCF115" s="26"/>
      <c r="XCG115" s="26"/>
      <c r="XCH115" s="26"/>
      <c r="XCI115" s="92"/>
      <c r="XCJ115" s="92"/>
      <c r="XCK115" s="92"/>
      <c r="XCL115" s="92"/>
      <c r="XCM115" s="92"/>
      <c r="XCN115" s="26"/>
      <c r="XCO115" s="26"/>
      <c r="XCP115" s="26"/>
      <c r="XCQ115" s="26"/>
      <c r="XCR115" s="26"/>
      <c r="XCS115" s="26"/>
      <c r="XCT115" s="26"/>
      <c r="XCU115" s="92"/>
      <c r="XCV115" s="92"/>
      <c r="XCW115" s="92"/>
      <c r="XCX115" s="92"/>
      <c r="XCY115" s="92"/>
      <c r="XCZ115" s="26"/>
      <c r="XDA115" s="26"/>
      <c r="XDB115" s="26"/>
      <c r="XDC115" s="26"/>
      <c r="XDD115" s="26"/>
      <c r="XDE115" s="26"/>
      <c r="XDF115" s="26"/>
      <c r="XDG115" s="92"/>
      <c r="XDH115" s="92"/>
      <c r="XDI115" s="92"/>
      <c r="XDJ115" s="92"/>
      <c r="XDK115" s="92"/>
      <c r="XDL115" s="26"/>
      <c r="XDM115" s="26"/>
      <c r="XDN115" s="26"/>
      <c r="XDO115" s="26"/>
      <c r="XDP115" s="26"/>
      <c r="XDQ115" s="26"/>
      <c r="XDR115" s="26"/>
      <c r="XDS115" s="92"/>
      <c r="XDT115" s="92"/>
      <c r="XDU115" s="92"/>
      <c r="XDV115" s="92"/>
      <c r="XDW115" s="92"/>
      <c r="XDX115" s="26"/>
      <c r="XDY115" s="26"/>
      <c r="XDZ115" s="26"/>
      <c r="XEA115" s="26"/>
      <c r="XEB115" s="26"/>
      <c r="XEC115" s="26"/>
      <c r="XED115" s="26"/>
      <c r="XEE115" s="92"/>
      <c r="XEF115" s="92"/>
      <c r="XEG115" s="92"/>
      <c r="XEH115" s="92"/>
      <c r="XEI115" s="92"/>
      <c r="XEJ115" s="26"/>
      <c r="XEK115" s="26"/>
      <c r="XEL115" s="26"/>
      <c r="XEM115" s="26"/>
      <c r="XEN115" s="26"/>
      <c r="XEO115" s="26"/>
      <c r="XEP115" s="26"/>
      <c r="XEQ115" s="92"/>
      <c r="XER115" s="92"/>
      <c r="XES115" s="92"/>
      <c r="XET115" s="92"/>
    </row>
    <row r="116" spans="1:16374" x14ac:dyDescent="0.3">
      <c r="A116" s="1"/>
      <c r="B116" s="3"/>
      <c r="C116" s="1"/>
      <c r="D116" s="1"/>
      <c r="E116" s="1"/>
      <c r="F116" s="18"/>
      <c r="G116" s="70">
        <f>+SUM(G8:G97)</f>
        <v>20085900</v>
      </c>
      <c r="H116" s="1"/>
      <c r="I116" s="1"/>
      <c r="J116" s="1"/>
      <c r="K116" s="1"/>
      <c r="L116" s="1"/>
      <c r="M116" s="1"/>
      <c r="N116" s="7"/>
      <c r="O116" s="13"/>
      <c r="P116" s="1"/>
    </row>
    <row r="117" spans="1:16374" ht="23.25" x14ac:dyDescent="0.3">
      <c r="A117" s="130" t="s">
        <v>473</v>
      </c>
      <c r="B117" s="130"/>
      <c r="C117" s="130"/>
      <c r="D117" s="130"/>
      <c r="E117" s="130"/>
      <c r="F117" s="130"/>
      <c r="G117" s="130"/>
      <c r="H117" s="130"/>
      <c r="I117" s="130"/>
      <c r="J117" s="130"/>
      <c r="K117" s="130"/>
      <c r="L117" s="1"/>
      <c r="M117" s="1"/>
      <c r="N117" s="7"/>
      <c r="O117" s="13"/>
      <c r="P117" s="1"/>
    </row>
    <row r="118" spans="1:16374" x14ac:dyDescent="0.3">
      <c r="A118" s="1"/>
      <c r="B118" s="3"/>
      <c r="C118" s="1"/>
      <c r="D118" s="1"/>
      <c r="E118" s="1"/>
      <c r="F118" s="18"/>
      <c r="G118" s="18"/>
      <c r="H118" s="1"/>
      <c r="I118" s="1"/>
      <c r="J118" s="1"/>
      <c r="K118" s="1"/>
      <c r="L118" s="1"/>
      <c r="M118" s="1"/>
      <c r="N118" s="7"/>
      <c r="O118" s="13"/>
      <c r="P118" s="1"/>
    </row>
    <row r="119" spans="1:16374" x14ac:dyDescent="0.3">
      <c r="A119" s="1"/>
      <c r="B119" s="3"/>
      <c r="C119" s="1"/>
      <c r="D119" s="1"/>
      <c r="E119" s="1"/>
      <c r="F119" s="18"/>
      <c r="G119" s="18"/>
      <c r="H119" s="1"/>
      <c r="I119" s="1"/>
      <c r="J119" s="1"/>
      <c r="K119" s="1"/>
      <c r="L119" s="1"/>
      <c r="M119" s="1"/>
      <c r="N119" s="7"/>
      <c r="O119" s="13"/>
      <c r="P119" s="1"/>
    </row>
    <row r="120" spans="1:16374" x14ac:dyDescent="0.3">
      <c r="A120" s="1"/>
      <c r="B120" s="3"/>
      <c r="C120" s="1"/>
      <c r="D120" s="1"/>
      <c r="E120" s="1"/>
      <c r="F120" s="18"/>
      <c r="G120" s="18"/>
      <c r="H120" s="1"/>
      <c r="I120" s="1"/>
      <c r="J120" s="1"/>
      <c r="K120" s="1"/>
      <c r="L120" s="1"/>
      <c r="M120" s="1"/>
      <c r="N120" s="7"/>
      <c r="O120" s="13"/>
      <c r="P120" s="1"/>
    </row>
    <row r="121" spans="1:16374" x14ac:dyDescent="0.3">
      <c r="A121" s="1"/>
      <c r="B121" s="3"/>
      <c r="C121" s="1"/>
      <c r="D121" s="1"/>
      <c r="E121" s="1"/>
      <c r="F121" s="18"/>
      <c r="G121" s="18"/>
      <c r="H121" s="1"/>
      <c r="I121" s="1"/>
      <c r="J121" s="1"/>
      <c r="K121" s="1"/>
      <c r="L121" s="1"/>
      <c r="M121" s="1"/>
      <c r="N121" s="7"/>
      <c r="O121" s="13"/>
      <c r="P121" s="1"/>
    </row>
    <row r="122" spans="1:16374" x14ac:dyDescent="0.3">
      <c r="A122" s="1"/>
      <c r="B122" s="3"/>
      <c r="C122" s="1"/>
      <c r="D122" s="1"/>
      <c r="E122" s="1"/>
      <c r="F122" s="18"/>
      <c r="G122" s="18"/>
      <c r="H122" s="1"/>
      <c r="I122" s="1"/>
      <c r="J122" s="1"/>
      <c r="K122" s="1"/>
      <c r="L122" s="1"/>
      <c r="M122" s="1"/>
      <c r="N122" s="7"/>
      <c r="O122" s="13"/>
      <c r="P122" s="1"/>
    </row>
    <row r="123" spans="1:16374" x14ac:dyDescent="0.3">
      <c r="A123" s="1"/>
      <c r="B123" s="3"/>
      <c r="C123" s="1"/>
      <c r="D123" s="1"/>
      <c r="E123" s="1"/>
      <c r="F123" s="18"/>
      <c r="G123" s="18"/>
      <c r="H123" s="1"/>
      <c r="I123" s="1"/>
      <c r="J123" s="1"/>
      <c r="K123" s="1"/>
      <c r="L123" s="1"/>
      <c r="M123" s="1"/>
      <c r="N123" s="7"/>
      <c r="O123" s="13"/>
      <c r="P123" s="1"/>
    </row>
    <row r="124" spans="1:16374" x14ac:dyDescent="0.3">
      <c r="A124" s="1"/>
      <c r="B124" s="3"/>
      <c r="C124" s="1"/>
      <c r="D124" s="1"/>
      <c r="E124" s="1"/>
      <c r="F124" s="18"/>
      <c r="G124" s="18"/>
      <c r="H124" s="1"/>
      <c r="I124" s="1"/>
      <c r="J124" s="1"/>
      <c r="K124" s="1"/>
      <c r="L124" s="1"/>
      <c r="M124" s="1"/>
      <c r="N124" s="7"/>
      <c r="O124" s="13"/>
      <c r="P124" s="1"/>
    </row>
    <row r="125" spans="1:16374" x14ac:dyDescent="0.3">
      <c r="A125" s="1"/>
      <c r="B125" s="3"/>
      <c r="C125" s="1"/>
      <c r="D125" s="1"/>
      <c r="E125" s="1"/>
      <c r="F125" s="18"/>
      <c r="G125" s="18"/>
      <c r="H125" s="1"/>
      <c r="I125" s="1"/>
      <c r="J125" s="1"/>
      <c r="K125" s="1"/>
      <c r="L125" s="1"/>
      <c r="M125" s="1"/>
      <c r="N125" s="7"/>
      <c r="O125" s="13"/>
      <c r="P125" s="1"/>
    </row>
    <row r="126" spans="1:16374" x14ac:dyDescent="0.3">
      <c r="A126" s="1"/>
      <c r="B126" s="3"/>
      <c r="C126" s="1"/>
      <c r="D126" s="1"/>
      <c r="E126" s="1"/>
      <c r="F126" s="18"/>
      <c r="G126" s="18"/>
      <c r="H126" s="1"/>
      <c r="I126" s="1"/>
      <c r="J126" s="1"/>
      <c r="K126" s="1"/>
      <c r="L126" s="1"/>
      <c r="M126" s="1"/>
      <c r="N126" s="7"/>
      <c r="O126" s="13"/>
      <c r="P126" s="1"/>
    </row>
    <row r="127" spans="1:16374" x14ac:dyDescent="0.3">
      <c r="A127" s="1"/>
      <c r="B127" s="3"/>
      <c r="C127" s="1"/>
      <c r="D127" s="1"/>
      <c r="E127" s="1"/>
      <c r="F127" s="18"/>
      <c r="G127" s="18"/>
      <c r="H127" s="1"/>
      <c r="I127" s="1"/>
      <c r="J127" s="1"/>
      <c r="K127" s="1"/>
      <c r="L127" s="1"/>
      <c r="M127" s="1"/>
      <c r="N127" s="7"/>
      <c r="O127" s="13"/>
      <c r="P127" s="1"/>
    </row>
    <row r="128" spans="1:16374" x14ac:dyDescent="0.3">
      <c r="A128" s="1"/>
      <c r="B128" s="3"/>
      <c r="C128" s="1"/>
      <c r="D128" s="1"/>
      <c r="E128" s="1"/>
      <c r="F128" s="18"/>
      <c r="G128" s="18"/>
      <c r="H128" s="1"/>
      <c r="I128" s="1"/>
      <c r="J128" s="1"/>
      <c r="K128" s="1"/>
      <c r="L128" s="1"/>
      <c r="M128" s="1"/>
      <c r="N128" s="7"/>
      <c r="O128" s="13"/>
      <c r="P128" s="1"/>
    </row>
    <row r="129" spans="1:16" x14ac:dyDescent="0.3">
      <c r="A129" s="1"/>
      <c r="B129" s="3"/>
      <c r="C129" s="1"/>
      <c r="D129" s="1"/>
      <c r="E129" s="1"/>
      <c r="F129" s="18"/>
      <c r="G129" s="18"/>
      <c r="H129" s="1"/>
      <c r="I129" s="1"/>
      <c r="J129" s="1"/>
      <c r="K129" s="1"/>
      <c r="L129" s="1"/>
      <c r="M129" s="1"/>
      <c r="N129" s="7"/>
      <c r="O129" s="13"/>
      <c r="P129" s="1"/>
    </row>
    <row r="130" spans="1:16" x14ac:dyDescent="0.3">
      <c r="A130" s="1"/>
      <c r="B130" s="3"/>
      <c r="C130" s="1"/>
      <c r="D130" s="1"/>
      <c r="E130" s="1"/>
      <c r="F130" s="18"/>
      <c r="G130" s="18"/>
      <c r="H130" s="1"/>
      <c r="I130" s="1"/>
      <c r="J130" s="1"/>
      <c r="K130" s="1"/>
      <c r="L130" s="1"/>
      <c r="M130" s="1"/>
      <c r="N130" s="7"/>
      <c r="O130" s="13"/>
      <c r="P130" s="1"/>
    </row>
    <row r="131" spans="1:16" x14ac:dyDescent="0.3">
      <c r="A131" s="1"/>
      <c r="B131" s="3"/>
      <c r="C131" s="1"/>
      <c r="D131" s="1"/>
      <c r="E131" s="1"/>
      <c r="F131" s="18"/>
      <c r="G131" s="18"/>
      <c r="H131" s="1"/>
      <c r="I131" s="1"/>
      <c r="J131" s="1"/>
      <c r="K131" s="1"/>
      <c r="L131" s="1"/>
      <c r="M131" s="1"/>
      <c r="N131" s="7"/>
      <c r="O131" s="13"/>
      <c r="P131" s="1"/>
    </row>
    <row r="132" spans="1:16" x14ac:dyDescent="0.3">
      <c r="A132" s="1"/>
      <c r="B132" s="3"/>
      <c r="C132" s="1"/>
      <c r="D132" s="1"/>
      <c r="E132" s="1"/>
      <c r="F132" s="18"/>
      <c r="G132" s="18"/>
      <c r="H132" s="1"/>
      <c r="I132" s="1"/>
      <c r="J132" s="1"/>
      <c r="K132" s="1"/>
      <c r="L132" s="1"/>
      <c r="M132" s="1"/>
      <c r="N132" s="7"/>
      <c r="O132" s="13"/>
      <c r="P132" s="1"/>
    </row>
    <row r="133" spans="1:16" x14ac:dyDescent="0.3">
      <c r="A133" s="1"/>
      <c r="B133" s="3"/>
      <c r="C133" s="1"/>
      <c r="D133" s="1"/>
      <c r="E133" s="1"/>
      <c r="F133" s="18"/>
      <c r="G133" s="18"/>
      <c r="H133" s="1"/>
      <c r="I133" s="1"/>
      <c r="J133" s="1"/>
      <c r="K133" s="1"/>
      <c r="L133" s="1"/>
      <c r="M133" s="1"/>
      <c r="N133" s="7"/>
      <c r="O133" s="13"/>
      <c r="P133" s="1"/>
    </row>
    <row r="134" spans="1:16" x14ac:dyDescent="0.3">
      <c r="A134" s="1"/>
      <c r="B134" s="3"/>
      <c r="C134" s="1"/>
      <c r="D134" s="1"/>
      <c r="E134" s="1"/>
      <c r="F134" s="18"/>
      <c r="G134" s="18"/>
      <c r="H134" s="1"/>
      <c r="I134" s="1"/>
      <c r="J134" s="1"/>
      <c r="K134" s="1"/>
      <c r="L134" s="1"/>
      <c r="M134" s="1"/>
      <c r="N134" s="7"/>
      <c r="O134" s="13"/>
      <c r="P134" s="1"/>
    </row>
    <row r="135" spans="1:16" x14ac:dyDescent="0.3">
      <c r="A135" s="1"/>
      <c r="B135" s="3"/>
      <c r="C135" s="1"/>
      <c r="D135" s="1"/>
      <c r="E135" s="1"/>
      <c r="F135" s="18"/>
      <c r="G135" s="18"/>
      <c r="H135" s="1"/>
      <c r="I135" s="1"/>
      <c r="J135" s="1"/>
      <c r="K135" s="1"/>
      <c r="L135" s="1"/>
      <c r="M135" s="1"/>
      <c r="N135" s="7"/>
      <c r="O135" s="13"/>
      <c r="P135" s="1"/>
    </row>
    <row r="136" spans="1:16" x14ac:dyDescent="0.3">
      <c r="A136" s="1"/>
      <c r="B136" s="3"/>
      <c r="C136" s="1"/>
      <c r="D136" s="1"/>
      <c r="E136" s="1"/>
      <c r="F136" s="18"/>
      <c r="G136" s="18"/>
      <c r="H136" s="1"/>
      <c r="I136" s="1"/>
      <c r="J136" s="1"/>
      <c r="K136" s="1"/>
      <c r="L136" s="1"/>
      <c r="M136" s="1"/>
      <c r="N136" s="7"/>
      <c r="O136" s="13"/>
      <c r="P136" s="1"/>
    </row>
    <row r="137" spans="1:16" x14ac:dyDescent="0.3">
      <c r="A137" s="1"/>
      <c r="B137" s="3"/>
      <c r="C137" s="1"/>
      <c r="D137" s="1"/>
      <c r="E137" s="1"/>
      <c r="F137" s="18"/>
      <c r="G137" s="18"/>
      <c r="H137" s="1"/>
      <c r="I137" s="1"/>
      <c r="J137" s="1"/>
      <c r="K137" s="1"/>
      <c r="L137" s="1"/>
      <c r="M137" s="1"/>
      <c r="N137" s="7"/>
      <c r="O137" s="13"/>
      <c r="P137" s="1"/>
    </row>
    <row r="138" spans="1:16" x14ac:dyDescent="0.3">
      <c r="A138" s="1"/>
      <c r="B138" s="3"/>
      <c r="C138" s="1"/>
      <c r="D138" s="1"/>
      <c r="E138" s="1"/>
      <c r="F138" s="18"/>
      <c r="G138" s="18"/>
      <c r="H138" s="1"/>
      <c r="I138" s="1"/>
      <c r="J138" s="1"/>
      <c r="K138" s="1"/>
      <c r="L138" s="1"/>
      <c r="M138" s="1"/>
      <c r="N138" s="7"/>
      <c r="O138" s="13"/>
      <c r="P138" s="1"/>
    </row>
    <row r="139" spans="1:16" x14ac:dyDescent="0.3">
      <c r="A139" s="1"/>
      <c r="B139" s="3"/>
      <c r="C139" s="1"/>
      <c r="D139" s="1"/>
      <c r="E139" s="1"/>
      <c r="F139" s="18"/>
      <c r="G139" s="18"/>
      <c r="H139" s="1"/>
      <c r="I139" s="1"/>
      <c r="J139" s="1"/>
      <c r="K139" s="1"/>
      <c r="L139" s="1"/>
      <c r="M139" s="1"/>
      <c r="N139" s="7"/>
      <c r="O139" s="13"/>
      <c r="P139" s="1"/>
    </row>
    <row r="140" spans="1:16" x14ac:dyDescent="0.3">
      <c r="A140" s="1"/>
      <c r="B140" s="3"/>
      <c r="C140" s="1"/>
      <c r="D140" s="1"/>
      <c r="E140" s="1"/>
      <c r="F140" s="18"/>
      <c r="G140" s="18"/>
      <c r="H140" s="1"/>
      <c r="I140" s="1"/>
      <c r="J140" s="1"/>
      <c r="K140" s="1"/>
      <c r="L140" s="1"/>
      <c r="M140" s="1"/>
      <c r="N140" s="7"/>
      <c r="O140" s="13"/>
      <c r="P140" s="1"/>
    </row>
    <row r="141" spans="1:16" x14ac:dyDescent="0.3">
      <c r="A141" s="1"/>
      <c r="B141" s="3"/>
      <c r="C141" s="1"/>
      <c r="D141" s="1"/>
      <c r="E141" s="1"/>
      <c r="F141" s="18"/>
      <c r="G141" s="18"/>
      <c r="H141" s="1"/>
      <c r="I141" s="1"/>
      <c r="J141" s="1"/>
      <c r="K141" s="1"/>
      <c r="L141" s="1"/>
      <c r="M141" s="1"/>
      <c r="N141" s="7"/>
      <c r="O141" s="13"/>
      <c r="P141" s="1"/>
    </row>
    <row r="142" spans="1:16" x14ac:dyDescent="0.3">
      <c r="A142" s="1"/>
      <c r="B142" s="3"/>
      <c r="C142" s="1"/>
      <c r="D142" s="1"/>
      <c r="E142" s="1"/>
      <c r="F142" s="18"/>
      <c r="G142" s="18"/>
      <c r="H142" s="1"/>
      <c r="I142" s="1"/>
      <c r="J142" s="1"/>
      <c r="K142" s="1"/>
      <c r="L142" s="1"/>
      <c r="M142" s="1"/>
      <c r="N142" s="7"/>
      <c r="O142" s="13"/>
      <c r="P142" s="1"/>
    </row>
    <row r="143" spans="1:16" x14ac:dyDescent="0.3">
      <c r="A143" s="1"/>
      <c r="B143" s="3"/>
      <c r="C143" s="1"/>
      <c r="D143" s="1"/>
      <c r="E143" s="1"/>
      <c r="F143" s="18"/>
      <c r="G143" s="18"/>
      <c r="H143" s="1"/>
      <c r="I143" s="1"/>
      <c r="J143" s="1"/>
      <c r="K143" s="1"/>
      <c r="L143" s="1"/>
      <c r="M143" s="1"/>
      <c r="N143" s="7"/>
      <c r="O143" s="13"/>
      <c r="P143" s="1"/>
    </row>
    <row r="144" spans="1:16" x14ac:dyDescent="0.3">
      <c r="A144" s="1"/>
      <c r="B144" s="3"/>
      <c r="C144" s="1"/>
      <c r="D144" s="1"/>
      <c r="E144" s="1"/>
      <c r="F144" s="18"/>
      <c r="G144" s="18"/>
      <c r="H144" s="1"/>
      <c r="I144" s="1"/>
      <c r="J144" s="1"/>
      <c r="K144" s="1"/>
      <c r="L144" s="1"/>
      <c r="M144" s="1"/>
      <c r="N144" s="7"/>
      <c r="O144" s="13"/>
      <c r="P144" s="1"/>
    </row>
    <row r="145" spans="1:16" x14ac:dyDescent="0.3">
      <c r="A145" s="1"/>
      <c r="B145" s="3"/>
      <c r="C145" s="1"/>
      <c r="D145" s="1"/>
      <c r="E145" s="1"/>
      <c r="F145" s="18"/>
      <c r="G145" s="18"/>
      <c r="H145" s="1"/>
      <c r="I145" s="1"/>
      <c r="J145" s="1"/>
      <c r="K145" s="1"/>
      <c r="L145" s="1"/>
      <c r="M145" s="1"/>
      <c r="N145" s="7"/>
      <c r="O145" s="13"/>
      <c r="P145" s="1"/>
    </row>
    <row r="146" spans="1:16" x14ac:dyDescent="0.3">
      <c r="A146" s="1"/>
      <c r="B146" s="3"/>
      <c r="C146" s="1"/>
      <c r="D146" s="1"/>
      <c r="E146" s="1"/>
      <c r="F146" s="18"/>
      <c r="G146" s="18"/>
      <c r="H146" s="1"/>
      <c r="I146" s="1"/>
      <c r="J146" s="1"/>
      <c r="K146" s="1"/>
      <c r="L146" s="1"/>
      <c r="M146" s="1"/>
      <c r="N146" s="7"/>
      <c r="O146" s="13"/>
      <c r="P146" s="1"/>
    </row>
    <row r="147" spans="1:16" x14ac:dyDescent="0.3">
      <c r="A147" s="1"/>
      <c r="B147" s="3"/>
      <c r="C147" s="1"/>
      <c r="D147" s="1"/>
      <c r="E147" s="1"/>
      <c r="F147" s="18"/>
      <c r="G147" s="18"/>
      <c r="H147" s="1"/>
      <c r="I147" s="1"/>
      <c r="J147" s="1"/>
      <c r="K147" s="1"/>
      <c r="L147" s="1"/>
      <c r="M147" s="1"/>
      <c r="N147" s="7"/>
      <c r="O147" s="13"/>
      <c r="P147" s="1"/>
    </row>
    <row r="148" spans="1:16" x14ac:dyDescent="0.3">
      <c r="A148" s="1"/>
      <c r="B148" s="3"/>
      <c r="C148" s="1"/>
      <c r="D148" s="1"/>
      <c r="E148" s="1"/>
      <c r="F148" s="18"/>
      <c r="G148" s="18"/>
      <c r="H148" s="1"/>
      <c r="I148" s="1"/>
      <c r="J148" s="1"/>
      <c r="K148" s="1"/>
      <c r="L148" s="1"/>
      <c r="M148" s="1"/>
      <c r="N148" s="7"/>
      <c r="O148" s="13"/>
      <c r="P148" s="1"/>
    </row>
    <row r="149" spans="1:16" x14ac:dyDescent="0.3">
      <c r="A149" s="1"/>
      <c r="B149" s="3"/>
      <c r="C149" s="1"/>
      <c r="D149" s="1"/>
      <c r="E149" s="1"/>
      <c r="F149" s="18"/>
      <c r="G149" s="18"/>
      <c r="H149" s="1"/>
      <c r="I149" s="1"/>
      <c r="J149" s="1"/>
      <c r="K149" s="1"/>
      <c r="L149" s="1"/>
      <c r="M149" s="1"/>
      <c r="N149" s="7"/>
      <c r="O149" s="13"/>
      <c r="P149" s="1"/>
    </row>
    <row r="150" spans="1:16" x14ac:dyDescent="0.3">
      <c r="A150" s="1"/>
      <c r="B150" s="3"/>
      <c r="C150" s="1"/>
      <c r="D150" s="1"/>
      <c r="E150" s="1"/>
      <c r="F150" s="18"/>
      <c r="G150" s="18"/>
      <c r="H150" s="1"/>
      <c r="I150" s="1"/>
      <c r="J150" s="1"/>
      <c r="K150" s="1"/>
      <c r="L150" s="1"/>
      <c r="M150" s="1"/>
      <c r="N150" s="7"/>
      <c r="O150" s="13"/>
      <c r="P150" s="1"/>
    </row>
    <row r="151" spans="1:16" x14ac:dyDescent="0.3">
      <c r="A151" s="1"/>
      <c r="B151" s="3"/>
      <c r="C151" s="1"/>
      <c r="D151" s="1"/>
      <c r="E151" s="1"/>
      <c r="F151" s="18"/>
      <c r="G151" s="18"/>
      <c r="H151" s="1"/>
      <c r="I151" s="1"/>
      <c r="J151" s="1"/>
      <c r="K151" s="1"/>
      <c r="L151" s="1"/>
      <c r="M151" s="1"/>
      <c r="N151" s="7"/>
      <c r="O151" s="13"/>
      <c r="P151" s="1"/>
    </row>
    <row r="152" spans="1:16" x14ac:dyDescent="0.3">
      <c r="A152" s="1"/>
      <c r="B152" s="3"/>
      <c r="C152" s="1"/>
      <c r="D152" s="1"/>
      <c r="E152" s="1"/>
      <c r="F152" s="18"/>
      <c r="G152" s="18"/>
      <c r="H152" s="1"/>
      <c r="I152" s="1"/>
      <c r="J152" s="1"/>
      <c r="K152" s="1"/>
      <c r="L152" s="1"/>
      <c r="M152" s="1"/>
      <c r="N152" s="7"/>
      <c r="O152" s="13"/>
      <c r="P152" s="1"/>
    </row>
    <row r="153" spans="1:16" x14ac:dyDescent="0.3">
      <c r="A153" s="1"/>
      <c r="B153" s="3"/>
      <c r="C153" s="1"/>
      <c r="D153" s="1"/>
      <c r="E153" s="1"/>
      <c r="F153" s="18"/>
      <c r="G153" s="18"/>
      <c r="H153" s="1"/>
      <c r="I153" s="1"/>
      <c r="J153" s="1"/>
      <c r="K153" s="1"/>
      <c r="L153" s="1"/>
      <c r="M153" s="1"/>
      <c r="N153" s="7"/>
      <c r="O153" s="13"/>
      <c r="P153" s="1"/>
    </row>
    <row r="154" spans="1:16" x14ac:dyDescent="0.3">
      <c r="A154" s="1"/>
      <c r="B154" s="3"/>
      <c r="C154" s="1"/>
      <c r="D154" s="1"/>
      <c r="E154" s="1"/>
      <c r="F154" s="18"/>
      <c r="G154" s="18"/>
      <c r="H154" s="1"/>
      <c r="I154" s="1"/>
      <c r="J154" s="1"/>
      <c r="K154" s="1"/>
      <c r="L154" s="1"/>
      <c r="M154" s="1"/>
      <c r="N154" s="7"/>
      <c r="O154" s="13"/>
      <c r="P154" s="1"/>
    </row>
    <row r="155" spans="1:16" x14ac:dyDescent="0.3">
      <c r="A155" s="1"/>
      <c r="B155" s="3"/>
      <c r="C155" s="1"/>
      <c r="D155" s="1"/>
      <c r="E155" s="1"/>
      <c r="F155" s="18"/>
      <c r="G155" s="18"/>
      <c r="H155" s="1"/>
      <c r="I155" s="1"/>
      <c r="J155" s="1"/>
      <c r="K155" s="1"/>
      <c r="L155" s="1"/>
      <c r="M155" s="1"/>
      <c r="N155" s="7"/>
      <c r="O155" s="13"/>
      <c r="P155" s="1"/>
    </row>
    <row r="156" spans="1:16" x14ac:dyDescent="0.3">
      <c r="A156" s="1"/>
      <c r="B156" s="3"/>
      <c r="C156" s="1"/>
      <c r="D156" s="1"/>
      <c r="E156" s="1"/>
      <c r="F156" s="18"/>
      <c r="G156" s="18"/>
      <c r="H156" s="1"/>
      <c r="I156" s="1"/>
      <c r="J156" s="1"/>
      <c r="K156" s="1"/>
      <c r="L156" s="1"/>
      <c r="M156" s="1"/>
      <c r="N156" s="7"/>
      <c r="O156" s="13"/>
      <c r="P156" s="1"/>
    </row>
    <row r="157" spans="1:16" x14ac:dyDescent="0.3">
      <c r="A157" s="1"/>
      <c r="B157" s="3"/>
      <c r="C157" s="1"/>
      <c r="D157" s="1"/>
      <c r="E157" s="1"/>
      <c r="F157" s="18"/>
      <c r="G157" s="18"/>
      <c r="H157" s="1"/>
      <c r="I157" s="1"/>
      <c r="J157" s="1"/>
      <c r="K157" s="1"/>
      <c r="L157" s="1"/>
      <c r="M157" s="1"/>
      <c r="N157" s="7"/>
      <c r="O157" s="13"/>
      <c r="P157" s="1"/>
    </row>
    <row r="158" spans="1:16" x14ac:dyDescent="0.3">
      <c r="A158" s="1"/>
      <c r="B158" s="3"/>
      <c r="C158" s="1"/>
      <c r="D158" s="1"/>
      <c r="E158" s="1"/>
      <c r="F158" s="18"/>
      <c r="G158" s="18"/>
      <c r="H158" s="1"/>
      <c r="I158" s="1"/>
      <c r="J158" s="1"/>
      <c r="K158" s="1"/>
      <c r="L158" s="1"/>
      <c r="M158" s="1"/>
      <c r="N158" s="7"/>
      <c r="O158" s="13"/>
      <c r="P158" s="1"/>
    </row>
    <row r="159" spans="1:16" x14ac:dyDescent="0.3">
      <c r="A159" s="1"/>
      <c r="B159" s="3"/>
      <c r="C159" s="1"/>
      <c r="D159" s="1"/>
      <c r="E159" s="1"/>
      <c r="F159" s="18"/>
      <c r="G159" s="18"/>
      <c r="H159" s="1"/>
      <c r="I159" s="1"/>
      <c r="J159" s="1"/>
      <c r="K159" s="1"/>
      <c r="L159" s="1"/>
      <c r="M159" s="1"/>
      <c r="N159" s="7"/>
      <c r="O159" s="13"/>
      <c r="P159" s="1"/>
    </row>
    <row r="160" spans="1:16" x14ac:dyDescent="0.3">
      <c r="A160" s="1"/>
      <c r="B160" s="3"/>
      <c r="C160" s="1"/>
      <c r="D160" s="1"/>
      <c r="E160" s="1"/>
      <c r="F160" s="18"/>
      <c r="G160" s="18"/>
      <c r="H160" s="1"/>
      <c r="I160" s="1"/>
      <c r="J160" s="1"/>
      <c r="K160" s="1"/>
      <c r="L160" s="1"/>
      <c r="M160" s="1"/>
      <c r="N160" s="7"/>
      <c r="O160" s="13"/>
      <c r="P160" s="1"/>
    </row>
    <row r="161" spans="1:16" x14ac:dyDescent="0.3">
      <c r="A161" s="1"/>
      <c r="B161" s="3"/>
      <c r="C161" s="1"/>
      <c r="D161" s="1"/>
      <c r="E161" s="1"/>
      <c r="F161" s="18"/>
      <c r="G161" s="18"/>
      <c r="H161" s="1"/>
      <c r="I161" s="1"/>
      <c r="J161" s="1"/>
      <c r="K161" s="1"/>
      <c r="L161" s="1"/>
      <c r="M161" s="1"/>
      <c r="N161" s="7"/>
      <c r="O161" s="13"/>
      <c r="P161" s="1"/>
    </row>
    <row r="162" spans="1:16" x14ac:dyDescent="0.3">
      <c r="A162" s="1"/>
      <c r="B162" s="3"/>
      <c r="C162" s="1"/>
      <c r="D162" s="1"/>
      <c r="E162" s="1"/>
      <c r="F162" s="18"/>
      <c r="G162" s="18"/>
      <c r="H162" s="1"/>
      <c r="I162" s="1"/>
      <c r="J162" s="1"/>
      <c r="K162" s="1"/>
      <c r="L162" s="1"/>
      <c r="M162" s="1"/>
      <c r="N162" s="7"/>
      <c r="O162" s="13"/>
      <c r="P162" s="1"/>
    </row>
    <row r="163" spans="1:16" x14ac:dyDescent="0.3">
      <c r="A163" s="1"/>
      <c r="B163" s="3"/>
      <c r="C163" s="1"/>
      <c r="D163" s="1"/>
      <c r="E163" s="1"/>
      <c r="F163" s="18"/>
      <c r="G163" s="18"/>
      <c r="H163" s="1"/>
      <c r="I163" s="1"/>
      <c r="J163" s="1"/>
      <c r="K163" s="1"/>
      <c r="L163" s="1"/>
      <c r="M163" s="1"/>
      <c r="N163" s="7"/>
      <c r="O163" s="13"/>
      <c r="P163" s="1"/>
    </row>
    <row r="164" spans="1:16" x14ac:dyDescent="0.3">
      <c r="A164" s="1"/>
      <c r="B164" s="1"/>
      <c r="C164" s="1"/>
      <c r="D164" s="1"/>
      <c r="E164" s="1"/>
      <c r="F164" s="18"/>
      <c r="G164" s="18"/>
      <c r="H164" s="1"/>
      <c r="I164" s="1"/>
      <c r="J164" s="1"/>
      <c r="K164" s="1"/>
      <c r="L164" s="1"/>
      <c r="M164" s="1"/>
      <c r="N164" s="7"/>
      <c r="O164" s="13"/>
      <c r="P164" s="1"/>
    </row>
    <row r="165" spans="1:16" x14ac:dyDescent="0.3">
      <c r="A165" s="1"/>
      <c r="B165" s="1"/>
      <c r="C165" s="1"/>
      <c r="D165" s="1"/>
      <c r="E165" s="1"/>
      <c r="F165" s="18"/>
      <c r="G165" s="18"/>
      <c r="H165" s="1"/>
      <c r="I165" s="1"/>
      <c r="J165" s="1"/>
      <c r="K165" s="1"/>
      <c r="L165" s="1"/>
      <c r="M165" s="1"/>
      <c r="N165" s="7"/>
      <c r="O165" s="13"/>
      <c r="P165" s="1"/>
    </row>
    <row r="166" spans="1:16" x14ac:dyDescent="0.3">
      <c r="A166" s="1"/>
      <c r="B166" s="1"/>
      <c r="C166" s="1"/>
      <c r="D166" s="1"/>
      <c r="E166" s="1"/>
      <c r="F166" s="18"/>
      <c r="G166" s="18"/>
      <c r="H166" s="1"/>
      <c r="I166" s="1"/>
      <c r="J166" s="1"/>
      <c r="K166" s="1"/>
      <c r="L166" s="1"/>
      <c r="M166" s="1"/>
      <c r="N166" s="7"/>
      <c r="O166" s="13"/>
      <c r="P166" s="1"/>
    </row>
    <row r="167" spans="1:16" x14ac:dyDescent="0.3">
      <c r="A167" s="1"/>
      <c r="B167" s="1"/>
      <c r="C167" s="1"/>
      <c r="D167" s="1"/>
      <c r="E167" s="1"/>
      <c r="F167" s="18"/>
      <c r="G167" s="18"/>
      <c r="H167" s="1"/>
      <c r="I167" s="1"/>
      <c r="J167" s="1"/>
      <c r="K167" s="1"/>
      <c r="L167" s="1"/>
      <c r="M167" s="1"/>
      <c r="N167" s="7"/>
      <c r="O167" s="13"/>
      <c r="P167" s="1"/>
    </row>
    <row r="168" spans="1:16" x14ac:dyDescent="0.3">
      <c r="A168" s="1"/>
      <c r="B168" s="1"/>
      <c r="C168" s="1"/>
      <c r="D168" s="1"/>
      <c r="E168" s="1"/>
      <c r="F168" s="18"/>
      <c r="G168" s="18"/>
      <c r="H168" s="1"/>
      <c r="I168" s="1"/>
      <c r="J168" s="1"/>
      <c r="K168" s="1"/>
      <c r="L168" s="1"/>
      <c r="M168" s="1"/>
      <c r="N168" s="7"/>
      <c r="O168" s="13"/>
      <c r="P168" s="1"/>
    </row>
    <row r="169" spans="1:16" x14ac:dyDescent="0.3">
      <c r="A169" s="1"/>
      <c r="B169" s="1"/>
      <c r="C169" s="1"/>
      <c r="D169" s="1"/>
      <c r="E169" s="1"/>
      <c r="F169" s="18"/>
      <c r="G169" s="18"/>
      <c r="H169" s="1"/>
      <c r="I169" s="1"/>
      <c r="J169" s="1"/>
      <c r="K169" s="1"/>
      <c r="L169" s="1"/>
      <c r="M169" s="1"/>
      <c r="N169" s="7"/>
      <c r="O169" s="13"/>
      <c r="P169" s="1"/>
    </row>
    <row r="170" spans="1:16" x14ac:dyDescent="0.3">
      <c r="A170" s="1"/>
      <c r="B170" s="1"/>
      <c r="C170" s="1"/>
      <c r="D170" s="1"/>
      <c r="E170" s="1"/>
      <c r="F170" s="18"/>
      <c r="G170" s="18"/>
      <c r="H170" s="1"/>
      <c r="I170" s="1"/>
      <c r="J170" s="1"/>
      <c r="K170" s="1"/>
      <c r="L170" s="1"/>
      <c r="M170" s="1"/>
      <c r="N170" s="7"/>
      <c r="O170" s="13"/>
      <c r="P170" s="1"/>
    </row>
    <row r="171" spans="1:16" x14ac:dyDescent="0.3">
      <c r="A171" s="1"/>
      <c r="B171" s="1"/>
      <c r="C171" s="1"/>
      <c r="D171" s="1"/>
      <c r="E171" s="1"/>
      <c r="F171" s="18"/>
      <c r="G171" s="18"/>
      <c r="H171" s="1"/>
      <c r="I171" s="1"/>
      <c r="J171" s="1"/>
      <c r="K171" s="1"/>
      <c r="L171" s="1"/>
      <c r="M171" s="1"/>
      <c r="N171" s="7"/>
      <c r="O171" s="13"/>
      <c r="P171" s="1"/>
    </row>
    <row r="172" spans="1:16" x14ac:dyDescent="0.3">
      <c r="A172" s="1"/>
      <c r="B172" s="1"/>
      <c r="C172" s="1"/>
      <c r="D172" s="1"/>
      <c r="E172" s="1"/>
      <c r="F172" s="18"/>
      <c r="G172" s="18"/>
      <c r="H172" s="1"/>
      <c r="I172" s="1"/>
      <c r="J172" s="1"/>
      <c r="K172" s="1"/>
      <c r="L172" s="1"/>
      <c r="M172" s="1"/>
      <c r="N172" s="7"/>
      <c r="O172" s="13"/>
      <c r="P172" s="1"/>
    </row>
    <row r="173" spans="1:16" x14ac:dyDescent="0.3">
      <c r="A173" s="1"/>
      <c r="B173" s="1"/>
      <c r="C173" s="1"/>
      <c r="D173" s="1"/>
      <c r="E173" s="1"/>
      <c r="F173" s="18"/>
      <c r="G173" s="18"/>
      <c r="H173" s="1"/>
      <c r="I173" s="1"/>
      <c r="J173" s="1"/>
      <c r="K173" s="1"/>
      <c r="L173" s="1"/>
      <c r="M173" s="1"/>
      <c r="N173" s="7"/>
      <c r="O173" s="13"/>
      <c r="P173" s="1"/>
    </row>
    <row r="174" spans="1:16" x14ac:dyDescent="0.3">
      <c r="A174" s="1"/>
      <c r="B174" s="1"/>
      <c r="C174" s="1"/>
      <c r="D174" s="1"/>
      <c r="E174" s="1"/>
      <c r="F174" s="18"/>
      <c r="G174" s="18"/>
      <c r="H174" s="1"/>
      <c r="I174" s="1"/>
      <c r="J174" s="1"/>
      <c r="K174" s="1"/>
      <c r="L174" s="1"/>
      <c r="M174" s="1"/>
      <c r="N174" s="7"/>
      <c r="O174" s="13"/>
      <c r="P174" s="1"/>
    </row>
    <row r="175" spans="1:16" x14ac:dyDescent="0.3">
      <c r="A175" s="1"/>
      <c r="B175" s="1"/>
      <c r="C175" s="1"/>
      <c r="D175" s="1"/>
      <c r="E175" s="1"/>
      <c r="F175" s="18"/>
      <c r="G175" s="18"/>
      <c r="H175" s="1"/>
      <c r="I175" s="1"/>
      <c r="J175" s="1"/>
      <c r="K175" s="1"/>
      <c r="L175" s="1"/>
      <c r="M175" s="1"/>
      <c r="N175" s="7"/>
      <c r="O175" s="13"/>
      <c r="P175" s="1"/>
    </row>
    <row r="176" spans="1:16" x14ac:dyDescent="0.3">
      <c r="A176" s="1"/>
      <c r="B176" s="1"/>
      <c r="C176" s="1"/>
      <c r="D176" s="1"/>
      <c r="E176" s="1"/>
      <c r="F176" s="18"/>
      <c r="G176" s="18"/>
      <c r="H176" s="1"/>
      <c r="I176" s="1"/>
      <c r="J176" s="1"/>
      <c r="K176" s="1"/>
      <c r="L176" s="1"/>
      <c r="M176" s="1"/>
      <c r="N176" s="7"/>
      <c r="O176" s="13"/>
      <c r="P176" s="1"/>
    </row>
    <row r="177" spans="1:16" x14ac:dyDescent="0.3">
      <c r="A177" s="1"/>
      <c r="B177" s="1"/>
      <c r="C177" s="1"/>
      <c r="D177" s="1"/>
      <c r="E177" s="1"/>
      <c r="F177" s="18"/>
      <c r="G177" s="18"/>
      <c r="H177" s="1"/>
      <c r="I177" s="1"/>
      <c r="J177" s="1"/>
      <c r="K177" s="1"/>
      <c r="L177" s="1"/>
      <c r="M177" s="1"/>
      <c r="N177" s="7"/>
      <c r="O177" s="13"/>
      <c r="P177" s="1"/>
    </row>
    <row r="178" spans="1:16" x14ac:dyDescent="0.3">
      <c r="A178" s="1"/>
      <c r="B178" s="1"/>
      <c r="C178" s="1"/>
      <c r="D178" s="1"/>
      <c r="E178" s="1"/>
      <c r="F178" s="18"/>
      <c r="G178" s="18"/>
      <c r="H178" s="1"/>
      <c r="I178" s="1"/>
      <c r="J178" s="1"/>
      <c r="K178" s="1"/>
      <c r="L178" s="1"/>
      <c r="M178" s="1"/>
      <c r="N178" s="7"/>
      <c r="O178" s="13"/>
      <c r="P178" s="1"/>
    </row>
    <row r="179" spans="1:16" x14ac:dyDescent="0.3">
      <c r="A179" s="1"/>
      <c r="B179" s="1"/>
      <c r="C179" s="1"/>
      <c r="D179" s="1"/>
      <c r="E179" s="1"/>
      <c r="F179" s="18"/>
      <c r="G179" s="18"/>
      <c r="H179" s="1"/>
      <c r="I179" s="1"/>
      <c r="J179" s="1"/>
      <c r="K179" s="1"/>
      <c r="L179" s="1"/>
      <c r="M179" s="1"/>
      <c r="N179" s="7"/>
      <c r="O179" s="13"/>
      <c r="P179" s="1"/>
    </row>
    <row r="180" spans="1:16" x14ac:dyDescent="0.3">
      <c r="A180" s="1"/>
      <c r="B180" s="1"/>
      <c r="C180" s="1"/>
      <c r="D180" s="1"/>
      <c r="E180" s="1"/>
      <c r="F180" s="18"/>
      <c r="G180" s="18"/>
      <c r="H180" s="1"/>
      <c r="I180" s="1"/>
      <c r="J180" s="1"/>
      <c r="K180" s="1"/>
      <c r="L180" s="1"/>
      <c r="M180" s="1"/>
      <c r="N180" s="7"/>
      <c r="O180" s="13"/>
      <c r="P180" s="1"/>
    </row>
    <row r="181" spans="1:16" x14ac:dyDescent="0.3">
      <c r="A181" s="1"/>
      <c r="B181" s="1"/>
      <c r="C181" s="1"/>
      <c r="D181" s="1"/>
      <c r="E181" s="1"/>
      <c r="F181" s="18"/>
      <c r="G181" s="18"/>
      <c r="H181" s="1"/>
      <c r="I181" s="1"/>
      <c r="J181" s="1"/>
      <c r="K181" s="1"/>
      <c r="L181" s="1"/>
      <c r="M181" s="1"/>
      <c r="N181" s="7"/>
      <c r="O181" s="13"/>
      <c r="P181" s="1"/>
    </row>
    <row r="182" spans="1:16" x14ac:dyDescent="0.3">
      <c r="A182" s="1"/>
      <c r="B182" s="1"/>
      <c r="C182" s="1"/>
      <c r="D182" s="1"/>
      <c r="E182" s="1"/>
      <c r="F182" s="18"/>
      <c r="G182" s="18"/>
      <c r="H182" s="1"/>
      <c r="I182" s="1"/>
      <c r="J182" s="1"/>
      <c r="K182" s="1"/>
      <c r="L182" s="1"/>
      <c r="M182" s="1"/>
      <c r="N182" s="7"/>
      <c r="O182" s="13"/>
      <c r="P182" s="1"/>
    </row>
    <row r="183" spans="1:16" x14ac:dyDescent="0.3">
      <c r="A183" s="1"/>
      <c r="B183" s="1"/>
      <c r="C183" s="1"/>
      <c r="D183" s="1"/>
      <c r="E183" s="1"/>
      <c r="F183" s="18"/>
      <c r="G183" s="18"/>
      <c r="H183" s="1"/>
      <c r="I183" s="1"/>
      <c r="J183" s="1"/>
      <c r="K183" s="1"/>
      <c r="L183" s="1"/>
      <c r="M183" s="1"/>
      <c r="N183" s="7"/>
      <c r="O183" s="13"/>
      <c r="P183" s="1"/>
    </row>
    <row r="184" spans="1:16" x14ac:dyDescent="0.3">
      <c r="A184" s="1"/>
      <c r="B184" s="1"/>
      <c r="C184" s="1"/>
      <c r="D184" s="1"/>
      <c r="E184" s="1"/>
      <c r="F184" s="18"/>
      <c r="G184" s="18"/>
      <c r="H184" s="1"/>
      <c r="I184" s="1"/>
      <c r="J184" s="1"/>
      <c r="K184" s="1"/>
      <c r="L184" s="1"/>
      <c r="M184" s="1"/>
      <c r="N184" s="7"/>
      <c r="O184" s="13"/>
      <c r="P184" s="1"/>
    </row>
    <row r="185" spans="1:16" x14ac:dyDescent="0.3">
      <c r="A185" s="1"/>
      <c r="B185" s="1"/>
      <c r="C185" s="1"/>
      <c r="D185" s="1"/>
      <c r="E185" s="1"/>
      <c r="F185" s="18"/>
      <c r="G185" s="18"/>
      <c r="H185" s="1"/>
      <c r="I185" s="1"/>
      <c r="J185" s="1"/>
      <c r="K185" s="1"/>
      <c r="L185" s="1"/>
      <c r="M185" s="1"/>
      <c r="N185" s="7"/>
      <c r="O185" s="13"/>
      <c r="P185" s="1"/>
    </row>
    <row r="186" spans="1:16" x14ac:dyDescent="0.3">
      <c r="A186" s="1"/>
      <c r="B186" s="1"/>
      <c r="C186" s="1"/>
      <c r="D186" s="1"/>
      <c r="E186" s="1"/>
      <c r="F186" s="18"/>
      <c r="G186" s="18"/>
      <c r="H186" s="1"/>
      <c r="I186" s="1"/>
      <c r="J186" s="1"/>
      <c r="K186" s="1"/>
      <c r="L186" s="1"/>
      <c r="M186" s="1"/>
      <c r="N186" s="7"/>
      <c r="O186" s="13"/>
      <c r="P186" s="1"/>
    </row>
    <row r="187" spans="1:16" x14ac:dyDescent="0.3">
      <c r="A187" s="1"/>
      <c r="B187" s="1"/>
      <c r="C187" s="1"/>
      <c r="D187" s="1"/>
      <c r="E187" s="1"/>
      <c r="F187" s="18"/>
      <c r="G187" s="18"/>
      <c r="H187" s="1"/>
      <c r="I187" s="1"/>
      <c r="J187" s="1"/>
      <c r="K187" s="1"/>
      <c r="L187" s="1"/>
      <c r="M187" s="1"/>
      <c r="N187" s="7"/>
      <c r="O187" s="13"/>
      <c r="P187" s="1"/>
    </row>
    <row r="188" spans="1:16" x14ac:dyDescent="0.3">
      <c r="A188" s="1"/>
      <c r="B188" s="1"/>
      <c r="C188" s="1"/>
      <c r="D188" s="1"/>
      <c r="E188" s="1"/>
      <c r="F188" s="18"/>
      <c r="G188" s="18"/>
      <c r="H188" s="1"/>
      <c r="I188" s="1"/>
      <c r="J188" s="1"/>
      <c r="K188" s="1"/>
      <c r="L188" s="1"/>
      <c r="M188" s="1"/>
      <c r="N188" s="7"/>
      <c r="O188" s="13"/>
      <c r="P188" s="1"/>
    </row>
    <row r="189" spans="1:16" x14ac:dyDescent="0.3">
      <c r="A189" s="1"/>
      <c r="B189" s="1"/>
      <c r="C189" s="1"/>
      <c r="D189" s="1"/>
      <c r="E189" s="1"/>
      <c r="F189" s="18"/>
      <c r="G189" s="18"/>
      <c r="H189" s="1"/>
      <c r="I189" s="1"/>
      <c r="J189" s="1"/>
      <c r="K189" s="1"/>
      <c r="L189" s="1"/>
      <c r="M189" s="1"/>
      <c r="N189" s="7"/>
      <c r="O189" s="13"/>
      <c r="P189" s="1"/>
    </row>
    <row r="190" spans="1:16" x14ac:dyDescent="0.3">
      <c r="A190" s="1"/>
      <c r="B190" s="1"/>
      <c r="C190" s="1"/>
      <c r="D190" s="1"/>
      <c r="E190" s="1"/>
      <c r="F190" s="18"/>
      <c r="G190" s="18"/>
      <c r="H190" s="1"/>
      <c r="I190" s="1"/>
      <c r="J190" s="1"/>
      <c r="K190" s="1"/>
      <c r="L190" s="1"/>
      <c r="M190" s="1"/>
      <c r="N190" s="7"/>
      <c r="O190" s="13"/>
      <c r="P190" s="1"/>
    </row>
    <row r="191" spans="1:16" x14ac:dyDescent="0.3">
      <c r="A191" s="1"/>
      <c r="B191" s="1"/>
      <c r="C191" s="1"/>
      <c r="D191" s="1"/>
      <c r="E191" s="1"/>
      <c r="F191" s="18"/>
      <c r="G191" s="18"/>
      <c r="H191" s="1"/>
      <c r="I191" s="1"/>
      <c r="J191" s="1"/>
      <c r="K191" s="1"/>
      <c r="L191" s="1"/>
      <c r="M191" s="1"/>
      <c r="N191" s="7"/>
      <c r="O191" s="13"/>
      <c r="P191" s="1"/>
    </row>
    <row r="192" spans="1:16" x14ac:dyDescent="0.3">
      <c r="A192" s="1"/>
      <c r="B192" s="1"/>
      <c r="C192" s="1"/>
      <c r="D192" s="1"/>
      <c r="E192" s="1"/>
      <c r="F192" s="18"/>
      <c r="G192" s="18"/>
      <c r="H192" s="1"/>
      <c r="I192" s="1"/>
      <c r="J192" s="1"/>
      <c r="K192" s="1"/>
      <c r="L192" s="1"/>
      <c r="M192" s="1"/>
      <c r="N192" s="7"/>
      <c r="O192" s="13"/>
      <c r="P192" s="1"/>
    </row>
    <row r="193" spans="1:16" x14ac:dyDescent="0.3">
      <c r="A193" s="1"/>
      <c r="B193" s="1"/>
      <c r="C193" s="1"/>
      <c r="D193" s="1"/>
      <c r="E193" s="1"/>
      <c r="F193" s="18"/>
      <c r="G193" s="18"/>
      <c r="H193" s="1"/>
      <c r="I193" s="1"/>
      <c r="J193" s="1"/>
      <c r="K193" s="1"/>
      <c r="L193" s="1"/>
      <c r="M193" s="1"/>
      <c r="N193" s="7"/>
      <c r="O193" s="13"/>
      <c r="P193" s="1"/>
    </row>
    <row r="194" spans="1:16" x14ac:dyDescent="0.3">
      <c r="A194" s="1"/>
      <c r="B194" s="1"/>
      <c r="C194" s="1"/>
      <c r="D194" s="1"/>
      <c r="E194" s="1"/>
      <c r="F194" s="18"/>
      <c r="G194" s="18"/>
      <c r="H194" s="1"/>
      <c r="I194" s="1"/>
      <c r="J194" s="1"/>
      <c r="K194" s="1"/>
      <c r="L194" s="1"/>
      <c r="M194" s="1"/>
      <c r="N194" s="7"/>
      <c r="O194" s="13"/>
      <c r="P194" s="1"/>
    </row>
    <row r="195" spans="1:16" x14ac:dyDescent="0.3">
      <c r="A195" s="1"/>
      <c r="B195" s="1"/>
      <c r="C195" s="1"/>
      <c r="D195" s="1"/>
      <c r="E195" s="1"/>
      <c r="F195" s="18"/>
      <c r="G195" s="18"/>
      <c r="H195" s="1"/>
      <c r="I195" s="1"/>
      <c r="J195" s="1"/>
      <c r="K195" s="1"/>
      <c r="L195" s="1"/>
      <c r="M195" s="1"/>
      <c r="N195" s="7"/>
      <c r="O195" s="13"/>
      <c r="P195" s="1"/>
    </row>
    <row r="196" spans="1:16" x14ac:dyDescent="0.3">
      <c r="A196" s="1"/>
      <c r="B196" s="1"/>
      <c r="C196" s="1"/>
      <c r="D196" s="1"/>
      <c r="E196" s="1"/>
      <c r="F196" s="18"/>
      <c r="G196" s="18"/>
      <c r="H196" s="1"/>
      <c r="I196" s="1"/>
      <c r="J196" s="1"/>
      <c r="K196" s="1"/>
      <c r="L196" s="1"/>
      <c r="M196" s="1"/>
      <c r="N196" s="7"/>
      <c r="O196" s="13"/>
      <c r="P196" s="1"/>
    </row>
    <row r="197" spans="1:16" x14ac:dyDescent="0.3">
      <c r="A197" s="1"/>
      <c r="B197" s="1"/>
      <c r="C197" s="1"/>
      <c r="D197" s="1"/>
      <c r="E197" s="1"/>
      <c r="F197" s="18"/>
      <c r="G197" s="18"/>
      <c r="H197" s="1"/>
      <c r="I197" s="1"/>
      <c r="J197" s="1"/>
      <c r="K197" s="1"/>
      <c r="L197" s="1"/>
      <c r="M197" s="1"/>
      <c r="N197" s="7"/>
      <c r="O197" s="13"/>
      <c r="P197" s="1"/>
    </row>
    <row r="198" spans="1:16" x14ac:dyDescent="0.3">
      <c r="A198" s="1"/>
      <c r="B198" s="1"/>
      <c r="C198" s="1"/>
      <c r="D198" s="1"/>
      <c r="E198" s="1"/>
      <c r="F198" s="18"/>
      <c r="G198" s="18"/>
      <c r="H198" s="1"/>
      <c r="I198" s="1"/>
      <c r="J198" s="1"/>
      <c r="K198" s="1"/>
      <c r="L198" s="1"/>
      <c r="M198" s="1"/>
      <c r="N198" s="7"/>
      <c r="O198" s="13"/>
      <c r="P198" s="1"/>
    </row>
    <row r="199" spans="1:16" x14ac:dyDescent="0.3">
      <c r="A199" s="1"/>
      <c r="B199" s="1"/>
      <c r="C199" s="1"/>
      <c r="D199" s="1"/>
      <c r="E199" s="1"/>
      <c r="F199" s="18"/>
      <c r="G199" s="18"/>
      <c r="H199" s="1"/>
      <c r="I199" s="1"/>
      <c r="J199" s="1"/>
      <c r="K199" s="1"/>
      <c r="L199" s="1"/>
      <c r="M199" s="1"/>
      <c r="N199" s="7"/>
      <c r="O199" s="13"/>
      <c r="P199" s="1"/>
    </row>
    <row r="200" spans="1:16" x14ac:dyDescent="0.3">
      <c r="A200" s="1"/>
      <c r="B200" s="1"/>
      <c r="C200" s="1"/>
      <c r="D200" s="1"/>
      <c r="E200" s="1"/>
      <c r="F200" s="18"/>
      <c r="G200" s="18"/>
      <c r="H200" s="1"/>
      <c r="I200" s="1"/>
      <c r="J200" s="1"/>
      <c r="K200" s="1"/>
      <c r="L200" s="1"/>
      <c r="M200" s="1"/>
      <c r="N200" s="7"/>
      <c r="O200" s="13"/>
      <c r="P200" s="1"/>
    </row>
    <row r="201" spans="1:16" x14ac:dyDescent="0.3">
      <c r="A201" s="1"/>
      <c r="B201" s="1"/>
      <c r="C201" s="1"/>
      <c r="D201" s="1"/>
      <c r="E201" s="1"/>
      <c r="F201" s="18"/>
      <c r="G201" s="18"/>
      <c r="H201" s="1"/>
      <c r="I201" s="1"/>
      <c r="J201" s="1"/>
      <c r="K201" s="1"/>
      <c r="L201" s="1"/>
      <c r="M201" s="1"/>
      <c r="N201" s="7"/>
      <c r="O201" s="13"/>
      <c r="P201" s="1"/>
    </row>
    <row r="202" spans="1:16" x14ac:dyDescent="0.3">
      <c r="A202" s="1"/>
      <c r="B202" s="1"/>
      <c r="C202" s="1"/>
      <c r="D202" s="1"/>
      <c r="E202" s="1"/>
      <c r="F202" s="18"/>
      <c r="G202" s="18"/>
      <c r="H202" s="1"/>
      <c r="I202" s="1"/>
      <c r="J202" s="1"/>
      <c r="K202" s="1"/>
      <c r="L202" s="1"/>
      <c r="M202" s="1"/>
      <c r="N202" s="7"/>
      <c r="O202" s="13"/>
      <c r="P202" s="1"/>
    </row>
    <row r="203" spans="1:16" x14ac:dyDescent="0.3">
      <c r="A203" s="1"/>
      <c r="B203" s="1"/>
      <c r="C203" s="1"/>
      <c r="D203" s="1"/>
      <c r="E203" s="1"/>
      <c r="F203" s="18"/>
      <c r="G203" s="18"/>
      <c r="H203" s="1"/>
      <c r="I203" s="1"/>
      <c r="J203" s="1"/>
      <c r="K203" s="1"/>
      <c r="L203" s="1"/>
      <c r="M203" s="1"/>
      <c r="N203" s="7"/>
      <c r="O203" s="13"/>
      <c r="P203" s="1"/>
    </row>
    <row r="204" spans="1:16" x14ac:dyDescent="0.3">
      <c r="A204" s="1"/>
      <c r="B204" s="1"/>
      <c r="C204" s="1"/>
      <c r="D204" s="1"/>
      <c r="E204" s="1"/>
      <c r="F204" s="18"/>
      <c r="G204" s="18"/>
      <c r="H204" s="1"/>
      <c r="I204" s="1"/>
      <c r="J204" s="1"/>
      <c r="K204" s="1"/>
      <c r="L204" s="1"/>
      <c r="M204" s="1"/>
      <c r="N204" s="7"/>
      <c r="O204" s="13"/>
      <c r="P204" s="1"/>
    </row>
    <row r="205" spans="1:16" x14ac:dyDescent="0.3">
      <c r="A205" s="1"/>
      <c r="B205" s="1"/>
      <c r="C205" s="1"/>
      <c r="D205" s="1"/>
      <c r="E205" s="1"/>
      <c r="F205" s="18"/>
      <c r="G205" s="18"/>
      <c r="H205" s="1"/>
      <c r="I205" s="1"/>
      <c r="J205" s="1"/>
      <c r="K205" s="1"/>
      <c r="L205" s="1"/>
      <c r="M205" s="1"/>
      <c r="N205" s="7"/>
      <c r="O205" s="13"/>
      <c r="P205" s="1"/>
    </row>
    <row r="206" spans="1:16" x14ac:dyDescent="0.3">
      <c r="A206" s="1"/>
      <c r="B206" s="1"/>
      <c r="C206" s="1"/>
      <c r="D206" s="1"/>
      <c r="E206" s="1"/>
      <c r="F206" s="18"/>
      <c r="G206" s="18"/>
      <c r="H206" s="1"/>
      <c r="I206" s="1"/>
      <c r="J206" s="1"/>
      <c r="K206" s="1"/>
      <c r="L206" s="1"/>
      <c r="M206" s="1"/>
      <c r="N206" s="7"/>
      <c r="O206" s="13"/>
      <c r="P206" s="1"/>
    </row>
    <row r="207" spans="1:16" x14ac:dyDescent="0.3">
      <c r="A207" s="1"/>
      <c r="B207" s="1"/>
      <c r="C207" s="1"/>
      <c r="D207" s="1"/>
      <c r="E207" s="1"/>
      <c r="F207" s="18"/>
      <c r="G207" s="18"/>
      <c r="H207" s="1"/>
      <c r="I207" s="1"/>
      <c r="J207" s="1"/>
      <c r="K207" s="1"/>
      <c r="L207" s="1"/>
      <c r="M207" s="1"/>
      <c r="N207" s="7"/>
      <c r="O207" s="13"/>
      <c r="P207" s="1"/>
    </row>
    <row r="208" spans="1:16" x14ac:dyDescent="0.3">
      <c r="A208" s="1"/>
      <c r="B208" s="1"/>
      <c r="C208" s="1"/>
      <c r="D208" s="1"/>
      <c r="E208" s="1"/>
      <c r="F208" s="18"/>
      <c r="G208" s="18"/>
      <c r="H208" s="1"/>
      <c r="I208" s="1"/>
      <c r="J208" s="1"/>
      <c r="K208" s="1"/>
      <c r="L208" s="1"/>
      <c r="M208" s="1"/>
      <c r="N208" s="7"/>
      <c r="O208" s="13"/>
      <c r="P208" s="1"/>
    </row>
    <row r="209" spans="1:16" x14ac:dyDescent="0.3">
      <c r="A209" s="1"/>
      <c r="B209" s="1"/>
      <c r="C209" s="1"/>
      <c r="D209" s="1"/>
      <c r="E209" s="1"/>
      <c r="F209" s="18"/>
      <c r="G209" s="18"/>
      <c r="H209" s="1"/>
      <c r="I209" s="1"/>
      <c r="J209" s="1"/>
      <c r="K209" s="1"/>
      <c r="L209" s="1"/>
      <c r="M209" s="1"/>
      <c r="N209" s="7"/>
      <c r="O209" s="13"/>
      <c r="P209" s="1"/>
    </row>
    <row r="210" spans="1:16" x14ac:dyDescent="0.3">
      <c r="A210" s="1"/>
      <c r="B210" s="1"/>
      <c r="C210" s="1"/>
      <c r="D210" s="1"/>
      <c r="E210" s="1"/>
      <c r="F210" s="18"/>
      <c r="G210" s="18"/>
      <c r="H210" s="1"/>
      <c r="I210" s="1"/>
      <c r="J210" s="1"/>
      <c r="K210" s="1"/>
      <c r="L210" s="1"/>
      <c r="M210" s="1"/>
      <c r="N210" s="7"/>
      <c r="O210" s="13"/>
      <c r="P210" s="1"/>
    </row>
    <row r="211" spans="1:16" x14ac:dyDescent="0.3">
      <c r="A211" s="1"/>
      <c r="B211" s="1"/>
      <c r="C211" s="1"/>
      <c r="D211" s="1"/>
      <c r="E211" s="1"/>
      <c r="F211" s="18"/>
      <c r="G211" s="18"/>
      <c r="H211" s="1"/>
      <c r="I211" s="1"/>
      <c r="J211" s="1"/>
      <c r="K211" s="1"/>
      <c r="L211" s="1"/>
      <c r="M211" s="1"/>
      <c r="N211" s="7"/>
      <c r="O211" s="13"/>
      <c r="P211" s="1"/>
    </row>
    <row r="212" spans="1:16" x14ac:dyDescent="0.3">
      <c r="A212" s="1"/>
      <c r="B212" s="1"/>
      <c r="C212" s="1"/>
      <c r="D212" s="1"/>
      <c r="E212" s="1"/>
      <c r="F212" s="18"/>
      <c r="G212" s="18"/>
      <c r="H212" s="1"/>
      <c r="I212" s="1"/>
      <c r="J212" s="1"/>
      <c r="K212" s="1"/>
      <c r="L212" s="1"/>
      <c r="M212" s="1"/>
      <c r="N212" s="7"/>
      <c r="O212" s="13"/>
      <c r="P212" s="1"/>
    </row>
    <row r="213" spans="1:16" x14ac:dyDescent="0.3">
      <c r="A213" s="1"/>
      <c r="B213" s="1"/>
      <c r="C213" s="1"/>
      <c r="D213" s="1"/>
      <c r="E213" s="1"/>
      <c r="F213" s="18"/>
      <c r="G213" s="18"/>
      <c r="H213" s="1"/>
      <c r="I213" s="1"/>
      <c r="J213" s="1"/>
      <c r="K213" s="1"/>
      <c r="L213" s="1"/>
      <c r="M213" s="1"/>
      <c r="N213" s="7"/>
      <c r="O213" s="13"/>
      <c r="P213" s="1"/>
    </row>
    <row r="214" spans="1:16" x14ac:dyDescent="0.3">
      <c r="A214" s="1"/>
      <c r="B214" s="1"/>
      <c r="C214" s="1"/>
      <c r="D214" s="1"/>
      <c r="E214" s="1"/>
      <c r="F214" s="18"/>
      <c r="G214" s="18"/>
      <c r="H214" s="1"/>
      <c r="I214" s="1"/>
      <c r="J214" s="1"/>
      <c r="K214" s="1"/>
      <c r="L214" s="1"/>
      <c r="M214" s="1"/>
      <c r="N214" s="7"/>
      <c r="O214" s="13"/>
      <c r="P214" s="1"/>
    </row>
    <row r="215" spans="1:16" x14ac:dyDescent="0.3">
      <c r="A215" s="1"/>
      <c r="B215" s="1"/>
      <c r="C215" s="1"/>
      <c r="D215" s="1"/>
      <c r="E215" s="1"/>
      <c r="F215" s="18"/>
      <c r="G215" s="18"/>
      <c r="H215" s="1"/>
      <c r="I215" s="1"/>
      <c r="J215" s="1"/>
      <c r="K215" s="1"/>
      <c r="L215" s="1"/>
      <c r="M215" s="1"/>
      <c r="N215" s="7"/>
      <c r="O215" s="13"/>
      <c r="P215" s="1"/>
    </row>
    <row r="216" spans="1:16" x14ac:dyDescent="0.3">
      <c r="A216" s="1"/>
      <c r="B216" s="1"/>
      <c r="C216" s="1"/>
      <c r="D216" s="1"/>
      <c r="E216" s="1"/>
      <c r="F216" s="18"/>
      <c r="G216" s="18"/>
      <c r="H216" s="1"/>
      <c r="I216" s="1"/>
      <c r="J216" s="1"/>
      <c r="K216" s="1"/>
      <c r="L216" s="1"/>
      <c r="M216" s="1"/>
      <c r="N216" s="7"/>
      <c r="O216" s="13"/>
      <c r="P216" s="1"/>
    </row>
    <row r="217" spans="1:16" x14ac:dyDescent="0.3">
      <c r="A217" s="1"/>
      <c r="B217" s="1"/>
      <c r="C217" s="1"/>
      <c r="D217" s="1"/>
      <c r="E217" s="1"/>
      <c r="F217" s="18"/>
      <c r="G217" s="18"/>
      <c r="H217" s="1"/>
      <c r="I217" s="1"/>
      <c r="J217" s="1"/>
      <c r="K217" s="1"/>
      <c r="L217" s="1"/>
      <c r="M217" s="1"/>
      <c r="N217" s="7"/>
      <c r="O217" s="13"/>
      <c r="P217" s="1"/>
    </row>
    <row r="218" spans="1:16" x14ac:dyDescent="0.3">
      <c r="A218" s="1"/>
      <c r="B218" s="1"/>
      <c r="C218" s="1"/>
      <c r="D218" s="1"/>
      <c r="E218" s="1"/>
      <c r="F218" s="18"/>
      <c r="G218" s="18"/>
      <c r="H218" s="1"/>
      <c r="I218" s="1"/>
      <c r="J218" s="1"/>
      <c r="K218" s="1"/>
      <c r="L218" s="1"/>
      <c r="M218" s="1"/>
      <c r="N218" s="7"/>
      <c r="O218" s="13"/>
      <c r="P218" s="1"/>
    </row>
    <row r="219" spans="1:16" x14ac:dyDescent="0.3">
      <c r="A219" s="1"/>
      <c r="B219" s="1"/>
      <c r="C219" s="1"/>
      <c r="D219" s="1"/>
      <c r="E219" s="1"/>
      <c r="F219" s="18"/>
      <c r="G219" s="18"/>
      <c r="H219" s="1"/>
      <c r="I219" s="1"/>
      <c r="J219" s="1"/>
      <c r="K219" s="1"/>
      <c r="L219" s="1"/>
      <c r="M219" s="1"/>
      <c r="N219" s="7"/>
      <c r="O219" s="13"/>
      <c r="P219" s="1"/>
    </row>
    <row r="220" spans="1:16" x14ac:dyDescent="0.3">
      <c r="A220" s="1"/>
      <c r="B220" s="1"/>
      <c r="C220" s="1"/>
      <c r="D220" s="1"/>
      <c r="E220" s="1"/>
      <c r="F220" s="18"/>
      <c r="G220" s="18"/>
      <c r="H220" s="1"/>
      <c r="I220" s="1"/>
      <c r="J220" s="1"/>
      <c r="K220" s="1"/>
      <c r="L220" s="1"/>
      <c r="M220" s="1"/>
      <c r="N220" s="7"/>
      <c r="O220" s="13"/>
      <c r="P220" s="1"/>
    </row>
    <row r="221" spans="1:16" x14ac:dyDescent="0.3">
      <c r="A221" s="1"/>
      <c r="B221" s="1"/>
      <c r="C221" s="1"/>
      <c r="D221" s="1"/>
      <c r="E221" s="1"/>
      <c r="F221" s="18"/>
      <c r="G221" s="18"/>
      <c r="H221" s="1"/>
      <c r="I221" s="1"/>
      <c r="J221" s="1"/>
      <c r="K221" s="1"/>
      <c r="L221" s="1"/>
      <c r="M221" s="1"/>
      <c r="N221" s="7"/>
      <c r="O221" s="13"/>
      <c r="P221" s="1"/>
    </row>
    <row r="222" spans="1:16" x14ac:dyDescent="0.3">
      <c r="A222" s="1"/>
      <c r="B222" s="1"/>
      <c r="C222" s="1"/>
      <c r="D222" s="1"/>
      <c r="E222" s="1"/>
      <c r="F222" s="18"/>
      <c r="G222" s="18"/>
      <c r="H222" s="1"/>
      <c r="I222" s="1"/>
      <c r="J222" s="1"/>
      <c r="K222" s="1"/>
      <c r="L222" s="1"/>
      <c r="M222" s="1"/>
      <c r="N222" s="7"/>
      <c r="O222" s="13"/>
      <c r="P222" s="1"/>
    </row>
    <row r="223" spans="1:16" x14ac:dyDescent="0.3">
      <c r="A223" s="1"/>
      <c r="B223" s="1"/>
      <c r="C223" s="1"/>
      <c r="D223" s="1"/>
      <c r="E223" s="1"/>
      <c r="F223" s="18"/>
      <c r="G223" s="18"/>
      <c r="H223" s="1"/>
      <c r="I223" s="1"/>
      <c r="J223" s="1"/>
      <c r="K223" s="1"/>
      <c r="L223" s="1"/>
      <c r="M223" s="1"/>
      <c r="N223" s="7"/>
      <c r="O223" s="13"/>
      <c r="P223" s="1"/>
    </row>
    <row r="224" spans="1:16" x14ac:dyDescent="0.3">
      <c r="A224" s="1"/>
      <c r="B224" s="1"/>
      <c r="C224" s="1"/>
      <c r="D224" s="1"/>
      <c r="E224" s="1"/>
      <c r="F224" s="18"/>
      <c r="G224" s="18"/>
      <c r="H224" s="1"/>
      <c r="I224" s="1"/>
      <c r="J224" s="1"/>
      <c r="K224" s="1"/>
      <c r="L224" s="1"/>
      <c r="M224" s="1"/>
      <c r="N224" s="7"/>
      <c r="O224" s="13"/>
      <c r="P224" s="1"/>
    </row>
    <row r="225" spans="1:16" x14ac:dyDescent="0.3">
      <c r="A225" s="1"/>
      <c r="B225" s="1"/>
      <c r="C225" s="1"/>
      <c r="D225" s="1"/>
      <c r="E225" s="1"/>
      <c r="F225" s="18"/>
      <c r="G225" s="18"/>
      <c r="H225" s="1"/>
      <c r="I225" s="1"/>
      <c r="J225" s="1"/>
      <c r="K225" s="1"/>
      <c r="L225" s="1"/>
      <c r="M225" s="1"/>
      <c r="N225" s="7"/>
      <c r="O225" s="13"/>
      <c r="P225" s="1"/>
    </row>
    <row r="226" spans="1:16" x14ac:dyDescent="0.3">
      <c r="A226" s="1"/>
      <c r="B226" s="1"/>
      <c r="C226" s="1"/>
      <c r="D226" s="1"/>
      <c r="E226" s="1"/>
      <c r="F226" s="18"/>
      <c r="G226" s="18"/>
      <c r="H226" s="1"/>
      <c r="I226" s="1"/>
      <c r="J226" s="1"/>
      <c r="K226" s="1"/>
      <c r="L226" s="1"/>
      <c r="M226" s="1"/>
      <c r="N226" s="7"/>
      <c r="O226" s="13"/>
      <c r="P226" s="1"/>
    </row>
    <row r="227" spans="1:16" x14ac:dyDescent="0.3">
      <c r="A227" s="1"/>
      <c r="B227" s="1"/>
      <c r="C227" s="1"/>
      <c r="D227" s="1"/>
      <c r="E227" s="1"/>
      <c r="F227" s="18"/>
      <c r="G227" s="18"/>
      <c r="H227" s="1"/>
      <c r="I227" s="1"/>
      <c r="J227" s="1"/>
      <c r="K227" s="1"/>
      <c r="L227" s="1"/>
      <c r="M227" s="1"/>
      <c r="N227" s="7"/>
      <c r="O227" s="13"/>
      <c r="P227" s="1"/>
    </row>
    <row r="228" spans="1:16" x14ac:dyDescent="0.3">
      <c r="A228" s="1"/>
      <c r="B228" s="1"/>
      <c r="C228" s="1"/>
      <c r="D228" s="1"/>
      <c r="E228" s="1"/>
      <c r="F228" s="18"/>
      <c r="G228" s="18"/>
      <c r="H228" s="1"/>
      <c r="I228" s="1"/>
      <c r="J228" s="1"/>
      <c r="K228" s="1"/>
      <c r="L228" s="1"/>
      <c r="M228" s="1"/>
      <c r="N228" s="7"/>
      <c r="O228" s="13"/>
      <c r="P228" s="1"/>
    </row>
    <row r="229" spans="1:16" x14ac:dyDescent="0.3">
      <c r="A229" s="1"/>
      <c r="B229" s="1"/>
      <c r="C229" s="1"/>
      <c r="D229" s="1"/>
      <c r="E229" s="1"/>
      <c r="F229" s="18"/>
      <c r="G229" s="18"/>
      <c r="H229" s="1"/>
      <c r="I229" s="1"/>
      <c r="J229" s="1"/>
      <c r="K229" s="1"/>
      <c r="L229" s="1"/>
      <c r="M229" s="1"/>
      <c r="N229" s="7"/>
      <c r="O229" s="13"/>
      <c r="P229" s="1"/>
    </row>
    <row r="230" spans="1:16" x14ac:dyDescent="0.3">
      <c r="A230" s="1"/>
      <c r="B230" s="1"/>
      <c r="C230" s="1"/>
      <c r="D230" s="1"/>
      <c r="E230" s="1"/>
      <c r="F230" s="18"/>
      <c r="G230" s="18"/>
      <c r="H230" s="1"/>
      <c r="I230" s="1"/>
      <c r="J230" s="1"/>
      <c r="K230" s="1"/>
      <c r="L230" s="1"/>
      <c r="M230" s="1"/>
      <c r="N230" s="7"/>
      <c r="O230" s="13"/>
      <c r="P230" s="1"/>
    </row>
    <row r="231" spans="1:16" x14ac:dyDescent="0.3">
      <c r="A231" s="1"/>
      <c r="B231" s="1"/>
      <c r="C231" s="1"/>
      <c r="D231" s="1"/>
      <c r="E231" s="1"/>
      <c r="F231" s="18"/>
      <c r="G231" s="18"/>
      <c r="H231" s="1"/>
      <c r="I231" s="1"/>
      <c r="J231" s="1"/>
      <c r="K231" s="1"/>
      <c r="L231" s="1"/>
      <c r="M231" s="1"/>
      <c r="N231" s="7"/>
      <c r="O231" s="13"/>
      <c r="P231" s="1"/>
    </row>
    <row r="232" spans="1:16" x14ac:dyDescent="0.3">
      <c r="A232" s="1"/>
      <c r="B232" s="1"/>
      <c r="C232" s="1"/>
      <c r="D232" s="1"/>
      <c r="E232" s="1"/>
      <c r="F232" s="18"/>
      <c r="G232" s="18"/>
      <c r="H232" s="1"/>
      <c r="I232" s="1"/>
      <c r="J232" s="1"/>
      <c r="K232" s="1"/>
      <c r="L232" s="1"/>
      <c r="M232" s="1"/>
      <c r="N232" s="7"/>
      <c r="O232" s="13"/>
      <c r="P232" s="1"/>
    </row>
    <row r="233" spans="1:16" x14ac:dyDescent="0.3">
      <c r="A233" s="1"/>
      <c r="B233" s="1"/>
      <c r="C233" s="1"/>
      <c r="D233" s="1"/>
      <c r="E233" s="1"/>
      <c r="F233" s="18"/>
      <c r="G233" s="18"/>
      <c r="H233" s="1"/>
      <c r="I233" s="1"/>
      <c r="J233" s="1"/>
      <c r="K233" s="1"/>
      <c r="L233" s="1"/>
      <c r="M233" s="1"/>
      <c r="N233" s="7"/>
      <c r="O233" s="13"/>
      <c r="P233" s="1"/>
    </row>
    <row r="234" spans="1:16" x14ac:dyDescent="0.3">
      <c r="A234" s="1"/>
      <c r="B234" s="1"/>
      <c r="C234" s="1"/>
      <c r="D234" s="1"/>
      <c r="E234" s="1"/>
      <c r="F234" s="18"/>
      <c r="G234" s="18"/>
      <c r="H234" s="1"/>
      <c r="I234" s="1"/>
      <c r="J234" s="1"/>
      <c r="K234" s="1"/>
      <c r="L234" s="1"/>
      <c r="M234" s="1"/>
      <c r="N234" s="7"/>
      <c r="O234" s="13"/>
      <c r="P234" s="1"/>
    </row>
    <row r="235" spans="1:16" x14ac:dyDescent="0.3">
      <c r="A235" s="1"/>
      <c r="B235" s="1"/>
      <c r="C235" s="1"/>
      <c r="D235" s="1"/>
      <c r="E235" s="1"/>
      <c r="F235" s="18"/>
      <c r="G235" s="18"/>
      <c r="H235" s="1"/>
      <c r="I235" s="1"/>
      <c r="J235" s="1"/>
      <c r="K235" s="1"/>
      <c r="L235" s="1"/>
      <c r="M235" s="1"/>
      <c r="N235" s="7"/>
      <c r="O235" s="13"/>
      <c r="P235" s="1"/>
    </row>
    <row r="236" spans="1:16" x14ac:dyDescent="0.3">
      <c r="A236" s="1"/>
      <c r="B236" s="1"/>
      <c r="C236" s="1"/>
      <c r="D236" s="1"/>
      <c r="E236" s="1"/>
      <c r="F236" s="18"/>
      <c r="G236" s="18"/>
      <c r="H236" s="1"/>
      <c r="I236" s="1"/>
      <c r="J236" s="1"/>
      <c r="K236" s="1"/>
      <c r="L236" s="1"/>
      <c r="M236" s="1"/>
      <c r="N236" s="7"/>
      <c r="O236" s="13"/>
      <c r="P236" s="1"/>
    </row>
    <row r="237" spans="1:16" x14ac:dyDescent="0.3">
      <c r="A237" s="1"/>
      <c r="B237" s="1"/>
      <c r="C237" s="1"/>
      <c r="D237" s="1"/>
      <c r="E237" s="1"/>
      <c r="F237" s="18"/>
      <c r="G237" s="18"/>
      <c r="H237" s="1"/>
      <c r="I237" s="1"/>
      <c r="J237" s="1"/>
      <c r="K237" s="1"/>
      <c r="L237" s="1"/>
      <c r="M237" s="1"/>
      <c r="N237" s="7"/>
      <c r="O237" s="13"/>
      <c r="P237" s="1"/>
    </row>
    <row r="238" spans="1:16" x14ac:dyDescent="0.3">
      <c r="A238" s="1"/>
      <c r="B238" s="1"/>
      <c r="C238" s="1"/>
      <c r="D238" s="1"/>
      <c r="E238" s="1"/>
      <c r="F238" s="18"/>
      <c r="G238" s="18"/>
      <c r="H238" s="1"/>
      <c r="I238" s="1"/>
      <c r="J238" s="1"/>
      <c r="K238" s="1"/>
      <c r="L238" s="1"/>
      <c r="M238" s="1"/>
      <c r="N238" s="7"/>
      <c r="O238" s="13"/>
      <c r="P238" s="1"/>
    </row>
    <row r="239" spans="1:16" x14ac:dyDescent="0.3">
      <c r="A239" s="1"/>
      <c r="B239" s="1"/>
      <c r="C239" s="1"/>
      <c r="D239" s="1"/>
      <c r="E239" s="1"/>
      <c r="F239" s="18"/>
      <c r="G239" s="18"/>
      <c r="H239" s="1"/>
      <c r="I239" s="1"/>
      <c r="J239" s="1"/>
      <c r="K239" s="1"/>
      <c r="L239" s="1"/>
      <c r="M239" s="1"/>
      <c r="N239" s="7"/>
      <c r="O239" s="13"/>
      <c r="P239" s="1"/>
    </row>
    <row r="240" spans="1:16" x14ac:dyDescent="0.3">
      <c r="A240" s="1"/>
      <c r="B240" s="1"/>
      <c r="C240" s="1"/>
      <c r="D240" s="1"/>
      <c r="E240" s="1"/>
      <c r="F240" s="18"/>
      <c r="G240" s="18"/>
      <c r="H240" s="1"/>
      <c r="I240" s="1"/>
      <c r="J240" s="1"/>
      <c r="K240" s="1"/>
      <c r="L240" s="1"/>
      <c r="M240" s="1"/>
      <c r="N240" s="7"/>
      <c r="O240" s="13"/>
      <c r="P240" s="1"/>
    </row>
    <row r="241" spans="1:16" x14ac:dyDescent="0.3">
      <c r="A241" s="1"/>
      <c r="B241" s="1"/>
      <c r="C241" s="1"/>
      <c r="D241" s="1"/>
      <c r="E241" s="1"/>
      <c r="F241" s="18"/>
      <c r="G241" s="18"/>
      <c r="H241" s="1"/>
      <c r="I241" s="1"/>
      <c r="J241" s="1"/>
      <c r="K241" s="1"/>
      <c r="L241" s="1"/>
      <c r="M241" s="1"/>
      <c r="N241" s="7"/>
      <c r="O241" s="13"/>
      <c r="P241" s="1"/>
    </row>
    <row r="242" spans="1:16" x14ac:dyDescent="0.3">
      <c r="A242" s="1"/>
      <c r="B242" s="1"/>
      <c r="C242" s="1"/>
      <c r="D242" s="1"/>
      <c r="E242" s="1"/>
      <c r="F242" s="18"/>
      <c r="G242" s="18"/>
      <c r="H242" s="1"/>
      <c r="I242" s="1"/>
      <c r="J242" s="1"/>
      <c r="K242" s="1"/>
      <c r="L242" s="1"/>
      <c r="M242" s="1"/>
      <c r="N242" s="7"/>
      <c r="O242" s="13"/>
      <c r="P242" s="1"/>
    </row>
    <row r="243" spans="1:16" x14ac:dyDescent="0.3">
      <c r="A243" s="1"/>
      <c r="B243" s="1"/>
      <c r="C243" s="1"/>
      <c r="D243" s="1"/>
      <c r="E243" s="1"/>
      <c r="F243" s="18"/>
      <c r="G243" s="18"/>
      <c r="H243" s="1"/>
      <c r="I243" s="1"/>
      <c r="J243" s="1"/>
      <c r="K243" s="1"/>
      <c r="L243" s="1"/>
      <c r="M243" s="1"/>
      <c r="N243" s="7"/>
      <c r="O243" s="13"/>
      <c r="P243" s="1"/>
    </row>
    <row r="244" spans="1:16" x14ac:dyDescent="0.3">
      <c r="A244" s="1"/>
      <c r="B244" s="1"/>
      <c r="C244" s="1"/>
      <c r="D244" s="1"/>
      <c r="E244" s="1"/>
      <c r="F244" s="18"/>
      <c r="G244" s="18"/>
      <c r="H244" s="1"/>
      <c r="I244" s="1"/>
      <c r="J244" s="1"/>
      <c r="K244" s="1"/>
      <c r="L244" s="1"/>
      <c r="M244" s="1"/>
      <c r="N244" s="7"/>
      <c r="O244" s="13"/>
      <c r="P244" s="1"/>
    </row>
    <row r="245" spans="1:16" x14ac:dyDescent="0.3">
      <c r="A245" s="1"/>
      <c r="B245" s="1"/>
      <c r="C245" s="1"/>
      <c r="D245" s="1"/>
      <c r="E245" s="1"/>
      <c r="F245" s="18"/>
      <c r="G245" s="18"/>
      <c r="H245" s="1"/>
      <c r="I245" s="1"/>
      <c r="J245" s="1"/>
      <c r="K245" s="1"/>
      <c r="L245" s="1"/>
      <c r="M245" s="1"/>
      <c r="N245" s="7"/>
      <c r="O245" s="13"/>
      <c r="P245" s="1"/>
    </row>
    <row r="246" spans="1:16" x14ac:dyDescent="0.3">
      <c r="A246" s="1"/>
      <c r="B246" s="1"/>
      <c r="C246" s="1"/>
      <c r="D246" s="1"/>
      <c r="E246" s="1"/>
      <c r="F246" s="18"/>
      <c r="G246" s="18"/>
      <c r="H246" s="1"/>
      <c r="I246" s="1"/>
      <c r="J246" s="1"/>
      <c r="K246" s="1"/>
      <c r="L246" s="1"/>
      <c r="M246" s="1"/>
      <c r="N246" s="7"/>
      <c r="O246" s="13"/>
      <c r="P246" s="1"/>
    </row>
    <row r="247" spans="1:16" x14ac:dyDescent="0.3">
      <c r="A247" s="1"/>
      <c r="B247" s="1"/>
      <c r="C247" s="1"/>
      <c r="D247" s="1"/>
      <c r="E247" s="1"/>
      <c r="F247" s="18"/>
      <c r="G247" s="18"/>
      <c r="H247" s="1"/>
      <c r="I247" s="1"/>
      <c r="J247" s="1"/>
      <c r="K247" s="1"/>
      <c r="L247" s="1"/>
      <c r="M247" s="1"/>
      <c r="N247" s="7"/>
      <c r="O247" s="13"/>
      <c r="P247" s="1"/>
    </row>
    <row r="248" spans="1:16" x14ac:dyDescent="0.3">
      <c r="A248" s="1"/>
      <c r="B248" s="1"/>
      <c r="C248" s="1"/>
      <c r="D248" s="1"/>
      <c r="E248" s="1"/>
      <c r="F248" s="18"/>
      <c r="G248" s="18"/>
      <c r="H248" s="1"/>
      <c r="I248" s="1"/>
      <c r="J248" s="1"/>
      <c r="K248" s="1"/>
      <c r="L248" s="1"/>
      <c r="M248" s="1"/>
      <c r="N248" s="7"/>
      <c r="O248" s="13"/>
      <c r="P248" s="1"/>
    </row>
    <row r="249" spans="1:16" x14ac:dyDescent="0.3">
      <c r="A249" s="1"/>
      <c r="B249" s="1"/>
      <c r="C249" s="1"/>
      <c r="D249" s="1"/>
      <c r="E249" s="1"/>
      <c r="F249" s="18"/>
      <c r="G249" s="18"/>
      <c r="H249" s="1"/>
      <c r="I249" s="1"/>
      <c r="J249" s="1"/>
      <c r="K249" s="1"/>
      <c r="L249" s="1"/>
      <c r="M249" s="1"/>
      <c r="N249" s="7"/>
      <c r="O249" s="13"/>
      <c r="P249" s="1"/>
    </row>
    <row r="250" spans="1:16" x14ac:dyDescent="0.3">
      <c r="A250" s="1"/>
      <c r="B250" s="1"/>
      <c r="C250" s="1"/>
      <c r="D250" s="1"/>
      <c r="E250" s="1"/>
      <c r="F250" s="18"/>
      <c r="G250" s="18"/>
      <c r="H250" s="1"/>
      <c r="I250" s="1"/>
      <c r="J250" s="1"/>
      <c r="K250" s="1"/>
      <c r="L250" s="1"/>
      <c r="M250" s="1"/>
      <c r="N250" s="7"/>
      <c r="O250" s="13"/>
      <c r="P250" s="1"/>
    </row>
    <row r="251" spans="1:16" x14ac:dyDescent="0.3">
      <c r="A251" s="1"/>
      <c r="B251" s="1"/>
      <c r="C251" s="1"/>
      <c r="D251" s="1"/>
      <c r="E251" s="1"/>
      <c r="F251" s="18"/>
      <c r="G251" s="18"/>
      <c r="H251" s="1"/>
      <c r="I251" s="1"/>
      <c r="J251" s="1"/>
      <c r="K251" s="1"/>
      <c r="L251" s="1"/>
      <c r="M251" s="1"/>
      <c r="N251" s="7"/>
      <c r="O251" s="13"/>
      <c r="P251" s="1"/>
    </row>
    <row r="252" spans="1:16" x14ac:dyDescent="0.3">
      <c r="A252" s="1"/>
      <c r="B252" s="1"/>
      <c r="C252" s="1"/>
      <c r="D252" s="1"/>
      <c r="E252" s="1"/>
      <c r="F252" s="18"/>
      <c r="G252" s="18"/>
      <c r="H252" s="1"/>
      <c r="I252" s="1"/>
      <c r="J252" s="1"/>
      <c r="K252" s="1"/>
      <c r="L252" s="1"/>
      <c r="M252" s="1"/>
      <c r="N252" s="7"/>
      <c r="O252" s="13"/>
      <c r="P252" s="1"/>
    </row>
    <row r="253" spans="1:16" x14ac:dyDescent="0.3">
      <c r="A253" s="1"/>
      <c r="B253" s="1"/>
      <c r="C253" s="1"/>
      <c r="D253" s="1"/>
      <c r="E253" s="1"/>
      <c r="F253" s="18"/>
      <c r="G253" s="18"/>
      <c r="H253" s="1"/>
      <c r="I253" s="1"/>
      <c r="J253" s="1"/>
      <c r="K253" s="1"/>
      <c r="L253" s="1"/>
      <c r="M253" s="1"/>
      <c r="N253" s="7"/>
      <c r="O253" s="13"/>
      <c r="P253" s="1"/>
    </row>
    <row r="254" spans="1:16" x14ac:dyDescent="0.3">
      <c r="A254" s="1"/>
      <c r="B254" s="1"/>
      <c r="C254" s="1"/>
      <c r="D254" s="1"/>
      <c r="E254" s="1"/>
      <c r="F254" s="18"/>
      <c r="G254" s="18"/>
      <c r="H254" s="1"/>
      <c r="I254" s="1"/>
      <c r="J254" s="1"/>
      <c r="K254" s="1"/>
      <c r="L254" s="1"/>
      <c r="M254" s="1"/>
      <c r="N254" s="7"/>
      <c r="O254" s="13"/>
      <c r="P254" s="1"/>
    </row>
    <row r="255" spans="1:16" x14ac:dyDescent="0.3">
      <c r="A255" s="1"/>
      <c r="B255" s="1"/>
      <c r="C255" s="1"/>
      <c r="D255" s="1"/>
      <c r="E255" s="1"/>
      <c r="F255" s="18"/>
      <c r="G255" s="18"/>
      <c r="H255" s="1"/>
      <c r="I255" s="1"/>
      <c r="J255" s="1"/>
      <c r="K255" s="1"/>
      <c r="L255" s="1"/>
      <c r="M255" s="1"/>
      <c r="N255" s="7"/>
      <c r="O255" s="13"/>
      <c r="P255" s="1"/>
    </row>
    <row r="256" spans="1:16" x14ac:dyDescent="0.3">
      <c r="A256" s="1"/>
      <c r="B256" s="1"/>
      <c r="C256" s="1"/>
      <c r="D256" s="1"/>
      <c r="E256" s="1"/>
      <c r="F256" s="18"/>
      <c r="G256" s="18"/>
      <c r="H256" s="1"/>
      <c r="I256" s="1"/>
      <c r="J256" s="1"/>
      <c r="K256" s="1"/>
      <c r="L256" s="1"/>
      <c r="M256" s="1"/>
      <c r="N256" s="7"/>
      <c r="O256" s="13"/>
      <c r="P256" s="1"/>
    </row>
    <row r="257" spans="1:16" x14ac:dyDescent="0.3">
      <c r="A257" s="1"/>
      <c r="B257" s="1"/>
      <c r="C257" s="1"/>
      <c r="D257" s="1"/>
      <c r="E257" s="1"/>
      <c r="F257" s="18"/>
      <c r="G257" s="18"/>
      <c r="H257" s="1"/>
      <c r="I257" s="1"/>
      <c r="J257" s="1"/>
      <c r="K257" s="1"/>
      <c r="L257" s="1"/>
      <c r="M257" s="1"/>
      <c r="N257" s="7"/>
      <c r="O257" s="13"/>
      <c r="P257" s="1"/>
    </row>
    <row r="258" spans="1:16" x14ac:dyDescent="0.3">
      <c r="A258" s="1"/>
      <c r="B258" s="1"/>
      <c r="C258" s="1"/>
      <c r="D258" s="1"/>
      <c r="E258" s="1"/>
      <c r="F258" s="18"/>
      <c r="G258" s="18"/>
      <c r="H258" s="1"/>
      <c r="I258" s="1"/>
      <c r="J258" s="1"/>
      <c r="K258" s="1"/>
      <c r="L258" s="1"/>
      <c r="M258" s="1"/>
      <c r="N258" s="7"/>
      <c r="O258" s="13"/>
      <c r="P258" s="1"/>
    </row>
    <row r="259" spans="1:16" x14ac:dyDescent="0.3">
      <c r="A259" s="1"/>
      <c r="B259" s="1"/>
      <c r="C259" s="1"/>
      <c r="D259" s="1"/>
      <c r="E259" s="1"/>
      <c r="F259" s="18"/>
      <c r="G259" s="18"/>
      <c r="H259" s="1"/>
      <c r="I259" s="1"/>
      <c r="J259" s="1"/>
      <c r="K259" s="1"/>
      <c r="L259" s="1"/>
      <c r="M259" s="1"/>
      <c r="N259" s="7"/>
      <c r="O259" s="13"/>
      <c r="P259" s="1"/>
    </row>
    <row r="260" spans="1:16" x14ac:dyDescent="0.3">
      <c r="A260" s="1"/>
      <c r="B260" s="1"/>
      <c r="C260" s="1"/>
      <c r="D260" s="1"/>
      <c r="E260" s="1"/>
      <c r="F260" s="18"/>
      <c r="G260" s="18"/>
      <c r="H260" s="1"/>
      <c r="I260" s="1"/>
      <c r="J260" s="1"/>
      <c r="K260" s="1"/>
      <c r="L260" s="1"/>
      <c r="M260" s="1"/>
      <c r="N260" s="7"/>
      <c r="O260" s="13"/>
      <c r="P260" s="1"/>
    </row>
    <row r="261" spans="1:16" x14ac:dyDescent="0.3">
      <c r="A261" s="1"/>
      <c r="B261" s="1"/>
      <c r="C261" s="1"/>
      <c r="D261" s="1"/>
      <c r="E261" s="1"/>
      <c r="F261" s="18"/>
      <c r="G261" s="18"/>
      <c r="H261" s="1"/>
      <c r="I261" s="1"/>
      <c r="J261" s="1"/>
      <c r="K261" s="1"/>
      <c r="L261" s="1"/>
      <c r="M261" s="1"/>
      <c r="N261" s="7"/>
      <c r="O261" s="13"/>
      <c r="P261" s="1"/>
    </row>
    <row r="262" spans="1:16" x14ac:dyDescent="0.3">
      <c r="A262" s="1"/>
      <c r="B262" s="1"/>
      <c r="C262" s="1"/>
      <c r="D262" s="1"/>
      <c r="E262" s="1"/>
      <c r="F262" s="18"/>
      <c r="G262" s="18"/>
      <c r="H262" s="1"/>
      <c r="I262" s="1"/>
      <c r="J262" s="1"/>
      <c r="K262" s="1"/>
      <c r="L262" s="1"/>
      <c r="M262" s="1"/>
      <c r="N262" s="7"/>
      <c r="O262" s="13"/>
      <c r="P262" s="1"/>
    </row>
    <row r="263" spans="1:16" x14ac:dyDescent="0.3">
      <c r="A263" s="1"/>
      <c r="B263" s="1"/>
      <c r="C263" s="1"/>
      <c r="D263" s="1"/>
      <c r="E263" s="1"/>
      <c r="F263" s="18"/>
      <c r="G263" s="18"/>
      <c r="H263" s="1"/>
      <c r="I263" s="1"/>
      <c r="J263" s="1"/>
      <c r="K263" s="1"/>
      <c r="L263" s="1"/>
      <c r="M263" s="1"/>
      <c r="N263" s="7"/>
      <c r="O263" s="13"/>
      <c r="P263" s="1"/>
    </row>
    <row r="264" spans="1:16" x14ac:dyDescent="0.3">
      <c r="A264" s="1"/>
      <c r="B264" s="1"/>
      <c r="C264" s="1"/>
      <c r="D264" s="1"/>
      <c r="E264" s="1"/>
      <c r="F264" s="18"/>
      <c r="G264" s="18"/>
      <c r="H264" s="1"/>
      <c r="I264" s="1"/>
      <c r="J264" s="1"/>
      <c r="K264" s="1"/>
      <c r="L264" s="1"/>
      <c r="M264" s="1"/>
      <c r="N264" s="7"/>
      <c r="O264" s="13"/>
      <c r="P264" s="1"/>
    </row>
    <row r="265" spans="1:16" x14ac:dyDescent="0.3">
      <c r="A265" s="1"/>
      <c r="B265" s="1"/>
      <c r="C265" s="1"/>
      <c r="D265" s="1"/>
      <c r="E265" s="1"/>
      <c r="F265" s="18"/>
      <c r="G265" s="18"/>
      <c r="H265" s="1"/>
      <c r="I265" s="1"/>
      <c r="J265" s="1"/>
      <c r="K265" s="1"/>
      <c r="L265" s="1"/>
      <c r="M265" s="1"/>
      <c r="N265" s="7"/>
      <c r="O265" s="13"/>
      <c r="P265" s="1"/>
    </row>
    <row r="266" spans="1:16" x14ac:dyDescent="0.3">
      <c r="A266" s="1"/>
      <c r="B266" s="1"/>
      <c r="C266" s="1"/>
      <c r="D266" s="1"/>
      <c r="E266" s="1"/>
      <c r="F266" s="18"/>
      <c r="G266" s="18"/>
      <c r="H266" s="1"/>
      <c r="I266" s="1"/>
      <c r="J266" s="1"/>
      <c r="K266" s="1"/>
      <c r="L266" s="1"/>
      <c r="M266" s="1"/>
      <c r="N266" s="7"/>
      <c r="O266" s="13"/>
      <c r="P266" s="1"/>
    </row>
    <row r="267" spans="1:16" x14ac:dyDescent="0.3">
      <c r="A267" s="1"/>
      <c r="B267" s="1"/>
      <c r="C267" s="1"/>
      <c r="D267" s="1"/>
      <c r="E267" s="1"/>
      <c r="F267" s="18"/>
      <c r="G267" s="18"/>
      <c r="H267" s="1"/>
      <c r="I267" s="1"/>
      <c r="J267" s="1"/>
      <c r="K267" s="1"/>
      <c r="L267" s="1"/>
      <c r="M267" s="1"/>
      <c r="N267" s="7"/>
      <c r="O267" s="13"/>
      <c r="P267" s="1"/>
    </row>
    <row r="268" spans="1:16" x14ac:dyDescent="0.3">
      <c r="A268" s="1"/>
      <c r="B268" s="1"/>
      <c r="C268" s="1"/>
      <c r="D268" s="1"/>
      <c r="E268" s="1"/>
      <c r="F268" s="18"/>
      <c r="G268" s="18"/>
      <c r="H268" s="1"/>
      <c r="I268" s="1"/>
      <c r="J268" s="1"/>
      <c r="K268" s="1"/>
      <c r="L268" s="1"/>
      <c r="M268" s="1"/>
      <c r="N268" s="7"/>
      <c r="O268" s="13"/>
      <c r="P268" s="1"/>
    </row>
    <row r="269" spans="1:16" x14ac:dyDescent="0.3">
      <c r="A269" s="1"/>
      <c r="B269" s="1"/>
      <c r="C269" s="1"/>
      <c r="D269" s="1"/>
      <c r="E269" s="1"/>
      <c r="F269" s="18"/>
      <c r="G269" s="18"/>
      <c r="H269" s="1"/>
      <c r="I269" s="1"/>
      <c r="J269" s="1"/>
      <c r="K269" s="1"/>
      <c r="L269" s="1"/>
      <c r="M269" s="1"/>
      <c r="N269" s="7"/>
      <c r="O269" s="13"/>
      <c r="P269" s="1"/>
    </row>
    <row r="270" spans="1:16" x14ac:dyDescent="0.3">
      <c r="A270" s="1"/>
      <c r="B270" s="1"/>
      <c r="C270" s="1"/>
      <c r="D270" s="1"/>
      <c r="E270" s="1"/>
      <c r="F270" s="18"/>
      <c r="G270" s="18"/>
      <c r="H270" s="1"/>
      <c r="I270" s="1"/>
      <c r="J270" s="1"/>
      <c r="K270" s="1"/>
      <c r="L270" s="1"/>
      <c r="M270" s="1"/>
      <c r="N270" s="7"/>
      <c r="O270" s="13"/>
      <c r="P270" s="1"/>
    </row>
    <row r="271" spans="1:16" x14ac:dyDescent="0.3">
      <c r="A271" s="1"/>
      <c r="B271" s="1"/>
      <c r="C271" s="1"/>
      <c r="D271" s="1"/>
      <c r="E271" s="1"/>
      <c r="F271" s="18"/>
      <c r="G271" s="18"/>
      <c r="H271" s="1"/>
      <c r="I271" s="1"/>
      <c r="J271" s="1"/>
      <c r="K271" s="1"/>
      <c r="L271" s="1"/>
      <c r="M271" s="1"/>
      <c r="N271" s="7"/>
      <c r="O271" s="13"/>
      <c r="P271" s="1"/>
    </row>
    <row r="272" spans="1:16" x14ac:dyDescent="0.3">
      <c r="A272" s="1"/>
      <c r="B272" s="1"/>
      <c r="C272" s="1"/>
      <c r="D272" s="1"/>
      <c r="E272" s="1"/>
      <c r="F272" s="18"/>
      <c r="G272" s="18"/>
      <c r="H272" s="1"/>
      <c r="I272" s="1"/>
      <c r="J272" s="1"/>
      <c r="K272" s="1"/>
      <c r="L272" s="1"/>
      <c r="M272" s="1"/>
      <c r="N272" s="7"/>
      <c r="O272" s="13"/>
      <c r="P272" s="1"/>
    </row>
    <row r="273" spans="1:16" x14ac:dyDescent="0.3">
      <c r="A273" s="1"/>
      <c r="B273" s="1"/>
      <c r="C273" s="1"/>
      <c r="D273" s="1"/>
      <c r="E273" s="1"/>
      <c r="F273" s="18"/>
      <c r="G273" s="18"/>
      <c r="H273" s="1"/>
      <c r="I273" s="1"/>
      <c r="J273" s="1"/>
      <c r="K273" s="1"/>
      <c r="L273" s="1"/>
      <c r="M273" s="1"/>
      <c r="N273" s="7"/>
      <c r="O273" s="13"/>
      <c r="P273" s="1"/>
    </row>
    <row r="274" spans="1:16" x14ac:dyDescent="0.3">
      <c r="A274" s="1"/>
      <c r="B274" s="1"/>
      <c r="C274" s="1"/>
      <c r="D274" s="1"/>
      <c r="E274" s="1"/>
      <c r="F274" s="18"/>
      <c r="G274" s="18"/>
      <c r="H274" s="1"/>
      <c r="I274" s="1"/>
      <c r="J274" s="1"/>
      <c r="K274" s="1"/>
      <c r="L274" s="1"/>
      <c r="M274" s="1"/>
      <c r="N274" s="7"/>
      <c r="O274" s="13"/>
      <c r="P274" s="1"/>
    </row>
    <row r="275" spans="1:16" x14ac:dyDescent="0.3">
      <c r="A275" s="1"/>
      <c r="B275" s="1"/>
      <c r="C275" s="1"/>
      <c r="D275" s="1"/>
      <c r="E275" s="1"/>
      <c r="F275" s="18"/>
      <c r="G275" s="18"/>
      <c r="H275" s="1"/>
      <c r="I275" s="1"/>
      <c r="J275" s="1"/>
      <c r="K275" s="1"/>
      <c r="L275" s="1"/>
      <c r="M275" s="1"/>
      <c r="N275" s="7"/>
      <c r="O275" s="13"/>
      <c r="P275" s="1"/>
    </row>
    <row r="276" spans="1:16" x14ac:dyDescent="0.3">
      <c r="A276" s="1"/>
      <c r="B276" s="1"/>
      <c r="C276" s="1"/>
      <c r="D276" s="1"/>
      <c r="E276" s="1"/>
      <c r="F276" s="18"/>
      <c r="G276" s="18"/>
      <c r="H276" s="1"/>
      <c r="I276" s="1"/>
      <c r="J276" s="1"/>
      <c r="K276" s="1"/>
      <c r="L276" s="1"/>
      <c r="M276" s="1"/>
      <c r="N276" s="7"/>
      <c r="O276" s="13"/>
      <c r="P276" s="1"/>
    </row>
    <row r="277" spans="1:16" x14ac:dyDescent="0.3">
      <c r="A277" s="1"/>
      <c r="B277" s="1"/>
      <c r="C277" s="1"/>
      <c r="D277" s="1"/>
      <c r="E277" s="1"/>
      <c r="F277" s="18"/>
      <c r="G277" s="18"/>
      <c r="H277" s="1"/>
      <c r="I277" s="1"/>
      <c r="J277" s="1"/>
      <c r="K277" s="1"/>
      <c r="L277" s="1"/>
      <c r="M277" s="1"/>
      <c r="N277" s="7"/>
      <c r="O277" s="13"/>
      <c r="P277" s="1"/>
    </row>
    <row r="278" spans="1:16" x14ac:dyDescent="0.3">
      <c r="A278" s="1"/>
      <c r="B278" s="1"/>
      <c r="C278" s="1"/>
      <c r="D278" s="1"/>
      <c r="E278" s="1"/>
      <c r="F278" s="18"/>
      <c r="G278" s="18"/>
      <c r="H278" s="1"/>
      <c r="I278" s="1"/>
      <c r="J278" s="1"/>
      <c r="K278" s="1"/>
      <c r="L278" s="1"/>
      <c r="M278" s="1"/>
      <c r="N278" s="7"/>
      <c r="O278" s="13"/>
      <c r="P278" s="1"/>
    </row>
    <row r="279" spans="1:16" x14ac:dyDescent="0.3">
      <c r="A279" s="1"/>
      <c r="B279" s="1"/>
      <c r="C279" s="1"/>
      <c r="D279" s="1"/>
      <c r="E279" s="1"/>
      <c r="F279" s="18"/>
      <c r="G279" s="18"/>
      <c r="H279" s="1"/>
      <c r="I279" s="1"/>
      <c r="J279" s="1"/>
      <c r="K279" s="1"/>
      <c r="L279" s="1"/>
      <c r="M279" s="1"/>
      <c r="N279" s="7"/>
      <c r="O279" s="13"/>
      <c r="P279" s="1"/>
    </row>
    <row r="280" spans="1:16" x14ac:dyDescent="0.3">
      <c r="A280" s="1"/>
      <c r="B280" s="1"/>
      <c r="C280" s="1"/>
      <c r="D280" s="1"/>
      <c r="E280" s="1"/>
      <c r="F280" s="18"/>
      <c r="G280" s="18"/>
      <c r="H280" s="1"/>
      <c r="I280" s="1"/>
      <c r="J280" s="1"/>
      <c r="K280" s="1"/>
      <c r="L280" s="1"/>
      <c r="M280" s="1"/>
      <c r="N280" s="7"/>
      <c r="O280" s="13"/>
      <c r="P280" s="1"/>
    </row>
    <row r="281" spans="1:16" x14ac:dyDescent="0.3">
      <c r="A281" s="1"/>
      <c r="B281" s="1"/>
      <c r="C281" s="1"/>
      <c r="D281" s="1"/>
      <c r="E281" s="1"/>
      <c r="F281" s="18"/>
      <c r="G281" s="18"/>
      <c r="H281" s="1"/>
      <c r="I281" s="1"/>
      <c r="J281" s="1"/>
      <c r="K281" s="1"/>
      <c r="L281" s="1"/>
      <c r="M281" s="1"/>
      <c r="N281" s="7"/>
      <c r="O281" s="13"/>
      <c r="P281" s="1"/>
    </row>
    <row r="282" spans="1:16" x14ac:dyDescent="0.3">
      <c r="A282" s="1"/>
      <c r="B282" s="1"/>
      <c r="C282" s="1"/>
      <c r="D282" s="1"/>
      <c r="E282" s="1"/>
      <c r="F282" s="18"/>
      <c r="G282" s="18"/>
      <c r="H282" s="1"/>
      <c r="I282" s="1"/>
      <c r="J282" s="1"/>
      <c r="K282" s="1"/>
      <c r="L282" s="1"/>
      <c r="M282" s="1"/>
      <c r="N282" s="7"/>
      <c r="O282" s="13"/>
      <c r="P282" s="1"/>
    </row>
    <row r="283" spans="1:16" x14ac:dyDescent="0.3">
      <c r="A283" s="1"/>
      <c r="B283" s="1"/>
      <c r="C283" s="1"/>
      <c r="D283" s="1"/>
      <c r="E283" s="1"/>
      <c r="F283" s="18"/>
      <c r="G283" s="18"/>
      <c r="H283" s="1"/>
      <c r="I283" s="1"/>
      <c r="J283" s="1"/>
      <c r="K283" s="1"/>
      <c r="L283" s="1"/>
      <c r="M283" s="1"/>
      <c r="N283" s="7"/>
      <c r="O283" s="13"/>
      <c r="P283" s="1"/>
    </row>
    <row r="284" spans="1:16" x14ac:dyDescent="0.3">
      <c r="A284" s="1"/>
      <c r="B284" s="1"/>
      <c r="C284" s="1"/>
      <c r="D284" s="1"/>
      <c r="E284" s="1"/>
      <c r="F284" s="18"/>
      <c r="G284" s="18"/>
      <c r="H284" s="1"/>
      <c r="I284" s="1"/>
      <c r="J284" s="1"/>
      <c r="K284" s="1"/>
      <c r="L284" s="1"/>
      <c r="M284" s="1"/>
      <c r="N284" s="7"/>
      <c r="O284" s="13"/>
      <c r="P284" s="1"/>
    </row>
    <row r="285" spans="1:16" x14ac:dyDescent="0.3">
      <c r="A285" s="1"/>
      <c r="B285" s="1"/>
      <c r="C285" s="1"/>
      <c r="D285" s="1"/>
      <c r="E285" s="1"/>
      <c r="F285" s="18"/>
      <c r="G285" s="18"/>
      <c r="H285" s="1"/>
      <c r="I285" s="1"/>
      <c r="J285" s="1"/>
      <c r="K285" s="1"/>
      <c r="L285" s="1"/>
      <c r="M285" s="1"/>
      <c r="N285" s="7"/>
      <c r="O285" s="13"/>
      <c r="P285" s="1"/>
    </row>
    <row r="286" spans="1:16" x14ac:dyDescent="0.3">
      <c r="A286" s="1"/>
      <c r="B286" s="1"/>
      <c r="C286" s="1"/>
      <c r="D286" s="1"/>
      <c r="E286" s="1"/>
      <c r="F286" s="18"/>
      <c r="G286" s="18"/>
      <c r="H286" s="1"/>
      <c r="I286" s="1"/>
      <c r="J286" s="1"/>
      <c r="K286" s="1"/>
      <c r="L286" s="1"/>
      <c r="M286" s="1"/>
      <c r="N286" s="7"/>
      <c r="O286" s="13"/>
      <c r="P286" s="1"/>
    </row>
    <row r="287" spans="1:16" x14ac:dyDescent="0.3">
      <c r="A287" s="1"/>
      <c r="B287" s="1"/>
      <c r="C287" s="1"/>
      <c r="D287" s="1"/>
      <c r="E287" s="1"/>
      <c r="F287" s="18"/>
      <c r="G287" s="18"/>
      <c r="H287" s="1"/>
      <c r="I287" s="1"/>
      <c r="J287" s="1"/>
      <c r="K287" s="1"/>
      <c r="L287" s="1"/>
      <c r="M287" s="1"/>
      <c r="N287" s="7"/>
      <c r="O287" s="13"/>
      <c r="P287" s="1"/>
    </row>
    <row r="288" spans="1:16" x14ac:dyDescent="0.3">
      <c r="A288" s="1"/>
      <c r="B288" s="1"/>
      <c r="C288" s="1"/>
      <c r="D288" s="1"/>
      <c r="E288" s="1"/>
      <c r="F288" s="18"/>
      <c r="G288" s="18"/>
      <c r="H288" s="1"/>
      <c r="I288" s="1"/>
      <c r="J288" s="1"/>
      <c r="K288" s="1"/>
      <c r="L288" s="1"/>
      <c r="M288" s="1"/>
      <c r="N288" s="7"/>
      <c r="O288" s="13"/>
      <c r="P288" s="1"/>
    </row>
    <row r="289" spans="1:16" x14ac:dyDescent="0.3">
      <c r="A289" s="1"/>
      <c r="B289" s="1"/>
      <c r="C289" s="1"/>
      <c r="D289" s="1"/>
      <c r="E289" s="1"/>
      <c r="F289" s="18"/>
      <c r="G289" s="18"/>
      <c r="H289" s="1"/>
      <c r="I289" s="1"/>
      <c r="J289" s="1"/>
      <c r="K289" s="1"/>
      <c r="L289" s="1"/>
      <c r="M289" s="1"/>
      <c r="N289" s="7"/>
      <c r="O289" s="13"/>
      <c r="P289" s="1"/>
    </row>
    <row r="290" spans="1:16" x14ac:dyDescent="0.3">
      <c r="A290" s="1"/>
      <c r="B290" s="1"/>
      <c r="C290" s="1"/>
      <c r="D290" s="1"/>
      <c r="E290" s="1"/>
      <c r="F290" s="18"/>
      <c r="G290" s="18"/>
      <c r="H290" s="1"/>
      <c r="I290" s="1"/>
      <c r="J290" s="1"/>
      <c r="K290" s="1"/>
      <c r="L290" s="1"/>
      <c r="M290" s="1"/>
      <c r="N290" s="7"/>
      <c r="O290" s="13"/>
      <c r="P290" s="1"/>
    </row>
    <row r="291" spans="1:16" x14ac:dyDescent="0.3">
      <c r="A291" s="1"/>
      <c r="B291" s="1"/>
      <c r="C291" s="1"/>
      <c r="D291" s="1"/>
      <c r="E291" s="1"/>
      <c r="F291" s="18"/>
      <c r="G291" s="18"/>
      <c r="H291" s="1"/>
      <c r="I291" s="1"/>
      <c r="J291" s="1"/>
      <c r="K291" s="1"/>
      <c r="L291" s="1"/>
      <c r="M291" s="1"/>
      <c r="N291" s="7"/>
      <c r="O291" s="13"/>
      <c r="P291" s="1"/>
    </row>
    <row r="292" spans="1:16" x14ac:dyDescent="0.3">
      <c r="A292" s="1"/>
      <c r="B292" s="1"/>
      <c r="C292" s="1"/>
      <c r="D292" s="1"/>
      <c r="E292" s="1"/>
      <c r="F292" s="18"/>
      <c r="G292" s="18"/>
      <c r="H292" s="1"/>
      <c r="I292" s="1"/>
      <c r="J292" s="1"/>
      <c r="K292" s="1"/>
      <c r="L292" s="1"/>
      <c r="M292" s="1"/>
      <c r="N292" s="7"/>
      <c r="O292" s="13"/>
      <c r="P292" s="1"/>
    </row>
    <row r="293" spans="1:16" x14ac:dyDescent="0.3">
      <c r="A293" s="1"/>
      <c r="B293" s="1"/>
      <c r="C293" s="1"/>
      <c r="D293" s="1"/>
      <c r="E293" s="1"/>
      <c r="F293" s="18"/>
      <c r="G293" s="18"/>
      <c r="H293" s="1"/>
      <c r="I293" s="1"/>
      <c r="J293" s="1"/>
      <c r="K293" s="1"/>
      <c r="L293" s="1"/>
      <c r="M293" s="1"/>
      <c r="N293" s="7"/>
      <c r="O293" s="13"/>
      <c r="P293" s="1"/>
    </row>
    <row r="294" spans="1:16" x14ac:dyDescent="0.3">
      <c r="A294" s="1"/>
      <c r="B294" s="1"/>
      <c r="C294" s="1"/>
      <c r="D294" s="1"/>
      <c r="E294" s="1"/>
      <c r="F294" s="18"/>
      <c r="G294" s="18"/>
      <c r="H294" s="1"/>
      <c r="I294" s="1"/>
      <c r="J294" s="1"/>
      <c r="K294" s="1"/>
      <c r="L294" s="1"/>
      <c r="M294" s="1"/>
      <c r="N294" s="7"/>
      <c r="O294" s="13"/>
      <c r="P294" s="1"/>
    </row>
    <row r="295" spans="1:16" x14ac:dyDescent="0.3">
      <c r="A295" s="1"/>
      <c r="B295" s="1"/>
      <c r="C295" s="1"/>
      <c r="D295" s="1"/>
      <c r="E295" s="1"/>
      <c r="F295" s="18"/>
      <c r="G295" s="18"/>
      <c r="H295" s="1"/>
      <c r="I295" s="1"/>
      <c r="J295" s="1"/>
      <c r="K295" s="1"/>
      <c r="L295" s="1"/>
      <c r="M295" s="1"/>
      <c r="N295" s="7"/>
      <c r="O295" s="13"/>
      <c r="P295" s="1"/>
    </row>
    <row r="296" spans="1:16" x14ac:dyDescent="0.3">
      <c r="A296" s="1"/>
      <c r="B296" s="1"/>
      <c r="C296" s="1"/>
      <c r="D296" s="1"/>
      <c r="E296" s="1"/>
      <c r="F296" s="18"/>
      <c r="G296" s="18"/>
      <c r="H296" s="1"/>
      <c r="I296" s="1"/>
      <c r="J296" s="1"/>
      <c r="K296" s="1"/>
      <c r="L296" s="1"/>
      <c r="M296" s="1"/>
      <c r="N296" s="7"/>
      <c r="O296" s="13"/>
      <c r="P296" s="1"/>
    </row>
    <row r="297" spans="1:16" x14ac:dyDescent="0.3">
      <c r="A297" s="1"/>
      <c r="B297" s="1"/>
      <c r="C297" s="1"/>
      <c r="D297" s="1"/>
      <c r="E297" s="1"/>
      <c r="F297" s="18"/>
      <c r="G297" s="18"/>
      <c r="H297" s="1"/>
      <c r="I297" s="1"/>
      <c r="J297" s="1"/>
      <c r="K297" s="1"/>
      <c r="L297" s="1"/>
      <c r="M297" s="1"/>
      <c r="N297" s="7"/>
      <c r="O297" s="13"/>
      <c r="P297" s="1"/>
    </row>
    <row r="298" spans="1:16" x14ac:dyDescent="0.3">
      <c r="A298" s="1"/>
      <c r="B298" s="1"/>
      <c r="C298" s="1"/>
      <c r="D298" s="1"/>
      <c r="E298" s="1"/>
      <c r="F298" s="18"/>
      <c r="G298" s="18"/>
      <c r="H298" s="1"/>
      <c r="I298" s="1"/>
      <c r="J298" s="1"/>
      <c r="K298" s="1"/>
      <c r="L298" s="1"/>
      <c r="M298" s="1"/>
      <c r="N298" s="7"/>
      <c r="O298" s="13"/>
      <c r="P298" s="1"/>
    </row>
    <row r="299" spans="1:16" x14ac:dyDescent="0.3">
      <c r="A299" s="1"/>
      <c r="B299" s="1"/>
      <c r="C299" s="1"/>
      <c r="D299" s="1"/>
      <c r="E299" s="1"/>
      <c r="F299" s="18"/>
      <c r="G299" s="18"/>
      <c r="H299" s="1"/>
      <c r="I299" s="1"/>
      <c r="J299" s="1"/>
      <c r="K299" s="1"/>
      <c r="L299" s="1"/>
      <c r="M299" s="1"/>
      <c r="N299" s="7"/>
      <c r="O299" s="13"/>
      <c r="P299" s="1"/>
    </row>
    <row r="300" spans="1:16" x14ac:dyDescent="0.3">
      <c r="A300" s="1"/>
      <c r="B300" s="1"/>
      <c r="C300" s="1"/>
      <c r="D300" s="1"/>
      <c r="E300" s="1"/>
      <c r="F300" s="18"/>
      <c r="G300" s="18"/>
      <c r="H300" s="1"/>
      <c r="I300" s="1"/>
      <c r="J300" s="1"/>
      <c r="K300" s="1"/>
      <c r="L300" s="1"/>
      <c r="M300" s="1"/>
      <c r="N300" s="7"/>
      <c r="O300" s="13"/>
      <c r="P300" s="1"/>
    </row>
    <row r="301" spans="1:16" x14ac:dyDescent="0.3">
      <c r="A301" s="1"/>
      <c r="B301" s="1"/>
      <c r="C301" s="1"/>
      <c r="D301" s="1"/>
      <c r="E301" s="1"/>
      <c r="F301" s="18"/>
      <c r="G301" s="18"/>
      <c r="H301" s="1"/>
      <c r="I301" s="1"/>
      <c r="J301" s="1"/>
      <c r="K301" s="1"/>
      <c r="L301" s="1"/>
      <c r="M301" s="1"/>
      <c r="N301" s="7"/>
      <c r="O301" s="13"/>
      <c r="P301" s="1"/>
    </row>
    <row r="302" spans="1:16" x14ac:dyDescent="0.3">
      <c r="A302" s="1"/>
      <c r="B302" s="1"/>
      <c r="C302" s="1"/>
      <c r="D302" s="1"/>
      <c r="E302" s="1"/>
      <c r="F302" s="18"/>
      <c r="G302" s="18"/>
      <c r="H302" s="1"/>
      <c r="I302" s="1"/>
      <c r="J302" s="1"/>
      <c r="K302" s="1"/>
      <c r="L302" s="1"/>
      <c r="M302" s="1"/>
      <c r="N302" s="7"/>
      <c r="O302" s="13"/>
      <c r="P302" s="1"/>
    </row>
    <row r="303" spans="1:16" x14ac:dyDescent="0.3">
      <c r="A303" s="1"/>
      <c r="B303" s="1"/>
      <c r="C303" s="1"/>
      <c r="D303" s="1"/>
      <c r="E303" s="1"/>
      <c r="F303" s="18"/>
      <c r="G303" s="18"/>
      <c r="H303" s="1"/>
      <c r="I303" s="1"/>
      <c r="J303" s="1"/>
      <c r="K303" s="1"/>
      <c r="L303" s="1"/>
      <c r="M303" s="1"/>
      <c r="N303" s="7"/>
      <c r="O303" s="13"/>
      <c r="P303" s="1"/>
    </row>
    <row r="304" spans="1:16" x14ac:dyDescent="0.3">
      <c r="A304" s="1"/>
      <c r="B304" s="1"/>
      <c r="C304" s="1"/>
      <c r="D304" s="1"/>
      <c r="E304" s="1"/>
      <c r="F304" s="18"/>
      <c r="G304" s="18"/>
      <c r="H304" s="1"/>
      <c r="I304" s="1"/>
      <c r="J304" s="1"/>
      <c r="K304" s="1"/>
      <c r="L304" s="1"/>
      <c r="M304" s="1"/>
      <c r="N304" s="7"/>
      <c r="O304" s="13"/>
      <c r="P304" s="1"/>
    </row>
    <row r="305" spans="1:16" x14ac:dyDescent="0.3">
      <c r="A305" s="1"/>
      <c r="B305" s="1"/>
      <c r="C305" s="1"/>
      <c r="D305" s="1"/>
      <c r="E305" s="1"/>
      <c r="F305" s="18"/>
      <c r="G305" s="18"/>
      <c r="H305" s="1"/>
      <c r="I305" s="1"/>
      <c r="J305" s="1"/>
      <c r="K305" s="1"/>
      <c r="L305" s="1"/>
      <c r="M305" s="1"/>
      <c r="N305" s="7"/>
      <c r="O305" s="13"/>
      <c r="P305" s="1"/>
    </row>
    <row r="306" spans="1:16" x14ac:dyDescent="0.3">
      <c r="A306" s="1"/>
      <c r="B306" s="1"/>
      <c r="C306" s="1"/>
      <c r="D306" s="1"/>
      <c r="E306" s="1"/>
      <c r="F306" s="18"/>
      <c r="G306" s="18"/>
      <c r="H306" s="1"/>
      <c r="I306" s="1"/>
      <c r="J306" s="1"/>
      <c r="K306" s="1"/>
      <c r="L306" s="1"/>
      <c r="M306" s="1"/>
      <c r="N306" s="7"/>
      <c r="O306" s="13"/>
      <c r="P306" s="1"/>
    </row>
    <row r="307" spans="1:16" x14ac:dyDescent="0.3">
      <c r="A307" s="1"/>
      <c r="B307" s="1"/>
      <c r="C307" s="1"/>
      <c r="D307" s="1"/>
      <c r="E307" s="1"/>
      <c r="F307" s="18"/>
      <c r="G307" s="18"/>
      <c r="H307" s="1"/>
      <c r="I307" s="1"/>
      <c r="J307" s="1"/>
      <c r="K307" s="1"/>
      <c r="L307" s="1"/>
      <c r="M307" s="1"/>
      <c r="N307" s="7"/>
      <c r="O307" s="13"/>
      <c r="P307" s="1"/>
    </row>
    <row r="308" spans="1:16" x14ac:dyDescent="0.3">
      <c r="A308" s="1"/>
      <c r="B308" s="1"/>
      <c r="C308" s="1"/>
      <c r="D308" s="1"/>
      <c r="E308" s="1"/>
      <c r="F308" s="18"/>
      <c r="G308" s="18"/>
      <c r="H308" s="1"/>
      <c r="I308" s="1"/>
      <c r="J308" s="1"/>
      <c r="K308" s="1"/>
      <c r="L308" s="1"/>
      <c r="M308" s="1"/>
      <c r="N308" s="7"/>
      <c r="O308" s="13"/>
      <c r="P308" s="1"/>
    </row>
    <row r="309" spans="1:16" x14ac:dyDescent="0.3">
      <c r="A309" s="1"/>
      <c r="B309" s="1"/>
      <c r="C309" s="1"/>
      <c r="D309" s="1"/>
      <c r="E309" s="1"/>
      <c r="F309" s="18"/>
      <c r="G309" s="18"/>
      <c r="H309" s="1"/>
      <c r="I309" s="1"/>
      <c r="J309" s="1"/>
      <c r="K309" s="1"/>
      <c r="L309" s="1"/>
      <c r="M309" s="1"/>
      <c r="N309" s="7"/>
      <c r="O309" s="13"/>
      <c r="P309" s="1"/>
    </row>
    <row r="310" spans="1:16" x14ac:dyDescent="0.3">
      <c r="A310" s="1"/>
      <c r="B310" s="1"/>
      <c r="C310" s="1"/>
      <c r="D310" s="1"/>
      <c r="E310" s="1"/>
      <c r="F310" s="18"/>
      <c r="G310" s="18"/>
      <c r="H310" s="1"/>
      <c r="I310" s="1"/>
      <c r="J310" s="1"/>
      <c r="K310" s="1"/>
      <c r="L310" s="1"/>
      <c r="M310" s="1"/>
      <c r="N310" s="7"/>
      <c r="O310" s="13"/>
      <c r="P310" s="1"/>
    </row>
    <row r="311" spans="1:16" x14ac:dyDescent="0.3">
      <c r="A311" s="1"/>
      <c r="B311" s="1"/>
      <c r="C311" s="1"/>
      <c r="D311" s="1"/>
      <c r="E311" s="1"/>
      <c r="F311" s="18"/>
      <c r="G311" s="18"/>
      <c r="H311" s="1"/>
      <c r="I311" s="1"/>
      <c r="J311" s="1"/>
      <c r="K311" s="1"/>
      <c r="L311" s="1"/>
      <c r="M311" s="1"/>
      <c r="N311" s="7"/>
      <c r="O311" s="13"/>
      <c r="P311" s="1"/>
    </row>
    <row r="312" spans="1:16" x14ac:dyDescent="0.3">
      <c r="A312" s="1"/>
      <c r="B312" s="1"/>
      <c r="C312" s="1"/>
      <c r="D312" s="1"/>
      <c r="E312" s="1"/>
      <c r="F312" s="18"/>
      <c r="G312" s="18"/>
      <c r="H312" s="1"/>
      <c r="I312" s="1"/>
      <c r="J312" s="1"/>
      <c r="K312" s="1"/>
      <c r="L312" s="1"/>
      <c r="M312" s="1"/>
      <c r="N312" s="7"/>
      <c r="O312" s="13"/>
      <c r="P312" s="1"/>
    </row>
    <row r="313" spans="1:16" x14ac:dyDescent="0.3">
      <c r="A313" s="1"/>
      <c r="B313" s="1"/>
      <c r="C313" s="1"/>
      <c r="D313" s="1"/>
      <c r="E313" s="1"/>
      <c r="F313" s="18"/>
      <c r="G313" s="18"/>
      <c r="H313" s="1"/>
      <c r="I313" s="1"/>
      <c r="J313" s="1"/>
      <c r="K313" s="1"/>
      <c r="L313" s="1"/>
      <c r="M313" s="1"/>
      <c r="N313" s="7"/>
      <c r="O313" s="13"/>
      <c r="P313" s="1"/>
    </row>
    <row r="314" spans="1:16" x14ac:dyDescent="0.3">
      <c r="A314" s="1"/>
      <c r="B314" s="1"/>
      <c r="C314" s="1"/>
      <c r="D314" s="1"/>
      <c r="E314" s="1"/>
      <c r="F314" s="18"/>
      <c r="G314" s="18"/>
      <c r="H314" s="1"/>
      <c r="I314" s="1"/>
      <c r="J314" s="1"/>
      <c r="K314" s="1"/>
      <c r="L314" s="1"/>
      <c r="M314" s="1"/>
      <c r="N314" s="7"/>
      <c r="O314" s="13"/>
      <c r="P314" s="1"/>
    </row>
    <row r="315" spans="1:16" x14ac:dyDescent="0.3">
      <c r="A315" s="1"/>
      <c r="B315" s="1"/>
      <c r="C315" s="1"/>
      <c r="D315" s="1"/>
      <c r="E315" s="1"/>
      <c r="F315" s="18"/>
      <c r="G315" s="18"/>
      <c r="H315" s="1"/>
      <c r="I315" s="1"/>
      <c r="J315" s="1"/>
      <c r="K315" s="1"/>
      <c r="L315" s="1"/>
      <c r="M315" s="1"/>
      <c r="N315" s="7"/>
      <c r="O315" s="13"/>
      <c r="P315" s="1"/>
    </row>
    <row r="316" spans="1:16" x14ac:dyDescent="0.3">
      <c r="A316" s="1"/>
      <c r="B316" s="1"/>
      <c r="C316" s="1"/>
      <c r="D316" s="1"/>
      <c r="E316" s="1"/>
      <c r="F316" s="18"/>
      <c r="G316" s="18"/>
      <c r="H316" s="1"/>
      <c r="I316" s="1"/>
      <c r="J316" s="1"/>
      <c r="K316" s="1"/>
      <c r="L316" s="1"/>
      <c r="M316" s="1"/>
      <c r="N316" s="7"/>
      <c r="O316" s="13"/>
      <c r="P316" s="1"/>
    </row>
    <row r="317" spans="1:16" x14ac:dyDescent="0.3">
      <c r="A317" s="1"/>
      <c r="B317" s="1"/>
      <c r="C317" s="1"/>
      <c r="D317" s="1"/>
      <c r="E317" s="1"/>
      <c r="F317" s="18"/>
      <c r="G317" s="18"/>
      <c r="H317" s="1"/>
      <c r="I317" s="1"/>
      <c r="J317" s="1"/>
      <c r="K317" s="1"/>
      <c r="L317" s="1"/>
      <c r="M317" s="1"/>
      <c r="N317" s="7"/>
      <c r="O317" s="13"/>
      <c r="P317" s="1"/>
    </row>
    <row r="318" spans="1:16" x14ac:dyDescent="0.3">
      <c r="A318" s="1"/>
      <c r="B318" s="1"/>
      <c r="C318" s="1"/>
      <c r="D318" s="1"/>
      <c r="E318" s="1"/>
      <c r="F318" s="18"/>
      <c r="G318" s="18"/>
      <c r="H318" s="1"/>
      <c r="I318" s="1"/>
      <c r="J318" s="1"/>
      <c r="K318" s="1"/>
      <c r="L318" s="1"/>
      <c r="M318" s="1"/>
      <c r="N318" s="7"/>
      <c r="O318" s="13"/>
      <c r="P318" s="1"/>
    </row>
    <row r="319" spans="1:16" x14ac:dyDescent="0.3">
      <c r="A319" s="1"/>
      <c r="B319" s="1"/>
      <c r="C319" s="1"/>
      <c r="D319" s="1"/>
      <c r="E319" s="1"/>
      <c r="F319" s="18"/>
      <c r="G319" s="18"/>
      <c r="H319" s="1"/>
      <c r="I319" s="1"/>
      <c r="J319" s="1"/>
      <c r="K319" s="1"/>
      <c r="L319" s="1"/>
      <c r="M319" s="1"/>
      <c r="N319" s="7"/>
      <c r="O319" s="13"/>
      <c r="P319" s="1"/>
    </row>
    <row r="320" spans="1:16" x14ac:dyDescent="0.3">
      <c r="A320" s="1"/>
      <c r="B320" s="1"/>
      <c r="C320" s="1"/>
      <c r="D320" s="1"/>
      <c r="E320" s="1"/>
      <c r="F320" s="18"/>
      <c r="G320" s="18"/>
      <c r="H320" s="1"/>
      <c r="I320" s="1"/>
      <c r="J320" s="1"/>
      <c r="K320" s="1"/>
      <c r="L320" s="1"/>
      <c r="M320" s="1"/>
      <c r="N320" s="7"/>
      <c r="O320" s="13"/>
      <c r="P320" s="1"/>
    </row>
    <row r="321" spans="1:16" x14ac:dyDescent="0.3">
      <c r="A321" s="1"/>
      <c r="B321" s="1"/>
      <c r="C321" s="1"/>
      <c r="D321" s="1"/>
      <c r="E321" s="1"/>
      <c r="F321" s="18"/>
      <c r="G321" s="18"/>
      <c r="H321" s="1"/>
      <c r="I321" s="1"/>
      <c r="J321" s="1"/>
      <c r="K321" s="1"/>
      <c r="L321" s="1"/>
      <c r="M321" s="1"/>
      <c r="N321" s="7"/>
      <c r="O321" s="13"/>
      <c r="P321" s="1"/>
    </row>
    <row r="322" spans="1:16" x14ac:dyDescent="0.3">
      <c r="A322" s="1"/>
      <c r="B322" s="1"/>
      <c r="C322" s="1"/>
      <c r="D322" s="1"/>
      <c r="E322" s="1"/>
      <c r="F322" s="18"/>
      <c r="G322" s="18"/>
      <c r="H322" s="1"/>
      <c r="I322" s="1"/>
      <c r="J322" s="1"/>
      <c r="K322" s="1"/>
      <c r="L322" s="1"/>
      <c r="M322" s="1"/>
      <c r="N322" s="7"/>
      <c r="O322" s="13"/>
      <c r="P322" s="1"/>
    </row>
    <row r="323" spans="1:16" x14ac:dyDescent="0.3">
      <c r="A323" s="1"/>
      <c r="B323" s="1"/>
      <c r="C323" s="1"/>
      <c r="D323" s="1"/>
      <c r="E323" s="1"/>
      <c r="F323" s="18"/>
      <c r="G323" s="18"/>
      <c r="H323" s="1"/>
      <c r="I323" s="1"/>
      <c r="J323" s="1"/>
      <c r="K323" s="1"/>
      <c r="L323" s="1"/>
      <c r="M323" s="1"/>
      <c r="N323" s="7"/>
      <c r="O323" s="13"/>
      <c r="P323" s="1"/>
    </row>
    <row r="324" spans="1:16" x14ac:dyDescent="0.3">
      <c r="A324" s="1"/>
      <c r="B324" s="1"/>
      <c r="C324" s="1"/>
      <c r="D324" s="1"/>
      <c r="E324" s="1"/>
      <c r="F324" s="18"/>
      <c r="G324" s="18"/>
      <c r="H324" s="1"/>
      <c r="I324" s="1"/>
      <c r="J324" s="1"/>
      <c r="K324" s="1"/>
      <c r="L324" s="1"/>
      <c r="M324" s="1"/>
      <c r="N324" s="7"/>
      <c r="O324" s="13"/>
      <c r="P324" s="1"/>
    </row>
    <row r="325" spans="1:16" x14ac:dyDescent="0.3">
      <c r="A325" s="1"/>
      <c r="B325" s="1"/>
      <c r="C325" s="1"/>
      <c r="D325" s="1"/>
      <c r="E325" s="1"/>
      <c r="F325" s="18"/>
      <c r="G325" s="18"/>
      <c r="H325" s="1"/>
      <c r="I325" s="1"/>
      <c r="J325" s="1"/>
      <c r="K325" s="1"/>
      <c r="L325" s="1"/>
      <c r="M325" s="1"/>
      <c r="N325" s="7"/>
      <c r="O325" s="13"/>
      <c r="P325" s="1"/>
    </row>
    <row r="326" spans="1:16" x14ac:dyDescent="0.3">
      <c r="A326" s="1"/>
      <c r="B326" s="1"/>
      <c r="C326" s="1"/>
      <c r="D326" s="1"/>
      <c r="E326" s="1"/>
      <c r="F326" s="18"/>
      <c r="G326" s="18"/>
      <c r="H326" s="1"/>
      <c r="I326" s="1"/>
      <c r="J326" s="1"/>
      <c r="K326" s="1"/>
      <c r="L326" s="1"/>
      <c r="M326" s="1"/>
      <c r="N326" s="7"/>
      <c r="O326" s="13"/>
      <c r="P326" s="1"/>
    </row>
    <row r="327" spans="1:16" x14ac:dyDescent="0.3">
      <c r="A327" s="1"/>
      <c r="B327" s="1"/>
      <c r="C327" s="1"/>
      <c r="D327" s="1"/>
      <c r="E327" s="1"/>
      <c r="F327" s="18"/>
      <c r="G327" s="18"/>
      <c r="H327" s="1"/>
      <c r="I327" s="1"/>
      <c r="J327" s="1"/>
      <c r="K327" s="1"/>
      <c r="L327" s="1"/>
      <c r="M327" s="1"/>
      <c r="N327" s="7"/>
      <c r="O327" s="13"/>
      <c r="P327" s="1"/>
    </row>
    <row r="328" spans="1:16" x14ac:dyDescent="0.3">
      <c r="A328" s="1"/>
      <c r="B328" s="1"/>
      <c r="C328" s="1"/>
      <c r="D328" s="1"/>
      <c r="E328" s="1"/>
      <c r="F328" s="18"/>
      <c r="G328" s="18"/>
      <c r="H328" s="1"/>
      <c r="I328" s="1"/>
      <c r="J328" s="1"/>
      <c r="K328" s="1"/>
      <c r="L328" s="1"/>
      <c r="M328" s="1"/>
      <c r="N328" s="7"/>
      <c r="O328" s="13"/>
      <c r="P328" s="1"/>
    </row>
    <row r="329" spans="1:16" x14ac:dyDescent="0.3">
      <c r="A329" s="1"/>
      <c r="B329" s="1"/>
      <c r="C329" s="1"/>
      <c r="D329" s="1"/>
      <c r="E329" s="1"/>
      <c r="F329" s="18"/>
      <c r="G329" s="18"/>
      <c r="H329" s="1"/>
      <c r="I329" s="1"/>
      <c r="J329" s="1"/>
      <c r="K329" s="1"/>
      <c r="L329" s="1"/>
      <c r="M329" s="1"/>
      <c r="N329" s="7"/>
      <c r="O329" s="13"/>
      <c r="P329" s="1"/>
    </row>
    <row r="330" spans="1:16" x14ac:dyDescent="0.3">
      <c r="A330" s="1"/>
      <c r="B330" s="1"/>
      <c r="C330" s="1"/>
      <c r="D330" s="1"/>
      <c r="E330" s="1"/>
      <c r="F330" s="18"/>
      <c r="G330" s="18"/>
      <c r="H330" s="1"/>
      <c r="I330" s="1"/>
      <c r="J330" s="1"/>
      <c r="K330" s="1"/>
      <c r="L330" s="1"/>
      <c r="M330" s="1"/>
      <c r="N330" s="7"/>
      <c r="O330" s="13"/>
      <c r="P330" s="1"/>
    </row>
    <row r="331" spans="1:16" x14ac:dyDescent="0.3">
      <c r="A331" s="1"/>
      <c r="B331" s="1"/>
      <c r="C331" s="1"/>
      <c r="D331" s="1"/>
      <c r="E331" s="1"/>
      <c r="F331" s="18"/>
      <c r="G331" s="18"/>
      <c r="H331" s="1"/>
      <c r="I331" s="1"/>
      <c r="J331" s="1"/>
      <c r="K331" s="1"/>
      <c r="L331" s="1"/>
      <c r="M331" s="1"/>
      <c r="N331" s="7"/>
      <c r="O331" s="13"/>
      <c r="P331" s="1"/>
    </row>
    <row r="332" spans="1:16" x14ac:dyDescent="0.3">
      <c r="A332" s="1"/>
      <c r="B332" s="1"/>
      <c r="C332" s="1"/>
      <c r="D332" s="1"/>
      <c r="E332" s="1"/>
      <c r="F332" s="18"/>
      <c r="G332" s="18"/>
      <c r="H332" s="1"/>
      <c r="I332" s="1"/>
      <c r="J332" s="1"/>
      <c r="K332" s="1"/>
      <c r="L332" s="1"/>
      <c r="M332" s="1"/>
      <c r="N332" s="7"/>
      <c r="O332" s="13"/>
      <c r="P332" s="1"/>
    </row>
    <row r="333" spans="1:16" x14ac:dyDescent="0.3">
      <c r="A333" s="1"/>
      <c r="B333" s="1"/>
      <c r="C333" s="1"/>
      <c r="D333" s="1"/>
      <c r="E333" s="1"/>
      <c r="F333" s="18"/>
      <c r="G333" s="18"/>
      <c r="H333" s="1"/>
      <c r="I333" s="1"/>
      <c r="J333" s="1"/>
      <c r="K333" s="1"/>
      <c r="L333" s="1"/>
      <c r="M333" s="1"/>
      <c r="N333" s="7"/>
      <c r="O333" s="13"/>
      <c r="P333" s="1"/>
    </row>
    <row r="334" spans="1:16" x14ac:dyDescent="0.3">
      <c r="A334" s="1"/>
      <c r="B334" s="1"/>
      <c r="C334" s="1"/>
      <c r="D334" s="1"/>
      <c r="E334" s="1"/>
      <c r="F334" s="18"/>
      <c r="G334" s="18"/>
      <c r="H334" s="1"/>
      <c r="I334" s="1"/>
      <c r="J334" s="1"/>
      <c r="K334" s="1"/>
      <c r="L334" s="1"/>
      <c r="M334" s="1"/>
      <c r="N334" s="7"/>
      <c r="O334" s="13"/>
      <c r="P334" s="1"/>
    </row>
    <row r="335" spans="1:16" x14ac:dyDescent="0.3">
      <c r="A335" s="1"/>
      <c r="B335" s="1"/>
      <c r="C335" s="1"/>
      <c r="D335" s="1"/>
      <c r="E335" s="1"/>
      <c r="F335" s="18"/>
      <c r="G335" s="18"/>
      <c r="H335" s="1"/>
      <c r="I335" s="1"/>
      <c r="J335" s="1"/>
      <c r="K335" s="1"/>
      <c r="L335" s="1"/>
      <c r="M335" s="1"/>
      <c r="N335" s="7"/>
      <c r="O335" s="13"/>
      <c r="P335" s="1"/>
    </row>
    <row r="336" spans="1:16" x14ac:dyDescent="0.3">
      <c r="A336" s="1"/>
      <c r="B336" s="1"/>
      <c r="C336" s="1"/>
      <c r="D336" s="1"/>
      <c r="E336" s="1"/>
      <c r="F336" s="18"/>
      <c r="G336" s="18"/>
      <c r="H336" s="1"/>
      <c r="I336" s="1"/>
      <c r="J336" s="1"/>
      <c r="K336" s="1"/>
      <c r="L336" s="1"/>
      <c r="M336" s="1"/>
      <c r="N336" s="7"/>
      <c r="O336" s="13"/>
      <c r="P336" s="1"/>
    </row>
    <row r="337" spans="1:16" x14ac:dyDescent="0.3">
      <c r="A337" s="1"/>
      <c r="B337" s="1"/>
      <c r="C337" s="1"/>
      <c r="D337" s="1"/>
      <c r="E337" s="1"/>
      <c r="F337" s="18"/>
      <c r="G337" s="18"/>
      <c r="H337" s="1"/>
      <c r="I337" s="1"/>
      <c r="J337" s="1"/>
      <c r="K337" s="1"/>
      <c r="L337" s="1"/>
      <c r="M337" s="1"/>
      <c r="N337" s="7"/>
      <c r="O337" s="13"/>
      <c r="P337" s="1"/>
    </row>
    <row r="338" spans="1:16" x14ac:dyDescent="0.3">
      <c r="A338" s="1"/>
      <c r="B338" s="1"/>
      <c r="C338" s="1"/>
      <c r="D338" s="1"/>
      <c r="E338" s="1"/>
      <c r="F338" s="18"/>
      <c r="G338" s="18"/>
      <c r="H338" s="1"/>
      <c r="I338" s="1"/>
      <c r="J338" s="1"/>
      <c r="K338" s="1"/>
      <c r="L338" s="1"/>
      <c r="M338" s="1"/>
      <c r="N338" s="7"/>
      <c r="O338" s="13"/>
      <c r="P338" s="1"/>
    </row>
    <row r="339" spans="1:16" x14ac:dyDescent="0.3">
      <c r="A339" s="1"/>
      <c r="B339" s="1"/>
      <c r="C339" s="1"/>
      <c r="D339" s="1"/>
      <c r="E339" s="1"/>
      <c r="F339" s="18"/>
      <c r="G339" s="18"/>
      <c r="H339" s="1"/>
      <c r="I339" s="1"/>
      <c r="J339" s="1"/>
      <c r="K339" s="1"/>
      <c r="L339" s="1"/>
      <c r="M339" s="1"/>
      <c r="N339" s="7"/>
      <c r="O339" s="13"/>
      <c r="P339" s="1"/>
    </row>
    <row r="340" spans="1:16" x14ac:dyDescent="0.3">
      <c r="A340" s="1"/>
      <c r="B340" s="1"/>
      <c r="C340" s="1"/>
      <c r="D340" s="1"/>
      <c r="E340" s="1"/>
      <c r="F340" s="18"/>
      <c r="G340" s="18"/>
      <c r="H340" s="1"/>
      <c r="I340" s="1"/>
      <c r="J340" s="1"/>
      <c r="K340" s="1"/>
      <c r="L340" s="1"/>
      <c r="M340" s="1"/>
      <c r="N340" s="7"/>
      <c r="O340" s="13"/>
      <c r="P340" s="1"/>
    </row>
    <row r="341" spans="1:16" x14ac:dyDescent="0.3">
      <c r="A341" s="1"/>
      <c r="B341" s="1"/>
      <c r="C341" s="1"/>
      <c r="D341" s="1"/>
      <c r="E341" s="1"/>
      <c r="F341" s="18"/>
      <c r="G341" s="18"/>
      <c r="H341" s="1"/>
      <c r="I341" s="1"/>
      <c r="J341" s="1"/>
      <c r="K341" s="1"/>
      <c r="L341" s="1"/>
      <c r="M341" s="1"/>
      <c r="N341" s="7"/>
      <c r="O341" s="13"/>
      <c r="P341" s="1"/>
    </row>
    <row r="342" spans="1:16" x14ac:dyDescent="0.3">
      <c r="A342" s="1"/>
      <c r="B342" s="1"/>
      <c r="C342" s="1"/>
      <c r="D342" s="1"/>
      <c r="E342" s="1"/>
      <c r="F342" s="18"/>
      <c r="G342" s="18"/>
      <c r="H342" s="1"/>
      <c r="I342" s="1"/>
      <c r="J342" s="1"/>
      <c r="K342" s="1"/>
      <c r="L342" s="1"/>
      <c r="M342" s="1"/>
      <c r="N342" s="7"/>
      <c r="O342" s="13"/>
      <c r="P342" s="1"/>
    </row>
    <row r="343" spans="1:16" x14ac:dyDescent="0.3">
      <c r="A343" s="1"/>
      <c r="B343" s="1"/>
      <c r="C343" s="1"/>
      <c r="D343" s="1"/>
      <c r="E343" s="1"/>
      <c r="F343" s="18"/>
      <c r="G343" s="18"/>
      <c r="H343" s="1"/>
      <c r="I343" s="1"/>
      <c r="J343" s="1"/>
      <c r="K343" s="1"/>
      <c r="L343" s="1"/>
      <c r="M343" s="1"/>
      <c r="N343" s="7"/>
      <c r="O343" s="13"/>
      <c r="P343" s="1"/>
    </row>
    <row r="344" spans="1:16" x14ac:dyDescent="0.3">
      <c r="A344" s="1"/>
      <c r="B344" s="1"/>
      <c r="C344" s="1"/>
      <c r="D344" s="1"/>
      <c r="E344" s="1"/>
      <c r="F344" s="18"/>
      <c r="G344" s="18"/>
      <c r="H344" s="1"/>
      <c r="I344" s="1"/>
      <c r="J344" s="1"/>
      <c r="K344" s="1"/>
      <c r="L344" s="1"/>
      <c r="M344" s="1"/>
      <c r="N344" s="7"/>
      <c r="O344" s="13"/>
      <c r="P344" s="1"/>
    </row>
    <row r="345" spans="1:16" x14ac:dyDescent="0.3">
      <c r="A345" s="1"/>
      <c r="B345" s="1"/>
      <c r="C345" s="1"/>
      <c r="D345" s="1"/>
      <c r="E345" s="1"/>
      <c r="F345" s="18"/>
      <c r="G345" s="18"/>
      <c r="H345" s="1"/>
      <c r="I345" s="1"/>
      <c r="J345" s="1"/>
      <c r="K345" s="1"/>
      <c r="L345" s="1"/>
      <c r="M345" s="1"/>
      <c r="N345" s="7"/>
      <c r="O345" s="13"/>
      <c r="P345" s="1"/>
    </row>
    <row r="346" spans="1:16" x14ac:dyDescent="0.3">
      <c r="A346" s="1"/>
      <c r="B346" s="1"/>
      <c r="C346" s="1"/>
      <c r="D346" s="1"/>
      <c r="E346" s="1"/>
      <c r="F346" s="18"/>
      <c r="G346" s="18"/>
      <c r="H346" s="1"/>
      <c r="I346" s="1"/>
      <c r="J346" s="1"/>
      <c r="K346" s="1"/>
      <c r="L346" s="1"/>
      <c r="M346" s="1"/>
      <c r="N346" s="7"/>
      <c r="O346" s="13"/>
      <c r="P346" s="1"/>
    </row>
    <row r="347" spans="1:16" x14ac:dyDescent="0.3">
      <c r="A347" s="1"/>
      <c r="B347" s="1"/>
      <c r="C347" s="1"/>
      <c r="D347" s="1"/>
      <c r="E347" s="1"/>
      <c r="F347" s="18"/>
      <c r="G347" s="18"/>
      <c r="H347" s="1"/>
      <c r="I347" s="1"/>
      <c r="J347" s="1"/>
      <c r="K347" s="1"/>
      <c r="L347" s="1"/>
      <c r="M347" s="1"/>
      <c r="N347" s="7"/>
      <c r="O347" s="13"/>
      <c r="P347" s="1"/>
    </row>
    <row r="348" spans="1:16" x14ac:dyDescent="0.3">
      <c r="A348" s="1"/>
      <c r="B348" s="1"/>
      <c r="C348" s="1"/>
      <c r="D348" s="1"/>
      <c r="E348" s="1"/>
      <c r="F348" s="18"/>
      <c r="G348" s="18"/>
      <c r="H348" s="1"/>
      <c r="I348" s="1"/>
      <c r="J348" s="1"/>
      <c r="K348" s="1"/>
      <c r="L348" s="1"/>
      <c r="M348" s="1"/>
      <c r="N348" s="7"/>
      <c r="O348" s="13"/>
      <c r="P348" s="1"/>
    </row>
    <row r="349" spans="1:16" x14ac:dyDescent="0.3">
      <c r="A349" s="1"/>
      <c r="B349" s="1"/>
      <c r="C349" s="1"/>
      <c r="D349" s="1"/>
      <c r="E349" s="1"/>
      <c r="F349" s="18"/>
      <c r="G349" s="18"/>
      <c r="H349" s="1"/>
      <c r="I349" s="1"/>
      <c r="J349" s="1"/>
      <c r="K349" s="1"/>
      <c r="L349" s="1"/>
      <c r="M349" s="1"/>
      <c r="N349" s="7"/>
      <c r="O349" s="13"/>
      <c r="P349" s="1"/>
    </row>
    <row r="350" spans="1:16" x14ac:dyDescent="0.3">
      <c r="A350" s="1"/>
      <c r="B350" s="1"/>
      <c r="C350" s="1"/>
      <c r="D350" s="1"/>
      <c r="E350" s="1"/>
      <c r="F350" s="18"/>
      <c r="G350" s="18"/>
      <c r="H350" s="1"/>
      <c r="I350" s="1"/>
      <c r="J350" s="1"/>
      <c r="K350" s="1"/>
      <c r="L350" s="1"/>
      <c r="M350" s="1"/>
      <c r="N350" s="7"/>
      <c r="O350" s="13"/>
      <c r="P350" s="1"/>
    </row>
    <row r="351" spans="1:16" x14ac:dyDescent="0.3">
      <c r="A351" s="1"/>
      <c r="B351" s="1"/>
      <c r="C351" s="1"/>
      <c r="D351" s="1"/>
      <c r="E351" s="1"/>
      <c r="F351" s="18"/>
      <c r="G351" s="18"/>
      <c r="H351" s="1"/>
      <c r="I351" s="1"/>
      <c r="J351" s="1"/>
      <c r="K351" s="1"/>
      <c r="L351" s="1"/>
      <c r="M351" s="1"/>
      <c r="N351" s="7"/>
      <c r="O351" s="13"/>
      <c r="P351" s="1"/>
    </row>
    <row r="352" spans="1:16" x14ac:dyDescent="0.3">
      <c r="A352" s="1"/>
      <c r="B352" s="1"/>
      <c r="C352" s="1"/>
      <c r="D352" s="1"/>
      <c r="E352" s="1"/>
      <c r="F352" s="18"/>
      <c r="G352" s="18"/>
      <c r="H352" s="1"/>
      <c r="I352" s="1"/>
      <c r="J352" s="1"/>
      <c r="K352" s="1"/>
      <c r="L352" s="1"/>
      <c r="M352" s="1"/>
      <c r="N352" s="7"/>
      <c r="O352" s="13"/>
      <c r="P352" s="1"/>
    </row>
    <row r="353" spans="1:16" x14ac:dyDescent="0.3">
      <c r="A353" s="1"/>
      <c r="B353" s="1"/>
      <c r="C353" s="1"/>
      <c r="D353" s="1"/>
      <c r="E353" s="1"/>
      <c r="F353" s="18"/>
      <c r="G353" s="18"/>
      <c r="H353" s="1"/>
      <c r="I353" s="1"/>
      <c r="J353" s="1"/>
      <c r="K353" s="1"/>
      <c r="L353" s="1"/>
      <c r="M353" s="1"/>
      <c r="N353" s="7"/>
      <c r="O353" s="13"/>
      <c r="P353" s="1"/>
    </row>
    <row r="354" spans="1:16" x14ac:dyDescent="0.3">
      <c r="A354" s="1"/>
      <c r="B354" s="1"/>
      <c r="C354" s="1"/>
      <c r="D354" s="1"/>
      <c r="E354" s="1"/>
      <c r="F354" s="18"/>
      <c r="G354" s="18"/>
      <c r="H354" s="1"/>
      <c r="I354" s="1"/>
      <c r="J354" s="1"/>
      <c r="K354" s="1"/>
      <c r="L354" s="1"/>
      <c r="M354" s="1"/>
      <c r="N354" s="7"/>
      <c r="O354" s="13"/>
      <c r="P354" s="1"/>
    </row>
    <row r="355" spans="1:16" x14ac:dyDescent="0.3">
      <c r="A355" s="1"/>
      <c r="B355" s="1"/>
      <c r="C355" s="1"/>
      <c r="D355" s="1"/>
      <c r="E355" s="1"/>
      <c r="F355" s="18"/>
      <c r="G355" s="18"/>
      <c r="H355" s="1"/>
      <c r="I355" s="1"/>
      <c r="J355" s="1"/>
      <c r="K355" s="1"/>
      <c r="L355" s="1"/>
      <c r="M355" s="1"/>
      <c r="N355" s="7"/>
      <c r="O355" s="13"/>
      <c r="P355" s="1"/>
    </row>
    <row r="356" spans="1:16" x14ac:dyDescent="0.3">
      <c r="A356" s="1"/>
      <c r="B356" s="1"/>
      <c r="C356" s="1"/>
      <c r="D356" s="1"/>
      <c r="E356" s="1"/>
      <c r="F356" s="18"/>
      <c r="G356" s="18"/>
      <c r="H356" s="1"/>
      <c r="I356" s="1"/>
      <c r="J356" s="1"/>
      <c r="K356" s="1"/>
      <c r="L356" s="1"/>
      <c r="M356" s="1"/>
      <c r="N356" s="7"/>
      <c r="O356" s="13"/>
      <c r="P356" s="1"/>
    </row>
    <row r="357" spans="1:16" x14ac:dyDescent="0.3">
      <c r="A357" s="1"/>
      <c r="B357" s="1"/>
      <c r="C357" s="1"/>
      <c r="D357" s="1"/>
      <c r="E357" s="1"/>
      <c r="F357" s="18"/>
      <c r="G357" s="18"/>
      <c r="H357" s="1"/>
      <c r="I357" s="1"/>
      <c r="J357" s="1"/>
      <c r="K357" s="1"/>
      <c r="L357" s="1"/>
      <c r="M357" s="1"/>
      <c r="N357" s="7"/>
      <c r="O357" s="13"/>
      <c r="P357" s="1"/>
    </row>
    <row r="358" spans="1:16" x14ac:dyDescent="0.3">
      <c r="A358" s="1"/>
      <c r="B358" s="1"/>
      <c r="C358" s="1"/>
      <c r="D358" s="1"/>
      <c r="E358" s="1"/>
      <c r="F358" s="18"/>
      <c r="G358" s="18"/>
      <c r="H358" s="1"/>
      <c r="I358" s="1"/>
      <c r="J358" s="1"/>
      <c r="K358" s="1"/>
      <c r="L358" s="1"/>
      <c r="M358" s="1"/>
      <c r="N358" s="7"/>
      <c r="O358" s="13"/>
      <c r="P358" s="1"/>
    </row>
    <row r="359" spans="1:16" x14ac:dyDescent="0.3">
      <c r="A359" s="1"/>
      <c r="B359" s="1"/>
      <c r="C359" s="1"/>
      <c r="D359" s="1"/>
      <c r="E359" s="1"/>
      <c r="F359" s="18"/>
      <c r="G359" s="18"/>
      <c r="H359" s="1"/>
      <c r="I359" s="1"/>
      <c r="J359" s="1"/>
      <c r="K359" s="1"/>
      <c r="L359" s="1"/>
      <c r="M359" s="1"/>
      <c r="N359" s="7"/>
      <c r="O359" s="13"/>
      <c r="P359" s="1"/>
    </row>
    <row r="360" spans="1:16" x14ac:dyDescent="0.3">
      <c r="A360" s="1"/>
      <c r="B360" s="1"/>
      <c r="C360" s="1"/>
      <c r="D360" s="1"/>
      <c r="E360" s="1"/>
      <c r="F360" s="18"/>
      <c r="G360" s="18"/>
      <c r="H360" s="1"/>
      <c r="I360" s="1"/>
      <c r="J360" s="1"/>
      <c r="K360" s="1"/>
      <c r="L360" s="1"/>
      <c r="M360" s="1"/>
      <c r="N360" s="7"/>
      <c r="O360" s="13"/>
      <c r="P360" s="1"/>
    </row>
    <row r="361" spans="1:16" x14ac:dyDescent="0.3">
      <c r="A361" s="1"/>
      <c r="B361" s="1"/>
      <c r="C361" s="1"/>
      <c r="D361" s="1"/>
      <c r="E361" s="1"/>
      <c r="F361" s="18"/>
      <c r="G361" s="18"/>
      <c r="H361" s="1"/>
      <c r="I361" s="1"/>
      <c r="J361" s="1"/>
      <c r="K361" s="1"/>
      <c r="L361" s="1"/>
      <c r="M361" s="1"/>
      <c r="N361" s="7"/>
      <c r="O361" s="13"/>
      <c r="P361" s="1"/>
    </row>
    <row r="362" spans="1:16" x14ac:dyDescent="0.3">
      <c r="A362" s="1"/>
      <c r="B362" s="1"/>
      <c r="C362" s="1"/>
      <c r="D362" s="1"/>
      <c r="E362" s="1"/>
      <c r="F362" s="18"/>
      <c r="G362" s="18"/>
      <c r="H362" s="1"/>
      <c r="I362" s="1"/>
      <c r="J362" s="1"/>
      <c r="K362" s="1"/>
      <c r="L362" s="1"/>
      <c r="M362" s="1"/>
      <c r="N362" s="7"/>
      <c r="O362" s="13"/>
      <c r="P362" s="1"/>
    </row>
    <row r="363" spans="1:16" x14ac:dyDescent="0.3">
      <c r="A363" s="1"/>
      <c r="B363" s="1"/>
      <c r="C363" s="1"/>
      <c r="D363" s="1"/>
      <c r="E363" s="1"/>
      <c r="F363" s="18"/>
      <c r="G363" s="18"/>
      <c r="H363" s="1"/>
      <c r="I363" s="1"/>
      <c r="J363" s="1"/>
      <c r="K363" s="1"/>
      <c r="L363" s="1"/>
      <c r="M363" s="1"/>
      <c r="N363" s="7"/>
      <c r="O363" s="13"/>
      <c r="P363" s="1"/>
    </row>
    <row r="364" spans="1:16" x14ac:dyDescent="0.3">
      <c r="A364" s="1"/>
      <c r="B364" s="1"/>
      <c r="C364" s="1"/>
      <c r="D364" s="1"/>
      <c r="E364" s="1"/>
      <c r="F364" s="18"/>
      <c r="G364" s="18"/>
      <c r="H364" s="1"/>
      <c r="I364" s="1"/>
      <c r="J364" s="1"/>
      <c r="K364" s="1"/>
      <c r="L364" s="1"/>
      <c r="M364" s="1"/>
      <c r="N364" s="7"/>
      <c r="O364" s="13"/>
      <c r="P364" s="1"/>
    </row>
    <row r="365" spans="1:16" x14ac:dyDescent="0.3">
      <c r="A365" s="1"/>
      <c r="B365" s="1"/>
      <c r="C365" s="1"/>
      <c r="D365" s="1"/>
      <c r="E365" s="1"/>
      <c r="F365" s="18"/>
      <c r="G365" s="18"/>
      <c r="H365" s="1"/>
      <c r="I365" s="1"/>
      <c r="J365" s="1"/>
      <c r="K365" s="1"/>
      <c r="L365" s="1"/>
      <c r="M365" s="1"/>
      <c r="N365" s="7"/>
      <c r="O365" s="13"/>
      <c r="P365" s="1"/>
    </row>
    <row r="366" spans="1:16" x14ac:dyDescent="0.3">
      <c r="A366" s="1"/>
      <c r="B366" s="1"/>
      <c r="C366" s="1"/>
      <c r="D366" s="1"/>
      <c r="E366" s="1"/>
      <c r="F366" s="18"/>
      <c r="G366" s="18"/>
      <c r="H366" s="1"/>
      <c r="I366" s="1"/>
      <c r="J366" s="1"/>
      <c r="K366" s="1"/>
      <c r="L366" s="1"/>
      <c r="M366" s="1"/>
      <c r="N366" s="7"/>
      <c r="O366" s="13"/>
      <c r="P366" s="1"/>
    </row>
    <row r="367" spans="1:16" x14ac:dyDescent="0.3">
      <c r="A367" s="1"/>
      <c r="B367" s="1"/>
      <c r="C367" s="1"/>
      <c r="D367" s="1"/>
      <c r="E367" s="1"/>
      <c r="F367" s="18"/>
      <c r="G367" s="18"/>
      <c r="H367" s="1"/>
      <c r="I367" s="1"/>
      <c r="J367" s="1"/>
      <c r="K367" s="1"/>
      <c r="L367" s="1"/>
      <c r="M367" s="1"/>
      <c r="N367" s="7"/>
      <c r="O367" s="13"/>
      <c r="P367" s="1"/>
    </row>
    <row r="368" spans="1:16" x14ac:dyDescent="0.3">
      <c r="A368" s="1"/>
      <c r="B368" s="1"/>
      <c r="C368" s="1"/>
      <c r="D368" s="1"/>
      <c r="E368" s="1"/>
      <c r="F368" s="18"/>
      <c r="G368" s="18"/>
      <c r="H368" s="1"/>
      <c r="I368" s="1"/>
      <c r="J368" s="1"/>
      <c r="K368" s="1"/>
      <c r="L368" s="1"/>
      <c r="M368" s="1"/>
      <c r="N368" s="7"/>
      <c r="O368" s="13"/>
      <c r="P368" s="1"/>
    </row>
    <row r="369" spans="1:16" x14ac:dyDescent="0.3">
      <c r="A369" s="1"/>
      <c r="B369" s="1"/>
      <c r="C369" s="1"/>
      <c r="D369" s="1"/>
      <c r="E369" s="1"/>
      <c r="F369" s="18"/>
      <c r="G369" s="18"/>
      <c r="H369" s="1"/>
      <c r="I369" s="1"/>
      <c r="J369" s="1"/>
      <c r="K369" s="1"/>
      <c r="L369" s="1"/>
      <c r="M369" s="1"/>
      <c r="N369" s="7"/>
      <c r="O369" s="13"/>
      <c r="P369" s="1"/>
    </row>
    <row r="370" spans="1:16" x14ac:dyDescent="0.3">
      <c r="A370" s="1"/>
      <c r="B370" s="1"/>
      <c r="C370" s="1"/>
      <c r="D370" s="1"/>
      <c r="E370" s="1"/>
      <c r="F370" s="18"/>
      <c r="G370" s="18"/>
      <c r="H370" s="1"/>
      <c r="I370" s="1"/>
      <c r="J370" s="1"/>
      <c r="K370" s="1"/>
      <c r="L370" s="1"/>
      <c r="M370" s="1"/>
      <c r="N370" s="7"/>
      <c r="O370" s="13"/>
      <c r="P370" s="1"/>
    </row>
    <row r="371" spans="1:16" x14ac:dyDescent="0.3">
      <c r="A371" s="1"/>
      <c r="B371" s="1"/>
      <c r="C371" s="1"/>
      <c r="D371" s="1"/>
      <c r="E371" s="1"/>
      <c r="F371" s="18"/>
      <c r="G371" s="18"/>
      <c r="H371" s="1"/>
      <c r="I371" s="1"/>
      <c r="J371" s="1"/>
      <c r="K371" s="1"/>
      <c r="L371" s="1"/>
      <c r="M371" s="1"/>
      <c r="N371" s="7"/>
      <c r="O371" s="13"/>
      <c r="P371" s="1"/>
    </row>
    <row r="372" spans="1:16" x14ac:dyDescent="0.3">
      <c r="A372" s="1"/>
      <c r="B372" s="1"/>
      <c r="C372" s="1"/>
      <c r="D372" s="1"/>
      <c r="E372" s="1"/>
      <c r="F372" s="18"/>
      <c r="G372" s="18"/>
      <c r="H372" s="1"/>
      <c r="I372" s="1"/>
      <c r="J372" s="1"/>
      <c r="K372" s="1"/>
      <c r="L372" s="1"/>
      <c r="M372" s="1"/>
      <c r="N372" s="7"/>
      <c r="O372" s="13"/>
      <c r="P372" s="1"/>
    </row>
    <row r="373" spans="1:16" x14ac:dyDescent="0.3">
      <c r="A373" s="1"/>
      <c r="B373" s="1"/>
      <c r="C373" s="1"/>
      <c r="D373" s="1"/>
      <c r="E373" s="1"/>
      <c r="F373" s="18"/>
      <c r="G373" s="18"/>
      <c r="H373" s="1"/>
      <c r="I373" s="1"/>
      <c r="J373" s="1"/>
      <c r="K373" s="1"/>
      <c r="L373" s="1"/>
      <c r="M373" s="1"/>
      <c r="N373" s="7"/>
      <c r="O373" s="13"/>
      <c r="P373" s="1"/>
    </row>
    <row r="374" spans="1:16" x14ac:dyDescent="0.3">
      <c r="A374" s="1"/>
      <c r="B374" s="1"/>
      <c r="C374" s="1"/>
      <c r="D374" s="1"/>
      <c r="E374" s="1"/>
      <c r="F374" s="18"/>
      <c r="G374" s="18"/>
      <c r="H374" s="1"/>
      <c r="I374" s="1"/>
      <c r="J374" s="1"/>
      <c r="K374" s="1"/>
      <c r="L374" s="1"/>
      <c r="M374" s="1"/>
      <c r="N374" s="7"/>
      <c r="O374" s="13"/>
      <c r="P374" s="1"/>
    </row>
    <row r="375" spans="1:16" x14ac:dyDescent="0.3">
      <c r="A375" s="1"/>
      <c r="B375" s="1"/>
      <c r="C375" s="1"/>
      <c r="D375" s="1"/>
      <c r="E375" s="1"/>
      <c r="F375" s="18"/>
      <c r="G375" s="18"/>
      <c r="H375" s="1"/>
      <c r="I375" s="1"/>
      <c r="J375" s="1"/>
      <c r="K375" s="1"/>
      <c r="L375" s="1"/>
      <c r="M375" s="1"/>
      <c r="N375" s="7"/>
      <c r="O375" s="13"/>
      <c r="P375" s="1"/>
    </row>
    <row r="376" spans="1:16" x14ac:dyDescent="0.3">
      <c r="A376" s="1"/>
      <c r="B376" s="1"/>
      <c r="C376" s="1"/>
      <c r="D376" s="1"/>
      <c r="E376" s="1"/>
      <c r="F376" s="18"/>
      <c r="G376" s="18"/>
      <c r="H376" s="1"/>
      <c r="I376" s="1"/>
      <c r="J376" s="1"/>
      <c r="K376" s="1"/>
      <c r="L376" s="1"/>
      <c r="M376" s="1"/>
      <c r="N376" s="7"/>
      <c r="O376" s="13"/>
      <c r="P376" s="1"/>
    </row>
    <row r="377" spans="1:16" x14ac:dyDescent="0.3">
      <c r="A377" s="1"/>
      <c r="B377" s="1"/>
      <c r="C377" s="1"/>
      <c r="D377" s="1"/>
      <c r="E377" s="1"/>
      <c r="F377" s="18"/>
      <c r="G377" s="18"/>
      <c r="H377" s="1"/>
      <c r="I377" s="1"/>
      <c r="J377" s="1"/>
      <c r="K377" s="1"/>
      <c r="L377" s="1"/>
      <c r="M377" s="1"/>
      <c r="N377" s="7"/>
      <c r="O377" s="13"/>
      <c r="P377" s="1"/>
    </row>
    <row r="378" spans="1:16" x14ac:dyDescent="0.3">
      <c r="A378" s="1"/>
      <c r="B378" s="1"/>
      <c r="C378" s="1"/>
      <c r="D378" s="1"/>
      <c r="E378" s="1"/>
      <c r="F378" s="18"/>
      <c r="G378" s="18"/>
      <c r="H378" s="1"/>
      <c r="I378" s="1"/>
      <c r="J378" s="1"/>
      <c r="K378" s="1"/>
      <c r="L378" s="1"/>
      <c r="M378" s="1"/>
      <c r="N378" s="7"/>
      <c r="O378" s="13"/>
      <c r="P378" s="1"/>
    </row>
    <row r="379" spans="1:16" x14ac:dyDescent="0.3">
      <c r="A379" s="1"/>
      <c r="B379" s="1"/>
      <c r="C379" s="1"/>
      <c r="D379" s="1"/>
      <c r="E379" s="1"/>
      <c r="F379" s="18"/>
      <c r="G379" s="18"/>
      <c r="H379" s="1"/>
      <c r="I379" s="1"/>
      <c r="J379" s="1"/>
      <c r="K379" s="1"/>
      <c r="L379" s="1"/>
      <c r="M379" s="1"/>
      <c r="N379" s="7"/>
      <c r="O379" s="13"/>
      <c r="P379" s="1"/>
    </row>
    <row r="380" spans="1:16" x14ac:dyDescent="0.3">
      <c r="A380" s="1"/>
      <c r="B380" s="1"/>
      <c r="C380" s="1"/>
      <c r="D380" s="1"/>
      <c r="E380" s="1"/>
      <c r="F380" s="18"/>
      <c r="G380" s="18"/>
      <c r="H380" s="1"/>
      <c r="I380" s="1"/>
      <c r="J380" s="1"/>
      <c r="K380" s="1"/>
      <c r="L380" s="1"/>
      <c r="M380" s="1"/>
      <c r="N380" s="7"/>
      <c r="O380" s="13"/>
      <c r="P380" s="1"/>
    </row>
    <row r="381" spans="1:16" x14ac:dyDescent="0.3">
      <c r="A381" s="1"/>
      <c r="B381" s="1"/>
      <c r="C381" s="1"/>
      <c r="D381" s="1"/>
      <c r="E381" s="1"/>
      <c r="F381" s="18"/>
      <c r="G381" s="18"/>
      <c r="H381" s="1"/>
      <c r="I381" s="1"/>
      <c r="J381" s="1"/>
      <c r="K381" s="1"/>
      <c r="L381" s="1"/>
      <c r="M381" s="1"/>
      <c r="N381" s="7"/>
      <c r="O381" s="13"/>
      <c r="P381" s="1"/>
    </row>
    <row r="382" spans="1:16" x14ac:dyDescent="0.3">
      <c r="A382" s="1"/>
      <c r="B382" s="1"/>
      <c r="C382" s="1"/>
      <c r="D382" s="1"/>
      <c r="E382" s="1"/>
      <c r="F382" s="18"/>
      <c r="G382" s="18"/>
      <c r="H382" s="1"/>
      <c r="I382" s="1"/>
      <c r="J382" s="1"/>
      <c r="K382" s="1"/>
      <c r="L382" s="1"/>
      <c r="M382" s="1"/>
      <c r="N382" s="7"/>
      <c r="O382" s="13"/>
      <c r="P382" s="1"/>
    </row>
    <row r="383" spans="1:16" x14ac:dyDescent="0.3">
      <c r="A383" s="1"/>
      <c r="B383" s="1"/>
      <c r="C383" s="1"/>
      <c r="D383" s="1"/>
      <c r="E383" s="1"/>
      <c r="F383" s="18"/>
      <c r="G383" s="18"/>
      <c r="H383" s="1"/>
      <c r="I383" s="1"/>
      <c r="J383" s="1"/>
      <c r="K383" s="1"/>
      <c r="L383" s="1"/>
      <c r="M383" s="1"/>
      <c r="N383" s="7"/>
      <c r="O383" s="13"/>
      <c r="P383" s="1"/>
    </row>
    <row r="384" spans="1:16" x14ac:dyDescent="0.3">
      <c r="A384" s="1"/>
      <c r="B384" s="1"/>
      <c r="C384" s="1"/>
      <c r="D384" s="1"/>
      <c r="E384" s="1"/>
      <c r="F384" s="18"/>
      <c r="G384" s="18"/>
      <c r="H384" s="1"/>
      <c r="I384" s="1"/>
      <c r="J384" s="1"/>
      <c r="K384" s="1"/>
      <c r="L384" s="1"/>
      <c r="M384" s="1"/>
      <c r="N384" s="7"/>
      <c r="O384" s="13"/>
      <c r="P384" s="1"/>
    </row>
    <row r="385" spans="1:16" x14ac:dyDescent="0.3">
      <c r="A385" s="1"/>
      <c r="B385" s="1"/>
      <c r="C385" s="1"/>
      <c r="D385" s="1"/>
      <c r="E385" s="1"/>
      <c r="F385" s="18"/>
      <c r="G385" s="18"/>
      <c r="H385" s="1"/>
      <c r="I385" s="1"/>
      <c r="J385" s="1"/>
      <c r="K385" s="1"/>
      <c r="L385" s="1"/>
      <c r="M385" s="1"/>
      <c r="N385" s="7"/>
      <c r="O385" s="13"/>
      <c r="P385" s="1"/>
    </row>
    <row r="386" spans="1:16" x14ac:dyDescent="0.3">
      <c r="A386" s="1"/>
      <c r="B386" s="1"/>
      <c r="C386" s="1"/>
      <c r="D386" s="1"/>
      <c r="E386" s="1"/>
      <c r="F386" s="18"/>
      <c r="G386" s="18"/>
      <c r="H386" s="1"/>
      <c r="I386" s="1"/>
      <c r="J386" s="1"/>
      <c r="K386" s="1"/>
      <c r="L386" s="1"/>
      <c r="M386" s="1"/>
      <c r="N386" s="7"/>
      <c r="O386" s="13"/>
      <c r="P386" s="1"/>
    </row>
    <row r="387" spans="1:16" x14ac:dyDescent="0.3">
      <c r="A387" s="1"/>
      <c r="B387" s="1"/>
      <c r="C387" s="1"/>
      <c r="D387" s="1"/>
      <c r="E387" s="1"/>
      <c r="F387" s="18"/>
      <c r="G387" s="18"/>
      <c r="H387" s="1"/>
      <c r="I387" s="1"/>
      <c r="J387" s="1"/>
      <c r="K387" s="1"/>
      <c r="L387" s="1"/>
      <c r="M387" s="1"/>
      <c r="N387" s="7"/>
      <c r="O387" s="13"/>
      <c r="P387" s="1"/>
    </row>
    <row r="388" spans="1:16" x14ac:dyDescent="0.3">
      <c r="A388" s="1"/>
      <c r="B388" s="1"/>
      <c r="C388" s="1"/>
      <c r="D388" s="1"/>
      <c r="E388" s="1"/>
      <c r="F388" s="18"/>
      <c r="G388" s="18"/>
      <c r="H388" s="1"/>
      <c r="I388" s="1"/>
      <c r="J388" s="1"/>
      <c r="K388" s="1"/>
      <c r="L388" s="1"/>
      <c r="M388" s="1"/>
      <c r="N388" s="7"/>
      <c r="O388" s="13"/>
      <c r="P388" s="1"/>
    </row>
    <row r="389" spans="1:16" x14ac:dyDescent="0.3">
      <c r="A389" s="1"/>
      <c r="B389" s="1"/>
      <c r="C389" s="1"/>
      <c r="D389" s="1"/>
      <c r="E389" s="1"/>
      <c r="F389" s="18"/>
      <c r="G389" s="18"/>
      <c r="H389" s="1"/>
      <c r="I389" s="1"/>
      <c r="J389" s="1"/>
      <c r="K389" s="1"/>
      <c r="L389" s="1"/>
      <c r="M389" s="1"/>
      <c r="N389" s="7"/>
      <c r="O389" s="13"/>
      <c r="P389" s="1"/>
    </row>
    <row r="390" spans="1:16" x14ac:dyDescent="0.3">
      <c r="A390" s="1"/>
      <c r="B390" s="1"/>
      <c r="C390" s="1"/>
      <c r="D390" s="1"/>
      <c r="E390" s="1"/>
      <c r="F390" s="18"/>
      <c r="G390" s="18"/>
      <c r="H390" s="1"/>
      <c r="I390" s="1"/>
      <c r="J390" s="1"/>
      <c r="K390" s="1"/>
      <c r="L390" s="1"/>
      <c r="M390" s="1"/>
      <c r="N390" s="7"/>
      <c r="O390" s="13"/>
      <c r="P390" s="1"/>
    </row>
    <row r="391" spans="1:16" x14ac:dyDescent="0.3">
      <c r="A391" s="1"/>
      <c r="B391" s="1"/>
      <c r="C391" s="1"/>
      <c r="D391" s="1"/>
      <c r="E391" s="1"/>
      <c r="F391" s="18"/>
      <c r="G391" s="18"/>
      <c r="H391" s="1"/>
      <c r="I391" s="1"/>
      <c r="J391" s="1"/>
      <c r="K391" s="1"/>
      <c r="L391" s="1"/>
      <c r="M391" s="1"/>
      <c r="N391" s="7"/>
      <c r="O391" s="13"/>
      <c r="P391" s="1"/>
    </row>
    <row r="392" spans="1:16" x14ac:dyDescent="0.3">
      <c r="A392" s="1"/>
      <c r="B392" s="1"/>
      <c r="C392" s="1"/>
      <c r="D392" s="1"/>
      <c r="E392" s="1"/>
      <c r="F392" s="18"/>
      <c r="G392" s="18"/>
      <c r="H392" s="1"/>
      <c r="I392" s="1"/>
      <c r="J392" s="1"/>
      <c r="K392" s="1"/>
      <c r="L392" s="1"/>
      <c r="M392" s="1"/>
      <c r="N392" s="7"/>
      <c r="O392" s="13"/>
      <c r="P392" s="1"/>
    </row>
    <row r="393" spans="1:16" x14ac:dyDescent="0.3">
      <c r="A393" s="1"/>
      <c r="B393" s="1"/>
      <c r="C393" s="1"/>
      <c r="D393" s="1"/>
      <c r="E393" s="1"/>
      <c r="F393" s="18"/>
      <c r="G393" s="18"/>
      <c r="H393" s="1"/>
      <c r="I393" s="1"/>
      <c r="J393" s="1"/>
      <c r="K393" s="1"/>
      <c r="L393" s="1"/>
      <c r="M393" s="1"/>
      <c r="N393" s="7"/>
      <c r="O393" s="13"/>
      <c r="P393" s="1"/>
    </row>
    <row r="394" spans="1:16" x14ac:dyDescent="0.3">
      <c r="A394" s="1"/>
      <c r="B394" s="1"/>
      <c r="C394" s="1"/>
      <c r="D394" s="1"/>
      <c r="E394" s="1"/>
      <c r="F394" s="18"/>
      <c r="G394" s="18"/>
      <c r="H394" s="1"/>
      <c r="I394" s="1"/>
      <c r="J394" s="1"/>
      <c r="K394" s="1"/>
      <c r="L394" s="1"/>
      <c r="M394" s="1"/>
      <c r="N394" s="7"/>
      <c r="O394" s="13"/>
      <c r="P394" s="1"/>
    </row>
    <row r="395" spans="1:16" x14ac:dyDescent="0.3">
      <c r="A395" s="1"/>
      <c r="B395" s="1"/>
      <c r="C395" s="1"/>
      <c r="D395" s="1"/>
      <c r="E395" s="1"/>
      <c r="F395" s="18"/>
      <c r="G395" s="18"/>
      <c r="H395" s="1"/>
      <c r="I395" s="1"/>
      <c r="J395" s="1"/>
      <c r="K395" s="1"/>
      <c r="L395" s="1"/>
      <c r="M395" s="1"/>
      <c r="N395" s="7"/>
      <c r="O395" s="13"/>
      <c r="P395" s="1"/>
    </row>
    <row r="396" spans="1:16" x14ac:dyDescent="0.3">
      <c r="A396" s="1"/>
      <c r="B396" s="1"/>
      <c r="C396" s="1"/>
      <c r="D396" s="1"/>
      <c r="E396" s="1"/>
      <c r="F396" s="18"/>
      <c r="G396" s="18"/>
      <c r="H396" s="1"/>
      <c r="I396" s="1"/>
      <c r="J396" s="1"/>
      <c r="K396" s="1"/>
      <c r="L396" s="1"/>
      <c r="M396" s="1"/>
      <c r="N396" s="7"/>
      <c r="O396" s="13"/>
      <c r="P396" s="1"/>
    </row>
    <row r="397" spans="1:16" x14ac:dyDescent="0.3">
      <c r="A397" s="1"/>
      <c r="B397" s="1"/>
      <c r="C397" s="1"/>
      <c r="D397" s="1"/>
      <c r="E397" s="1"/>
      <c r="F397" s="18"/>
      <c r="G397" s="18"/>
      <c r="H397" s="1"/>
      <c r="I397" s="1"/>
      <c r="J397" s="1"/>
      <c r="K397" s="1"/>
      <c r="L397" s="1"/>
      <c r="M397" s="1"/>
      <c r="N397" s="7"/>
      <c r="O397" s="13"/>
      <c r="P397" s="1"/>
    </row>
    <row r="398" spans="1:16" x14ac:dyDescent="0.3">
      <c r="A398" s="1"/>
      <c r="B398" s="1"/>
      <c r="C398" s="1"/>
      <c r="D398" s="1"/>
      <c r="E398" s="1"/>
      <c r="F398" s="18"/>
      <c r="G398" s="18"/>
      <c r="H398" s="1"/>
      <c r="I398" s="1"/>
      <c r="J398" s="1"/>
      <c r="K398" s="1"/>
      <c r="L398" s="1"/>
      <c r="M398" s="1"/>
      <c r="N398" s="7"/>
      <c r="O398" s="13"/>
      <c r="P398" s="1"/>
    </row>
    <row r="399" spans="1:16" x14ac:dyDescent="0.3">
      <c r="A399" s="1"/>
      <c r="B399" s="1"/>
      <c r="C399" s="1"/>
      <c r="D399" s="1"/>
      <c r="E399" s="1"/>
      <c r="F399" s="18"/>
      <c r="G399" s="18"/>
      <c r="H399" s="1"/>
      <c r="I399" s="1"/>
      <c r="J399" s="1"/>
      <c r="K399" s="1"/>
      <c r="L399" s="1"/>
      <c r="M399" s="1"/>
      <c r="N399" s="7"/>
      <c r="O399" s="13"/>
      <c r="P399" s="1"/>
    </row>
    <row r="400" spans="1:16" x14ac:dyDescent="0.3">
      <c r="A400" s="1"/>
      <c r="B400" s="1"/>
      <c r="C400" s="1"/>
      <c r="D400" s="1"/>
      <c r="E400" s="1"/>
      <c r="F400" s="18"/>
      <c r="G400" s="18"/>
      <c r="H400" s="1"/>
      <c r="I400" s="1"/>
      <c r="J400" s="1"/>
      <c r="K400" s="1"/>
      <c r="L400" s="1"/>
      <c r="M400" s="1"/>
      <c r="N400" s="7"/>
      <c r="O400" s="13"/>
      <c r="P400" s="1"/>
    </row>
    <row r="401" spans="1:16" x14ac:dyDescent="0.3">
      <c r="A401" s="1"/>
      <c r="B401" s="1"/>
      <c r="C401" s="1"/>
      <c r="D401" s="1"/>
      <c r="E401" s="1"/>
      <c r="F401" s="18"/>
      <c r="G401" s="18"/>
      <c r="H401" s="1"/>
      <c r="I401" s="1"/>
      <c r="J401" s="1"/>
      <c r="K401" s="1"/>
      <c r="L401" s="1"/>
      <c r="M401" s="1"/>
      <c r="N401" s="7"/>
      <c r="O401" s="13"/>
      <c r="P401" s="1"/>
    </row>
    <row r="402" spans="1:16" x14ac:dyDescent="0.3">
      <c r="A402" s="1"/>
      <c r="B402" s="1"/>
      <c r="C402" s="1"/>
      <c r="D402" s="1"/>
      <c r="E402" s="1"/>
      <c r="F402" s="18"/>
      <c r="G402" s="18"/>
      <c r="H402" s="1"/>
      <c r="I402" s="1"/>
      <c r="J402" s="1"/>
      <c r="K402" s="1"/>
      <c r="L402" s="1"/>
      <c r="M402" s="1"/>
      <c r="N402" s="7"/>
      <c r="O402" s="13"/>
      <c r="P402" s="1"/>
    </row>
    <row r="403" spans="1:16" x14ac:dyDescent="0.3">
      <c r="A403" s="1"/>
      <c r="B403" s="1"/>
      <c r="C403" s="1"/>
      <c r="D403" s="1"/>
      <c r="E403" s="1"/>
      <c r="F403" s="18"/>
      <c r="G403" s="18"/>
      <c r="H403" s="1"/>
      <c r="I403" s="1"/>
      <c r="J403" s="1"/>
      <c r="K403" s="1"/>
      <c r="L403" s="1"/>
      <c r="M403" s="1"/>
      <c r="N403" s="7"/>
      <c r="O403" s="13"/>
      <c r="P403" s="1"/>
    </row>
    <row r="404" spans="1:16" x14ac:dyDescent="0.3">
      <c r="A404" s="1"/>
      <c r="B404" s="1"/>
      <c r="C404" s="1"/>
      <c r="D404" s="1"/>
      <c r="E404" s="1"/>
      <c r="F404" s="18"/>
      <c r="G404" s="18"/>
      <c r="H404" s="1"/>
      <c r="I404" s="1"/>
      <c r="J404" s="1"/>
      <c r="K404" s="1"/>
      <c r="L404" s="1"/>
      <c r="M404" s="1"/>
      <c r="N404" s="7"/>
      <c r="O404" s="13"/>
      <c r="P404" s="1"/>
    </row>
    <row r="405" spans="1:16" x14ac:dyDescent="0.3">
      <c r="A405" s="1"/>
      <c r="B405" s="1"/>
      <c r="C405" s="1"/>
      <c r="D405" s="1"/>
      <c r="E405" s="1"/>
      <c r="F405" s="18"/>
      <c r="G405" s="18"/>
      <c r="H405" s="1"/>
      <c r="I405" s="1"/>
      <c r="J405" s="1"/>
      <c r="K405" s="1"/>
      <c r="L405" s="1"/>
      <c r="M405" s="1"/>
      <c r="N405" s="7"/>
      <c r="O405" s="13"/>
      <c r="P405" s="1"/>
    </row>
    <row r="406" spans="1:16" x14ac:dyDescent="0.3">
      <c r="A406" s="1"/>
      <c r="B406" s="1"/>
      <c r="C406" s="1"/>
      <c r="D406" s="1"/>
      <c r="E406" s="1"/>
      <c r="F406" s="18"/>
      <c r="G406" s="18"/>
      <c r="H406" s="1"/>
      <c r="I406" s="1"/>
      <c r="J406" s="1"/>
      <c r="K406" s="1"/>
      <c r="L406" s="1"/>
      <c r="M406" s="1"/>
      <c r="N406" s="7"/>
      <c r="O406" s="13"/>
      <c r="P406" s="1"/>
    </row>
    <row r="407" spans="1:16" x14ac:dyDescent="0.3">
      <c r="A407" s="1"/>
      <c r="B407" s="1"/>
      <c r="C407" s="1"/>
      <c r="D407" s="1"/>
      <c r="E407" s="1"/>
      <c r="F407" s="18"/>
      <c r="G407" s="18"/>
      <c r="H407" s="1"/>
      <c r="I407" s="1"/>
      <c r="J407" s="1"/>
      <c r="K407" s="1"/>
      <c r="L407" s="1"/>
      <c r="M407" s="1"/>
      <c r="N407" s="7"/>
      <c r="O407" s="13"/>
      <c r="P407" s="1"/>
    </row>
    <row r="408" spans="1:16" x14ac:dyDescent="0.3">
      <c r="A408" s="1"/>
      <c r="B408" s="1"/>
      <c r="C408" s="1"/>
      <c r="D408" s="1"/>
      <c r="E408" s="1"/>
      <c r="F408" s="18"/>
      <c r="G408" s="18"/>
      <c r="H408" s="1"/>
      <c r="I408" s="1"/>
      <c r="J408" s="1"/>
      <c r="K408" s="1"/>
      <c r="L408" s="1"/>
      <c r="M408" s="1"/>
      <c r="N408" s="7"/>
      <c r="O408" s="13"/>
      <c r="P408" s="1"/>
    </row>
    <row r="409" spans="1:16" x14ac:dyDescent="0.3">
      <c r="A409" s="1"/>
      <c r="B409" s="1"/>
      <c r="C409" s="1"/>
      <c r="D409" s="1"/>
      <c r="E409" s="1"/>
      <c r="F409" s="18"/>
      <c r="G409" s="18"/>
      <c r="H409" s="1"/>
      <c r="I409" s="1"/>
      <c r="J409" s="1"/>
      <c r="K409" s="1"/>
      <c r="L409" s="1"/>
      <c r="M409" s="1"/>
      <c r="N409" s="7"/>
      <c r="O409" s="13"/>
      <c r="P409" s="1"/>
    </row>
    <row r="410" spans="1:16" x14ac:dyDescent="0.3">
      <c r="A410" s="1"/>
      <c r="B410" s="1"/>
      <c r="C410" s="1"/>
      <c r="D410" s="1"/>
      <c r="E410" s="1"/>
      <c r="F410" s="18"/>
      <c r="G410" s="18"/>
      <c r="H410" s="1"/>
      <c r="I410" s="1"/>
      <c r="J410" s="1"/>
      <c r="K410" s="1"/>
      <c r="L410" s="1"/>
      <c r="M410" s="1"/>
      <c r="N410" s="7"/>
      <c r="O410" s="13"/>
      <c r="P410" s="1"/>
    </row>
    <row r="411" spans="1:16" x14ac:dyDescent="0.3">
      <c r="A411" s="1"/>
      <c r="B411" s="1"/>
      <c r="C411" s="1"/>
      <c r="D411" s="1"/>
      <c r="E411" s="1"/>
      <c r="F411" s="18"/>
      <c r="G411" s="18"/>
      <c r="H411" s="1"/>
      <c r="I411" s="1"/>
      <c r="J411" s="1"/>
      <c r="K411" s="1"/>
      <c r="L411" s="1"/>
      <c r="M411" s="1"/>
      <c r="N411" s="7"/>
      <c r="O411" s="13"/>
      <c r="P411" s="1"/>
    </row>
    <row r="412" spans="1:16" x14ac:dyDescent="0.3">
      <c r="A412" s="1"/>
      <c r="B412" s="1"/>
      <c r="C412" s="1"/>
      <c r="D412" s="1"/>
      <c r="E412" s="1"/>
      <c r="F412" s="18"/>
      <c r="G412" s="18"/>
      <c r="H412" s="1"/>
      <c r="I412" s="1"/>
      <c r="J412" s="1"/>
      <c r="K412" s="1"/>
      <c r="L412" s="1"/>
      <c r="M412" s="1"/>
      <c r="N412" s="7"/>
      <c r="O412" s="13"/>
      <c r="P412" s="1"/>
    </row>
    <row r="413" spans="1:16" x14ac:dyDescent="0.3">
      <c r="A413" s="1"/>
      <c r="B413" s="1"/>
      <c r="C413" s="1"/>
      <c r="D413" s="1"/>
      <c r="E413" s="1"/>
      <c r="F413" s="18"/>
      <c r="G413" s="18"/>
      <c r="H413" s="1"/>
      <c r="I413" s="1"/>
      <c r="J413" s="1"/>
      <c r="K413" s="1"/>
      <c r="L413" s="1"/>
      <c r="M413" s="1"/>
      <c r="N413" s="7"/>
      <c r="O413" s="13"/>
      <c r="P413" s="1"/>
    </row>
    <row r="414" spans="1:16" x14ac:dyDescent="0.3">
      <c r="A414" s="1"/>
      <c r="B414" s="1"/>
      <c r="C414" s="1"/>
      <c r="D414" s="1"/>
      <c r="E414" s="1"/>
      <c r="F414" s="18"/>
      <c r="G414" s="18"/>
      <c r="H414" s="1"/>
      <c r="I414" s="1"/>
      <c r="J414" s="1"/>
      <c r="K414" s="1"/>
      <c r="L414" s="1"/>
      <c r="M414" s="1"/>
      <c r="N414" s="7"/>
      <c r="O414" s="13"/>
      <c r="P414" s="1"/>
    </row>
    <row r="415" spans="1:16" x14ac:dyDescent="0.3">
      <c r="A415" s="1"/>
      <c r="B415" s="1"/>
      <c r="C415" s="1"/>
      <c r="D415" s="1"/>
      <c r="E415" s="1"/>
      <c r="F415" s="18"/>
      <c r="G415" s="18"/>
      <c r="H415" s="1"/>
      <c r="I415" s="1"/>
      <c r="J415" s="1"/>
      <c r="K415" s="1"/>
      <c r="L415" s="1"/>
      <c r="M415" s="1"/>
      <c r="N415" s="7"/>
      <c r="O415" s="13"/>
      <c r="P415" s="1"/>
    </row>
    <row r="416" spans="1:16" x14ac:dyDescent="0.3">
      <c r="A416" s="1"/>
      <c r="B416" s="1"/>
      <c r="C416" s="1"/>
      <c r="D416" s="1"/>
      <c r="E416" s="1"/>
      <c r="F416" s="18"/>
      <c r="G416" s="18"/>
      <c r="H416" s="1"/>
      <c r="I416" s="1"/>
      <c r="J416" s="1"/>
      <c r="K416" s="1"/>
      <c r="L416" s="1"/>
      <c r="M416" s="1"/>
      <c r="N416" s="7"/>
      <c r="O416" s="13"/>
      <c r="P416" s="1"/>
    </row>
    <row r="417" spans="1:16" x14ac:dyDescent="0.3">
      <c r="A417" s="1"/>
      <c r="B417" s="1"/>
      <c r="C417" s="1"/>
      <c r="D417" s="1"/>
      <c r="E417" s="1"/>
      <c r="F417" s="18"/>
      <c r="G417" s="18"/>
      <c r="H417" s="1"/>
      <c r="I417" s="1"/>
      <c r="J417" s="1"/>
      <c r="K417" s="1"/>
      <c r="L417" s="1"/>
      <c r="M417" s="1"/>
      <c r="N417" s="7"/>
      <c r="O417" s="13"/>
      <c r="P417" s="1"/>
    </row>
    <row r="418" spans="1:16" x14ac:dyDescent="0.3">
      <c r="A418" s="1"/>
      <c r="B418" s="1"/>
      <c r="C418" s="1"/>
      <c r="D418" s="1"/>
      <c r="E418" s="1"/>
      <c r="F418" s="18"/>
      <c r="G418" s="18"/>
      <c r="H418" s="1"/>
      <c r="I418" s="1"/>
      <c r="J418" s="1"/>
      <c r="K418" s="1"/>
      <c r="L418" s="1"/>
      <c r="M418" s="1"/>
      <c r="N418" s="7"/>
      <c r="O418" s="13"/>
      <c r="P418" s="1"/>
    </row>
    <row r="419" spans="1:16" x14ac:dyDescent="0.3">
      <c r="A419" s="1"/>
      <c r="B419" s="1"/>
      <c r="C419" s="1"/>
      <c r="D419" s="1"/>
      <c r="E419" s="1"/>
      <c r="F419" s="18"/>
      <c r="G419" s="18"/>
      <c r="H419" s="1"/>
      <c r="I419" s="1"/>
      <c r="J419" s="1"/>
      <c r="K419" s="1"/>
      <c r="L419" s="1"/>
      <c r="M419" s="1"/>
      <c r="N419" s="7"/>
      <c r="O419" s="13"/>
      <c r="P419" s="1"/>
    </row>
    <row r="420" spans="1:16" x14ac:dyDescent="0.3">
      <c r="A420" s="1"/>
      <c r="B420" s="1"/>
      <c r="C420" s="1"/>
      <c r="D420" s="1"/>
      <c r="E420" s="1"/>
      <c r="F420" s="18"/>
      <c r="G420" s="18"/>
      <c r="H420" s="1"/>
      <c r="I420" s="1"/>
      <c r="J420" s="1"/>
      <c r="K420" s="1"/>
      <c r="L420" s="1"/>
      <c r="M420" s="1"/>
      <c r="N420" s="7"/>
      <c r="O420" s="13"/>
      <c r="P420" s="1"/>
    </row>
    <row r="421" spans="1:16" x14ac:dyDescent="0.3">
      <c r="A421" s="1"/>
      <c r="B421" s="1"/>
      <c r="C421" s="1"/>
      <c r="D421" s="1"/>
      <c r="E421" s="1"/>
      <c r="F421" s="18"/>
      <c r="G421" s="18"/>
      <c r="H421" s="1"/>
      <c r="I421" s="1"/>
      <c r="J421" s="1"/>
      <c r="K421" s="1"/>
      <c r="L421" s="1"/>
      <c r="M421" s="1"/>
      <c r="N421" s="7"/>
      <c r="O421" s="13"/>
      <c r="P421" s="1"/>
    </row>
    <row r="422" spans="1:16" x14ac:dyDescent="0.3">
      <c r="A422" s="1"/>
      <c r="B422" s="1"/>
      <c r="C422" s="1"/>
      <c r="D422" s="1"/>
      <c r="E422" s="1"/>
      <c r="F422" s="18"/>
      <c r="G422" s="18"/>
      <c r="H422" s="1"/>
      <c r="I422" s="1"/>
      <c r="J422" s="1"/>
      <c r="K422" s="1"/>
      <c r="L422" s="1"/>
      <c r="M422" s="1"/>
      <c r="N422" s="7"/>
      <c r="O422" s="13"/>
      <c r="P422" s="1"/>
    </row>
    <row r="423" spans="1:16" x14ac:dyDescent="0.3">
      <c r="A423" s="1"/>
      <c r="B423" s="1"/>
      <c r="C423" s="1"/>
      <c r="D423" s="1"/>
      <c r="E423" s="1"/>
      <c r="F423" s="18"/>
      <c r="G423" s="18"/>
      <c r="H423" s="1"/>
      <c r="I423" s="1"/>
      <c r="J423" s="1"/>
      <c r="K423" s="1"/>
      <c r="L423" s="1"/>
      <c r="M423" s="1"/>
      <c r="N423" s="7"/>
      <c r="O423" s="13"/>
      <c r="P423" s="1"/>
    </row>
    <row r="424" spans="1:16" x14ac:dyDescent="0.3">
      <c r="A424" s="1"/>
      <c r="B424" s="1"/>
      <c r="C424" s="1"/>
      <c r="D424" s="1"/>
      <c r="E424" s="1"/>
      <c r="F424" s="18"/>
      <c r="G424" s="18"/>
      <c r="H424" s="1"/>
      <c r="I424" s="1"/>
      <c r="J424" s="1"/>
      <c r="K424" s="1"/>
      <c r="L424" s="1"/>
      <c r="M424" s="1"/>
      <c r="N424" s="7"/>
      <c r="O424" s="13"/>
      <c r="P424" s="1"/>
    </row>
    <row r="425" spans="1:16" x14ac:dyDescent="0.3">
      <c r="A425" s="1"/>
      <c r="B425" s="1"/>
      <c r="C425" s="1"/>
      <c r="D425" s="1"/>
      <c r="E425" s="1"/>
      <c r="F425" s="18"/>
      <c r="G425" s="18"/>
      <c r="H425" s="1"/>
      <c r="I425" s="1"/>
      <c r="J425" s="1"/>
      <c r="K425" s="1"/>
      <c r="L425" s="1"/>
      <c r="M425" s="1"/>
      <c r="N425" s="7"/>
      <c r="O425" s="13"/>
      <c r="P425" s="1"/>
    </row>
    <row r="426" spans="1:16" x14ac:dyDescent="0.3">
      <c r="A426" s="1"/>
      <c r="B426" s="1"/>
      <c r="C426" s="1"/>
      <c r="D426" s="1"/>
      <c r="E426" s="1"/>
      <c r="F426" s="18"/>
      <c r="G426" s="18"/>
      <c r="H426" s="1"/>
      <c r="I426" s="1"/>
      <c r="J426" s="1"/>
      <c r="K426" s="1"/>
      <c r="L426" s="1"/>
      <c r="M426" s="1"/>
      <c r="N426" s="7"/>
      <c r="O426" s="13"/>
      <c r="P426" s="1"/>
    </row>
    <row r="427" spans="1:16" x14ac:dyDescent="0.3">
      <c r="A427" s="1"/>
      <c r="B427" s="1"/>
      <c r="C427" s="1"/>
      <c r="D427" s="1"/>
      <c r="E427" s="1"/>
      <c r="F427" s="18"/>
      <c r="G427" s="18"/>
      <c r="H427" s="1"/>
      <c r="I427" s="1"/>
      <c r="J427" s="1"/>
      <c r="K427" s="1"/>
      <c r="L427" s="1"/>
      <c r="M427" s="1"/>
      <c r="N427" s="7"/>
      <c r="O427" s="13"/>
      <c r="P427" s="1"/>
    </row>
    <row r="428" spans="1:16" x14ac:dyDescent="0.3">
      <c r="A428" s="1"/>
      <c r="B428" s="1"/>
      <c r="C428" s="1"/>
      <c r="D428" s="1"/>
      <c r="E428" s="1"/>
      <c r="F428" s="18"/>
      <c r="G428" s="18"/>
      <c r="H428" s="1"/>
      <c r="I428" s="1"/>
      <c r="J428" s="1"/>
      <c r="K428" s="1"/>
      <c r="L428" s="1"/>
      <c r="M428" s="1"/>
      <c r="N428" s="7"/>
      <c r="O428" s="13"/>
      <c r="P428" s="1"/>
    </row>
    <row r="429" spans="1:16" x14ac:dyDescent="0.3">
      <c r="A429" s="1"/>
      <c r="B429" s="1"/>
      <c r="C429" s="1"/>
      <c r="D429" s="1"/>
      <c r="E429" s="1"/>
      <c r="F429" s="18"/>
      <c r="G429" s="18"/>
      <c r="H429" s="1"/>
      <c r="I429" s="1"/>
      <c r="J429" s="1"/>
      <c r="K429" s="1"/>
      <c r="L429" s="1"/>
      <c r="M429" s="1"/>
      <c r="N429" s="7"/>
      <c r="O429" s="13"/>
      <c r="P429" s="1"/>
    </row>
    <row r="430" spans="1:16" x14ac:dyDescent="0.3">
      <c r="A430" s="1"/>
      <c r="B430" s="1"/>
      <c r="C430" s="1"/>
      <c r="D430" s="1"/>
      <c r="E430" s="1"/>
      <c r="F430" s="18"/>
      <c r="G430" s="18"/>
      <c r="H430" s="1"/>
      <c r="I430" s="1"/>
      <c r="J430" s="1"/>
      <c r="K430" s="1"/>
      <c r="L430" s="1"/>
      <c r="M430" s="1"/>
      <c r="N430" s="7"/>
      <c r="O430" s="13"/>
      <c r="P430" s="1"/>
    </row>
    <row r="431" spans="1:16" x14ac:dyDescent="0.3">
      <c r="A431" s="1"/>
      <c r="B431" s="1"/>
      <c r="C431" s="1"/>
      <c r="D431" s="1"/>
      <c r="E431" s="1"/>
      <c r="F431" s="18"/>
      <c r="G431" s="18"/>
      <c r="H431" s="1"/>
      <c r="I431" s="1"/>
      <c r="J431" s="1"/>
      <c r="K431" s="1"/>
      <c r="L431" s="1"/>
      <c r="M431" s="1"/>
      <c r="N431" s="7"/>
      <c r="O431" s="13"/>
      <c r="P431" s="1"/>
    </row>
    <row r="432" spans="1:16" x14ac:dyDescent="0.3">
      <c r="A432" s="1"/>
      <c r="B432" s="1"/>
      <c r="C432" s="1"/>
      <c r="D432" s="1"/>
      <c r="E432" s="1"/>
      <c r="F432" s="18"/>
      <c r="G432" s="18"/>
      <c r="H432" s="1"/>
      <c r="I432" s="1"/>
      <c r="J432" s="1"/>
      <c r="K432" s="1"/>
      <c r="L432" s="1"/>
      <c r="M432" s="1"/>
      <c r="N432" s="7"/>
      <c r="O432" s="13"/>
      <c r="P432" s="1"/>
    </row>
    <row r="433" spans="1:16" x14ac:dyDescent="0.3">
      <c r="A433" s="1"/>
      <c r="B433" s="1"/>
      <c r="C433" s="1"/>
      <c r="D433" s="1"/>
      <c r="E433" s="1"/>
      <c r="F433" s="18"/>
      <c r="G433" s="18"/>
      <c r="H433" s="1"/>
      <c r="I433" s="1"/>
      <c r="J433" s="1"/>
      <c r="K433" s="1"/>
      <c r="L433" s="1"/>
      <c r="M433" s="1"/>
      <c r="N433" s="7"/>
      <c r="O433" s="13"/>
      <c r="P433" s="1"/>
    </row>
    <row r="434" spans="1:16" x14ac:dyDescent="0.3">
      <c r="A434" s="1"/>
      <c r="B434" s="1"/>
      <c r="C434" s="1"/>
      <c r="D434" s="1"/>
      <c r="E434" s="1"/>
      <c r="F434" s="18"/>
      <c r="G434" s="18"/>
      <c r="H434" s="1"/>
      <c r="I434" s="1"/>
      <c r="J434" s="1"/>
      <c r="K434" s="1"/>
      <c r="L434" s="1"/>
      <c r="M434" s="1"/>
      <c r="N434" s="7"/>
      <c r="O434" s="13"/>
      <c r="P434" s="1"/>
    </row>
    <row r="435" spans="1:16" x14ac:dyDescent="0.3">
      <c r="A435" s="1"/>
      <c r="B435" s="1"/>
      <c r="C435" s="1"/>
      <c r="D435" s="1"/>
      <c r="E435" s="1"/>
      <c r="F435" s="18"/>
      <c r="G435" s="18"/>
      <c r="H435" s="1"/>
      <c r="I435" s="1"/>
      <c r="J435" s="1"/>
      <c r="K435" s="1"/>
      <c r="L435" s="1"/>
      <c r="M435" s="1"/>
      <c r="N435" s="7"/>
      <c r="O435" s="13"/>
      <c r="P435" s="1"/>
    </row>
    <row r="436" spans="1:16" x14ac:dyDescent="0.3">
      <c r="A436" s="1"/>
      <c r="B436" s="1"/>
      <c r="C436" s="1"/>
      <c r="D436" s="1"/>
      <c r="E436" s="1"/>
      <c r="F436" s="18"/>
      <c r="G436" s="18"/>
      <c r="H436" s="1"/>
      <c r="I436" s="1"/>
      <c r="J436" s="1"/>
      <c r="K436" s="1"/>
      <c r="L436" s="1"/>
      <c r="M436" s="1"/>
      <c r="N436" s="7"/>
      <c r="O436" s="13"/>
      <c r="P436" s="1"/>
    </row>
    <row r="437" spans="1:16" x14ac:dyDescent="0.3">
      <c r="A437" s="1"/>
      <c r="B437" s="1"/>
      <c r="C437" s="1"/>
      <c r="D437" s="1"/>
      <c r="E437" s="1"/>
      <c r="F437" s="18"/>
      <c r="G437" s="18"/>
      <c r="H437" s="1"/>
      <c r="I437" s="1"/>
      <c r="J437" s="1"/>
      <c r="K437" s="1"/>
      <c r="L437" s="1"/>
      <c r="M437" s="1"/>
      <c r="N437" s="7"/>
      <c r="O437" s="13"/>
      <c r="P437" s="1"/>
    </row>
    <row r="438" spans="1:16" x14ac:dyDescent="0.3">
      <c r="A438" s="1"/>
      <c r="B438" s="1"/>
      <c r="C438" s="1"/>
      <c r="D438" s="1"/>
      <c r="E438" s="1"/>
      <c r="F438" s="18"/>
      <c r="G438" s="18"/>
      <c r="H438" s="1"/>
      <c r="I438" s="1"/>
      <c r="J438" s="1"/>
      <c r="K438" s="1"/>
      <c r="L438" s="1"/>
      <c r="M438" s="1"/>
      <c r="N438" s="7"/>
      <c r="O438" s="13"/>
      <c r="P438" s="1"/>
    </row>
    <row r="439" spans="1:16" x14ac:dyDescent="0.3">
      <c r="A439" s="1"/>
      <c r="B439" s="1"/>
      <c r="C439" s="1"/>
      <c r="D439" s="1"/>
      <c r="E439" s="1"/>
      <c r="F439" s="18"/>
      <c r="G439" s="18"/>
      <c r="H439" s="1"/>
      <c r="I439" s="1"/>
      <c r="J439" s="1"/>
      <c r="K439" s="1"/>
      <c r="L439" s="1"/>
      <c r="M439" s="1"/>
      <c r="N439" s="7"/>
      <c r="O439" s="13"/>
      <c r="P439" s="1"/>
    </row>
    <row r="440" spans="1:16" x14ac:dyDescent="0.3">
      <c r="A440" s="1"/>
      <c r="B440" s="1"/>
      <c r="C440" s="1"/>
      <c r="D440" s="1"/>
      <c r="E440" s="1"/>
      <c r="F440" s="18"/>
      <c r="G440" s="18"/>
      <c r="H440" s="1"/>
      <c r="I440" s="1"/>
      <c r="J440" s="1"/>
      <c r="K440" s="1"/>
      <c r="L440" s="1"/>
      <c r="M440" s="1"/>
      <c r="N440" s="7"/>
      <c r="O440" s="13"/>
      <c r="P440" s="1"/>
    </row>
    <row r="441" spans="1:16" x14ac:dyDescent="0.3">
      <c r="A441" s="1"/>
      <c r="B441" s="1"/>
      <c r="C441" s="1"/>
      <c r="D441" s="1"/>
      <c r="E441" s="1"/>
      <c r="F441" s="18"/>
      <c r="G441" s="18"/>
      <c r="H441" s="1"/>
      <c r="I441" s="1"/>
      <c r="J441" s="1"/>
      <c r="K441" s="1"/>
      <c r="L441" s="1"/>
      <c r="M441" s="1"/>
      <c r="N441" s="7"/>
      <c r="O441" s="13"/>
      <c r="P441" s="1"/>
    </row>
    <row r="442" spans="1:16" x14ac:dyDescent="0.3">
      <c r="A442" s="1"/>
      <c r="B442" s="1"/>
      <c r="C442" s="1"/>
      <c r="D442" s="1"/>
      <c r="E442" s="1"/>
      <c r="F442" s="18"/>
      <c r="G442" s="18"/>
      <c r="H442" s="1"/>
      <c r="I442" s="1"/>
      <c r="J442" s="1"/>
      <c r="K442" s="1"/>
      <c r="L442" s="1"/>
      <c r="M442" s="1"/>
      <c r="N442" s="7"/>
      <c r="O442" s="13"/>
      <c r="P442" s="1"/>
    </row>
    <row r="443" spans="1:16" x14ac:dyDescent="0.3">
      <c r="A443" s="1"/>
      <c r="B443" s="1"/>
      <c r="C443" s="1"/>
      <c r="D443" s="1"/>
      <c r="E443" s="1"/>
      <c r="F443" s="18"/>
      <c r="G443" s="18"/>
      <c r="H443" s="1"/>
      <c r="I443" s="1"/>
      <c r="J443" s="1"/>
      <c r="K443" s="1"/>
      <c r="L443" s="1"/>
      <c r="M443" s="1"/>
      <c r="N443" s="7"/>
      <c r="O443" s="13"/>
      <c r="P443" s="1"/>
    </row>
    <row r="444" spans="1:16" x14ac:dyDescent="0.3">
      <c r="A444" s="1"/>
      <c r="B444" s="1"/>
      <c r="C444" s="1"/>
      <c r="D444" s="1"/>
      <c r="E444" s="1"/>
      <c r="F444" s="18"/>
      <c r="G444" s="18"/>
      <c r="H444" s="1"/>
      <c r="I444" s="1"/>
      <c r="J444" s="1"/>
      <c r="K444" s="1"/>
      <c r="L444" s="1"/>
      <c r="M444" s="1"/>
      <c r="N444" s="7"/>
      <c r="O444" s="13"/>
      <c r="P444" s="1"/>
    </row>
    <row r="445" spans="1:16" x14ac:dyDescent="0.3">
      <c r="A445" s="1"/>
      <c r="B445" s="1"/>
      <c r="C445" s="1"/>
      <c r="D445" s="1"/>
      <c r="E445" s="1"/>
      <c r="F445" s="18"/>
      <c r="G445" s="18"/>
      <c r="H445" s="1"/>
      <c r="I445" s="1"/>
      <c r="J445" s="1"/>
      <c r="K445" s="1"/>
      <c r="L445" s="1"/>
      <c r="M445" s="1"/>
      <c r="N445" s="7"/>
      <c r="O445" s="13"/>
      <c r="P445" s="1"/>
    </row>
    <row r="446" spans="1:16" x14ac:dyDescent="0.3">
      <c r="A446" s="1"/>
      <c r="B446" s="1"/>
      <c r="C446" s="1"/>
      <c r="D446" s="1"/>
      <c r="E446" s="1"/>
      <c r="F446" s="18"/>
      <c r="G446" s="18"/>
      <c r="H446" s="1"/>
      <c r="I446" s="1"/>
      <c r="J446" s="1"/>
      <c r="K446" s="1"/>
      <c r="L446" s="1"/>
      <c r="M446" s="1"/>
      <c r="N446" s="7"/>
      <c r="O446" s="13"/>
      <c r="P446" s="1"/>
    </row>
    <row r="447" spans="1:16" x14ac:dyDescent="0.3">
      <c r="A447" s="1"/>
      <c r="B447" s="1"/>
      <c r="C447" s="1"/>
      <c r="D447" s="1"/>
      <c r="E447" s="1"/>
      <c r="F447" s="18"/>
      <c r="G447" s="18"/>
      <c r="H447" s="1"/>
      <c r="I447" s="1"/>
      <c r="J447" s="1"/>
      <c r="K447" s="1"/>
      <c r="L447" s="1"/>
      <c r="M447" s="1"/>
      <c r="N447" s="7"/>
      <c r="O447" s="13"/>
      <c r="P447" s="1"/>
    </row>
    <row r="448" spans="1:16" x14ac:dyDescent="0.3">
      <c r="A448" s="1"/>
      <c r="B448" s="1"/>
      <c r="C448" s="1"/>
      <c r="D448" s="1"/>
      <c r="E448" s="1"/>
      <c r="F448" s="18"/>
      <c r="G448" s="18"/>
      <c r="H448" s="1"/>
      <c r="I448" s="1"/>
      <c r="J448" s="1"/>
      <c r="K448" s="1"/>
      <c r="L448" s="1"/>
      <c r="M448" s="1"/>
      <c r="N448" s="7"/>
      <c r="O448" s="13"/>
      <c r="P448" s="1"/>
    </row>
    <row r="449" spans="1:16" x14ac:dyDescent="0.3">
      <c r="A449" s="1"/>
      <c r="B449" s="1"/>
      <c r="C449" s="1"/>
      <c r="D449" s="1"/>
      <c r="E449" s="1"/>
      <c r="F449" s="18"/>
      <c r="G449" s="18"/>
      <c r="H449" s="1"/>
      <c r="I449" s="1"/>
      <c r="J449" s="1"/>
      <c r="K449" s="1"/>
      <c r="L449" s="1"/>
      <c r="M449" s="1"/>
      <c r="N449" s="7"/>
      <c r="O449" s="13"/>
      <c r="P449" s="1"/>
    </row>
    <row r="450" spans="1:16" x14ac:dyDescent="0.3">
      <c r="A450" s="1"/>
      <c r="B450" s="1"/>
      <c r="C450" s="1"/>
      <c r="D450" s="1"/>
      <c r="E450" s="1"/>
      <c r="F450" s="18"/>
      <c r="G450" s="18"/>
      <c r="H450" s="1"/>
      <c r="I450" s="1"/>
      <c r="J450" s="1"/>
      <c r="K450" s="1"/>
      <c r="L450" s="1"/>
      <c r="M450" s="1"/>
      <c r="N450" s="7"/>
      <c r="O450" s="13"/>
      <c r="P450" s="1"/>
    </row>
    <row r="451" spans="1:16" x14ac:dyDescent="0.3">
      <c r="A451" s="1"/>
      <c r="B451" s="1"/>
      <c r="C451" s="1"/>
      <c r="D451" s="1"/>
      <c r="E451" s="1"/>
      <c r="F451" s="18"/>
      <c r="G451" s="18"/>
      <c r="H451" s="1"/>
      <c r="I451" s="1"/>
      <c r="J451" s="1"/>
      <c r="K451" s="1"/>
      <c r="L451" s="1"/>
      <c r="M451" s="1"/>
      <c r="N451" s="7"/>
      <c r="O451" s="13"/>
      <c r="P451" s="1"/>
    </row>
    <row r="452" spans="1:16" x14ac:dyDescent="0.3">
      <c r="A452" s="1"/>
      <c r="B452" s="1"/>
      <c r="C452" s="1"/>
      <c r="D452" s="1"/>
      <c r="E452" s="1"/>
      <c r="F452" s="18"/>
      <c r="G452" s="18"/>
      <c r="H452" s="1"/>
      <c r="I452" s="1"/>
      <c r="J452" s="1"/>
      <c r="K452" s="1"/>
      <c r="L452" s="1"/>
      <c r="M452" s="1"/>
      <c r="N452" s="7"/>
      <c r="O452" s="13"/>
      <c r="P452" s="1"/>
    </row>
    <row r="453" spans="1:16" x14ac:dyDescent="0.3">
      <c r="A453" s="1"/>
      <c r="B453" s="1"/>
      <c r="C453" s="1"/>
      <c r="D453" s="1"/>
      <c r="E453" s="1"/>
      <c r="F453" s="18"/>
      <c r="G453" s="18"/>
      <c r="H453" s="1"/>
      <c r="I453" s="1"/>
      <c r="J453" s="1"/>
      <c r="K453" s="1"/>
      <c r="L453" s="1"/>
      <c r="M453" s="1"/>
      <c r="N453" s="7"/>
      <c r="O453" s="13"/>
      <c r="P453" s="1"/>
    </row>
    <row r="454" spans="1:16" x14ac:dyDescent="0.3">
      <c r="A454" s="1"/>
      <c r="B454" s="1"/>
      <c r="C454" s="1"/>
      <c r="D454" s="1"/>
      <c r="E454" s="1"/>
      <c r="F454" s="18"/>
      <c r="G454" s="18"/>
      <c r="H454" s="1"/>
      <c r="I454" s="1"/>
      <c r="J454" s="1"/>
      <c r="K454" s="1"/>
      <c r="L454" s="1"/>
      <c r="M454" s="1"/>
      <c r="N454" s="7"/>
      <c r="O454" s="13"/>
      <c r="P454" s="1"/>
    </row>
    <row r="455" spans="1:16" x14ac:dyDescent="0.3">
      <c r="A455" s="1"/>
      <c r="B455" s="1"/>
      <c r="C455" s="1"/>
      <c r="D455" s="1"/>
      <c r="E455" s="1"/>
      <c r="F455" s="18"/>
      <c r="G455" s="18"/>
      <c r="H455" s="1"/>
      <c r="I455" s="1"/>
      <c r="J455" s="1"/>
      <c r="K455" s="1"/>
      <c r="L455" s="1"/>
      <c r="M455" s="1"/>
      <c r="N455" s="7"/>
      <c r="O455" s="13"/>
      <c r="P455" s="1"/>
    </row>
    <row r="456" spans="1:16" x14ac:dyDescent="0.3">
      <c r="A456" s="1"/>
      <c r="B456" s="1"/>
      <c r="C456" s="1"/>
      <c r="D456" s="1"/>
      <c r="E456" s="1"/>
      <c r="F456" s="18"/>
      <c r="G456" s="18"/>
      <c r="H456" s="1"/>
      <c r="I456" s="1"/>
      <c r="J456" s="1"/>
      <c r="K456" s="1"/>
      <c r="L456" s="1"/>
      <c r="M456" s="1"/>
      <c r="N456" s="7"/>
      <c r="O456" s="13"/>
      <c r="P456" s="1"/>
    </row>
    <row r="457" spans="1:16" x14ac:dyDescent="0.3">
      <c r="A457" s="1"/>
      <c r="B457" s="1"/>
      <c r="C457" s="1"/>
      <c r="D457" s="1"/>
      <c r="E457" s="1"/>
      <c r="F457" s="18"/>
      <c r="G457" s="18"/>
      <c r="H457" s="1"/>
      <c r="I457" s="1"/>
      <c r="J457" s="1"/>
      <c r="K457" s="1"/>
      <c r="L457" s="1"/>
      <c r="M457" s="1"/>
      <c r="N457" s="7"/>
      <c r="O457" s="13"/>
      <c r="P457" s="1"/>
    </row>
    <row r="458" spans="1:16" x14ac:dyDescent="0.3">
      <c r="A458" s="1"/>
      <c r="B458" s="1"/>
      <c r="C458" s="1"/>
      <c r="D458" s="1"/>
      <c r="E458" s="1"/>
      <c r="F458" s="18"/>
      <c r="G458" s="18"/>
      <c r="H458" s="1"/>
      <c r="I458" s="1"/>
      <c r="J458" s="1"/>
      <c r="K458" s="1"/>
      <c r="L458" s="1"/>
      <c r="M458" s="1"/>
      <c r="N458" s="7"/>
      <c r="O458" s="13"/>
      <c r="P458" s="1"/>
    </row>
    <row r="459" spans="1:16" x14ac:dyDescent="0.3">
      <c r="A459" s="1"/>
      <c r="B459" s="1"/>
      <c r="C459" s="1"/>
      <c r="D459" s="1"/>
      <c r="E459" s="1"/>
      <c r="F459" s="18"/>
      <c r="G459" s="18"/>
      <c r="H459" s="1"/>
      <c r="I459" s="1"/>
      <c r="J459" s="1"/>
      <c r="K459" s="1"/>
      <c r="L459" s="1"/>
      <c r="M459" s="1"/>
      <c r="N459" s="7"/>
      <c r="O459" s="13"/>
      <c r="P459" s="1"/>
    </row>
    <row r="460" spans="1:16" x14ac:dyDescent="0.3">
      <c r="A460" s="1"/>
      <c r="B460" s="1"/>
      <c r="C460" s="1"/>
      <c r="D460" s="1"/>
      <c r="E460" s="1"/>
      <c r="F460" s="18"/>
      <c r="G460" s="18"/>
      <c r="H460" s="1"/>
      <c r="I460" s="1"/>
      <c r="J460" s="1"/>
      <c r="K460" s="1"/>
      <c r="L460" s="1"/>
      <c r="M460" s="1"/>
      <c r="N460" s="7"/>
      <c r="O460" s="13"/>
      <c r="P460" s="1"/>
    </row>
    <row r="461" spans="1:16" x14ac:dyDescent="0.3">
      <c r="A461" s="1"/>
      <c r="B461" s="1"/>
      <c r="C461" s="1"/>
      <c r="D461" s="1"/>
      <c r="E461" s="1"/>
      <c r="F461" s="18"/>
      <c r="G461" s="18"/>
      <c r="H461" s="1"/>
      <c r="I461" s="1"/>
      <c r="J461" s="1"/>
      <c r="K461" s="1"/>
      <c r="L461" s="1"/>
      <c r="M461" s="1"/>
      <c r="N461" s="7"/>
      <c r="O461" s="13"/>
      <c r="P461" s="1"/>
    </row>
    <row r="462" spans="1:16" x14ac:dyDescent="0.3">
      <c r="A462" s="1"/>
      <c r="B462" s="1"/>
      <c r="C462" s="1"/>
      <c r="D462" s="1"/>
      <c r="E462" s="1"/>
      <c r="F462" s="18"/>
      <c r="G462" s="18"/>
      <c r="H462" s="1"/>
      <c r="I462" s="1"/>
      <c r="J462" s="1"/>
      <c r="K462" s="1"/>
      <c r="L462" s="1"/>
      <c r="M462" s="1"/>
      <c r="N462" s="7"/>
      <c r="O462" s="13"/>
      <c r="P462" s="1"/>
    </row>
    <row r="463" spans="1:16" x14ac:dyDescent="0.3">
      <c r="A463" s="1"/>
      <c r="B463" s="1"/>
      <c r="C463" s="1"/>
      <c r="D463" s="1"/>
      <c r="E463" s="1"/>
      <c r="F463" s="18"/>
      <c r="G463" s="18"/>
      <c r="H463" s="1"/>
      <c r="I463" s="1"/>
      <c r="J463" s="1"/>
      <c r="K463" s="1"/>
      <c r="L463" s="1"/>
      <c r="M463" s="1"/>
      <c r="N463" s="7"/>
      <c r="O463" s="13"/>
      <c r="P463" s="1"/>
    </row>
    <row r="464" spans="1:16" x14ac:dyDescent="0.3">
      <c r="A464" s="1"/>
      <c r="B464" s="1"/>
      <c r="C464" s="1"/>
      <c r="D464" s="1"/>
      <c r="E464" s="1"/>
      <c r="F464" s="18"/>
      <c r="G464" s="18"/>
      <c r="H464" s="1"/>
      <c r="I464" s="1"/>
      <c r="J464" s="1"/>
      <c r="K464" s="1"/>
      <c r="L464" s="1"/>
      <c r="M464" s="1"/>
      <c r="N464" s="7"/>
      <c r="O464" s="13"/>
      <c r="P464" s="1"/>
    </row>
    <row r="465" spans="1:16" x14ac:dyDescent="0.3">
      <c r="A465" s="1"/>
      <c r="B465" s="1"/>
      <c r="C465" s="1"/>
      <c r="D465" s="1"/>
      <c r="E465" s="1"/>
      <c r="F465" s="18"/>
      <c r="G465" s="18"/>
      <c r="H465" s="1"/>
      <c r="I465" s="1"/>
      <c r="J465" s="1"/>
      <c r="K465" s="1"/>
      <c r="L465" s="1"/>
      <c r="M465" s="1"/>
      <c r="N465" s="7"/>
      <c r="O465" s="13"/>
      <c r="P465" s="1"/>
    </row>
    <row r="466" spans="1:16" x14ac:dyDescent="0.3">
      <c r="A466" s="1"/>
      <c r="B466" s="1"/>
      <c r="C466" s="1"/>
      <c r="D466" s="1"/>
      <c r="E466" s="1"/>
      <c r="F466" s="18"/>
      <c r="G466" s="18"/>
      <c r="H466" s="1"/>
      <c r="I466" s="1"/>
      <c r="J466" s="1"/>
      <c r="K466" s="1"/>
      <c r="L466" s="1"/>
      <c r="M466" s="1"/>
      <c r="N466" s="7"/>
      <c r="O466" s="13"/>
      <c r="P466" s="1"/>
    </row>
    <row r="467" spans="1:16" x14ac:dyDescent="0.3">
      <c r="A467" s="1"/>
      <c r="B467" s="1"/>
      <c r="C467" s="1"/>
      <c r="D467" s="1"/>
      <c r="E467" s="1"/>
      <c r="F467" s="18"/>
      <c r="G467" s="18"/>
      <c r="H467" s="1"/>
      <c r="I467" s="1"/>
      <c r="J467" s="1"/>
      <c r="K467" s="1"/>
      <c r="L467" s="1"/>
      <c r="M467" s="1"/>
      <c r="N467" s="7"/>
      <c r="O467" s="13"/>
      <c r="P467" s="1"/>
    </row>
    <row r="468" spans="1:16" x14ac:dyDescent="0.3">
      <c r="A468" s="1"/>
      <c r="B468" s="1"/>
      <c r="C468" s="1"/>
      <c r="D468" s="1"/>
      <c r="E468" s="1"/>
      <c r="F468" s="18"/>
      <c r="G468" s="18"/>
      <c r="H468" s="1"/>
      <c r="I468" s="1"/>
      <c r="J468" s="1"/>
      <c r="K468" s="1"/>
      <c r="L468" s="1"/>
      <c r="M468" s="1"/>
      <c r="N468" s="7"/>
      <c r="O468" s="13"/>
      <c r="P468" s="1"/>
    </row>
    <row r="469" spans="1:16" x14ac:dyDescent="0.3">
      <c r="A469" s="1"/>
      <c r="B469" s="1"/>
      <c r="C469" s="1"/>
      <c r="D469" s="1"/>
      <c r="E469" s="1"/>
      <c r="F469" s="18"/>
      <c r="G469" s="18"/>
      <c r="H469" s="1"/>
      <c r="I469" s="1"/>
      <c r="J469" s="1"/>
      <c r="K469" s="1"/>
      <c r="L469" s="1"/>
      <c r="M469" s="1"/>
      <c r="N469" s="7"/>
      <c r="O469" s="13"/>
      <c r="P469" s="1"/>
    </row>
    <row r="470" spans="1:16" x14ac:dyDescent="0.3">
      <c r="A470" s="1"/>
      <c r="B470" s="1"/>
      <c r="C470" s="1"/>
      <c r="D470" s="1"/>
      <c r="E470" s="1"/>
      <c r="F470" s="18"/>
      <c r="G470" s="18"/>
      <c r="H470" s="1"/>
      <c r="I470" s="1"/>
      <c r="J470" s="1"/>
      <c r="K470" s="1"/>
      <c r="L470" s="1"/>
      <c r="M470" s="1"/>
      <c r="N470" s="7"/>
      <c r="O470" s="13"/>
      <c r="P470" s="1"/>
    </row>
    <row r="471" spans="1:16" x14ac:dyDescent="0.3">
      <c r="A471" s="1"/>
      <c r="B471" s="1"/>
      <c r="C471" s="1"/>
      <c r="D471" s="1"/>
      <c r="E471" s="1"/>
      <c r="F471" s="18"/>
      <c r="G471" s="18"/>
      <c r="H471" s="1"/>
      <c r="I471" s="1"/>
      <c r="J471" s="1"/>
      <c r="K471" s="1"/>
      <c r="L471" s="1"/>
      <c r="M471" s="1"/>
      <c r="N471" s="7"/>
      <c r="O471" s="13"/>
      <c r="P471" s="1"/>
    </row>
    <row r="472" spans="1:16" x14ac:dyDescent="0.3">
      <c r="A472" s="1"/>
      <c r="B472" s="1"/>
      <c r="C472" s="1"/>
      <c r="D472" s="1"/>
      <c r="E472" s="1"/>
      <c r="F472" s="18"/>
      <c r="G472" s="18"/>
      <c r="H472" s="1"/>
      <c r="I472" s="1"/>
      <c r="J472" s="1"/>
      <c r="K472" s="1"/>
      <c r="L472" s="1"/>
      <c r="M472" s="1"/>
      <c r="N472" s="7"/>
      <c r="O472" s="13"/>
      <c r="P472" s="1"/>
    </row>
    <row r="473" spans="1:16" x14ac:dyDescent="0.3">
      <c r="A473" s="1"/>
      <c r="B473" s="1"/>
      <c r="C473" s="1"/>
      <c r="D473" s="1"/>
      <c r="E473" s="1"/>
      <c r="F473" s="18"/>
      <c r="G473" s="18"/>
      <c r="H473" s="1"/>
      <c r="I473" s="1"/>
      <c r="J473" s="1"/>
      <c r="K473" s="1"/>
      <c r="L473" s="1"/>
      <c r="M473" s="1"/>
      <c r="N473" s="7"/>
      <c r="O473" s="13"/>
      <c r="P473" s="1"/>
    </row>
    <row r="474" spans="1:16" x14ac:dyDescent="0.3">
      <c r="A474" s="1"/>
      <c r="B474" s="1"/>
      <c r="C474" s="1"/>
      <c r="D474" s="1"/>
      <c r="E474" s="1"/>
      <c r="F474" s="18"/>
      <c r="G474" s="18"/>
      <c r="H474" s="1"/>
      <c r="I474" s="1"/>
      <c r="J474" s="1"/>
      <c r="K474" s="1"/>
      <c r="L474" s="1"/>
      <c r="M474" s="1"/>
      <c r="N474" s="7"/>
      <c r="O474" s="13"/>
      <c r="P474" s="1"/>
    </row>
    <row r="475" spans="1:16" x14ac:dyDescent="0.3">
      <c r="A475" s="1"/>
      <c r="B475" s="1"/>
      <c r="C475" s="1"/>
      <c r="D475" s="1"/>
      <c r="E475" s="1"/>
      <c r="F475" s="18"/>
      <c r="G475" s="18"/>
      <c r="H475" s="1"/>
      <c r="I475" s="1"/>
      <c r="J475" s="1"/>
      <c r="K475" s="1"/>
      <c r="L475" s="1"/>
      <c r="M475" s="1"/>
      <c r="N475" s="7"/>
      <c r="O475" s="13"/>
      <c r="P475" s="1"/>
    </row>
    <row r="476" spans="1:16" x14ac:dyDescent="0.3">
      <c r="A476" s="1"/>
      <c r="B476" s="1"/>
      <c r="C476" s="1"/>
      <c r="D476" s="1"/>
      <c r="E476" s="1"/>
      <c r="F476" s="18"/>
      <c r="G476" s="18"/>
      <c r="H476" s="1"/>
      <c r="I476" s="1"/>
      <c r="J476" s="1"/>
      <c r="K476" s="1"/>
      <c r="L476" s="1"/>
      <c r="M476" s="1"/>
      <c r="N476" s="7"/>
      <c r="O476" s="13"/>
      <c r="P476" s="1"/>
    </row>
    <row r="477" spans="1:16" x14ac:dyDescent="0.3">
      <c r="A477" s="1"/>
      <c r="B477" s="1"/>
      <c r="C477" s="1"/>
      <c r="D477" s="1"/>
      <c r="E477" s="1"/>
      <c r="F477" s="18"/>
      <c r="G477" s="18"/>
      <c r="H477" s="1"/>
      <c r="I477" s="1"/>
      <c r="J477" s="1"/>
      <c r="K477" s="1"/>
      <c r="L477" s="1"/>
      <c r="M477" s="1"/>
      <c r="N477" s="7"/>
      <c r="O477" s="13"/>
      <c r="P477" s="1"/>
    </row>
    <row r="478" spans="1:16" x14ac:dyDescent="0.3">
      <c r="A478" s="1"/>
      <c r="B478" s="1"/>
      <c r="C478" s="1"/>
      <c r="D478" s="1"/>
      <c r="E478" s="1"/>
      <c r="F478" s="18"/>
      <c r="G478" s="18"/>
      <c r="H478" s="1"/>
      <c r="I478" s="1"/>
      <c r="J478" s="1"/>
      <c r="K478" s="1"/>
      <c r="L478" s="1"/>
      <c r="M478" s="1"/>
      <c r="N478" s="7"/>
      <c r="O478" s="13"/>
      <c r="P478" s="1"/>
    </row>
    <row r="479" spans="1:16" x14ac:dyDescent="0.3">
      <c r="A479" s="1"/>
      <c r="B479" s="1"/>
      <c r="C479" s="1"/>
      <c r="D479" s="1"/>
      <c r="E479" s="1"/>
      <c r="F479" s="18"/>
      <c r="G479" s="18"/>
      <c r="H479" s="1"/>
      <c r="I479" s="1"/>
      <c r="J479" s="1"/>
      <c r="K479" s="1"/>
      <c r="L479" s="1"/>
      <c r="M479" s="1"/>
      <c r="N479" s="7"/>
      <c r="O479" s="13"/>
      <c r="P479" s="1"/>
    </row>
    <row r="480" spans="1:16" x14ac:dyDescent="0.3">
      <c r="A480" s="1"/>
      <c r="B480" s="1"/>
      <c r="C480" s="1"/>
      <c r="D480" s="1"/>
      <c r="E480" s="1"/>
      <c r="F480" s="18"/>
      <c r="G480" s="18"/>
      <c r="H480" s="1"/>
      <c r="I480" s="1"/>
      <c r="J480" s="1"/>
      <c r="K480" s="1"/>
      <c r="L480" s="1"/>
      <c r="M480" s="1"/>
      <c r="N480" s="7"/>
      <c r="O480" s="13"/>
      <c r="P480" s="1"/>
    </row>
    <row r="481" spans="1:16" x14ac:dyDescent="0.3">
      <c r="A481" s="1"/>
      <c r="B481" s="1"/>
      <c r="C481" s="1"/>
      <c r="D481" s="1"/>
      <c r="E481" s="1"/>
      <c r="F481" s="18"/>
      <c r="G481" s="18"/>
      <c r="H481" s="1"/>
      <c r="I481" s="1"/>
      <c r="J481" s="1"/>
      <c r="K481" s="1"/>
      <c r="L481" s="1"/>
      <c r="M481" s="1"/>
      <c r="N481" s="7"/>
      <c r="O481" s="13"/>
      <c r="P481" s="1"/>
    </row>
    <row r="482" spans="1:16" x14ac:dyDescent="0.3">
      <c r="A482" s="1"/>
      <c r="B482" s="1"/>
      <c r="C482" s="1"/>
      <c r="D482" s="1"/>
      <c r="E482" s="1"/>
      <c r="F482" s="18"/>
      <c r="G482" s="18"/>
      <c r="H482" s="1"/>
      <c r="I482" s="1"/>
      <c r="J482" s="1"/>
      <c r="K482" s="1"/>
      <c r="L482" s="1"/>
      <c r="M482" s="1"/>
      <c r="N482" s="7"/>
      <c r="O482" s="13"/>
      <c r="P482" s="1"/>
    </row>
    <row r="483" spans="1:16" x14ac:dyDescent="0.3">
      <c r="A483" s="1"/>
      <c r="B483" s="1"/>
      <c r="C483" s="1"/>
      <c r="D483" s="1"/>
      <c r="E483" s="1"/>
      <c r="F483" s="18"/>
      <c r="G483" s="18"/>
      <c r="H483" s="1"/>
      <c r="I483" s="1"/>
      <c r="J483" s="1"/>
      <c r="K483" s="1"/>
      <c r="L483" s="1"/>
      <c r="M483" s="1"/>
      <c r="N483" s="7"/>
      <c r="O483" s="13"/>
      <c r="P483" s="1"/>
    </row>
    <row r="484" spans="1:16" x14ac:dyDescent="0.3">
      <c r="A484" s="1"/>
      <c r="B484" s="1"/>
      <c r="C484" s="1"/>
      <c r="D484" s="1"/>
      <c r="E484" s="1"/>
      <c r="F484" s="18"/>
      <c r="G484" s="18"/>
      <c r="H484" s="1"/>
      <c r="I484" s="1"/>
      <c r="J484" s="1"/>
      <c r="K484" s="1"/>
      <c r="L484" s="1"/>
      <c r="M484" s="1"/>
      <c r="N484" s="7"/>
      <c r="O484" s="13"/>
      <c r="P484" s="1"/>
    </row>
    <row r="485" spans="1:16" x14ac:dyDescent="0.3">
      <c r="A485" s="1"/>
      <c r="B485" s="1"/>
      <c r="C485" s="1"/>
      <c r="D485" s="1"/>
      <c r="E485" s="1"/>
      <c r="F485" s="18"/>
      <c r="G485" s="18"/>
      <c r="H485" s="1"/>
      <c r="I485" s="1"/>
      <c r="J485" s="1"/>
      <c r="K485" s="1"/>
      <c r="L485" s="1"/>
      <c r="M485" s="1"/>
      <c r="N485" s="7"/>
      <c r="O485" s="13"/>
      <c r="P485" s="1"/>
    </row>
    <row r="486" spans="1:16" x14ac:dyDescent="0.3">
      <c r="A486" s="1"/>
      <c r="B486" s="1"/>
      <c r="C486" s="1"/>
      <c r="D486" s="1"/>
      <c r="E486" s="1"/>
      <c r="F486" s="18"/>
      <c r="G486" s="18"/>
      <c r="H486" s="1"/>
      <c r="I486" s="1"/>
      <c r="J486" s="1"/>
      <c r="K486" s="1"/>
      <c r="L486" s="1"/>
      <c r="M486" s="1"/>
      <c r="N486" s="7"/>
      <c r="O486" s="13"/>
      <c r="P486" s="1"/>
    </row>
    <row r="487" spans="1:16" x14ac:dyDescent="0.3">
      <c r="A487" s="1"/>
      <c r="B487" s="1"/>
      <c r="C487" s="1"/>
      <c r="D487" s="1"/>
      <c r="E487" s="1"/>
      <c r="F487" s="18"/>
      <c r="G487" s="18"/>
      <c r="H487" s="1"/>
      <c r="I487" s="1"/>
      <c r="J487" s="1"/>
      <c r="K487" s="1"/>
      <c r="L487" s="1"/>
      <c r="M487" s="1"/>
      <c r="N487" s="7"/>
      <c r="O487" s="13"/>
      <c r="P487" s="1"/>
    </row>
    <row r="488" spans="1:16" x14ac:dyDescent="0.3">
      <c r="A488" s="1"/>
      <c r="B488" s="1"/>
      <c r="C488" s="1"/>
      <c r="D488" s="1"/>
      <c r="E488" s="1"/>
      <c r="F488" s="18"/>
      <c r="G488" s="18"/>
      <c r="H488" s="1"/>
      <c r="I488" s="1"/>
      <c r="J488" s="1"/>
      <c r="K488" s="1"/>
      <c r="L488" s="1"/>
      <c r="M488" s="1"/>
      <c r="N488" s="7"/>
      <c r="O488" s="13"/>
      <c r="P488" s="1"/>
    </row>
    <row r="489" spans="1:16" x14ac:dyDescent="0.3">
      <c r="A489" s="1"/>
      <c r="B489" s="1"/>
      <c r="C489" s="1"/>
      <c r="D489" s="1"/>
      <c r="E489" s="1"/>
      <c r="F489" s="18"/>
      <c r="G489" s="18"/>
      <c r="H489" s="1"/>
      <c r="I489" s="1"/>
      <c r="J489" s="1"/>
      <c r="K489" s="1"/>
      <c r="L489" s="1"/>
      <c r="M489" s="1"/>
      <c r="N489" s="7"/>
      <c r="O489" s="13"/>
      <c r="P489" s="1"/>
    </row>
    <row r="490" spans="1:16" x14ac:dyDescent="0.3">
      <c r="A490" s="1"/>
      <c r="B490" s="1"/>
      <c r="C490" s="1"/>
      <c r="D490" s="1"/>
      <c r="E490" s="1"/>
      <c r="F490" s="18"/>
      <c r="G490" s="18"/>
      <c r="H490" s="1"/>
      <c r="I490" s="1"/>
      <c r="J490" s="1"/>
      <c r="K490" s="1"/>
      <c r="L490" s="1"/>
      <c r="M490" s="1"/>
      <c r="N490" s="7"/>
      <c r="O490" s="13"/>
      <c r="P490" s="1"/>
    </row>
    <row r="491" spans="1:16" x14ac:dyDescent="0.3">
      <c r="A491" s="1"/>
      <c r="B491" s="1"/>
      <c r="C491" s="1"/>
      <c r="D491" s="1"/>
      <c r="E491" s="1"/>
      <c r="F491" s="18"/>
      <c r="G491" s="18"/>
      <c r="H491" s="1"/>
      <c r="I491" s="1"/>
      <c r="J491" s="1"/>
      <c r="K491" s="1"/>
      <c r="L491" s="1"/>
      <c r="M491" s="1"/>
      <c r="N491" s="7"/>
      <c r="O491" s="13"/>
      <c r="P491" s="1"/>
    </row>
    <row r="492" spans="1:16" x14ac:dyDescent="0.3">
      <c r="A492" s="1"/>
      <c r="B492" s="1"/>
      <c r="C492" s="1"/>
      <c r="D492" s="1"/>
      <c r="E492" s="1"/>
      <c r="F492" s="18"/>
      <c r="G492" s="18"/>
      <c r="H492" s="1"/>
      <c r="I492" s="1"/>
      <c r="J492" s="1"/>
      <c r="K492" s="1"/>
      <c r="L492" s="1"/>
      <c r="M492" s="1"/>
      <c r="N492" s="7"/>
      <c r="O492" s="13"/>
      <c r="P492" s="1"/>
    </row>
    <row r="493" spans="1:16" x14ac:dyDescent="0.3">
      <c r="A493" s="1"/>
      <c r="B493" s="1"/>
      <c r="C493" s="1"/>
      <c r="D493" s="1"/>
      <c r="E493" s="1"/>
      <c r="F493" s="18"/>
      <c r="G493" s="18"/>
      <c r="H493" s="1"/>
      <c r="I493" s="1"/>
      <c r="J493" s="1"/>
      <c r="K493" s="1"/>
      <c r="L493" s="1"/>
      <c r="M493" s="1"/>
      <c r="N493" s="7"/>
      <c r="O493" s="13"/>
      <c r="P493" s="1"/>
    </row>
    <row r="494" spans="1:16" x14ac:dyDescent="0.3">
      <c r="A494" s="1"/>
      <c r="B494" s="1"/>
      <c r="C494" s="1"/>
      <c r="D494" s="1"/>
      <c r="E494" s="1"/>
      <c r="F494" s="18"/>
      <c r="G494" s="18"/>
      <c r="H494" s="1"/>
      <c r="I494" s="1"/>
      <c r="J494" s="1"/>
      <c r="K494" s="1"/>
      <c r="L494" s="1"/>
      <c r="M494" s="1"/>
      <c r="N494" s="7"/>
      <c r="O494" s="13"/>
      <c r="P494" s="1"/>
    </row>
    <row r="495" spans="1:16" x14ac:dyDescent="0.3">
      <c r="A495" s="1"/>
      <c r="B495" s="1"/>
      <c r="C495" s="1"/>
      <c r="D495" s="1"/>
      <c r="E495" s="1"/>
      <c r="F495" s="18"/>
      <c r="G495" s="18"/>
      <c r="H495" s="1"/>
      <c r="I495" s="1"/>
      <c r="J495" s="1"/>
      <c r="K495" s="1"/>
      <c r="L495" s="1"/>
      <c r="M495" s="1"/>
      <c r="N495" s="7"/>
      <c r="O495" s="13"/>
      <c r="P495" s="1"/>
    </row>
    <row r="496" spans="1:16" x14ac:dyDescent="0.3">
      <c r="A496" s="1"/>
      <c r="B496" s="1"/>
      <c r="C496" s="1"/>
      <c r="D496" s="1"/>
      <c r="E496" s="1"/>
      <c r="F496" s="18"/>
      <c r="G496" s="18"/>
      <c r="H496" s="1"/>
      <c r="I496" s="1"/>
      <c r="J496" s="1"/>
      <c r="K496" s="1"/>
      <c r="L496" s="1"/>
      <c r="M496" s="1"/>
      <c r="N496" s="7"/>
      <c r="O496" s="13"/>
      <c r="P496" s="1"/>
    </row>
    <row r="497" spans="1:16" x14ac:dyDescent="0.3">
      <c r="A497" s="1"/>
      <c r="B497" s="1"/>
      <c r="C497" s="1"/>
      <c r="D497" s="1"/>
      <c r="E497" s="1"/>
      <c r="F497" s="18"/>
      <c r="G497" s="18"/>
      <c r="H497" s="1"/>
      <c r="I497" s="1"/>
      <c r="J497" s="1"/>
      <c r="K497" s="1"/>
      <c r="L497" s="1"/>
      <c r="M497" s="1"/>
      <c r="N497" s="7"/>
      <c r="O497" s="13"/>
      <c r="P497" s="1"/>
    </row>
    <row r="498" spans="1:16" x14ac:dyDescent="0.3">
      <c r="A498" s="1"/>
      <c r="B498" s="1"/>
      <c r="C498" s="1"/>
      <c r="D498" s="1"/>
      <c r="E498" s="1"/>
      <c r="F498" s="18"/>
      <c r="G498" s="18"/>
      <c r="H498" s="1"/>
      <c r="I498" s="1"/>
      <c r="J498" s="1"/>
      <c r="K498" s="1"/>
      <c r="L498" s="1"/>
      <c r="M498" s="1"/>
      <c r="N498" s="7"/>
      <c r="O498" s="13"/>
      <c r="P498" s="1"/>
    </row>
    <row r="499" spans="1:16" x14ac:dyDescent="0.3">
      <c r="A499" s="1"/>
      <c r="B499" s="1"/>
      <c r="C499" s="1"/>
      <c r="D499" s="1"/>
      <c r="E499" s="1"/>
      <c r="F499" s="18"/>
      <c r="G499" s="18"/>
      <c r="H499" s="1"/>
      <c r="I499" s="1"/>
      <c r="J499" s="1"/>
      <c r="K499" s="1"/>
      <c r="L499" s="1"/>
      <c r="M499" s="1"/>
      <c r="N499" s="7"/>
      <c r="O499" s="13"/>
      <c r="P499" s="1"/>
    </row>
    <row r="500" spans="1:16" x14ac:dyDescent="0.3">
      <c r="A500" s="1"/>
      <c r="B500" s="1"/>
      <c r="C500" s="1"/>
      <c r="D500" s="1"/>
      <c r="E500" s="1"/>
      <c r="F500" s="18"/>
      <c r="G500" s="18"/>
      <c r="H500" s="1"/>
      <c r="I500" s="1"/>
      <c r="J500" s="1"/>
      <c r="K500" s="1"/>
      <c r="L500" s="1"/>
      <c r="M500" s="1"/>
      <c r="N500" s="7"/>
      <c r="O500" s="13"/>
      <c r="P500" s="1"/>
    </row>
    <row r="501" spans="1:16" x14ac:dyDescent="0.3">
      <c r="A501" s="1"/>
      <c r="B501" s="1"/>
      <c r="C501" s="1"/>
      <c r="D501" s="1"/>
      <c r="E501" s="1"/>
      <c r="F501" s="18"/>
      <c r="G501" s="18"/>
      <c r="H501" s="1"/>
      <c r="I501" s="1"/>
      <c r="J501" s="1"/>
      <c r="K501" s="1"/>
      <c r="L501" s="1"/>
      <c r="M501" s="1"/>
      <c r="N501" s="7"/>
      <c r="O501" s="13"/>
      <c r="P501" s="1"/>
    </row>
    <row r="502" spans="1:16" x14ac:dyDescent="0.3">
      <c r="A502" s="1"/>
      <c r="B502" s="1"/>
      <c r="C502" s="1"/>
      <c r="D502" s="1"/>
      <c r="E502" s="1"/>
      <c r="F502" s="18"/>
      <c r="G502" s="18"/>
      <c r="H502" s="1"/>
      <c r="I502" s="1"/>
      <c r="J502" s="1"/>
      <c r="K502" s="1"/>
      <c r="L502" s="1"/>
      <c r="M502" s="1"/>
      <c r="N502" s="7"/>
      <c r="O502" s="13"/>
      <c r="P502" s="1"/>
    </row>
    <row r="503" spans="1:16" x14ac:dyDescent="0.3">
      <c r="A503" s="1"/>
      <c r="B503" s="1"/>
      <c r="C503" s="1"/>
      <c r="D503" s="1"/>
      <c r="E503" s="1"/>
      <c r="F503" s="18"/>
      <c r="G503" s="18"/>
      <c r="H503" s="1"/>
      <c r="I503" s="1"/>
      <c r="J503" s="1"/>
      <c r="K503" s="1"/>
      <c r="L503" s="1"/>
      <c r="M503" s="1"/>
      <c r="N503" s="7"/>
      <c r="O503" s="13"/>
      <c r="P503" s="1"/>
    </row>
    <row r="504" spans="1:16" x14ac:dyDescent="0.3">
      <c r="A504" s="1"/>
      <c r="B504" s="1"/>
      <c r="C504" s="1"/>
      <c r="D504" s="1"/>
      <c r="E504" s="1"/>
      <c r="F504" s="18"/>
      <c r="G504" s="18"/>
      <c r="H504" s="1"/>
      <c r="I504" s="1"/>
      <c r="J504" s="1"/>
      <c r="K504" s="1"/>
      <c r="L504" s="1"/>
      <c r="M504" s="1"/>
      <c r="N504" s="7"/>
      <c r="O504" s="13"/>
      <c r="P504" s="1"/>
    </row>
    <row r="505" spans="1:16" x14ac:dyDescent="0.3">
      <c r="A505" s="1"/>
      <c r="B505" s="1"/>
      <c r="C505" s="1"/>
      <c r="D505" s="1"/>
      <c r="E505" s="1"/>
      <c r="F505" s="18"/>
      <c r="G505" s="18"/>
      <c r="H505" s="1"/>
      <c r="I505" s="1"/>
      <c r="J505" s="1"/>
      <c r="K505" s="1"/>
      <c r="L505" s="1"/>
      <c r="M505" s="1"/>
      <c r="N505" s="7"/>
      <c r="O505" s="13"/>
      <c r="P505" s="1"/>
    </row>
    <row r="506" spans="1:16" x14ac:dyDescent="0.3">
      <c r="A506" s="1"/>
      <c r="B506" s="1"/>
      <c r="C506" s="1"/>
      <c r="D506" s="1"/>
      <c r="E506" s="1"/>
      <c r="F506" s="18"/>
      <c r="G506" s="18"/>
      <c r="H506" s="1"/>
      <c r="I506" s="1"/>
      <c r="J506" s="1"/>
      <c r="K506" s="1"/>
      <c r="L506" s="1"/>
      <c r="M506" s="1"/>
      <c r="N506" s="7"/>
      <c r="O506" s="13"/>
      <c r="P506" s="1"/>
    </row>
    <row r="507" spans="1:16" x14ac:dyDescent="0.3">
      <c r="A507" s="1"/>
      <c r="B507" s="1"/>
      <c r="C507" s="1"/>
      <c r="D507" s="1"/>
      <c r="E507" s="1"/>
      <c r="F507" s="18"/>
      <c r="G507" s="18"/>
      <c r="H507" s="1"/>
      <c r="I507" s="1"/>
      <c r="J507" s="1"/>
      <c r="K507" s="1"/>
      <c r="L507" s="1"/>
      <c r="M507" s="1"/>
      <c r="N507" s="7"/>
      <c r="O507" s="13"/>
      <c r="P507" s="1"/>
    </row>
    <row r="508" spans="1:16" x14ac:dyDescent="0.3">
      <c r="A508" s="1"/>
      <c r="B508" s="1"/>
      <c r="C508" s="1"/>
      <c r="D508" s="1"/>
      <c r="E508" s="1"/>
      <c r="F508" s="18"/>
      <c r="G508" s="18"/>
      <c r="H508" s="1"/>
      <c r="I508" s="1"/>
      <c r="J508" s="1"/>
      <c r="K508" s="1"/>
      <c r="L508" s="1"/>
      <c r="M508" s="1"/>
      <c r="N508" s="7"/>
      <c r="O508" s="13"/>
      <c r="P508" s="1"/>
    </row>
    <row r="509" spans="1:16" x14ac:dyDescent="0.3">
      <c r="A509" s="1"/>
      <c r="B509" s="1"/>
      <c r="C509" s="1"/>
      <c r="D509" s="1"/>
      <c r="E509" s="1"/>
      <c r="F509" s="18"/>
      <c r="G509" s="18"/>
      <c r="H509" s="1"/>
      <c r="I509" s="1"/>
      <c r="J509" s="1"/>
      <c r="K509" s="1"/>
      <c r="L509" s="1"/>
      <c r="M509" s="1"/>
      <c r="N509" s="7"/>
      <c r="O509" s="13"/>
      <c r="P509" s="1"/>
    </row>
    <row r="510" spans="1:16" x14ac:dyDescent="0.3">
      <c r="A510" s="1"/>
      <c r="B510" s="1"/>
      <c r="C510" s="1"/>
      <c r="D510" s="1"/>
      <c r="E510" s="1"/>
      <c r="F510" s="18"/>
      <c r="G510" s="18"/>
      <c r="H510" s="1"/>
      <c r="I510" s="1"/>
      <c r="J510" s="1"/>
      <c r="K510" s="1"/>
      <c r="L510" s="1"/>
      <c r="M510" s="1"/>
      <c r="N510" s="7"/>
      <c r="O510" s="13"/>
      <c r="P510" s="1"/>
    </row>
    <row r="511" spans="1:16" x14ac:dyDescent="0.3">
      <c r="A511" s="1"/>
      <c r="B511" s="1"/>
      <c r="C511" s="1"/>
      <c r="D511" s="1"/>
      <c r="E511" s="1"/>
      <c r="F511" s="18"/>
      <c r="G511" s="18"/>
      <c r="H511" s="1"/>
      <c r="I511" s="1"/>
      <c r="J511" s="1"/>
      <c r="K511" s="1"/>
      <c r="L511" s="1"/>
      <c r="M511" s="1"/>
      <c r="N511" s="7"/>
      <c r="O511" s="13"/>
      <c r="P511" s="1"/>
    </row>
    <row r="512" spans="1:16" x14ac:dyDescent="0.3">
      <c r="A512" s="1"/>
      <c r="B512" s="1"/>
      <c r="C512" s="1"/>
      <c r="D512" s="1"/>
      <c r="E512" s="1"/>
      <c r="F512" s="18"/>
      <c r="G512" s="18"/>
      <c r="H512" s="1"/>
      <c r="I512" s="1"/>
      <c r="J512" s="1"/>
      <c r="K512" s="1"/>
      <c r="L512" s="1"/>
      <c r="M512" s="1"/>
      <c r="N512" s="7"/>
      <c r="O512" s="13"/>
      <c r="P512" s="1"/>
    </row>
    <row r="513" spans="1:16" x14ac:dyDescent="0.3">
      <c r="A513" s="1"/>
      <c r="B513" s="1"/>
      <c r="C513" s="1"/>
      <c r="D513" s="1"/>
      <c r="E513" s="1"/>
      <c r="F513" s="18"/>
      <c r="G513" s="18"/>
      <c r="H513" s="1"/>
      <c r="I513" s="1"/>
      <c r="J513" s="1"/>
      <c r="K513" s="1"/>
      <c r="L513" s="1"/>
      <c r="M513" s="1"/>
      <c r="N513" s="7"/>
      <c r="O513" s="13"/>
      <c r="P513" s="1"/>
    </row>
    <row r="514" spans="1:16" x14ac:dyDescent="0.3">
      <c r="A514" s="1"/>
      <c r="B514" s="1"/>
      <c r="C514" s="1"/>
      <c r="D514" s="1"/>
      <c r="E514" s="1"/>
      <c r="F514" s="18"/>
      <c r="G514" s="18"/>
      <c r="H514" s="1"/>
      <c r="I514" s="1"/>
      <c r="J514" s="1"/>
      <c r="K514" s="1"/>
      <c r="L514" s="1"/>
      <c r="M514" s="1"/>
      <c r="N514" s="7"/>
      <c r="O514" s="13"/>
      <c r="P514" s="1"/>
    </row>
    <row r="515" spans="1:16" x14ac:dyDescent="0.3">
      <c r="A515" s="1"/>
      <c r="B515" s="1"/>
      <c r="C515" s="1"/>
      <c r="D515" s="1"/>
      <c r="E515" s="1"/>
      <c r="F515" s="18"/>
      <c r="G515" s="18"/>
      <c r="H515" s="1"/>
      <c r="I515" s="1"/>
      <c r="J515" s="1"/>
      <c r="K515" s="1"/>
      <c r="L515" s="1"/>
      <c r="M515" s="1"/>
      <c r="N515" s="7"/>
      <c r="O515" s="13"/>
      <c r="P515" s="1"/>
    </row>
    <row r="516" spans="1:16" x14ac:dyDescent="0.3">
      <c r="A516" s="1"/>
      <c r="B516" s="1"/>
      <c r="C516" s="1"/>
      <c r="D516" s="1"/>
      <c r="E516" s="1"/>
      <c r="F516" s="18"/>
      <c r="G516" s="18"/>
      <c r="H516" s="1"/>
      <c r="I516" s="1"/>
      <c r="J516" s="1"/>
      <c r="K516" s="1"/>
      <c r="L516" s="1"/>
      <c r="M516" s="1"/>
      <c r="N516" s="7"/>
      <c r="O516" s="13"/>
      <c r="P516" s="1"/>
    </row>
    <row r="517" spans="1:16" x14ac:dyDescent="0.3">
      <c r="A517" s="1"/>
      <c r="B517" s="1"/>
      <c r="C517" s="1"/>
      <c r="D517" s="1"/>
      <c r="E517" s="1"/>
      <c r="F517" s="18"/>
      <c r="G517" s="18"/>
      <c r="H517" s="1"/>
      <c r="I517" s="1"/>
      <c r="J517" s="1"/>
      <c r="K517" s="1"/>
      <c r="L517" s="1"/>
      <c r="M517" s="1"/>
      <c r="N517" s="7"/>
      <c r="O517" s="13"/>
      <c r="P517" s="1"/>
    </row>
    <row r="518" spans="1:16" x14ac:dyDescent="0.3">
      <c r="A518" s="1"/>
      <c r="B518" s="1"/>
      <c r="C518" s="1"/>
      <c r="D518" s="1"/>
      <c r="E518" s="1"/>
      <c r="F518" s="18"/>
      <c r="G518" s="18"/>
      <c r="H518" s="1"/>
      <c r="I518" s="1"/>
      <c r="J518" s="1"/>
      <c r="K518" s="1"/>
      <c r="L518" s="1"/>
      <c r="M518" s="1"/>
      <c r="N518" s="7"/>
      <c r="O518" s="13"/>
      <c r="P518" s="1"/>
    </row>
    <row r="519" spans="1:16" x14ac:dyDescent="0.3">
      <c r="A519" s="1"/>
      <c r="B519" s="1"/>
      <c r="C519" s="1"/>
      <c r="D519" s="1"/>
      <c r="E519" s="1"/>
      <c r="F519" s="18"/>
      <c r="G519" s="18"/>
      <c r="H519" s="1"/>
      <c r="I519" s="1"/>
      <c r="J519" s="1"/>
      <c r="K519" s="1"/>
      <c r="L519" s="1"/>
      <c r="M519" s="1"/>
      <c r="N519" s="7"/>
      <c r="O519" s="13"/>
      <c r="P519" s="1"/>
    </row>
    <row r="520" spans="1:16" x14ac:dyDescent="0.3">
      <c r="A520" s="1"/>
      <c r="B520" s="1"/>
      <c r="C520" s="1"/>
      <c r="D520" s="1"/>
      <c r="E520" s="1"/>
      <c r="F520" s="18"/>
      <c r="G520" s="18"/>
      <c r="H520" s="1"/>
      <c r="I520" s="1"/>
      <c r="J520" s="1"/>
      <c r="K520" s="1"/>
      <c r="L520" s="1"/>
      <c r="M520" s="1"/>
      <c r="N520" s="7"/>
      <c r="O520" s="13"/>
      <c r="P520" s="1"/>
    </row>
    <row r="521" spans="1:16" x14ac:dyDescent="0.3">
      <c r="A521" s="1"/>
      <c r="B521" s="1"/>
      <c r="C521" s="1"/>
      <c r="D521" s="1"/>
      <c r="E521" s="1"/>
      <c r="F521" s="18"/>
      <c r="G521" s="18"/>
      <c r="H521" s="1"/>
      <c r="I521" s="1"/>
      <c r="J521" s="1"/>
      <c r="K521" s="1"/>
      <c r="L521" s="1"/>
      <c r="M521" s="1"/>
      <c r="N521" s="7"/>
      <c r="O521" s="13"/>
      <c r="P521" s="1"/>
    </row>
    <row r="522" spans="1:16" x14ac:dyDescent="0.3">
      <c r="A522" s="1"/>
      <c r="B522" s="1"/>
      <c r="C522" s="1"/>
      <c r="D522" s="1"/>
      <c r="E522" s="1"/>
      <c r="F522" s="18"/>
      <c r="G522" s="18"/>
      <c r="H522" s="1"/>
      <c r="I522" s="1"/>
      <c r="J522" s="1"/>
      <c r="K522" s="1"/>
      <c r="L522" s="1"/>
      <c r="M522" s="1"/>
      <c r="N522" s="7"/>
      <c r="O522" s="13"/>
      <c r="P522" s="1"/>
    </row>
    <row r="523" spans="1:16" x14ac:dyDescent="0.3">
      <c r="A523" s="1"/>
      <c r="B523" s="1"/>
      <c r="C523" s="1"/>
      <c r="D523" s="1"/>
      <c r="E523" s="1"/>
      <c r="F523" s="18"/>
      <c r="G523" s="18"/>
      <c r="H523" s="1"/>
      <c r="I523" s="1"/>
      <c r="J523" s="1"/>
      <c r="K523" s="1"/>
      <c r="L523" s="1"/>
      <c r="M523" s="1"/>
      <c r="N523" s="7"/>
      <c r="O523" s="13"/>
      <c r="P523" s="1"/>
    </row>
    <row r="524" spans="1:16" x14ac:dyDescent="0.3">
      <c r="A524" s="1"/>
      <c r="B524" s="1"/>
      <c r="C524" s="1"/>
      <c r="D524" s="1"/>
      <c r="E524" s="1"/>
      <c r="F524" s="18"/>
      <c r="G524" s="18"/>
      <c r="H524" s="1"/>
      <c r="I524" s="1"/>
      <c r="J524" s="1"/>
      <c r="K524" s="1"/>
      <c r="L524" s="1"/>
      <c r="M524" s="1"/>
      <c r="N524" s="7"/>
      <c r="O524" s="13"/>
      <c r="P524" s="1"/>
    </row>
    <row r="525" spans="1:16" x14ac:dyDescent="0.3">
      <c r="A525" s="1"/>
      <c r="B525" s="1"/>
      <c r="C525" s="1"/>
      <c r="D525" s="1"/>
      <c r="E525" s="1"/>
      <c r="F525" s="18"/>
      <c r="G525" s="18"/>
      <c r="H525" s="1"/>
      <c r="I525" s="1"/>
      <c r="J525" s="1"/>
      <c r="K525" s="1"/>
      <c r="L525" s="1"/>
      <c r="M525" s="1"/>
      <c r="N525" s="7"/>
      <c r="O525" s="13"/>
      <c r="P525" s="1"/>
    </row>
    <row r="526" spans="1:16" x14ac:dyDescent="0.3">
      <c r="A526" s="1"/>
      <c r="B526" s="1"/>
      <c r="C526" s="1"/>
      <c r="D526" s="1"/>
      <c r="E526" s="1"/>
      <c r="F526" s="18"/>
      <c r="G526" s="18"/>
      <c r="H526" s="1"/>
      <c r="I526" s="1"/>
      <c r="J526" s="1"/>
      <c r="K526" s="1"/>
      <c r="L526" s="1"/>
      <c r="M526" s="1"/>
      <c r="N526" s="7"/>
      <c r="O526" s="13"/>
      <c r="P526" s="1"/>
    </row>
    <row r="527" spans="1:16" x14ac:dyDescent="0.3">
      <c r="A527" s="1"/>
      <c r="B527" s="1"/>
      <c r="C527" s="1"/>
      <c r="D527" s="1"/>
      <c r="E527" s="1"/>
      <c r="F527" s="18"/>
      <c r="G527" s="18"/>
      <c r="H527" s="1"/>
      <c r="I527" s="1"/>
      <c r="J527" s="1"/>
      <c r="K527" s="1"/>
      <c r="L527" s="1"/>
      <c r="M527" s="1"/>
      <c r="N527" s="7"/>
      <c r="O527" s="13"/>
      <c r="P527" s="1"/>
    </row>
    <row r="528" spans="1:16" x14ac:dyDescent="0.3">
      <c r="A528" s="1"/>
      <c r="B528" s="1"/>
      <c r="C528" s="1"/>
      <c r="D528" s="1"/>
      <c r="E528" s="1"/>
      <c r="F528" s="18"/>
      <c r="G528" s="18"/>
      <c r="H528" s="1"/>
      <c r="I528" s="1"/>
      <c r="J528" s="1"/>
      <c r="K528" s="1"/>
      <c r="L528" s="1"/>
      <c r="M528" s="1"/>
      <c r="N528" s="7"/>
      <c r="O528" s="13"/>
      <c r="P528" s="1"/>
    </row>
    <row r="529" spans="1:16" x14ac:dyDescent="0.3">
      <c r="A529" s="1"/>
      <c r="B529" s="1"/>
      <c r="C529" s="1"/>
      <c r="D529" s="1"/>
      <c r="E529" s="1"/>
      <c r="F529" s="18"/>
      <c r="G529" s="18"/>
      <c r="H529" s="1"/>
      <c r="I529" s="1"/>
      <c r="J529" s="1"/>
      <c r="K529" s="1"/>
      <c r="L529" s="1"/>
      <c r="M529" s="1"/>
      <c r="N529" s="7"/>
      <c r="O529" s="13"/>
      <c r="P529" s="1"/>
    </row>
    <row r="530" spans="1:16" x14ac:dyDescent="0.3">
      <c r="A530" s="1"/>
      <c r="B530" s="1"/>
      <c r="C530" s="1"/>
      <c r="D530" s="1"/>
      <c r="E530" s="1"/>
      <c r="F530" s="18"/>
      <c r="G530" s="18"/>
      <c r="H530" s="1"/>
      <c r="I530" s="1"/>
      <c r="J530" s="1"/>
      <c r="K530" s="1"/>
      <c r="L530" s="1"/>
      <c r="M530" s="1"/>
      <c r="N530" s="7"/>
      <c r="O530" s="13"/>
      <c r="P530" s="1"/>
    </row>
    <row r="531" spans="1:16" x14ac:dyDescent="0.3">
      <c r="A531" s="1"/>
      <c r="B531" s="1"/>
      <c r="C531" s="1"/>
      <c r="D531" s="1"/>
      <c r="E531" s="1"/>
      <c r="F531" s="18"/>
      <c r="G531" s="18"/>
      <c r="H531" s="1"/>
      <c r="I531" s="1"/>
      <c r="J531" s="1"/>
      <c r="K531" s="1"/>
      <c r="L531" s="1"/>
      <c r="M531" s="1"/>
      <c r="N531" s="7"/>
      <c r="O531" s="13"/>
      <c r="P531" s="1"/>
    </row>
    <row r="532" spans="1:16" x14ac:dyDescent="0.3">
      <c r="A532" s="1"/>
      <c r="B532" s="1"/>
      <c r="C532" s="1"/>
      <c r="D532" s="1"/>
      <c r="E532" s="1"/>
      <c r="F532" s="18"/>
      <c r="G532" s="18"/>
      <c r="H532" s="1"/>
      <c r="I532" s="1"/>
      <c r="J532" s="1"/>
      <c r="K532" s="1"/>
      <c r="L532" s="1"/>
      <c r="M532" s="1"/>
      <c r="N532" s="7"/>
      <c r="O532" s="13"/>
      <c r="P532" s="1"/>
    </row>
    <row r="533" spans="1:16" x14ac:dyDescent="0.3">
      <c r="A533" s="1"/>
      <c r="B533" s="1"/>
      <c r="C533" s="1"/>
      <c r="D533" s="1"/>
      <c r="E533" s="1"/>
      <c r="F533" s="18"/>
      <c r="G533" s="18"/>
      <c r="H533" s="1"/>
      <c r="I533" s="1"/>
      <c r="J533" s="1"/>
      <c r="K533" s="1"/>
      <c r="L533" s="1"/>
      <c r="M533" s="1"/>
      <c r="N533" s="7"/>
      <c r="O533" s="13"/>
      <c r="P533" s="1"/>
    </row>
    <row r="534" spans="1:16" x14ac:dyDescent="0.3">
      <c r="A534" s="1"/>
      <c r="B534" s="1"/>
      <c r="C534" s="1"/>
      <c r="D534" s="1"/>
      <c r="E534" s="1"/>
      <c r="F534" s="18"/>
      <c r="G534" s="18"/>
      <c r="H534" s="1"/>
      <c r="I534" s="1"/>
      <c r="J534" s="1"/>
      <c r="K534" s="1"/>
      <c r="L534" s="1"/>
      <c r="M534" s="1"/>
      <c r="N534" s="7"/>
      <c r="O534" s="13"/>
      <c r="P534" s="1"/>
    </row>
    <row r="535" spans="1:16" x14ac:dyDescent="0.3">
      <c r="A535" s="1"/>
      <c r="B535" s="1"/>
      <c r="C535" s="1"/>
      <c r="D535" s="1"/>
      <c r="E535" s="1"/>
      <c r="F535" s="18"/>
      <c r="G535" s="18"/>
      <c r="H535" s="1"/>
      <c r="I535" s="1"/>
      <c r="J535" s="1"/>
      <c r="K535" s="1"/>
      <c r="L535" s="1"/>
      <c r="M535" s="1"/>
      <c r="N535" s="7"/>
      <c r="O535" s="13"/>
      <c r="P535" s="1"/>
    </row>
    <row r="536" spans="1:16" x14ac:dyDescent="0.3">
      <c r="A536" s="1"/>
      <c r="B536" s="1"/>
      <c r="C536" s="1"/>
      <c r="D536" s="1"/>
      <c r="E536" s="1"/>
      <c r="F536" s="18"/>
      <c r="G536" s="18"/>
      <c r="H536" s="1"/>
      <c r="I536" s="1"/>
      <c r="J536" s="1"/>
      <c r="K536" s="1"/>
      <c r="L536" s="1"/>
      <c r="M536" s="1"/>
      <c r="N536" s="7"/>
      <c r="O536" s="13"/>
      <c r="P536" s="1"/>
    </row>
    <row r="537" spans="1:16" x14ac:dyDescent="0.3">
      <c r="A537" s="1"/>
      <c r="B537" s="1"/>
      <c r="C537" s="1"/>
      <c r="D537" s="1"/>
      <c r="E537" s="1"/>
      <c r="F537" s="18"/>
      <c r="G537" s="18"/>
      <c r="H537" s="1"/>
      <c r="I537" s="1"/>
      <c r="J537" s="1"/>
      <c r="K537" s="1"/>
      <c r="L537" s="1"/>
      <c r="M537" s="1"/>
      <c r="N537" s="7"/>
      <c r="O537" s="13"/>
      <c r="P537" s="1"/>
    </row>
    <row r="538" spans="1:16" x14ac:dyDescent="0.3">
      <c r="A538" s="1"/>
      <c r="B538" s="1"/>
      <c r="C538" s="1"/>
      <c r="D538" s="1"/>
      <c r="E538" s="1"/>
      <c r="F538" s="18"/>
      <c r="G538" s="18"/>
      <c r="H538" s="1"/>
      <c r="I538" s="1"/>
      <c r="J538" s="1"/>
      <c r="K538" s="1"/>
      <c r="L538" s="1"/>
      <c r="M538" s="1"/>
      <c r="N538" s="7"/>
      <c r="O538" s="13"/>
      <c r="P538" s="1"/>
    </row>
    <row r="539" spans="1:16" x14ac:dyDescent="0.3">
      <c r="A539" s="1"/>
      <c r="B539" s="1"/>
      <c r="C539" s="1"/>
      <c r="D539" s="1"/>
      <c r="E539" s="1"/>
      <c r="F539" s="18"/>
      <c r="G539" s="18"/>
      <c r="H539" s="1"/>
      <c r="I539" s="1"/>
      <c r="J539" s="1"/>
      <c r="K539" s="1"/>
      <c r="L539" s="1"/>
      <c r="M539" s="1"/>
      <c r="N539" s="7"/>
      <c r="O539" s="13"/>
      <c r="P539" s="1"/>
    </row>
    <row r="540" spans="1:16" x14ac:dyDescent="0.3">
      <c r="A540" s="1"/>
      <c r="B540" s="1"/>
      <c r="C540" s="1"/>
      <c r="D540" s="1"/>
      <c r="E540" s="1"/>
      <c r="F540" s="18"/>
      <c r="G540" s="18"/>
      <c r="H540" s="1"/>
      <c r="I540" s="1"/>
      <c r="J540" s="1"/>
      <c r="K540" s="1"/>
      <c r="L540" s="1"/>
      <c r="M540" s="1"/>
      <c r="N540" s="7"/>
      <c r="O540" s="13"/>
      <c r="P540" s="1"/>
    </row>
    <row r="541" spans="1:16" x14ac:dyDescent="0.3">
      <c r="A541" s="1"/>
      <c r="B541" s="1"/>
      <c r="C541" s="1"/>
      <c r="D541" s="1"/>
      <c r="E541" s="1"/>
      <c r="F541" s="18"/>
      <c r="G541" s="18"/>
      <c r="H541" s="1"/>
      <c r="I541" s="1"/>
      <c r="J541" s="1"/>
      <c r="K541" s="1"/>
      <c r="L541" s="1"/>
      <c r="M541" s="1"/>
      <c r="N541" s="7"/>
      <c r="O541" s="13"/>
      <c r="P541" s="1"/>
    </row>
    <row r="542" spans="1:16" x14ac:dyDescent="0.3">
      <c r="A542" s="1"/>
      <c r="B542" s="1"/>
      <c r="C542" s="1"/>
      <c r="D542" s="1"/>
      <c r="E542" s="1"/>
      <c r="F542" s="18"/>
      <c r="G542" s="18"/>
      <c r="H542" s="1"/>
      <c r="I542" s="1"/>
      <c r="J542" s="1"/>
      <c r="K542" s="1"/>
      <c r="L542" s="1"/>
      <c r="M542" s="1"/>
      <c r="N542" s="7"/>
      <c r="O542" s="13"/>
      <c r="P542" s="1"/>
    </row>
    <row r="543" spans="1:16" x14ac:dyDescent="0.3">
      <c r="A543" s="1"/>
      <c r="B543" s="1"/>
      <c r="C543" s="1"/>
      <c r="D543" s="1"/>
      <c r="E543" s="1"/>
      <c r="F543" s="18"/>
      <c r="G543" s="18"/>
      <c r="H543" s="1"/>
      <c r="I543" s="1"/>
      <c r="J543" s="1"/>
      <c r="K543" s="1"/>
      <c r="L543" s="1"/>
      <c r="M543" s="1"/>
      <c r="N543" s="7"/>
      <c r="O543" s="13"/>
      <c r="P543" s="1"/>
    </row>
    <row r="544" spans="1:16" x14ac:dyDescent="0.3">
      <c r="A544" s="1"/>
      <c r="B544" s="1"/>
      <c r="C544" s="1"/>
      <c r="D544" s="1"/>
      <c r="E544" s="1"/>
      <c r="F544" s="18"/>
      <c r="G544" s="18"/>
      <c r="H544" s="1"/>
      <c r="I544" s="1"/>
      <c r="J544" s="1"/>
      <c r="K544" s="1"/>
      <c r="L544" s="1"/>
      <c r="M544" s="1"/>
      <c r="N544" s="7"/>
      <c r="O544" s="13"/>
      <c r="P544" s="1"/>
    </row>
    <row r="545" spans="1:16" x14ac:dyDescent="0.3">
      <c r="A545" s="1"/>
      <c r="B545" s="1"/>
      <c r="C545" s="1"/>
      <c r="D545" s="1"/>
      <c r="E545" s="1"/>
      <c r="F545" s="18"/>
      <c r="G545" s="18"/>
      <c r="H545" s="1"/>
      <c r="I545" s="1"/>
      <c r="J545" s="1"/>
      <c r="K545" s="1"/>
      <c r="L545" s="1"/>
      <c r="M545" s="1"/>
      <c r="N545" s="7"/>
      <c r="O545" s="13"/>
      <c r="P545" s="1"/>
    </row>
    <row r="546" spans="1:16" x14ac:dyDescent="0.3">
      <c r="A546" s="1"/>
      <c r="B546" s="1"/>
      <c r="C546" s="1"/>
      <c r="D546" s="1"/>
      <c r="E546" s="1"/>
      <c r="F546" s="18"/>
      <c r="G546" s="18"/>
      <c r="H546" s="1"/>
      <c r="I546" s="1"/>
      <c r="J546" s="1"/>
      <c r="K546" s="1"/>
      <c r="L546" s="1"/>
      <c r="M546" s="1"/>
      <c r="N546" s="7"/>
      <c r="O546" s="13"/>
      <c r="P546" s="1"/>
    </row>
    <row r="547" spans="1:16" x14ac:dyDescent="0.3">
      <c r="A547" s="1"/>
      <c r="B547" s="1"/>
      <c r="C547" s="1"/>
      <c r="D547" s="1"/>
      <c r="E547" s="1"/>
      <c r="F547" s="18"/>
      <c r="G547" s="18"/>
      <c r="H547" s="1"/>
      <c r="I547" s="1"/>
      <c r="J547" s="1"/>
      <c r="K547" s="1"/>
      <c r="L547" s="1"/>
      <c r="M547" s="1"/>
      <c r="N547" s="7"/>
      <c r="O547" s="13"/>
      <c r="P547" s="1"/>
    </row>
    <row r="548" spans="1:16" x14ac:dyDescent="0.3">
      <c r="A548" s="1"/>
      <c r="B548" s="1"/>
      <c r="C548" s="1"/>
      <c r="D548" s="1"/>
      <c r="E548" s="1"/>
      <c r="F548" s="18"/>
      <c r="G548" s="18"/>
      <c r="H548" s="1"/>
      <c r="I548" s="1"/>
      <c r="J548" s="1"/>
      <c r="K548" s="1"/>
      <c r="L548" s="1"/>
      <c r="M548" s="1"/>
      <c r="N548" s="7"/>
      <c r="O548" s="13"/>
      <c r="P548" s="1"/>
    </row>
    <row r="549" spans="1:16" x14ac:dyDescent="0.3">
      <c r="A549" s="1"/>
      <c r="B549" s="1"/>
      <c r="C549" s="1"/>
      <c r="D549" s="1"/>
      <c r="E549" s="1"/>
      <c r="F549" s="18"/>
      <c r="G549" s="18"/>
      <c r="H549" s="1"/>
      <c r="I549" s="1"/>
      <c r="J549" s="1"/>
      <c r="K549" s="1"/>
      <c r="L549" s="1"/>
      <c r="M549" s="1"/>
      <c r="N549" s="7"/>
      <c r="O549" s="13"/>
      <c r="P549" s="1"/>
    </row>
    <row r="550" spans="1:16" x14ac:dyDescent="0.3">
      <c r="A550" s="1"/>
      <c r="B550" s="1"/>
      <c r="C550" s="1"/>
      <c r="D550" s="1"/>
      <c r="E550" s="1"/>
      <c r="F550" s="18"/>
      <c r="G550" s="18"/>
      <c r="H550" s="1"/>
      <c r="I550" s="1"/>
      <c r="J550" s="1"/>
      <c r="K550" s="1"/>
      <c r="L550" s="1"/>
      <c r="M550" s="1"/>
      <c r="N550" s="7"/>
      <c r="O550" s="13"/>
      <c r="P550" s="1"/>
    </row>
    <row r="551" spans="1:16" x14ac:dyDescent="0.3">
      <c r="A551" s="1"/>
      <c r="B551" s="1"/>
      <c r="C551" s="1"/>
      <c r="D551" s="1"/>
      <c r="E551" s="1"/>
      <c r="F551" s="18"/>
      <c r="G551" s="18"/>
      <c r="H551" s="1"/>
      <c r="I551" s="1"/>
      <c r="J551" s="1"/>
      <c r="K551" s="1"/>
      <c r="L551" s="1"/>
      <c r="M551" s="1"/>
      <c r="N551" s="7"/>
      <c r="O551" s="13"/>
      <c r="P551" s="1"/>
    </row>
    <row r="552" spans="1:16" x14ac:dyDescent="0.3">
      <c r="A552" s="1"/>
      <c r="B552" s="1"/>
      <c r="C552" s="1"/>
      <c r="D552" s="1"/>
      <c r="E552" s="1"/>
      <c r="F552" s="18"/>
      <c r="G552" s="18"/>
      <c r="H552" s="1"/>
      <c r="I552" s="1"/>
      <c r="J552" s="1"/>
      <c r="K552" s="1"/>
      <c r="L552" s="1"/>
      <c r="M552" s="1"/>
      <c r="N552" s="7"/>
      <c r="O552" s="13"/>
      <c r="P552" s="1"/>
    </row>
    <row r="553" spans="1:16" x14ac:dyDescent="0.3">
      <c r="A553" s="1"/>
      <c r="B553" s="1"/>
      <c r="C553" s="1"/>
      <c r="D553" s="1"/>
      <c r="E553" s="1"/>
      <c r="F553" s="18"/>
      <c r="G553" s="18"/>
      <c r="H553" s="1"/>
      <c r="I553" s="1"/>
      <c r="J553" s="1"/>
      <c r="K553" s="1"/>
      <c r="L553" s="1"/>
      <c r="M553" s="1"/>
      <c r="N553" s="7"/>
      <c r="O553" s="13"/>
      <c r="P553" s="1"/>
    </row>
    <row r="554" spans="1:16" x14ac:dyDescent="0.3">
      <c r="A554" s="1"/>
      <c r="B554" s="1"/>
      <c r="C554" s="1"/>
      <c r="D554" s="1"/>
      <c r="E554" s="1"/>
      <c r="F554" s="18"/>
      <c r="G554" s="18"/>
      <c r="H554" s="1"/>
      <c r="I554" s="1"/>
      <c r="J554" s="1"/>
      <c r="K554" s="1"/>
      <c r="L554" s="1"/>
      <c r="M554" s="1"/>
      <c r="N554" s="7"/>
      <c r="O554" s="13"/>
      <c r="P554" s="1"/>
    </row>
    <row r="555" spans="1:16" x14ac:dyDescent="0.3">
      <c r="A555" s="1"/>
      <c r="B555" s="1"/>
      <c r="C555" s="1"/>
      <c r="D555" s="1"/>
      <c r="E555" s="1"/>
      <c r="F555" s="18"/>
      <c r="G555" s="18"/>
      <c r="H555" s="1"/>
      <c r="I555" s="1"/>
      <c r="J555" s="1"/>
      <c r="K555" s="1"/>
      <c r="L555" s="1"/>
      <c r="M555" s="1"/>
      <c r="N555" s="7"/>
      <c r="O555" s="13"/>
      <c r="P555" s="1"/>
    </row>
    <row r="556" spans="1:16" x14ac:dyDescent="0.3">
      <c r="A556" s="1"/>
      <c r="B556" s="1"/>
      <c r="C556" s="1"/>
      <c r="D556" s="1"/>
      <c r="E556" s="1"/>
      <c r="F556" s="18"/>
      <c r="G556" s="18"/>
      <c r="H556" s="1"/>
      <c r="I556" s="1"/>
      <c r="J556" s="1"/>
      <c r="K556" s="1"/>
      <c r="L556" s="1"/>
      <c r="M556" s="1"/>
      <c r="N556" s="7"/>
      <c r="O556" s="13"/>
      <c r="P556" s="1"/>
    </row>
    <row r="557" spans="1:16" x14ac:dyDescent="0.3">
      <c r="A557" s="1"/>
      <c r="B557" s="1"/>
      <c r="C557" s="1"/>
      <c r="D557" s="1"/>
      <c r="E557" s="1"/>
      <c r="F557" s="18"/>
      <c r="G557" s="18"/>
      <c r="H557" s="1"/>
      <c r="I557" s="1"/>
      <c r="J557" s="1"/>
      <c r="K557" s="1"/>
      <c r="L557" s="1"/>
      <c r="M557" s="1"/>
      <c r="N557" s="7"/>
      <c r="O557" s="13"/>
      <c r="P557" s="1"/>
    </row>
    <row r="558" spans="1:16" x14ac:dyDescent="0.3">
      <c r="A558" s="1"/>
      <c r="B558" s="1"/>
      <c r="C558" s="1"/>
      <c r="D558" s="1"/>
      <c r="E558" s="1"/>
      <c r="F558" s="18"/>
      <c r="G558" s="18"/>
      <c r="H558" s="1"/>
      <c r="I558" s="1"/>
      <c r="J558" s="1"/>
      <c r="K558" s="1"/>
      <c r="L558" s="1"/>
      <c r="M558" s="1"/>
      <c r="N558" s="7"/>
      <c r="O558" s="13"/>
      <c r="P558" s="1"/>
    </row>
    <row r="559" spans="1:16" x14ac:dyDescent="0.3">
      <c r="A559" s="1"/>
      <c r="B559" s="1"/>
      <c r="C559" s="1"/>
      <c r="D559" s="1"/>
      <c r="E559" s="1"/>
      <c r="F559" s="18"/>
      <c r="G559" s="18"/>
      <c r="H559" s="1"/>
      <c r="I559" s="1"/>
      <c r="J559" s="1"/>
      <c r="K559" s="1"/>
      <c r="L559" s="1"/>
      <c r="M559" s="1"/>
      <c r="N559" s="7"/>
      <c r="O559" s="13"/>
      <c r="P559" s="1"/>
    </row>
    <row r="560" spans="1:16" x14ac:dyDescent="0.3">
      <c r="A560" s="1"/>
      <c r="B560" s="1"/>
      <c r="C560" s="1"/>
      <c r="D560" s="1"/>
      <c r="E560" s="1"/>
      <c r="F560" s="18"/>
      <c r="G560" s="18"/>
      <c r="H560" s="1"/>
      <c r="I560" s="1"/>
      <c r="J560" s="1"/>
      <c r="K560" s="1"/>
      <c r="L560" s="1"/>
      <c r="M560" s="1"/>
      <c r="N560" s="7"/>
      <c r="O560" s="13"/>
      <c r="P560" s="1"/>
    </row>
    <row r="561" spans="1:16" x14ac:dyDescent="0.3">
      <c r="A561" s="1"/>
      <c r="B561" s="1"/>
      <c r="C561" s="1"/>
      <c r="D561" s="1"/>
      <c r="E561" s="1"/>
      <c r="F561" s="18"/>
      <c r="G561" s="18"/>
      <c r="H561" s="1"/>
      <c r="I561" s="1"/>
      <c r="J561" s="1"/>
      <c r="K561" s="1"/>
      <c r="L561" s="1"/>
      <c r="M561" s="1"/>
      <c r="N561" s="7"/>
      <c r="O561" s="13"/>
      <c r="P561" s="1"/>
    </row>
    <row r="562" spans="1:16" x14ac:dyDescent="0.3">
      <c r="A562" s="1"/>
      <c r="B562" s="1"/>
      <c r="C562" s="1"/>
      <c r="D562" s="1"/>
      <c r="E562" s="1"/>
      <c r="F562" s="18"/>
      <c r="G562" s="18"/>
      <c r="H562" s="1"/>
      <c r="I562" s="1"/>
      <c r="J562" s="1"/>
      <c r="K562" s="1"/>
      <c r="L562" s="1"/>
      <c r="M562" s="1"/>
      <c r="N562" s="7"/>
      <c r="O562" s="13"/>
      <c r="P562" s="1"/>
    </row>
    <row r="563" spans="1:16" x14ac:dyDescent="0.3">
      <c r="A563" s="1"/>
      <c r="B563" s="1"/>
      <c r="C563" s="1"/>
      <c r="D563" s="1"/>
      <c r="E563" s="1"/>
      <c r="F563" s="18"/>
      <c r="G563" s="18"/>
      <c r="H563" s="1"/>
      <c r="I563" s="1"/>
      <c r="J563" s="1"/>
      <c r="K563" s="1"/>
      <c r="L563" s="1"/>
      <c r="M563" s="1"/>
      <c r="N563" s="7"/>
      <c r="O563" s="13"/>
      <c r="P563" s="1"/>
    </row>
    <row r="564" spans="1:16" x14ac:dyDescent="0.3">
      <c r="A564" s="1"/>
      <c r="B564" s="1"/>
      <c r="C564" s="1"/>
      <c r="D564" s="1"/>
      <c r="E564" s="1"/>
      <c r="F564" s="18"/>
      <c r="G564" s="18"/>
      <c r="H564" s="1"/>
      <c r="I564" s="1"/>
      <c r="J564" s="1"/>
      <c r="K564" s="1"/>
      <c r="L564" s="1"/>
      <c r="M564" s="1"/>
      <c r="N564" s="7"/>
      <c r="O564" s="13"/>
      <c r="P564" s="1"/>
    </row>
    <row r="565" spans="1:16" x14ac:dyDescent="0.3">
      <c r="A565" s="1"/>
      <c r="B565" s="1"/>
      <c r="C565" s="1"/>
      <c r="D565" s="1"/>
      <c r="E565" s="1"/>
      <c r="F565" s="18"/>
      <c r="G565" s="18"/>
      <c r="H565" s="1"/>
      <c r="I565" s="1"/>
      <c r="J565" s="1"/>
      <c r="K565" s="1"/>
      <c r="L565" s="1"/>
      <c r="M565" s="1"/>
      <c r="N565" s="7"/>
      <c r="O565" s="13"/>
      <c r="P565" s="1"/>
    </row>
    <row r="566" spans="1:16" x14ac:dyDescent="0.3">
      <c r="A566" s="1"/>
      <c r="B566" s="1"/>
      <c r="C566" s="1"/>
      <c r="D566" s="1"/>
      <c r="E566" s="1"/>
      <c r="F566" s="18"/>
      <c r="G566" s="18"/>
      <c r="H566" s="1"/>
      <c r="I566" s="1"/>
      <c r="J566" s="1"/>
      <c r="K566" s="1"/>
      <c r="L566" s="1"/>
      <c r="M566" s="1"/>
      <c r="N566" s="7"/>
      <c r="O566" s="13"/>
      <c r="P566" s="1"/>
    </row>
    <row r="567" spans="1:16" x14ac:dyDescent="0.3">
      <c r="A567" s="1"/>
      <c r="B567" s="1"/>
      <c r="C567" s="1"/>
      <c r="D567" s="1"/>
      <c r="E567" s="1"/>
      <c r="F567" s="18"/>
      <c r="G567" s="18"/>
      <c r="H567" s="1"/>
      <c r="I567" s="1"/>
      <c r="J567" s="1"/>
      <c r="K567" s="1"/>
      <c r="L567" s="1"/>
      <c r="M567" s="1"/>
      <c r="N567" s="7"/>
      <c r="O567" s="13"/>
      <c r="P567" s="1"/>
    </row>
    <row r="568" spans="1:16" x14ac:dyDescent="0.3">
      <c r="A568" s="1"/>
      <c r="B568" s="1"/>
      <c r="C568" s="1"/>
      <c r="D568" s="1"/>
      <c r="E568" s="1"/>
      <c r="F568" s="18"/>
      <c r="G568" s="18"/>
      <c r="H568" s="1"/>
      <c r="I568" s="1"/>
      <c r="J568" s="1"/>
      <c r="K568" s="1"/>
      <c r="L568" s="1"/>
      <c r="M568" s="1"/>
      <c r="N568" s="7"/>
      <c r="O568" s="13"/>
      <c r="P568" s="1"/>
    </row>
    <row r="569" spans="1:16" x14ac:dyDescent="0.3">
      <c r="A569" s="1"/>
      <c r="B569" s="1"/>
      <c r="C569" s="1"/>
      <c r="D569" s="1"/>
      <c r="E569" s="1"/>
      <c r="F569" s="18"/>
      <c r="G569" s="18"/>
      <c r="H569" s="1"/>
      <c r="I569" s="1"/>
      <c r="J569" s="1"/>
      <c r="K569" s="1"/>
      <c r="L569" s="1"/>
      <c r="M569" s="1"/>
      <c r="N569" s="7"/>
      <c r="O569" s="13"/>
      <c r="P569" s="1"/>
    </row>
    <row r="570" spans="1:16" x14ac:dyDescent="0.3">
      <c r="A570" s="1"/>
      <c r="B570" s="1"/>
      <c r="C570" s="1"/>
      <c r="D570" s="1"/>
      <c r="E570" s="1"/>
      <c r="F570" s="18"/>
      <c r="G570" s="18"/>
      <c r="H570" s="1"/>
      <c r="I570" s="1"/>
      <c r="J570" s="1"/>
      <c r="K570" s="1"/>
      <c r="L570" s="1"/>
      <c r="M570" s="1"/>
      <c r="N570" s="7"/>
      <c r="O570" s="13"/>
      <c r="P570" s="1"/>
    </row>
    <row r="571" spans="1:16" x14ac:dyDescent="0.3">
      <c r="A571" s="1"/>
      <c r="B571" s="1"/>
      <c r="C571" s="1"/>
      <c r="D571" s="1"/>
      <c r="E571" s="1"/>
      <c r="F571" s="18"/>
      <c r="G571" s="18"/>
      <c r="H571" s="1"/>
      <c r="I571" s="1"/>
      <c r="J571" s="1"/>
      <c r="K571" s="1"/>
      <c r="L571" s="1"/>
      <c r="M571" s="1"/>
      <c r="N571" s="7"/>
      <c r="O571" s="13"/>
      <c r="P571" s="1"/>
    </row>
    <row r="572" spans="1:16" x14ac:dyDescent="0.3">
      <c r="A572" s="1"/>
      <c r="B572" s="1"/>
      <c r="C572" s="1"/>
      <c r="D572" s="1"/>
      <c r="E572" s="1"/>
      <c r="F572" s="18"/>
      <c r="G572" s="18"/>
      <c r="H572" s="1"/>
      <c r="I572" s="1"/>
      <c r="J572" s="1"/>
      <c r="K572" s="1"/>
      <c r="L572" s="1"/>
      <c r="M572" s="1"/>
      <c r="N572" s="7"/>
      <c r="O572" s="13"/>
      <c r="P572" s="1"/>
    </row>
    <row r="573" spans="1:16" x14ac:dyDescent="0.3">
      <c r="A573" s="1"/>
      <c r="B573" s="1"/>
      <c r="C573" s="1"/>
      <c r="D573" s="1"/>
      <c r="E573" s="1"/>
      <c r="F573" s="18"/>
      <c r="G573" s="18"/>
      <c r="H573" s="1"/>
      <c r="I573" s="1"/>
      <c r="J573" s="1"/>
      <c r="K573" s="1"/>
      <c r="L573" s="1"/>
      <c r="M573" s="1"/>
      <c r="N573" s="7"/>
      <c r="O573" s="13"/>
      <c r="P573" s="1"/>
    </row>
    <row r="574" spans="1:16" x14ac:dyDescent="0.3">
      <c r="A574" s="1"/>
      <c r="B574" s="1"/>
      <c r="C574" s="1"/>
      <c r="D574" s="1"/>
      <c r="E574" s="1"/>
      <c r="F574" s="18"/>
      <c r="G574" s="18"/>
      <c r="H574" s="1"/>
      <c r="I574" s="1"/>
      <c r="J574" s="1"/>
      <c r="K574" s="1"/>
      <c r="L574" s="1"/>
      <c r="M574" s="1"/>
      <c r="N574" s="7"/>
      <c r="O574" s="13"/>
      <c r="P574" s="1"/>
    </row>
    <row r="575" spans="1:16" x14ac:dyDescent="0.3">
      <c r="A575" s="1"/>
      <c r="B575" s="1"/>
      <c r="C575" s="1"/>
      <c r="D575" s="1"/>
      <c r="E575" s="1"/>
      <c r="F575" s="18"/>
      <c r="G575" s="18"/>
      <c r="H575" s="1"/>
      <c r="I575" s="1"/>
      <c r="J575" s="1"/>
      <c r="K575" s="1"/>
      <c r="L575" s="1"/>
      <c r="M575" s="1"/>
      <c r="N575" s="7"/>
      <c r="O575" s="13"/>
      <c r="P575" s="1"/>
    </row>
    <row r="576" spans="1:16" x14ac:dyDescent="0.3">
      <c r="A576" s="1"/>
      <c r="B576" s="1"/>
      <c r="C576" s="1"/>
      <c r="D576" s="1"/>
      <c r="E576" s="1"/>
      <c r="F576" s="18"/>
      <c r="G576" s="18"/>
      <c r="H576" s="1"/>
      <c r="I576" s="1"/>
      <c r="J576" s="1"/>
      <c r="K576" s="1"/>
      <c r="L576" s="1"/>
      <c r="M576" s="1"/>
      <c r="N576" s="7"/>
      <c r="O576" s="13"/>
      <c r="P576" s="1"/>
    </row>
    <row r="577" spans="1:16" x14ac:dyDescent="0.3">
      <c r="A577" s="1"/>
      <c r="B577" s="1"/>
      <c r="C577" s="1"/>
      <c r="D577" s="1"/>
      <c r="E577" s="1"/>
      <c r="F577" s="18"/>
      <c r="G577" s="18"/>
      <c r="H577" s="1"/>
      <c r="I577" s="1"/>
      <c r="J577" s="1"/>
      <c r="K577" s="1"/>
      <c r="L577" s="1"/>
      <c r="M577" s="1"/>
      <c r="N577" s="7"/>
      <c r="O577" s="13"/>
      <c r="P577" s="1"/>
    </row>
    <row r="578" spans="1:16" x14ac:dyDescent="0.3">
      <c r="A578" s="1"/>
      <c r="B578" s="1"/>
      <c r="C578" s="1"/>
      <c r="D578" s="1"/>
      <c r="E578" s="1"/>
      <c r="F578" s="18"/>
      <c r="G578" s="18"/>
      <c r="H578" s="1"/>
      <c r="I578" s="1"/>
      <c r="J578" s="1"/>
      <c r="K578" s="1"/>
      <c r="L578" s="1"/>
      <c r="M578" s="1"/>
      <c r="N578" s="7"/>
      <c r="O578" s="13"/>
      <c r="P578" s="1"/>
    </row>
    <row r="579" spans="1:16" x14ac:dyDescent="0.3">
      <c r="A579" s="1"/>
      <c r="B579" s="1"/>
      <c r="C579" s="1"/>
      <c r="D579" s="1"/>
      <c r="E579" s="1"/>
      <c r="F579" s="18"/>
      <c r="G579" s="18"/>
      <c r="H579" s="1"/>
      <c r="I579" s="1"/>
      <c r="J579" s="1"/>
      <c r="K579" s="1"/>
      <c r="L579" s="1"/>
      <c r="M579" s="1"/>
      <c r="N579" s="7"/>
      <c r="O579" s="13"/>
      <c r="P579" s="1"/>
    </row>
    <row r="580" spans="1:16" x14ac:dyDescent="0.3">
      <c r="A580" s="1"/>
      <c r="B580" s="1"/>
      <c r="C580" s="1"/>
      <c r="D580" s="1"/>
      <c r="E580" s="1"/>
      <c r="F580" s="18"/>
      <c r="G580" s="18"/>
      <c r="H580" s="1"/>
      <c r="I580" s="1"/>
      <c r="J580" s="1"/>
      <c r="K580" s="1"/>
      <c r="L580" s="1"/>
      <c r="M580" s="1"/>
      <c r="N580" s="7"/>
      <c r="O580" s="13"/>
      <c r="P580" s="1"/>
    </row>
    <row r="581" spans="1:16" x14ac:dyDescent="0.3">
      <c r="A581" s="1"/>
      <c r="B581" s="1"/>
      <c r="C581" s="1"/>
      <c r="D581" s="1"/>
      <c r="E581" s="1"/>
      <c r="F581" s="18"/>
      <c r="G581" s="18"/>
      <c r="H581" s="1"/>
      <c r="I581" s="1"/>
      <c r="J581" s="1"/>
      <c r="K581" s="1"/>
      <c r="L581" s="1"/>
      <c r="M581" s="1"/>
      <c r="N581" s="7"/>
      <c r="O581" s="13"/>
      <c r="P581" s="1"/>
    </row>
    <row r="582" spans="1:16" x14ac:dyDescent="0.3">
      <c r="A582" s="1"/>
      <c r="B582" s="1"/>
      <c r="C582" s="1"/>
      <c r="D582" s="1"/>
      <c r="E582" s="1"/>
      <c r="F582" s="18"/>
      <c r="G582" s="18"/>
      <c r="H582" s="1"/>
      <c r="I582" s="1"/>
      <c r="J582" s="1"/>
      <c r="K582" s="1"/>
      <c r="L582" s="1"/>
      <c r="M582" s="1"/>
      <c r="N582" s="7"/>
      <c r="O582" s="13"/>
      <c r="P582" s="1"/>
    </row>
    <row r="583" spans="1:16" x14ac:dyDescent="0.3">
      <c r="A583" s="1"/>
      <c r="B583" s="1"/>
      <c r="C583" s="1"/>
      <c r="D583" s="1"/>
      <c r="E583" s="1"/>
      <c r="F583" s="18"/>
      <c r="G583" s="18"/>
      <c r="H583" s="1"/>
      <c r="I583" s="1"/>
      <c r="J583" s="1"/>
      <c r="K583" s="1"/>
      <c r="L583" s="1"/>
      <c r="M583" s="1"/>
      <c r="N583" s="7"/>
      <c r="O583" s="13"/>
      <c r="P583" s="1"/>
    </row>
    <row r="584" spans="1:16" x14ac:dyDescent="0.3">
      <c r="A584" s="1"/>
      <c r="B584" s="1"/>
      <c r="C584" s="1"/>
      <c r="D584" s="1"/>
      <c r="E584" s="1"/>
      <c r="F584" s="18"/>
      <c r="G584" s="18"/>
      <c r="H584" s="1"/>
      <c r="I584" s="1"/>
      <c r="J584" s="1"/>
      <c r="K584" s="1"/>
      <c r="L584" s="1"/>
      <c r="M584" s="1"/>
      <c r="N584" s="7"/>
      <c r="O584" s="13"/>
      <c r="P584" s="1"/>
    </row>
    <row r="585" spans="1:16" x14ac:dyDescent="0.3">
      <c r="A585" s="1"/>
      <c r="B585" s="1"/>
      <c r="C585" s="1"/>
      <c r="D585" s="1"/>
      <c r="E585" s="1"/>
      <c r="F585" s="18"/>
      <c r="G585" s="18"/>
      <c r="H585" s="1"/>
      <c r="I585" s="1"/>
      <c r="J585" s="1"/>
      <c r="K585" s="1"/>
      <c r="L585" s="1"/>
      <c r="M585" s="1"/>
      <c r="N585" s="7"/>
      <c r="O585" s="13"/>
      <c r="P585" s="1"/>
    </row>
    <row r="586" spans="1:16" x14ac:dyDescent="0.3">
      <c r="A586" s="1"/>
      <c r="B586" s="1"/>
      <c r="C586" s="1"/>
      <c r="D586" s="1"/>
      <c r="E586" s="1"/>
      <c r="F586" s="18"/>
      <c r="G586" s="18"/>
      <c r="H586" s="1"/>
      <c r="I586" s="1"/>
      <c r="J586" s="1"/>
      <c r="K586" s="1"/>
      <c r="L586" s="1"/>
      <c r="M586" s="1"/>
      <c r="N586" s="7"/>
      <c r="O586" s="13"/>
      <c r="P586" s="1"/>
    </row>
    <row r="587" spans="1:16" x14ac:dyDescent="0.3">
      <c r="A587" s="1"/>
      <c r="B587" s="1"/>
      <c r="C587" s="1"/>
      <c r="D587" s="1"/>
      <c r="E587" s="1"/>
      <c r="F587" s="18"/>
      <c r="G587" s="18"/>
      <c r="H587" s="1"/>
      <c r="I587" s="1"/>
      <c r="J587" s="1"/>
      <c r="K587" s="1"/>
      <c r="L587" s="1"/>
      <c r="M587" s="1"/>
      <c r="N587" s="7"/>
      <c r="O587" s="13"/>
      <c r="P587" s="1"/>
    </row>
    <row r="588" spans="1:16" x14ac:dyDescent="0.3">
      <c r="A588" s="1"/>
      <c r="B588" s="1"/>
      <c r="C588" s="1"/>
      <c r="D588" s="1"/>
      <c r="E588" s="1"/>
      <c r="F588" s="18"/>
      <c r="G588" s="18"/>
      <c r="H588" s="1"/>
      <c r="I588" s="1"/>
      <c r="J588" s="1"/>
      <c r="K588" s="1"/>
      <c r="L588" s="1"/>
      <c r="M588" s="1"/>
      <c r="N588" s="7"/>
      <c r="O588" s="13"/>
      <c r="P588" s="1"/>
    </row>
    <row r="589" spans="1:16" x14ac:dyDescent="0.3">
      <c r="A589" s="1"/>
      <c r="B589" s="1"/>
      <c r="C589" s="1"/>
      <c r="D589" s="1"/>
      <c r="E589" s="1"/>
      <c r="F589" s="18"/>
      <c r="G589" s="18"/>
      <c r="H589" s="1"/>
      <c r="I589" s="1"/>
      <c r="J589" s="1"/>
      <c r="K589" s="1"/>
      <c r="L589" s="1"/>
      <c r="M589" s="1"/>
      <c r="N589" s="7"/>
      <c r="O589" s="13"/>
      <c r="P589" s="1"/>
    </row>
    <row r="590" spans="1:16" x14ac:dyDescent="0.3">
      <c r="A590" s="1"/>
      <c r="B590" s="1"/>
      <c r="C590" s="1"/>
      <c r="D590" s="1"/>
      <c r="E590" s="1"/>
      <c r="F590" s="18"/>
      <c r="G590" s="18"/>
      <c r="H590" s="1"/>
      <c r="I590" s="1"/>
      <c r="J590" s="1"/>
      <c r="K590" s="1"/>
      <c r="L590" s="1"/>
      <c r="M590" s="1"/>
      <c r="N590" s="7"/>
      <c r="O590" s="13"/>
      <c r="P590" s="1"/>
    </row>
    <row r="591" spans="1:16" x14ac:dyDescent="0.3">
      <c r="A591" s="1"/>
      <c r="B591" s="1"/>
      <c r="C591" s="1"/>
      <c r="D591" s="1"/>
      <c r="E591" s="1"/>
      <c r="F591" s="18"/>
      <c r="G591" s="18"/>
      <c r="H591" s="1"/>
      <c r="I591" s="1"/>
      <c r="J591" s="1"/>
      <c r="K591" s="1"/>
      <c r="L591" s="1"/>
      <c r="M591" s="1"/>
      <c r="N591" s="7"/>
      <c r="O591" s="13"/>
      <c r="P591" s="1"/>
    </row>
    <row r="592" spans="1:16" x14ac:dyDescent="0.3">
      <c r="A592" s="1"/>
      <c r="B592" s="1"/>
      <c r="C592" s="1"/>
      <c r="D592" s="1"/>
      <c r="E592" s="1"/>
      <c r="F592" s="18"/>
      <c r="G592" s="18"/>
      <c r="H592" s="1"/>
      <c r="I592" s="1"/>
      <c r="J592" s="1"/>
      <c r="K592" s="1"/>
      <c r="L592" s="1"/>
      <c r="M592" s="1"/>
      <c r="N592" s="7"/>
      <c r="O592" s="13"/>
      <c r="P592" s="1"/>
    </row>
    <row r="593" spans="1:16" x14ac:dyDescent="0.3">
      <c r="A593" s="1"/>
      <c r="B593" s="1"/>
      <c r="C593" s="1"/>
      <c r="D593" s="1"/>
      <c r="E593" s="1"/>
      <c r="F593" s="18"/>
      <c r="G593" s="18"/>
      <c r="H593" s="1"/>
      <c r="I593" s="1"/>
      <c r="J593" s="1"/>
      <c r="K593" s="1"/>
      <c r="L593" s="1"/>
      <c r="M593" s="1"/>
      <c r="N593" s="7"/>
      <c r="O593" s="13"/>
      <c r="P593" s="1"/>
    </row>
    <row r="594" spans="1:16" x14ac:dyDescent="0.3">
      <c r="A594" s="1"/>
      <c r="B594" s="1"/>
      <c r="C594" s="1"/>
      <c r="D594" s="1"/>
      <c r="E594" s="1"/>
      <c r="F594" s="18"/>
      <c r="G594" s="18"/>
      <c r="H594" s="1"/>
      <c r="I594" s="1"/>
      <c r="J594" s="1"/>
      <c r="K594" s="1"/>
      <c r="L594" s="1"/>
      <c r="M594" s="1"/>
      <c r="N594" s="7"/>
      <c r="O594" s="13"/>
      <c r="P594" s="1"/>
    </row>
    <row r="595" spans="1:16" x14ac:dyDescent="0.3">
      <c r="A595" s="1"/>
      <c r="B595" s="1"/>
      <c r="C595" s="1"/>
      <c r="D595" s="1"/>
      <c r="E595" s="1"/>
      <c r="F595" s="18"/>
      <c r="G595" s="18"/>
      <c r="H595" s="1"/>
      <c r="I595" s="1"/>
      <c r="J595" s="1"/>
      <c r="K595" s="1"/>
      <c r="L595" s="1"/>
      <c r="M595" s="1"/>
      <c r="N595" s="7"/>
      <c r="O595" s="13"/>
      <c r="P595" s="1"/>
    </row>
    <row r="596" spans="1:16" x14ac:dyDescent="0.3">
      <c r="A596" s="1"/>
      <c r="B596" s="1"/>
      <c r="C596" s="1"/>
      <c r="D596" s="1"/>
      <c r="E596" s="1"/>
      <c r="F596" s="18"/>
      <c r="G596" s="18"/>
      <c r="H596" s="1"/>
      <c r="I596" s="1"/>
      <c r="J596" s="1"/>
      <c r="K596" s="1"/>
      <c r="L596" s="1"/>
      <c r="M596" s="1"/>
      <c r="N596" s="7"/>
      <c r="O596" s="13"/>
      <c r="P596" s="1"/>
    </row>
    <row r="597" spans="1:16" x14ac:dyDescent="0.3">
      <c r="A597" s="1"/>
      <c r="B597" s="1"/>
      <c r="C597" s="1"/>
      <c r="D597" s="1"/>
      <c r="E597" s="1"/>
      <c r="F597" s="18"/>
      <c r="G597" s="18"/>
      <c r="H597" s="1"/>
      <c r="I597" s="1"/>
      <c r="J597" s="1"/>
      <c r="K597" s="1"/>
      <c r="L597" s="1"/>
      <c r="M597" s="1"/>
      <c r="N597" s="7"/>
      <c r="O597" s="13"/>
      <c r="P597" s="1"/>
    </row>
    <row r="598" spans="1:16" x14ac:dyDescent="0.3">
      <c r="A598" s="1"/>
      <c r="B598" s="1"/>
      <c r="C598" s="1"/>
      <c r="D598" s="1"/>
      <c r="E598" s="1"/>
      <c r="F598" s="18"/>
      <c r="G598" s="18"/>
      <c r="H598" s="1"/>
      <c r="I598" s="1"/>
      <c r="J598" s="1"/>
      <c r="K598" s="1"/>
      <c r="L598" s="1"/>
      <c r="M598" s="1"/>
      <c r="N598" s="7"/>
      <c r="O598" s="13"/>
      <c r="P598" s="1"/>
    </row>
    <row r="599" spans="1:16" x14ac:dyDescent="0.3">
      <c r="A599" s="1"/>
      <c r="B599" s="1"/>
      <c r="C599" s="1"/>
      <c r="D599" s="1"/>
      <c r="E599" s="1"/>
      <c r="F599" s="18"/>
      <c r="G599" s="18"/>
      <c r="H599" s="1"/>
      <c r="I599" s="1"/>
      <c r="J599" s="1"/>
      <c r="K599" s="1"/>
      <c r="L599" s="1"/>
      <c r="M599" s="1"/>
      <c r="N599" s="7"/>
      <c r="O599" s="13"/>
      <c r="P599" s="1"/>
    </row>
    <row r="600" spans="1:16" x14ac:dyDescent="0.3">
      <c r="A600" s="1"/>
      <c r="B600" s="1"/>
      <c r="C600" s="1"/>
      <c r="D600" s="1"/>
      <c r="E600" s="1"/>
      <c r="F600" s="18"/>
      <c r="G600" s="18"/>
      <c r="H600" s="1"/>
      <c r="I600" s="1"/>
      <c r="J600" s="1"/>
      <c r="K600" s="1"/>
      <c r="L600" s="1"/>
      <c r="M600" s="1"/>
      <c r="N600" s="7"/>
      <c r="O600" s="13"/>
      <c r="P600" s="1"/>
    </row>
    <row r="601" spans="1:16" x14ac:dyDescent="0.3">
      <c r="A601" s="1"/>
      <c r="B601" s="1"/>
      <c r="C601" s="1"/>
      <c r="D601" s="1"/>
      <c r="E601" s="1"/>
      <c r="F601" s="18"/>
      <c r="G601" s="18"/>
      <c r="H601" s="1"/>
      <c r="I601" s="1"/>
      <c r="J601" s="1"/>
      <c r="K601" s="1"/>
      <c r="L601" s="1"/>
      <c r="M601" s="1"/>
      <c r="N601" s="7"/>
      <c r="O601" s="13"/>
      <c r="P601" s="1"/>
    </row>
    <row r="602" spans="1:16" x14ac:dyDescent="0.3">
      <c r="A602" s="1"/>
      <c r="B602" s="1"/>
      <c r="C602" s="1"/>
      <c r="D602" s="1"/>
      <c r="E602" s="1"/>
      <c r="F602" s="18"/>
      <c r="G602" s="18"/>
      <c r="H602" s="1"/>
      <c r="I602" s="1"/>
      <c r="J602" s="1"/>
      <c r="K602" s="1"/>
      <c r="L602" s="1"/>
      <c r="M602" s="1"/>
      <c r="N602" s="7"/>
      <c r="O602" s="13"/>
      <c r="P602" s="1"/>
    </row>
    <row r="603" spans="1:16" x14ac:dyDescent="0.3">
      <c r="A603" s="1"/>
      <c r="B603" s="1"/>
      <c r="C603" s="1"/>
      <c r="D603" s="1"/>
      <c r="E603" s="1"/>
      <c r="F603" s="18"/>
      <c r="G603" s="18"/>
      <c r="H603" s="1"/>
      <c r="I603" s="1"/>
      <c r="J603" s="1"/>
      <c r="K603" s="1"/>
      <c r="L603" s="1"/>
      <c r="M603" s="1"/>
      <c r="N603" s="7"/>
      <c r="O603" s="13"/>
      <c r="P603" s="1"/>
    </row>
    <row r="604" spans="1:16" x14ac:dyDescent="0.3">
      <c r="A604" s="1"/>
      <c r="B604" s="1"/>
      <c r="C604" s="1"/>
      <c r="D604" s="1"/>
      <c r="E604" s="1"/>
      <c r="F604" s="18"/>
      <c r="G604" s="18"/>
      <c r="H604" s="1"/>
      <c r="I604" s="1"/>
      <c r="J604" s="1"/>
      <c r="K604" s="1"/>
      <c r="L604" s="1"/>
      <c r="M604" s="1"/>
      <c r="N604" s="7"/>
      <c r="O604" s="13"/>
      <c r="P604" s="1"/>
    </row>
    <row r="605" spans="1:16" x14ac:dyDescent="0.3">
      <c r="A605" s="1"/>
      <c r="B605" s="1"/>
      <c r="C605" s="1"/>
      <c r="D605" s="1"/>
      <c r="E605" s="1"/>
      <c r="F605" s="18"/>
      <c r="G605" s="18"/>
      <c r="H605" s="1"/>
      <c r="I605" s="1"/>
      <c r="J605" s="1"/>
      <c r="K605" s="1"/>
      <c r="L605" s="1"/>
      <c r="M605" s="1"/>
      <c r="N605" s="7"/>
      <c r="O605" s="13"/>
      <c r="P605" s="1"/>
    </row>
    <row r="606" spans="1:16" x14ac:dyDescent="0.3">
      <c r="A606" s="1"/>
      <c r="B606" s="1"/>
      <c r="C606" s="1"/>
      <c r="D606" s="1"/>
      <c r="E606" s="1"/>
      <c r="F606" s="18"/>
      <c r="G606" s="18"/>
      <c r="H606" s="1"/>
      <c r="I606" s="1"/>
      <c r="J606" s="1"/>
      <c r="K606" s="1"/>
      <c r="L606" s="1"/>
      <c r="M606" s="1"/>
      <c r="N606" s="7"/>
      <c r="O606" s="13"/>
      <c r="P606" s="1"/>
    </row>
    <row r="607" spans="1:16" x14ac:dyDescent="0.3">
      <c r="A607" s="1"/>
      <c r="B607" s="1"/>
      <c r="C607" s="1"/>
      <c r="D607" s="1"/>
      <c r="E607" s="1"/>
      <c r="F607" s="18"/>
      <c r="G607" s="18"/>
      <c r="H607" s="1"/>
      <c r="I607" s="1"/>
      <c r="J607" s="1"/>
      <c r="K607" s="1"/>
      <c r="L607" s="1"/>
      <c r="M607" s="1"/>
      <c r="N607" s="7"/>
      <c r="O607" s="13"/>
      <c r="P607" s="1"/>
    </row>
    <row r="608" spans="1:16" x14ac:dyDescent="0.3">
      <c r="A608" s="1"/>
      <c r="B608" s="1"/>
      <c r="C608" s="1"/>
      <c r="D608" s="1"/>
      <c r="E608" s="1"/>
      <c r="F608" s="18"/>
      <c r="G608" s="18"/>
      <c r="H608" s="1"/>
      <c r="I608" s="1"/>
      <c r="J608" s="1"/>
      <c r="K608" s="1"/>
      <c r="L608" s="1"/>
      <c r="M608" s="1"/>
      <c r="N608" s="7"/>
      <c r="O608" s="13"/>
      <c r="P608" s="1"/>
    </row>
    <row r="609" spans="1:16" x14ac:dyDescent="0.3">
      <c r="A609" s="1"/>
      <c r="B609" s="1"/>
      <c r="C609" s="1"/>
      <c r="D609" s="1"/>
      <c r="E609" s="1"/>
      <c r="F609" s="18"/>
      <c r="G609" s="18"/>
      <c r="H609" s="1"/>
      <c r="I609" s="1"/>
      <c r="J609" s="1"/>
      <c r="K609" s="1"/>
      <c r="L609" s="1"/>
      <c r="M609" s="1"/>
      <c r="N609" s="7"/>
      <c r="O609" s="13"/>
      <c r="P609" s="1"/>
    </row>
    <row r="610" spans="1:16" x14ac:dyDescent="0.3">
      <c r="A610" s="1"/>
      <c r="B610" s="1"/>
      <c r="C610" s="1"/>
      <c r="D610" s="1"/>
      <c r="E610" s="1"/>
      <c r="F610" s="18"/>
      <c r="G610" s="18"/>
      <c r="H610" s="1"/>
      <c r="I610" s="1"/>
      <c r="J610" s="1"/>
      <c r="K610" s="1"/>
      <c r="L610" s="1"/>
      <c r="M610" s="1"/>
      <c r="N610" s="7"/>
      <c r="O610" s="13"/>
      <c r="P610" s="1"/>
    </row>
    <row r="611" spans="1:16" x14ac:dyDescent="0.3">
      <c r="A611" s="1"/>
      <c r="B611" s="1"/>
      <c r="C611" s="1"/>
      <c r="D611" s="1"/>
      <c r="E611" s="1"/>
      <c r="F611" s="18"/>
      <c r="G611" s="18"/>
      <c r="H611" s="1"/>
      <c r="I611" s="1"/>
      <c r="J611" s="1"/>
      <c r="K611" s="1"/>
      <c r="L611" s="1"/>
      <c r="M611" s="1"/>
      <c r="N611" s="7"/>
      <c r="O611" s="13"/>
      <c r="P611" s="1"/>
    </row>
    <row r="612" spans="1:16" x14ac:dyDescent="0.3">
      <c r="A612" s="1"/>
      <c r="B612" s="1"/>
      <c r="C612" s="1"/>
      <c r="D612" s="1"/>
      <c r="E612" s="1"/>
      <c r="F612" s="18"/>
      <c r="G612" s="18"/>
      <c r="H612" s="1"/>
      <c r="I612" s="1"/>
      <c r="J612" s="1"/>
      <c r="K612" s="1"/>
      <c r="L612" s="1"/>
      <c r="M612" s="1"/>
      <c r="N612" s="7"/>
      <c r="O612" s="13"/>
      <c r="P612" s="1"/>
    </row>
    <row r="613" spans="1:16" x14ac:dyDescent="0.3">
      <c r="A613" s="1"/>
      <c r="B613" s="1"/>
      <c r="C613" s="1"/>
      <c r="D613" s="1"/>
      <c r="E613" s="1"/>
      <c r="F613" s="18"/>
      <c r="G613" s="18"/>
      <c r="H613" s="1"/>
      <c r="I613" s="1"/>
      <c r="J613" s="1"/>
      <c r="K613" s="1"/>
      <c r="L613" s="1"/>
      <c r="M613" s="1"/>
      <c r="N613" s="7"/>
      <c r="O613" s="13"/>
      <c r="P613" s="1"/>
    </row>
    <row r="614" spans="1:16" x14ac:dyDescent="0.3">
      <c r="A614" s="1"/>
      <c r="B614" s="1"/>
      <c r="C614" s="1"/>
      <c r="D614" s="1"/>
      <c r="E614" s="1"/>
      <c r="F614" s="18"/>
      <c r="G614" s="18"/>
      <c r="H614" s="1"/>
      <c r="I614" s="1"/>
      <c r="J614" s="1"/>
      <c r="K614" s="1"/>
      <c r="L614" s="1"/>
      <c r="M614" s="1"/>
      <c r="N614" s="7"/>
      <c r="O614" s="13"/>
      <c r="P614" s="1"/>
    </row>
    <row r="615" spans="1:16" x14ac:dyDescent="0.3">
      <c r="A615" s="1"/>
      <c r="B615" s="1"/>
      <c r="C615" s="1"/>
      <c r="D615" s="1"/>
      <c r="E615" s="1"/>
      <c r="F615" s="18"/>
      <c r="G615" s="18"/>
      <c r="H615" s="1"/>
      <c r="I615" s="1"/>
      <c r="J615" s="1"/>
      <c r="K615" s="1"/>
      <c r="L615" s="1"/>
      <c r="M615" s="1"/>
      <c r="N615" s="7"/>
      <c r="O615" s="13"/>
      <c r="P615" s="1"/>
    </row>
    <row r="616" spans="1:16" x14ac:dyDescent="0.3">
      <c r="A616" s="1"/>
      <c r="B616" s="1"/>
      <c r="C616" s="1"/>
      <c r="D616" s="1"/>
      <c r="E616" s="1"/>
      <c r="F616" s="18"/>
      <c r="G616" s="18"/>
      <c r="H616" s="1"/>
      <c r="I616" s="1"/>
      <c r="J616" s="1"/>
      <c r="K616" s="1"/>
      <c r="L616" s="1"/>
      <c r="M616" s="1"/>
      <c r="N616" s="7"/>
      <c r="O616" s="13"/>
      <c r="P616" s="1"/>
    </row>
    <row r="617" spans="1:16" x14ac:dyDescent="0.3">
      <c r="A617" s="1"/>
      <c r="B617" s="1"/>
      <c r="C617" s="1"/>
      <c r="D617" s="1"/>
      <c r="E617" s="1"/>
      <c r="F617" s="18"/>
      <c r="G617" s="18"/>
      <c r="H617" s="1"/>
      <c r="I617" s="1"/>
      <c r="J617" s="1"/>
      <c r="K617" s="1"/>
      <c r="L617" s="1"/>
      <c r="M617" s="1"/>
      <c r="N617" s="7"/>
      <c r="O617" s="13"/>
      <c r="P617" s="1"/>
    </row>
    <row r="618" spans="1:16" x14ac:dyDescent="0.3">
      <c r="A618" s="1"/>
      <c r="B618" s="1"/>
      <c r="C618" s="1"/>
      <c r="D618" s="1"/>
      <c r="E618" s="1"/>
      <c r="F618" s="18"/>
      <c r="G618" s="18"/>
      <c r="H618" s="1"/>
      <c r="I618" s="1"/>
      <c r="J618" s="1"/>
      <c r="K618" s="1"/>
      <c r="L618" s="1"/>
      <c r="M618" s="1"/>
      <c r="N618" s="7"/>
      <c r="O618" s="13"/>
      <c r="P618" s="1"/>
    </row>
    <row r="619" spans="1:16" x14ac:dyDescent="0.3">
      <c r="A619" s="1"/>
      <c r="B619" s="1"/>
      <c r="C619" s="1"/>
      <c r="D619" s="1"/>
      <c r="E619" s="1"/>
      <c r="F619" s="18"/>
      <c r="G619" s="18"/>
      <c r="H619" s="1"/>
      <c r="I619" s="1"/>
      <c r="J619" s="1"/>
      <c r="K619" s="1"/>
      <c r="L619" s="1"/>
      <c r="M619" s="1"/>
      <c r="N619" s="7"/>
      <c r="O619" s="13"/>
      <c r="P619" s="1"/>
    </row>
    <row r="620" spans="1:16" x14ac:dyDescent="0.3">
      <c r="A620" s="1"/>
      <c r="B620" s="1"/>
      <c r="C620" s="1"/>
      <c r="D620" s="1"/>
      <c r="E620" s="1"/>
      <c r="F620" s="18"/>
      <c r="G620" s="18"/>
      <c r="H620" s="1"/>
      <c r="I620" s="1"/>
      <c r="J620" s="1"/>
      <c r="K620" s="1"/>
      <c r="L620" s="1"/>
      <c r="M620" s="1"/>
      <c r="N620" s="7"/>
      <c r="O620" s="13"/>
      <c r="P620" s="1"/>
    </row>
    <row r="621" spans="1:16" x14ac:dyDescent="0.3">
      <c r="A621" s="1"/>
      <c r="B621" s="1"/>
      <c r="C621" s="1"/>
      <c r="D621" s="1"/>
      <c r="E621" s="1"/>
      <c r="F621" s="18"/>
      <c r="G621" s="18"/>
      <c r="H621" s="1"/>
      <c r="I621" s="1"/>
      <c r="J621" s="1"/>
      <c r="K621" s="1"/>
      <c r="L621" s="1"/>
      <c r="M621" s="1"/>
      <c r="N621" s="7"/>
      <c r="O621" s="13"/>
      <c r="P621" s="1"/>
    </row>
    <row r="622" spans="1:16" x14ac:dyDescent="0.3">
      <c r="A622" s="1"/>
      <c r="B622" s="1"/>
      <c r="C622" s="1"/>
      <c r="D622" s="1"/>
      <c r="E622" s="1"/>
      <c r="F622" s="18"/>
      <c r="G622" s="18"/>
      <c r="H622" s="1"/>
      <c r="I622" s="1"/>
      <c r="J622" s="1"/>
      <c r="K622" s="1"/>
      <c r="L622" s="1"/>
      <c r="M622" s="1"/>
      <c r="N622" s="7"/>
      <c r="O622" s="13"/>
      <c r="P622" s="1"/>
    </row>
    <row r="623" spans="1:16" x14ac:dyDescent="0.3">
      <c r="A623" s="1"/>
      <c r="B623" s="1"/>
      <c r="C623" s="1"/>
      <c r="D623" s="1"/>
      <c r="E623" s="1"/>
      <c r="F623" s="18"/>
      <c r="G623" s="18"/>
      <c r="H623" s="1"/>
      <c r="I623" s="1"/>
      <c r="J623" s="1"/>
      <c r="K623" s="1"/>
      <c r="L623" s="1"/>
      <c r="M623" s="1"/>
      <c r="N623" s="7"/>
      <c r="O623" s="13"/>
      <c r="P623" s="1"/>
    </row>
    <row r="624" spans="1:16" x14ac:dyDescent="0.3">
      <c r="A624" s="1"/>
      <c r="B624" s="1"/>
      <c r="C624" s="1"/>
      <c r="D624" s="1"/>
      <c r="E624" s="1"/>
      <c r="F624" s="18"/>
      <c r="G624" s="18"/>
      <c r="H624" s="1"/>
      <c r="I624" s="1"/>
      <c r="J624" s="1"/>
      <c r="K624" s="1"/>
      <c r="L624" s="1"/>
      <c r="M624" s="1"/>
      <c r="N624" s="7"/>
      <c r="O624" s="13"/>
      <c r="P624" s="1"/>
    </row>
    <row r="625" spans="1:16" x14ac:dyDescent="0.3">
      <c r="A625" s="1"/>
      <c r="B625" s="1"/>
      <c r="C625" s="1"/>
      <c r="D625" s="1"/>
      <c r="E625" s="1"/>
      <c r="F625" s="18"/>
      <c r="G625" s="18"/>
      <c r="H625" s="1"/>
      <c r="I625" s="1"/>
      <c r="J625" s="1"/>
      <c r="K625" s="1"/>
      <c r="L625" s="1"/>
      <c r="M625" s="1"/>
      <c r="N625" s="7"/>
      <c r="O625" s="13"/>
      <c r="P625" s="1"/>
    </row>
    <row r="626" spans="1:16" x14ac:dyDescent="0.3">
      <c r="A626" s="1"/>
      <c r="B626" s="1"/>
      <c r="C626" s="1"/>
      <c r="D626" s="1"/>
      <c r="E626" s="1"/>
      <c r="F626" s="18"/>
      <c r="G626" s="18"/>
      <c r="H626" s="1"/>
      <c r="I626" s="1"/>
      <c r="J626" s="1"/>
      <c r="K626" s="1"/>
      <c r="L626" s="1"/>
      <c r="M626" s="1"/>
      <c r="N626" s="7"/>
      <c r="O626" s="13"/>
      <c r="P626" s="1"/>
    </row>
    <row r="627" spans="1:16" x14ac:dyDescent="0.3">
      <c r="A627" s="1"/>
      <c r="B627" s="1"/>
      <c r="C627" s="1"/>
      <c r="D627" s="1"/>
      <c r="E627" s="1"/>
      <c r="F627" s="18"/>
      <c r="G627" s="18"/>
      <c r="H627" s="1"/>
      <c r="I627" s="1"/>
      <c r="J627" s="1"/>
      <c r="K627" s="1"/>
      <c r="L627" s="1"/>
      <c r="M627" s="1"/>
      <c r="N627" s="7"/>
      <c r="O627" s="13"/>
      <c r="P627" s="1"/>
    </row>
    <row r="628" spans="1:16" x14ac:dyDescent="0.3">
      <c r="A628" s="1"/>
      <c r="B628" s="1"/>
      <c r="C628" s="1"/>
      <c r="D628" s="1"/>
      <c r="E628" s="1"/>
      <c r="F628" s="18"/>
      <c r="G628" s="18"/>
      <c r="H628" s="1"/>
      <c r="I628" s="1"/>
      <c r="J628" s="1"/>
      <c r="K628" s="1"/>
      <c r="L628" s="1"/>
      <c r="M628" s="1"/>
      <c r="N628" s="7"/>
      <c r="O628" s="13"/>
      <c r="P628" s="1"/>
    </row>
    <row r="629" spans="1:16" x14ac:dyDescent="0.3">
      <c r="A629" s="1"/>
      <c r="B629" s="1"/>
      <c r="C629" s="1"/>
      <c r="D629" s="1"/>
      <c r="E629" s="1"/>
      <c r="F629" s="18"/>
      <c r="G629" s="18"/>
      <c r="H629" s="1"/>
      <c r="I629" s="1"/>
      <c r="J629" s="1"/>
      <c r="K629" s="1"/>
      <c r="L629" s="1"/>
      <c r="M629" s="1"/>
      <c r="N629" s="7"/>
      <c r="O629" s="13"/>
      <c r="P629" s="1"/>
    </row>
    <row r="630" spans="1:16" x14ac:dyDescent="0.3">
      <c r="A630" s="1"/>
      <c r="B630" s="1"/>
      <c r="C630" s="1"/>
      <c r="D630" s="1"/>
      <c r="E630" s="1"/>
      <c r="F630" s="18"/>
      <c r="G630" s="18"/>
      <c r="H630" s="1"/>
      <c r="I630" s="1"/>
      <c r="J630" s="1"/>
      <c r="K630" s="1"/>
      <c r="L630" s="1"/>
      <c r="M630" s="1"/>
      <c r="N630" s="7"/>
      <c r="O630" s="13"/>
      <c r="P630" s="1"/>
    </row>
    <row r="631" spans="1:16" x14ac:dyDescent="0.3">
      <c r="A631" s="1"/>
      <c r="B631" s="1"/>
      <c r="C631" s="1"/>
      <c r="D631" s="1"/>
      <c r="E631" s="1"/>
      <c r="F631" s="18"/>
      <c r="G631" s="18"/>
      <c r="H631" s="1"/>
      <c r="I631" s="1"/>
      <c r="J631" s="1"/>
      <c r="K631" s="1"/>
      <c r="L631" s="1"/>
      <c r="M631" s="1"/>
      <c r="N631" s="7"/>
      <c r="O631" s="13"/>
      <c r="P631" s="1"/>
    </row>
    <row r="632" spans="1:16" x14ac:dyDescent="0.3">
      <c r="A632" s="1"/>
      <c r="B632" s="1"/>
      <c r="C632" s="1"/>
      <c r="D632" s="1"/>
      <c r="E632" s="1"/>
      <c r="F632" s="18"/>
      <c r="G632" s="18"/>
      <c r="H632" s="1"/>
      <c r="I632" s="1"/>
      <c r="J632" s="1"/>
      <c r="K632" s="1"/>
      <c r="L632" s="1"/>
      <c r="M632" s="1"/>
      <c r="N632" s="7"/>
      <c r="O632" s="13"/>
      <c r="P632" s="1"/>
    </row>
    <row r="633" spans="1:16" x14ac:dyDescent="0.3">
      <c r="A633" s="1"/>
      <c r="B633" s="1"/>
      <c r="C633" s="1"/>
      <c r="D633" s="1"/>
      <c r="E633" s="1"/>
      <c r="F633" s="18"/>
      <c r="G633" s="18"/>
      <c r="H633" s="1"/>
      <c r="I633" s="1"/>
      <c r="J633" s="1"/>
      <c r="K633" s="1"/>
      <c r="L633" s="1"/>
      <c r="M633" s="1"/>
      <c r="N633" s="7"/>
      <c r="O633" s="13"/>
      <c r="P633" s="1"/>
    </row>
    <row r="634" spans="1:16" x14ac:dyDescent="0.3">
      <c r="A634" s="1"/>
      <c r="B634" s="1"/>
      <c r="C634" s="1"/>
      <c r="D634" s="1"/>
      <c r="E634" s="1"/>
      <c r="F634" s="18"/>
      <c r="G634" s="18"/>
      <c r="H634" s="1"/>
      <c r="I634" s="1"/>
      <c r="J634" s="1"/>
      <c r="K634" s="1"/>
      <c r="L634" s="1"/>
      <c r="M634" s="1"/>
      <c r="N634" s="7"/>
      <c r="O634" s="13"/>
      <c r="P634" s="1"/>
    </row>
    <row r="635" spans="1:16" x14ac:dyDescent="0.3">
      <c r="A635" s="1"/>
      <c r="B635" s="1"/>
      <c r="C635" s="1"/>
      <c r="D635" s="1"/>
      <c r="E635" s="1"/>
      <c r="F635" s="18"/>
      <c r="G635" s="18"/>
      <c r="H635" s="1"/>
      <c r="I635" s="1"/>
      <c r="J635" s="1"/>
      <c r="K635" s="1"/>
      <c r="L635" s="1"/>
      <c r="M635" s="1"/>
      <c r="N635" s="7"/>
      <c r="O635" s="13"/>
      <c r="P635" s="1"/>
    </row>
    <row r="636" spans="1:16" x14ac:dyDescent="0.3">
      <c r="A636" s="1"/>
      <c r="B636" s="1"/>
      <c r="C636" s="1"/>
      <c r="D636" s="1"/>
      <c r="E636" s="1"/>
      <c r="F636" s="18"/>
      <c r="G636" s="18"/>
      <c r="H636" s="1"/>
      <c r="I636" s="1"/>
      <c r="J636" s="1"/>
      <c r="K636" s="1"/>
      <c r="L636" s="1"/>
      <c r="M636" s="1"/>
      <c r="N636" s="7"/>
      <c r="O636" s="13"/>
      <c r="P636" s="1"/>
    </row>
    <row r="637" spans="1:16" x14ac:dyDescent="0.3">
      <c r="A637" s="1"/>
      <c r="B637" s="1"/>
      <c r="C637" s="1"/>
      <c r="D637" s="1"/>
      <c r="E637" s="1"/>
      <c r="F637" s="18"/>
      <c r="G637" s="18"/>
      <c r="H637" s="1"/>
      <c r="I637" s="1"/>
      <c r="J637" s="1"/>
      <c r="K637" s="1"/>
      <c r="L637" s="1"/>
      <c r="M637" s="1"/>
      <c r="N637" s="7"/>
      <c r="O637" s="13"/>
      <c r="P637" s="1"/>
    </row>
    <row r="638" spans="1:16" x14ac:dyDescent="0.3">
      <c r="A638" s="1"/>
      <c r="B638" s="1"/>
      <c r="C638" s="1"/>
      <c r="D638" s="1"/>
      <c r="E638" s="1"/>
      <c r="F638" s="18"/>
      <c r="G638" s="18"/>
      <c r="H638" s="1"/>
      <c r="I638" s="1"/>
      <c r="J638" s="1"/>
      <c r="K638" s="1"/>
      <c r="L638" s="1"/>
      <c r="M638" s="1"/>
      <c r="N638" s="7"/>
      <c r="O638" s="13"/>
      <c r="P638" s="1"/>
    </row>
    <row r="639" spans="1:16" x14ac:dyDescent="0.3">
      <c r="A639" s="1"/>
      <c r="B639" s="1"/>
      <c r="C639" s="1"/>
      <c r="D639" s="1"/>
      <c r="E639" s="1"/>
      <c r="F639" s="18"/>
      <c r="G639" s="18"/>
      <c r="H639" s="1"/>
      <c r="I639" s="1"/>
      <c r="J639" s="1"/>
      <c r="K639" s="1"/>
      <c r="L639" s="1"/>
      <c r="M639" s="1"/>
      <c r="N639" s="7"/>
      <c r="O639" s="13"/>
      <c r="P639" s="1"/>
    </row>
    <row r="640" spans="1:16" x14ac:dyDescent="0.3">
      <c r="A640" s="1"/>
      <c r="B640" s="1"/>
      <c r="C640" s="1"/>
      <c r="D640" s="1"/>
      <c r="E640" s="1"/>
      <c r="F640" s="18"/>
      <c r="G640" s="18"/>
      <c r="H640" s="1"/>
      <c r="I640" s="1"/>
      <c r="J640" s="1"/>
      <c r="K640" s="1"/>
      <c r="L640" s="1"/>
      <c r="M640" s="1"/>
      <c r="N640" s="7"/>
      <c r="O640" s="13"/>
      <c r="P640" s="1"/>
    </row>
    <row r="641" spans="1:16" x14ac:dyDescent="0.3">
      <c r="A641" s="1"/>
      <c r="B641" s="1"/>
      <c r="C641" s="1"/>
      <c r="D641" s="1"/>
      <c r="E641" s="1"/>
      <c r="F641" s="18"/>
      <c r="G641" s="18"/>
      <c r="H641" s="1"/>
      <c r="I641" s="1"/>
      <c r="J641" s="1"/>
      <c r="K641" s="1"/>
      <c r="L641" s="1"/>
      <c r="M641" s="1"/>
      <c r="N641" s="7"/>
      <c r="O641" s="13"/>
      <c r="P641" s="1"/>
    </row>
    <row r="642" spans="1:16" x14ac:dyDescent="0.3">
      <c r="A642" s="1"/>
      <c r="B642" s="1"/>
      <c r="C642" s="1"/>
      <c r="D642" s="1"/>
      <c r="E642" s="1"/>
      <c r="F642" s="18"/>
      <c r="G642" s="18"/>
      <c r="H642" s="1"/>
      <c r="I642" s="1"/>
      <c r="J642" s="1"/>
      <c r="K642" s="1"/>
      <c r="L642" s="1"/>
      <c r="M642" s="1"/>
      <c r="N642" s="7"/>
      <c r="O642" s="13"/>
      <c r="P642" s="1"/>
    </row>
    <row r="643" spans="1:16" x14ac:dyDescent="0.3">
      <c r="A643" s="1"/>
      <c r="B643" s="1"/>
      <c r="C643" s="1"/>
      <c r="D643" s="1"/>
      <c r="E643" s="1"/>
      <c r="F643" s="18"/>
      <c r="G643" s="18"/>
      <c r="H643" s="1"/>
      <c r="I643" s="1"/>
      <c r="J643" s="1"/>
      <c r="K643" s="1"/>
      <c r="L643" s="1"/>
      <c r="M643" s="1"/>
      <c r="N643" s="7"/>
      <c r="O643" s="13"/>
      <c r="P643" s="1"/>
    </row>
    <row r="644" spans="1:16" x14ac:dyDescent="0.3">
      <c r="A644" s="1"/>
      <c r="B644" s="1"/>
      <c r="C644" s="1"/>
      <c r="D644" s="1"/>
      <c r="E644" s="1"/>
      <c r="F644" s="18"/>
      <c r="G644" s="18"/>
      <c r="H644" s="1"/>
      <c r="I644" s="1"/>
      <c r="J644" s="1"/>
      <c r="K644" s="1"/>
      <c r="L644" s="1"/>
      <c r="M644" s="1"/>
      <c r="N644" s="7"/>
      <c r="O644" s="13"/>
      <c r="P644" s="1"/>
    </row>
    <row r="645" spans="1:16" x14ac:dyDescent="0.3">
      <c r="A645" s="1"/>
      <c r="B645" s="1"/>
      <c r="C645" s="1"/>
      <c r="D645" s="1"/>
      <c r="E645" s="1"/>
      <c r="F645" s="18"/>
      <c r="G645" s="18"/>
      <c r="H645" s="1"/>
      <c r="I645" s="1"/>
      <c r="J645" s="1"/>
      <c r="K645" s="1"/>
      <c r="L645" s="1"/>
      <c r="M645" s="1"/>
      <c r="N645" s="7"/>
      <c r="O645" s="13"/>
      <c r="P645" s="1"/>
    </row>
    <row r="646" spans="1:16" x14ac:dyDescent="0.3">
      <c r="A646" s="1"/>
      <c r="B646" s="1"/>
      <c r="C646" s="1"/>
      <c r="D646" s="1"/>
      <c r="E646" s="1"/>
      <c r="F646" s="18"/>
      <c r="G646" s="18"/>
      <c r="H646" s="1"/>
      <c r="I646" s="1"/>
      <c r="J646" s="1"/>
      <c r="K646" s="1"/>
      <c r="L646" s="1"/>
      <c r="M646" s="1"/>
      <c r="N646" s="7"/>
      <c r="O646" s="13"/>
      <c r="P646" s="1"/>
    </row>
    <row r="647" spans="1:16" x14ac:dyDescent="0.3">
      <c r="A647" s="1"/>
      <c r="B647" s="1"/>
      <c r="C647" s="1"/>
      <c r="D647" s="1"/>
      <c r="E647" s="1"/>
      <c r="F647" s="18"/>
      <c r="G647" s="18"/>
      <c r="H647" s="1"/>
      <c r="I647" s="1"/>
      <c r="J647" s="1"/>
      <c r="K647" s="1"/>
      <c r="L647" s="1"/>
      <c r="M647" s="1"/>
      <c r="N647" s="7"/>
      <c r="O647" s="13"/>
      <c r="P647" s="1"/>
    </row>
    <row r="648" spans="1:16" x14ac:dyDescent="0.3">
      <c r="A648" s="1"/>
      <c r="B648" s="1"/>
      <c r="C648" s="1"/>
      <c r="D648" s="1"/>
      <c r="E648" s="1"/>
      <c r="F648" s="18"/>
      <c r="G648" s="18"/>
      <c r="H648" s="1"/>
      <c r="I648" s="1"/>
      <c r="J648" s="1"/>
      <c r="K648" s="1"/>
      <c r="L648" s="1"/>
      <c r="M648" s="1"/>
      <c r="N648" s="7"/>
      <c r="O648" s="13"/>
      <c r="P648" s="1"/>
    </row>
    <row r="649" spans="1:16" x14ac:dyDescent="0.3">
      <c r="A649" s="1"/>
      <c r="B649" s="1"/>
      <c r="C649" s="1"/>
      <c r="D649" s="1"/>
      <c r="E649" s="1"/>
      <c r="F649" s="18"/>
      <c r="G649" s="18"/>
      <c r="H649" s="1"/>
      <c r="I649" s="1"/>
      <c r="J649" s="1"/>
      <c r="K649" s="1"/>
      <c r="L649" s="1"/>
      <c r="M649" s="1"/>
      <c r="N649" s="7"/>
      <c r="O649" s="13"/>
      <c r="P649" s="1"/>
    </row>
    <row r="650" spans="1:16" x14ac:dyDescent="0.3">
      <c r="A650" s="1"/>
      <c r="B650" s="1"/>
      <c r="C650" s="1"/>
      <c r="D650" s="1"/>
      <c r="E650" s="1"/>
      <c r="F650" s="18"/>
      <c r="G650" s="18"/>
      <c r="H650" s="1"/>
      <c r="I650" s="1"/>
      <c r="J650" s="1"/>
      <c r="K650" s="1"/>
      <c r="L650" s="1"/>
      <c r="M650" s="1"/>
      <c r="N650" s="7"/>
      <c r="O650" s="13"/>
      <c r="P650" s="1"/>
    </row>
    <row r="651" spans="1:16" x14ac:dyDescent="0.3">
      <c r="A651" s="1"/>
      <c r="B651" s="1"/>
      <c r="C651" s="1"/>
      <c r="D651" s="1"/>
      <c r="E651" s="1"/>
      <c r="F651" s="18"/>
      <c r="G651" s="18"/>
      <c r="H651" s="1"/>
      <c r="I651" s="1"/>
      <c r="J651" s="1"/>
      <c r="K651" s="1"/>
      <c r="L651" s="1"/>
      <c r="M651" s="1"/>
      <c r="N651" s="7"/>
      <c r="O651" s="13"/>
      <c r="P651" s="1"/>
    </row>
    <row r="652" spans="1:16" x14ac:dyDescent="0.3">
      <c r="A652" s="1"/>
      <c r="B652" s="1"/>
      <c r="C652" s="1"/>
      <c r="D652" s="1"/>
      <c r="E652" s="1"/>
      <c r="F652" s="18"/>
      <c r="G652" s="18"/>
      <c r="H652" s="1"/>
      <c r="I652" s="1"/>
      <c r="J652" s="1"/>
      <c r="K652" s="1"/>
      <c r="L652" s="1"/>
      <c r="M652" s="1"/>
      <c r="N652" s="7"/>
      <c r="O652" s="13"/>
      <c r="P652" s="1"/>
    </row>
    <row r="653" spans="1:16" x14ac:dyDescent="0.3">
      <c r="A653" s="1"/>
      <c r="B653" s="1"/>
      <c r="C653" s="1"/>
      <c r="D653" s="1"/>
      <c r="E653" s="1"/>
      <c r="F653" s="18"/>
      <c r="G653" s="18"/>
      <c r="H653" s="1"/>
      <c r="I653" s="1"/>
      <c r="J653" s="1"/>
      <c r="K653" s="1"/>
      <c r="L653" s="1"/>
      <c r="M653" s="1"/>
      <c r="N653" s="7"/>
      <c r="O653" s="13"/>
      <c r="P653" s="1"/>
    </row>
    <row r="654" spans="1:16" x14ac:dyDescent="0.3">
      <c r="A654" s="1"/>
      <c r="B654" s="1"/>
      <c r="C654" s="1"/>
      <c r="D654" s="1"/>
      <c r="E654" s="1"/>
      <c r="F654" s="18"/>
      <c r="G654" s="18"/>
      <c r="H654" s="1"/>
      <c r="I654" s="1"/>
      <c r="J654" s="1"/>
      <c r="K654" s="1"/>
      <c r="L654" s="1"/>
      <c r="M654" s="1"/>
      <c r="N654" s="7"/>
      <c r="O654" s="13"/>
      <c r="P654" s="1"/>
    </row>
    <row r="655" spans="1:16" x14ac:dyDescent="0.3">
      <c r="A655" s="1"/>
      <c r="B655" s="1"/>
      <c r="C655" s="1"/>
      <c r="D655" s="1"/>
      <c r="E655" s="1"/>
      <c r="F655" s="18"/>
      <c r="G655" s="18"/>
      <c r="H655" s="1"/>
      <c r="I655" s="1"/>
      <c r="J655" s="1"/>
      <c r="K655" s="1"/>
      <c r="L655" s="1"/>
      <c r="M655" s="1"/>
      <c r="N655" s="7"/>
      <c r="O655" s="13"/>
      <c r="P655" s="1"/>
    </row>
    <row r="656" spans="1:16" x14ac:dyDescent="0.3">
      <c r="A656" s="1"/>
      <c r="B656" s="1"/>
      <c r="C656" s="1"/>
      <c r="D656" s="1"/>
      <c r="E656" s="1"/>
      <c r="F656" s="18"/>
      <c r="G656" s="18"/>
      <c r="H656" s="1"/>
      <c r="I656" s="1"/>
      <c r="J656" s="1"/>
      <c r="K656" s="1"/>
      <c r="L656" s="1"/>
      <c r="M656" s="1"/>
      <c r="N656" s="7"/>
      <c r="O656" s="13"/>
      <c r="P656" s="1"/>
    </row>
    <row r="657" spans="1:16" x14ac:dyDescent="0.3">
      <c r="A657" s="1"/>
      <c r="B657" s="1"/>
      <c r="C657" s="1"/>
      <c r="D657" s="1"/>
      <c r="E657" s="1"/>
      <c r="F657" s="18"/>
      <c r="G657" s="18"/>
      <c r="H657" s="1"/>
      <c r="I657" s="1"/>
      <c r="J657" s="1"/>
      <c r="K657" s="1"/>
      <c r="L657" s="1"/>
      <c r="M657" s="1"/>
      <c r="N657" s="7"/>
      <c r="O657" s="13"/>
      <c r="P657" s="1"/>
    </row>
    <row r="658" spans="1:16" x14ac:dyDescent="0.3">
      <c r="A658" s="1"/>
      <c r="B658" s="1"/>
      <c r="C658" s="1"/>
      <c r="D658" s="1"/>
      <c r="E658" s="1"/>
      <c r="F658" s="18"/>
      <c r="G658" s="18"/>
      <c r="H658" s="1"/>
      <c r="I658" s="1"/>
      <c r="J658" s="1"/>
      <c r="K658" s="1"/>
      <c r="L658" s="1"/>
      <c r="M658" s="1"/>
      <c r="N658" s="7"/>
      <c r="O658" s="13"/>
      <c r="P658" s="1"/>
    </row>
    <row r="659" spans="1:16" x14ac:dyDescent="0.3">
      <c r="A659" s="1"/>
      <c r="B659" s="1"/>
      <c r="C659" s="1"/>
      <c r="D659" s="1"/>
      <c r="E659" s="1"/>
      <c r="F659" s="18"/>
      <c r="G659" s="18"/>
      <c r="H659" s="1"/>
      <c r="I659" s="1"/>
      <c r="J659" s="1"/>
      <c r="K659" s="1"/>
      <c r="L659" s="1"/>
      <c r="M659" s="1"/>
      <c r="N659" s="7"/>
      <c r="O659" s="13"/>
      <c r="P659" s="1"/>
    </row>
    <row r="660" spans="1:16" x14ac:dyDescent="0.3">
      <c r="A660" s="1"/>
      <c r="B660" s="1"/>
      <c r="C660" s="1"/>
      <c r="D660" s="1"/>
      <c r="E660" s="1"/>
      <c r="F660" s="18"/>
      <c r="G660" s="18"/>
      <c r="H660" s="1"/>
      <c r="I660" s="1"/>
      <c r="J660" s="1"/>
      <c r="K660" s="1"/>
      <c r="L660" s="1"/>
      <c r="M660" s="1"/>
      <c r="N660" s="7"/>
      <c r="O660" s="13"/>
      <c r="P660" s="1"/>
    </row>
    <row r="661" spans="1:16" x14ac:dyDescent="0.3">
      <c r="A661" s="1"/>
      <c r="B661" s="1"/>
      <c r="C661" s="1"/>
      <c r="D661" s="1"/>
      <c r="E661" s="1"/>
      <c r="F661" s="18"/>
      <c r="G661" s="18"/>
      <c r="H661" s="1"/>
      <c r="I661" s="1"/>
      <c r="J661" s="1"/>
      <c r="K661" s="1"/>
      <c r="L661" s="1"/>
      <c r="M661" s="1"/>
      <c r="N661" s="7"/>
      <c r="O661" s="13"/>
      <c r="P661" s="1"/>
    </row>
    <row r="662" spans="1:16" x14ac:dyDescent="0.3">
      <c r="A662" s="1"/>
      <c r="B662" s="1"/>
      <c r="C662" s="1"/>
      <c r="D662" s="1"/>
      <c r="E662" s="1"/>
      <c r="F662" s="18"/>
      <c r="G662" s="18"/>
      <c r="H662" s="1"/>
      <c r="I662" s="1"/>
      <c r="J662" s="1"/>
      <c r="K662" s="1"/>
      <c r="L662" s="1"/>
      <c r="M662" s="1"/>
      <c r="N662" s="7"/>
      <c r="O662" s="13"/>
      <c r="P662" s="1"/>
    </row>
    <row r="663" spans="1:16" x14ac:dyDescent="0.3">
      <c r="A663" s="1"/>
      <c r="B663" s="1"/>
      <c r="C663" s="1"/>
      <c r="D663" s="1"/>
      <c r="E663" s="1"/>
      <c r="F663" s="18"/>
      <c r="G663" s="18"/>
      <c r="H663" s="1"/>
      <c r="I663" s="1"/>
      <c r="J663" s="1"/>
      <c r="K663" s="1"/>
      <c r="L663" s="1"/>
      <c r="M663" s="1"/>
      <c r="N663" s="7"/>
      <c r="O663" s="13"/>
      <c r="P663" s="1"/>
    </row>
    <row r="664" spans="1:16" x14ac:dyDescent="0.3">
      <c r="A664" s="1"/>
      <c r="B664" s="1"/>
      <c r="C664" s="1"/>
      <c r="D664" s="1"/>
      <c r="E664" s="1"/>
      <c r="F664" s="18"/>
      <c r="G664" s="18"/>
      <c r="H664" s="1"/>
      <c r="I664" s="1"/>
      <c r="J664" s="1"/>
      <c r="K664" s="1"/>
      <c r="L664" s="1"/>
      <c r="M664" s="1"/>
      <c r="N664" s="7"/>
      <c r="O664" s="13"/>
      <c r="P664" s="1"/>
    </row>
    <row r="665" spans="1:16" x14ac:dyDescent="0.3">
      <c r="A665" s="1"/>
      <c r="B665" s="1"/>
      <c r="C665" s="1"/>
      <c r="D665" s="1"/>
      <c r="E665" s="1"/>
      <c r="F665" s="18"/>
      <c r="G665" s="18"/>
      <c r="H665" s="1"/>
      <c r="I665" s="1"/>
      <c r="J665" s="1"/>
      <c r="K665" s="1"/>
      <c r="L665" s="1"/>
      <c r="M665" s="1"/>
      <c r="N665" s="7"/>
      <c r="O665" s="13"/>
      <c r="P665" s="1"/>
    </row>
    <row r="666" spans="1:16" x14ac:dyDescent="0.3">
      <c r="A666" s="1"/>
      <c r="B666" s="1"/>
      <c r="C666" s="1"/>
      <c r="D666" s="1"/>
      <c r="E666" s="1"/>
      <c r="F666" s="18"/>
      <c r="G666" s="18"/>
      <c r="H666" s="1"/>
      <c r="I666" s="1"/>
      <c r="J666" s="1"/>
      <c r="K666" s="1"/>
      <c r="L666" s="1"/>
      <c r="M666" s="1"/>
      <c r="N666" s="7"/>
      <c r="O666" s="13"/>
      <c r="P666" s="1"/>
    </row>
    <row r="667" spans="1:16" x14ac:dyDescent="0.3">
      <c r="A667" s="1"/>
      <c r="B667" s="1"/>
      <c r="C667" s="1"/>
      <c r="D667" s="1"/>
      <c r="E667" s="1"/>
      <c r="F667" s="18"/>
      <c r="G667" s="18"/>
      <c r="H667" s="1"/>
      <c r="I667" s="1"/>
      <c r="J667" s="1"/>
      <c r="K667" s="1"/>
      <c r="L667" s="1"/>
      <c r="M667" s="1"/>
      <c r="N667" s="7"/>
      <c r="O667" s="13"/>
      <c r="P667" s="1"/>
    </row>
    <row r="668" spans="1:16" x14ac:dyDescent="0.3">
      <c r="A668" s="1"/>
      <c r="B668" s="1"/>
      <c r="C668" s="1"/>
      <c r="D668" s="1"/>
      <c r="E668" s="1"/>
      <c r="F668" s="18"/>
      <c r="G668" s="18"/>
      <c r="H668" s="1"/>
      <c r="I668" s="1"/>
      <c r="J668" s="1"/>
      <c r="K668" s="1"/>
      <c r="L668" s="1"/>
      <c r="M668" s="1"/>
      <c r="N668" s="7"/>
      <c r="O668" s="13"/>
      <c r="P668" s="1"/>
    </row>
    <row r="669" spans="1:16" x14ac:dyDescent="0.3">
      <c r="A669" s="1"/>
      <c r="B669" s="1"/>
      <c r="C669" s="1"/>
      <c r="D669" s="1"/>
      <c r="E669" s="1"/>
      <c r="F669" s="18"/>
      <c r="G669" s="18"/>
      <c r="H669" s="1"/>
      <c r="I669" s="1"/>
      <c r="J669" s="1"/>
      <c r="K669" s="1"/>
      <c r="L669" s="1"/>
      <c r="M669" s="1"/>
      <c r="N669" s="7"/>
      <c r="O669" s="13"/>
      <c r="P669" s="1"/>
    </row>
    <row r="670" spans="1:16" x14ac:dyDescent="0.3">
      <c r="A670" s="1"/>
      <c r="B670" s="1"/>
      <c r="C670" s="1"/>
      <c r="D670" s="1"/>
      <c r="E670" s="1"/>
      <c r="F670" s="18"/>
      <c r="G670" s="18"/>
      <c r="H670" s="1"/>
      <c r="I670" s="1"/>
      <c r="J670" s="1"/>
      <c r="K670" s="1"/>
      <c r="L670" s="1"/>
      <c r="M670" s="1"/>
      <c r="N670" s="7"/>
      <c r="O670" s="13"/>
      <c r="P670" s="1"/>
    </row>
    <row r="671" spans="1:16" x14ac:dyDescent="0.3">
      <c r="A671" s="1"/>
      <c r="B671" s="1"/>
      <c r="C671" s="1"/>
      <c r="D671" s="1"/>
      <c r="E671" s="1"/>
      <c r="F671" s="18"/>
      <c r="G671" s="18"/>
      <c r="H671" s="1"/>
      <c r="I671" s="1"/>
      <c r="J671" s="1"/>
      <c r="K671" s="1"/>
      <c r="L671" s="1"/>
      <c r="M671" s="1"/>
      <c r="N671" s="7"/>
      <c r="O671" s="13"/>
      <c r="P671" s="1"/>
    </row>
    <row r="672" spans="1:16" x14ac:dyDescent="0.3">
      <c r="A672" s="1"/>
      <c r="B672" s="1"/>
      <c r="C672" s="1"/>
      <c r="D672" s="1"/>
      <c r="E672" s="1"/>
      <c r="F672" s="18"/>
      <c r="G672" s="18"/>
      <c r="H672" s="1"/>
      <c r="I672" s="1"/>
      <c r="J672" s="1"/>
      <c r="K672" s="1"/>
      <c r="L672" s="1"/>
      <c r="M672" s="1"/>
      <c r="N672" s="7"/>
      <c r="O672" s="13"/>
      <c r="P672" s="1"/>
    </row>
    <row r="673" spans="1:16" x14ac:dyDescent="0.3">
      <c r="A673" s="1"/>
      <c r="B673" s="1"/>
      <c r="C673" s="1"/>
      <c r="D673" s="1"/>
      <c r="E673" s="1"/>
      <c r="F673" s="18"/>
      <c r="G673" s="18"/>
      <c r="H673" s="1"/>
      <c r="I673" s="1"/>
      <c r="J673" s="1"/>
      <c r="K673" s="1"/>
      <c r="L673" s="1"/>
      <c r="M673" s="1"/>
      <c r="N673" s="7"/>
      <c r="O673" s="13"/>
      <c r="P673" s="1"/>
    </row>
    <row r="674" spans="1:16" x14ac:dyDescent="0.3">
      <c r="A674" s="1"/>
      <c r="B674" s="1"/>
      <c r="C674" s="1"/>
      <c r="D674" s="1"/>
      <c r="E674" s="1"/>
      <c r="F674" s="18"/>
      <c r="G674" s="18"/>
      <c r="H674" s="1"/>
      <c r="I674" s="1"/>
      <c r="J674" s="1"/>
      <c r="K674" s="1"/>
      <c r="L674" s="1"/>
      <c r="M674" s="1"/>
      <c r="N674" s="7"/>
      <c r="O674" s="13"/>
      <c r="P674" s="1"/>
    </row>
    <row r="675" spans="1:16" x14ac:dyDescent="0.3">
      <c r="A675" s="1"/>
      <c r="B675" s="1"/>
      <c r="C675" s="1"/>
      <c r="D675" s="1"/>
      <c r="E675" s="1"/>
      <c r="F675" s="18"/>
      <c r="G675" s="18"/>
      <c r="H675" s="1"/>
      <c r="I675" s="1"/>
      <c r="J675" s="1"/>
      <c r="K675" s="1"/>
      <c r="L675" s="1"/>
      <c r="M675" s="1"/>
      <c r="N675" s="7"/>
      <c r="O675" s="13"/>
      <c r="P675" s="1"/>
    </row>
    <row r="676" spans="1:16" x14ac:dyDescent="0.3">
      <c r="A676" s="1"/>
      <c r="B676" s="1"/>
      <c r="C676" s="1"/>
      <c r="D676" s="1"/>
      <c r="E676" s="1"/>
      <c r="F676" s="18"/>
      <c r="G676" s="18"/>
      <c r="H676" s="1"/>
      <c r="I676" s="1"/>
      <c r="J676" s="1"/>
      <c r="K676" s="1"/>
      <c r="L676" s="1"/>
      <c r="M676" s="1"/>
      <c r="N676" s="7"/>
      <c r="O676" s="13"/>
      <c r="P676" s="1"/>
    </row>
    <row r="677" spans="1:16" x14ac:dyDescent="0.3">
      <c r="A677" s="1"/>
      <c r="B677" s="1"/>
      <c r="C677" s="1"/>
      <c r="D677" s="1"/>
      <c r="E677" s="1"/>
      <c r="F677" s="18"/>
      <c r="G677" s="18"/>
      <c r="H677" s="1"/>
      <c r="I677" s="1"/>
      <c r="J677" s="1"/>
      <c r="K677" s="1"/>
      <c r="L677" s="1"/>
      <c r="M677" s="1"/>
      <c r="N677" s="7"/>
      <c r="O677" s="13"/>
      <c r="P677" s="1"/>
    </row>
    <row r="678" spans="1:16" x14ac:dyDescent="0.3">
      <c r="A678" s="1"/>
      <c r="B678" s="1"/>
      <c r="C678" s="1"/>
      <c r="D678" s="1"/>
      <c r="E678" s="1"/>
      <c r="F678" s="18"/>
      <c r="G678" s="18"/>
      <c r="H678" s="1"/>
      <c r="I678" s="1"/>
      <c r="J678" s="1"/>
      <c r="K678" s="1"/>
      <c r="L678" s="1"/>
      <c r="M678" s="1"/>
      <c r="N678" s="7"/>
      <c r="O678" s="13"/>
      <c r="P678" s="1"/>
    </row>
    <row r="679" spans="1:16" x14ac:dyDescent="0.3">
      <c r="A679" s="1"/>
      <c r="B679" s="1"/>
      <c r="C679" s="1"/>
      <c r="D679" s="1"/>
      <c r="E679" s="1"/>
      <c r="F679" s="18"/>
      <c r="G679" s="18"/>
      <c r="H679" s="1"/>
      <c r="I679" s="1"/>
      <c r="J679" s="1"/>
      <c r="K679" s="1"/>
      <c r="L679" s="1"/>
      <c r="M679" s="1"/>
      <c r="N679" s="7"/>
      <c r="O679" s="13"/>
      <c r="P679" s="1"/>
    </row>
    <row r="680" spans="1:16" x14ac:dyDescent="0.3">
      <c r="A680" s="1"/>
      <c r="B680" s="1"/>
      <c r="C680" s="1"/>
      <c r="D680" s="1"/>
      <c r="E680" s="1"/>
      <c r="F680" s="18"/>
      <c r="G680" s="18"/>
      <c r="H680" s="1"/>
      <c r="I680" s="1"/>
      <c r="J680" s="1"/>
      <c r="K680" s="1"/>
      <c r="L680" s="1"/>
      <c r="M680" s="1"/>
      <c r="N680" s="7"/>
      <c r="O680" s="13"/>
      <c r="P680" s="1"/>
    </row>
    <row r="681" spans="1:16" x14ac:dyDescent="0.3">
      <c r="A681" s="1"/>
      <c r="B681" s="1"/>
      <c r="C681" s="1"/>
      <c r="D681" s="1"/>
      <c r="E681" s="1"/>
      <c r="F681" s="18"/>
      <c r="G681" s="18"/>
      <c r="H681" s="1"/>
      <c r="I681" s="1"/>
      <c r="J681" s="1"/>
      <c r="K681" s="1"/>
      <c r="L681" s="1"/>
      <c r="M681" s="1"/>
      <c r="N681" s="7"/>
      <c r="O681" s="13"/>
      <c r="P681" s="1"/>
    </row>
    <row r="682" spans="1:16" x14ac:dyDescent="0.3">
      <c r="A682" s="1"/>
      <c r="B682" s="1"/>
      <c r="C682" s="1"/>
      <c r="D682" s="1"/>
      <c r="E682" s="1"/>
      <c r="F682" s="18"/>
      <c r="G682" s="18"/>
      <c r="H682" s="1"/>
      <c r="I682" s="1"/>
      <c r="J682" s="1"/>
      <c r="K682" s="1"/>
      <c r="L682" s="1"/>
      <c r="M682" s="1"/>
      <c r="N682" s="7"/>
      <c r="O682" s="13"/>
      <c r="P682" s="1"/>
    </row>
    <row r="683" spans="1:16" x14ac:dyDescent="0.3">
      <c r="A683" s="1"/>
      <c r="B683" s="1"/>
      <c r="C683" s="1"/>
      <c r="D683" s="1"/>
      <c r="E683" s="1"/>
      <c r="F683" s="18"/>
      <c r="G683" s="18"/>
      <c r="H683" s="1"/>
      <c r="I683" s="1"/>
      <c r="J683" s="1"/>
      <c r="K683" s="1"/>
      <c r="L683" s="1"/>
      <c r="M683" s="1"/>
      <c r="N683" s="7"/>
      <c r="O683" s="13"/>
      <c r="P683" s="1"/>
    </row>
    <row r="684" spans="1:16" x14ac:dyDescent="0.3">
      <c r="A684" s="1"/>
      <c r="B684" s="1"/>
      <c r="C684" s="1"/>
      <c r="D684" s="1"/>
      <c r="E684" s="1"/>
      <c r="F684" s="18"/>
      <c r="G684" s="18"/>
      <c r="H684" s="1"/>
      <c r="I684" s="1"/>
      <c r="J684" s="1"/>
      <c r="K684" s="1"/>
      <c r="L684" s="1"/>
      <c r="M684" s="1"/>
      <c r="N684" s="7"/>
      <c r="O684" s="13"/>
      <c r="P684" s="1"/>
    </row>
    <row r="685" spans="1:16" x14ac:dyDescent="0.3">
      <c r="A685" s="1"/>
      <c r="B685" s="1"/>
      <c r="C685" s="1"/>
      <c r="D685" s="1"/>
      <c r="E685" s="1"/>
      <c r="F685" s="18"/>
      <c r="G685" s="18"/>
      <c r="H685" s="1"/>
      <c r="I685" s="1"/>
      <c r="J685" s="1"/>
      <c r="K685" s="1"/>
      <c r="L685" s="1"/>
      <c r="M685" s="1"/>
      <c r="N685" s="7"/>
      <c r="O685" s="13"/>
      <c r="P685" s="1"/>
    </row>
    <row r="686" spans="1:16" x14ac:dyDescent="0.3">
      <c r="A686" s="1"/>
      <c r="B686" s="1"/>
      <c r="C686" s="1"/>
      <c r="D686" s="1"/>
      <c r="E686" s="1"/>
      <c r="F686" s="18"/>
      <c r="G686" s="18"/>
      <c r="H686" s="1"/>
      <c r="I686" s="1"/>
      <c r="J686" s="1"/>
      <c r="K686" s="1"/>
      <c r="L686" s="1"/>
      <c r="M686" s="1"/>
      <c r="N686" s="7"/>
      <c r="O686" s="13"/>
      <c r="P686" s="1"/>
    </row>
    <row r="687" spans="1:16" x14ac:dyDescent="0.3">
      <c r="A687" s="1"/>
      <c r="B687" s="1"/>
      <c r="C687" s="1"/>
      <c r="D687" s="1"/>
      <c r="E687" s="1"/>
      <c r="F687" s="18"/>
      <c r="G687" s="18"/>
      <c r="H687" s="1"/>
      <c r="I687" s="1"/>
      <c r="J687" s="1"/>
      <c r="K687" s="1"/>
      <c r="L687" s="1"/>
      <c r="M687" s="1"/>
      <c r="N687" s="7"/>
      <c r="O687" s="13"/>
      <c r="P687" s="1"/>
    </row>
    <row r="688" spans="1:16" x14ac:dyDescent="0.3">
      <c r="A688" s="1"/>
      <c r="B688" s="1"/>
      <c r="C688" s="1"/>
      <c r="D688" s="1"/>
      <c r="E688" s="1"/>
      <c r="F688" s="18"/>
      <c r="G688" s="18"/>
      <c r="H688" s="1"/>
      <c r="I688" s="1"/>
      <c r="J688" s="1"/>
      <c r="K688" s="1"/>
      <c r="L688" s="1"/>
      <c r="M688" s="1"/>
      <c r="N688" s="7"/>
      <c r="O688" s="13"/>
      <c r="P688" s="1"/>
    </row>
    <row r="689" spans="1:16" x14ac:dyDescent="0.3">
      <c r="A689" s="1"/>
      <c r="B689" s="1"/>
      <c r="C689" s="1"/>
      <c r="D689" s="1"/>
      <c r="E689" s="1"/>
      <c r="F689" s="18"/>
      <c r="G689" s="18"/>
      <c r="H689" s="1"/>
      <c r="I689" s="1"/>
      <c r="J689" s="1"/>
      <c r="K689" s="1"/>
      <c r="L689" s="1"/>
      <c r="M689" s="1"/>
      <c r="N689" s="7"/>
      <c r="O689" s="13"/>
      <c r="P689" s="1"/>
    </row>
    <row r="690" spans="1:16" x14ac:dyDescent="0.3">
      <c r="A690" s="1"/>
      <c r="B690" s="1"/>
      <c r="C690" s="1"/>
      <c r="D690" s="1"/>
      <c r="E690" s="1"/>
      <c r="F690" s="18"/>
      <c r="G690" s="18"/>
      <c r="H690" s="1"/>
      <c r="I690" s="1"/>
      <c r="J690" s="1"/>
      <c r="K690" s="1"/>
      <c r="L690" s="1"/>
      <c r="M690" s="1"/>
      <c r="N690" s="7"/>
      <c r="O690" s="13"/>
      <c r="P690" s="1"/>
    </row>
    <row r="691" spans="1:16" x14ac:dyDescent="0.3">
      <c r="A691" s="1"/>
      <c r="B691" s="1"/>
      <c r="C691" s="1"/>
      <c r="D691" s="1"/>
      <c r="E691" s="1"/>
      <c r="F691" s="18"/>
      <c r="G691" s="18"/>
      <c r="H691" s="1"/>
      <c r="I691" s="1"/>
      <c r="J691" s="1"/>
      <c r="K691" s="1"/>
      <c r="L691" s="1"/>
      <c r="M691" s="1"/>
      <c r="N691" s="7"/>
      <c r="O691" s="13"/>
      <c r="P691" s="1"/>
    </row>
    <row r="692" spans="1:16" x14ac:dyDescent="0.3">
      <c r="A692" s="1"/>
      <c r="B692" s="1"/>
      <c r="C692" s="1"/>
      <c r="D692" s="1"/>
      <c r="E692" s="1"/>
      <c r="F692" s="18"/>
      <c r="G692" s="18"/>
      <c r="H692" s="1"/>
      <c r="I692" s="1"/>
      <c r="J692" s="1"/>
      <c r="K692" s="1"/>
      <c r="L692" s="1"/>
      <c r="M692" s="1"/>
      <c r="N692" s="7"/>
      <c r="O692" s="13"/>
      <c r="P692" s="1"/>
    </row>
    <row r="693" spans="1:16" x14ac:dyDescent="0.3">
      <c r="A693" s="1"/>
      <c r="B693" s="1"/>
      <c r="C693" s="1"/>
      <c r="D693" s="1"/>
      <c r="E693" s="1"/>
      <c r="F693" s="18"/>
      <c r="G693" s="18"/>
      <c r="H693" s="1"/>
      <c r="I693" s="1"/>
      <c r="J693" s="1"/>
      <c r="K693" s="1"/>
      <c r="L693" s="1"/>
      <c r="M693" s="1"/>
      <c r="N693" s="7"/>
      <c r="O693" s="13"/>
      <c r="P693" s="1"/>
    </row>
    <row r="694" spans="1:16" x14ac:dyDescent="0.3">
      <c r="A694" s="1"/>
      <c r="B694" s="1"/>
      <c r="C694" s="1"/>
      <c r="D694" s="1"/>
      <c r="E694" s="1"/>
      <c r="F694" s="18"/>
      <c r="G694" s="18"/>
      <c r="H694" s="1"/>
      <c r="I694" s="1"/>
      <c r="J694" s="1"/>
      <c r="K694" s="1"/>
      <c r="L694" s="1"/>
      <c r="M694" s="1"/>
      <c r="N694" s="7"/>
      <c r="O694" s="13"/>
      <c r="P694" s="1"/>
    </row>
    <row r="695" spans="1:16" x14ac:dyDescent="0.3">
      <c r="A695" s="1"/>
      <c r="B695" s="1"/>
      <c r="C695" s="1"/>
      <c r="D695" s="1"/>
      <c r="E695" s="1"/>
      <c r="F695" s="18"/>
      <c r="G695" s="18"/>
      <c r="H695" s="1"/>
      <c r="I695" s="1"/>
      <c r="J695" s="1"/>
      <c r="K695" s="1"/>
      <c r="L695" s="1"/>
      <c r="M695" s="1"/>
      <c r="N695" s="7"/>
      <c r="O695" s="13"/>
      <c r="P695" s="1"/>
    </row>
    <row r="696" spans="1:16" x14ac:dyDescent="0.3">
      <c r="A696" s="1"/>
      <c r="B696" s="1"/>
      <c r="C696" s="1"/>
      <c r="D696" s="1"/>
      <c r="E696" s="1"/>
      <c r="F696" s="18"/>
      <c r="G696" s="18"/>
      <c r="H696" s="1"/>
      <c r="I696" s="1"/>
      <c r="J696" s="1"/>
      <c r="K696" s="1"/>
      <c r="L696" s="1"/>
      <c r="M696" s="1"/>
      <c r="N696" s="7"/>
      <c r="O696" s="13"/>
      <c r="P696" s="1"/>
    </row>
    <row r="697" spans="1:16" x14ac:dyDescent="0.3">
      <c r="A697" s="1"/>
      <c r="B697" s="1"/>
      <c r="C697" s="1"/>
      <c r="D697" s="1"/>
      <c r="E697" s="1"/>
      <c r="F697" s="18"/>
      <c r="G697" s="18"/>
      <c r="H697" s="1"/>
      <c r="I697" s="1"/>
      <c r="J697" s="1"/>
      <c r="K697" s="1"/>
      <c r="L697" s="1"/>
      <c r="M697" s="1"/>
      <c r="N697" s="7"/>
      <c r="O697" s="13"/>
      <c r="P697" s="1"/>
    </row>
    <row r="698" spans="1:16" x14ac:dyDescent="0.3">
      <c r="A698" s="1"/>
      <c r="B698" s="1"/>
      <c r="C698" s="1"/>
      <c r="D698" s="1"/>
      <c r="E698" s="1"/>
      <c r="F698" s="18"/>
      <c r="G698" s="18"/>
      <c r="H698" s="1"/>
      <c r="I698" s="1"/>
      <c r="J698" s="1"/>
      <c r="K698" s="1"/>
      <c r="L698" s="1"/>
      <c r="M698" s="1"/>
      <c r="N698" s="7"/>
      <c r="O698" s="13"/>
      <c r="P698" s="1"/>
    </row>
    <row r="699" spans="1:16" x14ac:dyDescent="0.3">
      <c r="A699" s="1"/>
      <c r="B699" s="1"/>
      <c r="C699" s="1"/>
      <c r="D699" s="1"/>
      <c r="E699" s="1"/>
      <c r="F699" s="18"/>
      <c r="G699" s="18"/>
      <c r="H699" s="1"/>
      <c r="I699" s="1"/>
      <c r="J699" s="1"/>
      <c r="K699" s="1"/>
      <c r="L699" s="1"/>
      <c r="M699" s="1"/>
      <c r="N699" s="7"/>
      <c r="O699" s="13"/>
      <c r="P699" s="1"/>
    </row>
    <row r="700" spans="1:16" x14ac:dyDescent="0.3">
      <c r="A700" s="1"/>
      <c r="B700" s="1"/>
      <c r="C700" s="1"/>
      <c r="D700" s="1"/>
      <c r="E700" s="1"/>
      <c r="F700" s="18"/>
      <c r="G700" s="18"/>
      <c r="H700" s="1"/>
      <c r="I700" s="1"/>
      <c r="J700" s="1"/>
      <c r="K700" s="1"/>
      <c r="L700" s="1"/>
      <c r="M700" s="1"/>
      <c r="N700" s="7"/>
      <c r="O700" s="13"/>
      <c r="P700" s="1"/>
    </row>
    <row r="701" spans="1:16" x14ac:dyDescent="0.3">
      <c r="A701" s="1"/>
      <c r="B701" s="1"/>
      <c r="C701" s="1"/>
      <c r="D701" s="1"/>
      <c r="E701" s="1"/>
      <c r="F701" s="18"/>
      <c r="G701" s="18"/>
      <c r="H701" s="1"/>
      <c r="I701" s="1"/>
      <c r="J701" s="1"/>
      <c r="K701" s="1"/>
      <c r="L701" s="1"/>
      <c r="M701" s="1"/>
      <c r="N701" s="7"/>
      <c r="O701" s="13"/>
      <c r="P701" s="1"/>
    </row>
    <row r="702" spans="1:16" x14ac:dyDescent="0.3">
      <c r="A702" s="1"/>
      <c r="B702" s="1"/>
      <c r="C702" s="1"/>
      <c r="D702" s="1"/>
      <c r="E702" s="1"/>
      <c r="F702" s="18"/>
      <c r="G702" s="18"/>
      <c r="H702" s="1"/>
      <c r="I702" s="1"/>
      <c r="J702" s="1"/>
      <c r="K702" s="1"/>
      <c r="L702" s="1"/>
      <c r="M702" s="1"/>
      <c r="N702" s="7"/>
      <c r="O702" s="13"/>
      <c r="P702" s="1"/>
    </row>
    <row r="703" spans="1:16" x14ac:dyDescent="0.3">
      <c r="A703" s="1"/>
      <c r="B703" s="1"/>
      <c r="C703" s="1"/>
      <c r="D703" s="1"/>
      <c r="E703" s="1"/>
      <c r="F703" s="18"/>
      <c r="G703" s="18"/>
      <c r="H703" s="1"/>
      <c r="I703" s="1"/>
      <c r="J703" s="1"/>
      <c r="K703" s="1"/>
      <c r="L703" s="1"/>
      <c r="M703" s="1"/>
      <c r="N703" s="7"/>
      <c r="O703" s="13"/>
      <c r="P703" s="1"/>
    </row>
    <row r="704" spans="1:16" x14ac:dyDescent="0.3">
      <c r="A704" s="1"/>
      <c r="B704" s="1"/>
      <c r="C704" s="1"/>
      <c r="D704" s="1"/>
      <c r="E704" s="1"/>
      <c r="F704" s="18"/>
      <c r="G704" s="18"/>
      <c r="H704" s="1"/>
      <c r="I704" s="1"/>
      <c r="J704" s="1"/>
      <c r="K704" s="1"/>
      <c r="L704" s="1"/>
      <c r="M704" s="1"/>
      <c r="N704" s="7"/>
      <c r="O704" s="13"/>
      <c r="P704" s="1"/>
    </row>
    <row r="705" spans="1:16" x14ac:dyDescent="0.3">
      <c r="A705" s="1"/>
      <c r="B705" s="1"/>
      <c r="C705" s="1"/>
      <c r="D705" s="1"/>
      <c r="E705" s="1"/>
      <c r="F705" s="18"/>
      <c r="G705" s="18"/>
      <c r="H705" s="1"/>
      <c r="I705" s="1"/>
      <c r="J705" s="1"/>
      <c r="K705" s="1"/>
      <c r="L705" s="1"/>
      <c r="M705" s="1"/>
      <c r="N705" s="7"/>
      <c r="O705" s="13"/>
      <c r="P705" s="1"/>
    </row>
    <row r="706" spans="1:16" x14ac:dyDescent="0.3">
      <c r="A706" s="1"/>
      <c r="B706" s="1"/>
      <c r="C706" s="1"/>
      <c r="D706" s="1"/>
      <c r="E706" s="1"/>
      <c r="F706" s="18"/>
      <c r="G706" s="18"/>
      <c r="H706" s="1"/>
      <c r="I706" s="1"/>
      <c r="J706" s="1"/>
      <c r="K706" s="1"/>
      <c r="L706" s="1"/>
      <c r="M706" s="1"/>
      <c r="N706" s="7"/>
      <c r="O706" s="13"/>
      <c r="P706" s="1"/>
    </row>
    <row r="707" spans="1:16" x14ac:dyDescent="0.3">
      <c r="A707" s="1"/>
      <c r="B707" s="1"/>
      <c r="C707" s="1"/>
      <c r="D707" s="1"/>
      <c r="E707" s="1"/>
      <c r="F707" s="18"/>
      <c r="G707" s="18"/>
      <c r="H707" s="1"/>
      <c r="I707" s="1"/>
      <c r="J707" s="1"/>
      <c r="K707" s="1"/>
      <c r="L707" s="1"/>
      <c r="M707" s="1"/>
      <c r="N707" s="7"/>
      <c r="O707" s="13"/>
      <c r="P707" s="1"/>
    </row>
    <row r="708" spans="1:16" x14ac:dyDescent="0.3">
      <c r="A708" s="1"/>
      <c r="B708" s="1"/>
      <c r="C708" s="1"/>
      <c r="D708" s="1"/>
      <c r="E708" s="1"/>
      <c r="F708" s="18"/>
      <c r="G708" s="18"/>
      <c r="H708" s="1"/>
      <c r="I708" s="1"/>
      <c r="J708" s="1"/>
      <c r="K708" s="1"/>
      <c r="L708" s="1"/>
      <c r="M708" s="1"/>
      <c r="N708" s="7"/>
      <c r="O708" s="13"/>
      <c r="P708" s="1"/>
    </row>
    <row r="709" spans="1:16" x14ac:dyDescent="0.3">
      <c r="A709" s="1"/>
      <c r="B709" s="1"/>
      <c r="C709" s="1"/>
      <c r="D709" s="1"/>
      <c r="E709" s="1"/>
      <c r="F709" s="18"/>
      <c r="G709" s="18"/>
      <c r="H709" s="1"/>
      <c r="I709" s="1"/>
      <c r="J709" s="1"/>
      <c r="K709" s="1"/>
      <c r="L709" s="1"/>
      <c r="M709" s="1"/>
      <c r="N709" s="7"/>
      <c r="O709" s="13"/>
      <c r="P709" s="1"/>
    </row>
    <row r="710" spans="1:16" x14ac:dyDescent="0.3">
      <c r="A710" s="1"/>
      <c r="B710" s="1"/>
      <c r="C710" s="1"/>
      <c r="D710" s="1"/>
      <c r="E710" s="1"/>
      <c r="F710" s="18"/>
      <c r="G710" s="18"/>
      <c r="H710" s="1"/>
      <c r="I710" s="1"/>
      <c r="J710" s="1"/>
      <c r="K710" s="1"/>
      <c r="L710" s="1"/>
      <c r="M710" s="1"/>
      <c r="N710" s="7"/>
      <c r="O710" s="13"/>
      <c r="P710" s="1"/>
    </row>
    <row r="711" spans="1:16" x14ac:dyDescent="0.3">
      <c r="A711" s="1"/>
      <c r="B711" s="1"/>
      <c r="C711" s="1"/>
      <c r="D711" s="1"/>
      <c r="E711" s="1"/>
      <c r="F711" s="18"/>
      <c r="G711" s="18"/>
      <c r="H711" s="1"/>
      <c r="I711" s="1"/>
      <c r="J711" s="1"/>
      <c r="K711" s="1"/>
      <c r="L711" s="1"/>
      <c r="M711" s="1"/>
      <c r="N711" s="7"/>
      <c r="O711" s="13"/>
      <c r="P711" s="1"/>
    </row>
    <row r="712" spans="1:16" x14ac:dyDescent="0.3">
      <c r="A712" s="1"/>
      <c r="B712" s="1"/>
      <c r="C712" s="1"/>
      <c r="D712" s="1"/>
      <c r="E712" s="1"/>
      <c r="F712" s="18"/>
      <c r="G712" s="18"/>
      <c r="H712" s="1"/>
      <c r="I712" s="1"/>
      <c r="J712" s="1"/>
      <c r="K712" s="1"/>
      <c r="L712" s="1"/>
      <c r="M712" s="1"/>
      <c r="N712" s="7"/>
      <c r="O712" s="13"/>
      <c r="P712" s="1"/>
    </row>
    <row r="713" spans="1:16" x14ac:dyDescent="0.3">
      <c r="A713" s="1"/>
      <c r="B713" s="1"/>
      <c r="C713" s="1"/>
      <c r="D713" s="1"/>
      <c r="E713" s="1"/>
      <c r="F713" s="18"/>
      <c r="G713" s="18"/>
      <c r="H713" s="1"/>
      <c r="I713" s="1"/>
      <c r="J713" s="1"/>
      <c r="K713" s="1"/>
      <c r="L713" s="1"/>
      <c r="M713" s="1"/>
      <c r="N713" s="7"/>
      <c r="O713" s="13"/>
      <c r="P713" s="1"/>
    </row>
    <row r="714" spans="1:16" x14ac:dyDescent="0.3">
      <c r="A714" s="1"/>
      <c r="B714" s="1"/>
      <c r="C714" s="1"/>
      <c r="D714" s="1"/>
      <c r="E714" s="1"/>
      <c r="F714" s="18"/>
      <c r="G714" s="18"/>
      <c r="H714" s="1"/>
      <c r="I714" s="1"/>
      <c r="J714" s="1"/>
      <c r="K714" s="1"/>
      <c r="L714" s="1"/>
      <c r="M714" s="1"/>
      <c r="N714" s="7"/>
      <c r="O714" s="13"/>
      <c r="P714" s="1"/>
    </row>
    <row r="715" spans="1:16" x14ac:dyDescent="0.3">
      <c r="A715" s="1"/>
      <c r="B715" s="1"/>
      <c r="C715" s="1"/>
      <c r="D715" s="1"/>
      <c r="E715" s="1"/>
      <c r="F715" s="18"/>
      <c r="G715" s="18"/>
      <c r="H715" s="1"/>
      <c r="I715" s="1"/>
      <c r="J715" s="1"/>
      <c r="K715" s="1"/>
      <c r="L715" s="1"/>
      <c r="M715" s="1"/>
      <c r="N715" s="7"/>
      <c r="O715" s="13"/>
      <c r="P715" s="1"/>
    </row>
    <row r="716" spans="1:16" x14ac:dyDescent="0.3">
      <c r="A716" s="1"/>
      <c r="B716" s="1"/>
      <c r="C716" s="1"/>
      <c r="D716" s="1"/>
      <c r="E716" s="1"/>
      <c r="F716" s="18"/>
      <c r="G716" s="18"/>
      <c r="H716" s="1"/>
      <c r="I716" s="1"/>
      <c r="J716" s="1"/>
      <c r="K716" s="1"/>
      <c r="L716" s="1"/>
      <c r="M716" s="1"/>
      <c r="N716" s="7"/>
      <c r="O716" s="13"/>
      <c r="P716" s="1"/>
    </row>
    <row r="717" spans="1:16" x14ac:dyDescent="0.3">
      <c r="A717" s="1"/>
      <c r="B717" s="1"/>
      <c r="C717" s="1"/>
      <c r="D717" s="1"/>
      <c r="E717" s="1"/>
      <c r="F717" s="18"/>
      <c r="G717" s="18"/>
      <c r="H717" s="1"/>
      <c r="I717" s="1"/>
      <c r="J717" s="1"/>
      <c r="K717" s="1"/>
      <c r="L717" s="1"/>
      <c r="M717" s="1"/>
      <c r="N717" s="7"/>
      <c r="O717" s="13"/>
      <c r="P717" s="1"/>
    </row>
    <row r="718" spans="1:16" x14ac:dyDescent="0.3">
      <c r="A718" s="1"/>
      <c r="B718" s="1"/>
      <c r="C718" s="1"/>
      <c r="D718" s="1"/>
      <c r="E718" s="1"/>
      <c r="F718" s="18"/>
      <c r="G718" s="18"/>
      <c r="H718" s="1"/>
      <c r="I718" s="1"/>
      <c r="J718" s="1"/>
      <c r="K718" s="1"/>
      <c r="L718" s="1"/>
      <c r="M718" s="1"/>
      <c r="N718" s="7"/>
      <c r="O718" s="13"/>
      <c r="P718" s="1"/>
    </row>
    <row r="719" spans="1:16" x14ac:dyDescent="0.3">
      <c r="A719" s="1"/>
      <c r="B719" s="1"/>
      <c r="C719" s="1"/>
      <c r="D719" s="1"/>
      <c r="E719" s="1"/>
      <c r="F719" s="18"/>
      <c r="G719" s="18"/>
      <c r="H719" s="1"/>
      <c r="I719" s="1"/>
      <c r="J719" s="1"/>
      <c r="K719" s="1"/>
      <c r="L719" s="1"/>
      <c r="M719" s="1"/>
      <c r="N719" s="7"/>
      <c r="O719" s="13"/>
      <c r="P719" s="1"/>
    </row>
    <row r="720" spans="1:16" x14ac:dyDescent="0.3">
      <c r="A720" s="1"/>
      <c r="B720" s="1"/>
      <c r="C720" s="1"/>
      <c r="D720" s="1"/>
      <c r="E720" s="1"/>
      <c r="F720" s="18"/>
      <c r="G720" s="18"/>
      <c r="H720" s="1"/>
      <c r="I720" s="1"/>
      <c r="J720" s="1"/>
      <c r="K720" s="1"/>
      <c r="L720" s="1"/>
      <c r="M720" s="1"/>
      <c r="N720" s="7"/>
      <c r="O720" s="13"/>
      <c r="P720" s="1"/>
    </row>
    <row r="721" spans="1:16" x14ac:dyDescent="0.3">
      <c r="A721" s="1"/>
      <c r="B721" s="1"/>
      <c r="C721" s="1"/>
      <c r="D721" s="1"/>
      <c r="E721" s="1"/>
      <c r="F721" s="18"/>
      <c r="G721" s="18"/>
      <c r="H721" s="1"/>
      <c r="I721" s="1"/>
      <c r="J721" s="1"/>
      <c r="K721" s="1"/>
      <c r="L721" s="1"/>
      <c r="M721" s="1"/>
      <c r="N721" s="7"/>
      <c r="O721" s="13"/>
      <c r="P721" s="1"/>
    </row>
    <row r="722" spans="1:16" x14ac:dyDescent="0.3">
      <c r="A722" s="1"/>
      <c r="B722" s="1"/>
      <c r="C722" s="1"/>
      <c r="D722" s="1"/>
      <c r="E722" s="1"/>
      <c r="F722" s="18"/>
      <c r="G722" s="18"/>
      <c r="H722" s="1"/>
      <c r="I722" s="1"/>
      <c r="J722" s="1"/>
      <c r="K722" s="1"/>
      <c r="L722" s="1"/>
      <c r="M722" s="1"/>
      <c r="N722" s="7"/>
      <c r="O722" s="13"/>
      <c r="P722" s="1"/>
    </row>
    <row r="723" spans="1:16" x14ac:dyDescent="0.3">
      <c r="A723" s="1"/>
      <c r="B723" s="1"/>
      <c r="C723" s="1"/>
      <c r="D723" s="1"/>
      <c r="E723" s="1"/>
      <c r="F723" s="18"/>
      <c r="G723" s="18"/>
      <c r="H723" s="1"/>
      <c r="I723" s="1"/>
      <c r="J723" s="1"/>
      <c r="K723" s="1"/>
      <c r="L723" s="1"/>
      <c r="M723" s="1"/>
      <c r="N723" s="7"/>
      <c r="O723" s="13"/>
      <c r="P723" s="1"/>
    </row>
    <row r="724" spans="1:16" x14ac:dyDescent="0.3">
      <c r="A724" s="1"/>
      <c r="B724" s="1"/>
      <c r="C724" s="1"/>
      <c r="D724" s="1"/>
      <c r="E724" s="1"/>
      <c r="F724" s="18"/>
      <c r="G724" s="18"/>
      <c r="H724" s="1"/>
      <c r="I724" s="1"/>
      <c r="J724" s="1"/>
      <c r="K724" s="1"/>
      <c r="L724" s="1"/>
      <c r="M724" s="1"/>
      <c r="N724" s="7"/>
      <c r="O724" s="13"/>
      <c r="P724" s="1"/>
    </row>
    <row r="725" spans="1:16" x14ac:dyDescent="0.3">
      <c r="A725" s="1"/>
      <c r="B725" s="1"/>
      <c r="C725" s="1"/>
      <c r="D725" s="1"/>
      <c r="E725" s="1"/>
      <c r="F725" s="18"/>
      <c r="G725" s="18"/>
      <c r="H725" s="1"/>
      <c r="I725" s="1"/>
      <c r="J725" s="1"/>
      <c r="K725" s="1"/>
      <c r="L725" s="1"/>
      <c r="M725" s="1"/>
      <c r="N725" s="7"/>
      <c r="O725" s="13"/>
      <c r="P725" s="1"/>
    </row>
    <row r="726" spans="1:16" x14ac:dyDescent="0.3">
      <c r="A726" s="1"/>
      <c r="B726" s="1"/>
      <c r="C726" s="1"/>
      <c r="D726" s="1"/>
      <c r="E726" s="1"/>
      <c r="F726" s="18"/>
      <c r="G726" s="18"/>
      <c r="H726" s="1"/>
      <c r="I726" s="1"/>
      <c r="J726" s="1"/>
      <c r="K726" s="1"/>
      <c r="L726" s="1"/>
      <c r="M726" s="1"/>
      <c r="N726" s="7"/>
      <c r="O726" s="13"/>
      <c r="P726" s="1"/>
    </row>
    <row r="727" spans="1:16" x14ac:dyDescent="0.3">
      <c r="A727" s="1"/>
      <c r="B727" s="1"/>
      <c r="C727" s="1"/>
      <c r="D727" s="1"/>
      <c r="E727" s="1"/>
      <c r="F727" s="18"/>
      <c r="G727" s="18"/>
      <c r="H727" s="1"/>
      <c r="I727" s="1"/>
      <c r="J727" s="1"/>
      <c r="K727" s="1"/>
      <c r="L727" s="1"/>
      <c r="M727" s="1"/>
      <c r="N727" s="7"/>
      <c r="O727" s="13"/>
      <c r="P727" s="1"/>
    </row>
    <row r="728" spans="1:16" x14ac:dyDescent="0.3">
      <c r="A728" s="1"/>
      <c r="B728" s="1"/>
      <c r="C728" s="1"/>
      <c r="D728" s="1"/>
      <c r="E728" s="1"/>
      <c r="F728" s="18"/>
      <c r="G728" s="18"/>
      <c r="H728" s="1"/>
      <c r="I728" s="1"/>
      <c r="J728" s="1"/>
      <c r="K728" s="1"/>
      <c r="L728" s="1"/>
      <c r="M728" s="1"/>
      <c r="N728" s="7"/>
      <c r="O728" s="13"/>
      <c r="P728" s="1"/>
    </row>
    <row r="729" spans="1:16" x14ac:dyDescent="0.3">
      <c r="A729" s="1"/>
      <c r="B729" s="1"/>
      <c r="C729" s="1"/>
      <c r="D729" s="1"/>
      <c r="E729" s="1"/>
      <c r="F729" s="18"/>
      <c r="G729" s="18"/>
      <c r="H729" s="1"/>
      <c r="I729" s="1"/>
      <c r="J729" s="1"/>
      <c r="K729" s="1"/>
      <c r="L729" s="1"/>
      <c r="M729" s="1"/>
      <c r="N729" s="7"/>
      <c r="O729" s="13"/>
      <c r="P729" s="1"/>
    </row>
    <row r="730" spans="1:16" x14ac:dyDescent="0.3">
      <c r="A730" s="1"/>
      <c r="B730" s="1"/>
      <c r="C730" s="1"/>
      <c r="D730" s="1"/>
      <c r="E730" s="1"/>
      <c r="F730" s="18"/>
      <c r="G730" s="18"/>
      <c r="H730" s="1"/>
      <c r="I730" s="1"/>
      <c r="J730" s="1"/>
      <c r="K730" s="1"/>
      <c r="L730" s="1"/>
      <c r="M730" s="1"/>
      <c r="N730" s="7"/>
      <c r="O730" s="13"/>
      <c r="P730" s="1"/>
    </row>
    <row r="731" spans="1:16" x14ac:dyDescent="0.3">
      <c r="A731" s="1"/>
      <c r="B731" s="1"/>
      <c r="C731" s="1"/>
      <c r="D731" s="1"/>
      <c r="E731" s="1"/>
      <c r="F731" s="18"/>
      <c r="G731" s="18"/>
      <c r="H731" s="1"/>
      <c r="I731" s="1"/>
      <c r="J731" s="1"/>
      <c r="K731" s="1"/>
      <c r="L731" s="1"/>
      <c r="M731" s="1"/>
      <c r="N731" s="7"/>
      <c r="O731" s="13"/>
      <c r="P731" s="1"/>
    </row>
    <row r="732" spans="1:16" x14ac:dyDescent="0.3">
      <c r="A732" s="1"/>
      <c r="B732" s="1"/>
      <c r="C732" s="1"/>
      <c r="D732" s="1"/>
      <c r="E732" s="1"/>
      <c r="F732" s="18"/>
      <c r="G732" s="18"/>
      <c r="H732" s="1"/>
      <c r="I732" s="1"/>
      <c r="J732" s="1"/>
      <c r="K732" s="1"/>
      <c r="L732" s="1"/>
      <c r="M732" s="1"/>
      <c r="N732" s="7"/>
      <c r="O732" s="13"/>
      <c r="P732" s="1"/>
    </row>
    <row r="733" spans="1:16" x14ac:dyDescent="0.3">
      <c r="A733" s="1"/>
      <c r="B733" s="1"/>
      <c r="C733" s="1"/>
      <c r="D733" s="1"/>
      <c r="E733" s="1"/>
      <c r="F733" s="18"/>
      <c r="G733" s="18"/>
      <c r="H733" s="1"/>
      <c r="I733" s="1"/>
      <c r="J733" s="1"/>
      <c r="K733" s="1"/>
      <c r="L733" s="1"/>
      <c r="M733" s="1"/>
      <c r="N733" s="7"/>
      <c r="O733" s="13"/>
      <c r="P733" s="1"/>
    </row>
    <row r="734" spans="1:16" x14ac:dyDescent="0.3">
      <c r="A734" s="1"/>
      <c r="B734" s="1"/>
      <c r="C734" s="1"/>
      <c r="D734" s="1"/>
      <c r="E734" s="1"/>
      <c r="F734" s="18"/>
      <c r="G734" s="18"/>
      <c r="H734" s="1"/>
      <c r="I734" s="1"/>
      <c r="J734" s="1"/>
      <c r="K734" s="1"/>
      <c r="L734" s="1"/>
      <c r="M734" s="1"/>
      <c r="N734" s="7"/>
      <c r="O734" s="13"/>
      <c r="P734" s="1"/>
    </row>
    <row r="735" spans="1:16" x14ac:dyDescent="0.3">
      <c r="A735" s="1"/>
      <c r="B735" s="1"/>
      <c r="C735" s="1"/>
      <c r="D735" s="1"/>
      <c r="E735" s="1"/>
      <c r="F735" s="18"/>
      <c r="G735" s="18"/>
      <c r="H735" s="1"/>
      <c r="I735" s="1"/>
      <c r="J735" s="1"/>
      <c r="K735" s="1"/>
      <c r="L735" s="1"/>
      <c r="M735" s="1"/>
      <c r="N735" s="7"/>
      <c r="O735" s="13"/>
      <c r="P735" s="1"/>
    </row>
    <row r="736" spans="1:16" x14ac:dyDescent="0.3">
      <c r="A736" s="1"/>
      <c r="B736" s="1"/>
      <c r="C736" s="1"/>
      <c r="D736" s="1"/>
      <c r="E736" s="1"/>
      <c r="F736" s="18"/>
      <c r="G736" s="18"/>
      <c r="H736" s="1"/>
      <c r="I736" s="1"/>
      <c r="J736" s="1"/>
      <c r="K736" s="1"/>
      <c r="L736" s="1"/>
      <c r="M736" s="1"/>
      <c r="N736" s="7"/>
      <c r="O736" s="13"/>
      <c r="P736" s="1"/>
    </row>
    <row r="737" spans="1:16" x14ac:dyDescent="0.3">
      <c r="A737" s="1"/>
      <c r="B737" s="1"/>
      <c r="C737" s="1"/>
      <c r="D737" s="1"/>
      <c r="E737" s="1"/>
      <c r="F737" s="18"/>
      <c r="G737" s="18"/>
      <c r="H737" s="1"/>
      <c r="I737" s="1"/>
      <c r="J737" s="1"/>
      <c r="K737" s="1"/>
      <c r="L737" s="1"/>
      <c r="M737" s="1"/>
      <c r="N737" s="7"/>
      <c r="O737" s="13"/>
      <c r="P737" s="1"/>
    </row>
    <row r="738" spans="1:16" x14ac:dyDescent="0.3">
      <c r="A738" s="1"/>
      <c r="B738" s="1"/>
      <c r="C738" s="1"/>
      <c r="D738" s="1"/>
      <c r="E738" s="1"/>
      <c r="F738" s="18"/>
      <c r="G738" s="18"/>
      <c r="H738" s="1"/>
      <c r="I738" s="1"/>
      <c r="J738" s="1"/>
      <c r="K738" s="1"/>
      <c r="L738" s="1"/>
      <c r="M738" s="1"/>
      <c r="N738" s="7"/>
      <c r="O738" s="13"/>
      <c r="P738" s="1"/>
    </row>
    <row r="739" spans="1:16" x14ac:dyDescent="0.3">
      <c r="A739" s="1"/>
      <c r="B739" s="1"/>
      <c r="C739" s="1"/>
      <c r="D739" s="1"/>
      <c r="E739" s="1"/>
      <c r="F739" s="18"/>
      <c r="G739" s="18"/>
      <c r="H739" s="1"/>
      <c r="I739" s="1"/>
      <c r="J739" s="1"/>
      <c r="K739" s="1"/>
      <c r="L739" s="1"/>
      <c r="M739" s="1"/>
      <c r="N739" s="7"/>
      <c r="O739" s="13"/>
      <c r="P739" s="1"/>
    </row>
    <row r="740" spans="1:16" x14ac:dyDescent="0.3">
      <c r="A740" s="1"/>
      <c r="B740" s="1"/>
      <c r="C740" s="1"/>
      <c r="D740" s="1"/>
      <c r="E740" s="1"/>
      <c r="F740" s="18"/>
      <c r="G740" s="18"/>
      <c r="H740" s="1"/>
      <c r="I740" s="1"/>
      <c r="J740" s="1"/>
      <c r="K740" s="1"/>
      <c r="L740" s="1"/>
      <c r="M740" s="1"/>
      <c r="N740" s="7"/>
      <c r="O740" s="13"/>
      <c r="P740" s="1"/>
    </row>
    <row r="741" spans="1:16" x14ac:dyDescent="0.3">
      <c r="A741" s="1"/>
      <c r="B741" s="1"/>
      <c r="C741" s="1"/>
      <c r="D741" s="1"/>
      <c r="E741" s="1"/>
      <c r="F741" s="18"/>
      <c r="G741" s="18"/>
      <c r="H741" s="1"/>
      <c r="I741" s="1"/>
      <c r="J741" s="1"/>
      <c r="K741" s="1"/>
      <c r="L741" s="1"/>
      <c r="M741" s="1"/>
      <c r="N741" s="7"/>
      <c r="O741" s="13"/>
      <c r="P741" s="1"/>
    </row>
    <row r="742" spans="1:16" x14ac:dyDescent="0.3">
      <c r="A742" s="1"/>
      <c r="B742" s="1"/>
      <c r="C742" s="1"/>
      <c r="D742" s="1"/>
      <c r="E742" s="1"/>
      <c r="F742" s="18"/>
      <c r="G742" s="18"/>
      <c r="H742" s="1"/>
      <c r="I742" s="1"/>
      <c r="J742" s="1"/>
      <c r="K742" s="1"/>
      <c r="L742" s="1"/>
      <c r="M742" s="1"/>
      <c r="N742" s="7"/>
      <c r="O742" s="13"/>
      <c r="P742" s="1"/>
    </row>
    <row r="743" spans="1:16" x14ac:dyDescent="0.3">
      <c r="A743" s="1"/>
      <c r="B743" s="1"/>
      <c r="C743" s="1"/>
      <c r="D743" s="1"/>
      <c r="E743" s="1"/>
      <c r="F743" s="18"/>
      <c r="G743" s="18"/>
      <c r="H743" s="1"/>
      <c r="I743" s="1"/>
      <c r="J743" s="1"/>
      <c r="K743" s="1"/>
      <c r="L743" s="1"/>
      <c r="M743" s="1"/>
      <c r="N743" s="7"/>
      <c r="O743" s="13"/>
      <c r="P743" s="1"/>
    </row>
    <row r="744" spans="1:16" x14ac:dyDescent="0.3">
      <c r="A744" s="1"/>
      <c r="B744" s="1"/>
      <c r="C744" s="1"/>
      <c r="D744" s="1"/>
      <c r="E744" s="1"/>
      <c r="F744" s="18"/>
      <c r="G744" s="18"/>
      <c r="H744" s="1"/>
      <c r="I744" s="1"/>
      <c r="J744" s="1"/>
      <c r="K744" s="1"/>
      <c r="L744" s="1"/>
      <c r="M744" s="1"/>
      <c r="N744" s="7"/>
      <c r="O744" s="13"/>
      <c r="P744" s="1"/>
    </row>
    <row r="745" spans="1:16" x14ac:dyDescent="0.3">
      <c r="A745" s="1"/>
      <c r="B745" s="1"/>
      <c r="C745" s="1"/>
      <c r="D745" s="1"/>
      <c r="E745" s="1"/>
      <c r="F745" s="18"/>
      <c r="G745" s="18"/>
      <c r="H745" s="1"/>
      <c r="I745" s="1"/>
      <c r="J745" s="1"/>
      <c r="K745" s="1"/>
      <c r="L745" s="1"/>
      <c r="M745" s="1"/>
      <c r="N745" s="7"/>
      <c r="O745" s="13"/>
      <c r="P745" s="1"/>
    </row>
    <row r="746" spans="1:16" x14ac:dyDescent="0.3">
      <c r="A746" s="1"/>
      <c r="B746" s="1"/>
      <c r="C746" s="1"/>
      <c r="D746" s="1"/>
      <c r="E746" s="1"/>
      <c r="F746" s="18"/>
      <c r="G746" s="18"/>
      <c r="H746" s="1"/>
      <c r="I746" s="1"/>
      <c r="J746" s="1"/>
      <c r="K746" s="1"/>
      <c r="L746" s="1"/>
      <c r="M746" s="1"/>
      <c r="N746" s="7"/>
      <c r="O746" s="13"/>
      <c r="P746" s="1"/>
    </row>
    <row r="747" spans="1:16" x14ac:dyDescent="0.3">
      <c r="A747" s="1"/>
      <c r="B747" s="1"/>
      <c r="C747" s="1"/>
      <c r="D747" s="1"/>
      <c r="E747" s="1"/>
      <c r="F747" s="18"/>
      <c r="G747" s="18"/>
      <c r="H747" s="1"/>
      <c r="I747" s="1"/>
      <c r="J747" s="1"/>
      <c r="K747" s="1"/>
      <c r="L747" s="1"/>
      <c r="M747" s="1"/>
      <c r="N747" s="7"/>
      <c r="O747" s="13"/>
      <c r="P747" s="1"/>
    </row>
    <row r="748" spans="1:16" x14ac:dyDescent="0.3">
      <c r="A748" s="1"/>
      <c r="B748" s="1"/>
      <c r="C748" s="1"/>
      <c r="D748" s="1"/>
      <c r="E748" s="1"/>
      <c r="F748" s="18"/>
      <c r="G748" s="18"/>
      <c r="H748" s="1"/>
      <c r="I748" s="1"/>
      <c r="J748" s="1"/>
      <c r="K748" s="1"/>
      <c r="L748" s="1"/>
      <c r="M748" s="1"/>
      <c r="N748" s="7"/>
      <c r="O748" s="13"/>
      <c r="P748" s="1"/>
    </row>
    <row r="749" spans="1:16" x14ac:dyDescent="0.3">
      <c r="A749" s="1"/>
      <c r="B749" s="1"/>
      <c r="C749" s="1"/>
      <c r="D749" s="1"/>
      <c r="E749" s="1"/>
      <c r="F749" s="18"/>
      <c r="G749" s="18"/>
      <c r="H749" s="1"/>
      <c r="I749" s="1"/>
      <c r="J749" s="1"/>
      <c r="K749" s="1"/>
      <c r="L749" s="1"/>
      <c r="M749" s="1"/>
      <c r="N749" s="7"/>
      <c r="O749" s="13"/>
      <c r="P749" s="1"/>
    </row>
    <row r="750" spans="1:16" x14ac:dyDescent="0.3">
      <c r="A750" s="1"/>
      <c r="B750" s="1"/>
      <c r="C750" s="1"/>
      <c r="D750" s="1"/>
      <c r="E750" s="1"/>
      <c r="F750" s="18"/>
      <c r="G750" s="18"/>
      <c r="H750" s="1"/>
      <c r="I750" s="1"/>
      <c r="J750" s="1"/>
      <c r="K750" s="1"/>
      <c r="L750" s="1"/>
      <c r="M750" s="1"/>
      <c r="N750" s="7"/>
      <c r="O750" s="13"/>
      <c r="P750" s="1"/>
    </row>
    <row r="751" spans="1:16" x14ac:dyDescent="0.3">
      <c r="A751" s="1"/>
      <c r="B751" s="1"/>
      <c r="C751" s="1"/>
      <c r="D751" s="1"/>
      <c r="E751" s="1"/>
      <c r="F751" s="18"/>
      <c r="G751" s="18"/>
      <c r="H751" s="1"/>
      <c r="I751" s="1"/>
      <c r="J751" s="1"/>
      <c r="K751" s="1"/>
      <c r="L751" s="1"/>
      <c r="M751" s="1"/>
      <c r="N751" s="7"/>
      <c r="O751" s="13"/>
      <c r="P751" s="1"/>
    </row>
    <row r="752" spans="1:16" x14ac:dyDescent="0.3">
      <c r="A752" s="1"/>
      <c r="B752" s="1"/>
      <c r="C752" s="1"/>
      <c r="D752" s="1"/>
      <c r="E752" s="1"/>
      <c r="F752" s="18"/>
      <c r="G752" s="18"/>
      <c r="H752" s="1"/>
      <c r="I752" s="1"/>
      <c r="J752" s="1"/>
      <c r="K752" s="1"/>
      <c r="L752" s="1"/>
      <c r="M752" s="1"/>
      <c r="N752" s="7"/>
      <c r="O752" s="13"/>
      <c r="P752" s="1"/>
    </row>
    <row r="753" spans="1:16" x14ac:dyDescent="0.3">
      <c r="A753" s="1"/>
      <c r="B753" s="1"/>
      <c r="C753" s="1"/>
      <c r="D753" s="1"/>
      <c r="E753" s="1"/>
      <c r="F753" s="18"/>
      <c r="G753" s="18"/>
      <c r="H753" s="1"/>
      <c r="I753" s="1"/>
      <c r="J753" s="1"/>
      <c r="K753" s="1"/>
      <c r="L753" s="1"/>
      <c r="M753" s="1"/>
      <c r="N753" s="7"/>
      <c r="O753" s="13"/>
      <c r="P753" s="1"/>
    </row>
    <row r="754" spans="1:16" x14ac:dyDescent="0.3">
      <c r="A754" s="1"/>
      <c r="B754" s="1"/>
      <c r="C754" s="1"/>
      <c r="D754" s="1"/>
      <c r="E754" s="1"/>
      <c r="F754" s="18"/>
      <c r="G754" s="18"/>
      <c r="H754" s="1"/>
      <c r="I754" s="1"/>
      <c r="J754" s="1"/>
      <c r="K754" s="1"/>
      <c r="L754" s="1"/>
      <c r="M754" s="1"/>
      <c r="N754" s="7"/>
      <c r="O754" s="13"/>
      <c r="P754" s="1"/>
    </row>
    <row r="755" spans="1:16" x14ac:dyDescent="0.3">
      <c r="A755" s="1"/>
      <c r="B755" s="1"/>
      <c r="C755" s="1"/>
      <c r="D755" s="1"/>
      <c r="E755" s="1"/>
      <c r="F755" s="18"/>
      <c r="G755" s="18"/>
      <c r="H755" s="1"/>
      <c r="I755" s="1"/>
      <c r="J755" s="1"/>
      <c r="K755" s="1"/>
      <c r="L755" s="1"/>
      <c r="M755" s="1"/>
      <c r="N755" s="7"/>
      <c r="O755" s="13"/>
      <c r="P755" s="1"/>
    </row>
    <row r="756" spans="1:16" x14ac:dyDescent="0.3">
      <c r="A756" s="1"/>
      <c r="B756" s="1"/>
      <c r="C756" s="1"/>
      <c r="D756" s="1"/>
      <c r="E756" s="1"/>
      <c r="F756" s="18"/>
      <c r="G756" s="18"/>
      <c r="H756" s="1"/>
      <c r="I756" s="1"/>
      <c r="J756" s="1"/>
      <c r="K756" s="1"/>
      <c r="L756" s="1"/>
      <c r="M756" s="1"/>
      <c r="N756" s="7"/>
      <c r="O756" s="13"/>
      <c r="P756" s="1"/>
    </row>
    <row r="757" spans="1:16" x14ac:dyDescent="0.3">
      <c r="A757" s="1"/>
      <c r="B757" s="1"/>
      <c r="C757" s="1"/>
      <c r="D757" s="1"/>
      <c r="E757" s="1"/>
      <c r="F757" s="18"/>
      <c r="G757" s="18"/>
      <c r="H757" s="1"/>
      <c r="I757" s="1"/>
      <c r="J757" s="1"/>
      <c r="K757" s="1"/>
      <c r="L757" s="1"/>
      <c r="M757" s="1"/>
      <c r="N757" s="7"/>
      <c r="O757" s="13"/>
      <c r="P757" s="1"/>
    </row>
    <row r="758" spans="1:16" x14ac:dyDescent="0.3">
      <c r="A758" s="1"/>
      <c r="B758" s="1"/>
      <c r="C758" s="1"/>
      <c r="D758" s="1"/>
      <c r="E758" s="1"/>
      <c r="F758" s="18"/>
      <c r="G758" s="18"/>
      <c r="H758" s="1"/>
      <c r="I758" s="1"/>
      <c r="J758" s="1"/>
      <c r="K758" s="1"/>
      <c r="L758" s="1"/>
      <c r="M758" s="1"/>
      <c r="N758" s="7"/>
      <c r="O758" s="13"/>
      <c r="P758" s="1"/>
    </row>
    <row r="759" spans="1:16" x14ac:dyDescent="0.3">
      <c r="A759" s="1"/>
      <c r="B759" s="1"/>
      <c r="C759" s="1"/>
      <c r="D759" s="1"/>
      <c r="E759" s="1"/>
      <c r="F759" s="18"/>
      <c r="G759" s="18"/>
      <c r="H759" s="1"/>
      <c r="I759" s="1"/>
      <c r="J759" s="1"/>
      <c r="K759" s="1"/>
      <c r="L759" s="1"/>
      <c r="M759" s="1"/>
      <c r="N759" s="7"/>
      <c r="O759" s="13"/>
      <c r="P759" s="1"/>
    </row>
    <row r="760" spans="1:16" x14ac:dyDescent="0.3">
      <c r="A760" s="1"/>
      <c r="B760" s="1"/>
      <c r="C760" s="1"/>
      <c r="D760" s="1"/>
      <c r="E760" s="1"/>
      <c r="F760" s="18"/>
      <c r="G760" s="18"/>
      <c r="H760" s="1"/>
      <c r="I760" s="1"/>
      <c r="J760" s="1"/>
      <c r="K760" s="1"/>
      <c r="L760" s="1"/>
      <c r="M760" s="1"/>
      <c r="N760" s="7"/>
      <c r="O760" s="13"/>
      <c r="P760" s="1"/>
    </row>
    <row r="761" spans="1:16" x14ac:dyDescent="0.3">
      <c r="A761" s="1"/>
      <c r="B761" s="1"/>
      <c r="C761" s="1"/>
      <c r="D761" s="1"/>
      <c r="E761" s="1"/>
      <c r="F761" s="18"/>
      <c r="G761" s="18"/>
      <c r="H761" s="1"/>
      <c r="I761" s="1"/>
      <c r="J761" s="1"/>
      <c r="K761" s="1"/>
      <c r="L761" s="1"/>
      <c r="M761" s="1"/>
      <c r="N761" s="7"/>
      <c r="O761" s="13"/>
      <c r="P761" s="1"/>
    </row>
    <row r="762" spans="1:16" x14ac:dyDescent="0.3">
      <c r="A762" s="1"/>
      <c r="B762" s="1"/>
      <c r="C762" s="1"/>
      <c r="D762" s="1"/>
      <c r="E762" s="1"/>
      <c r="F762" s="18"/>
      <c r="G762" s="18"/>
      <c r="H762" s="1"/>
      <c r="I762" s="1"/>
      <c r="J762" s="1"/>
      <c r="K762" s="1"/>
      <c r="L762" s="1"/>
      <c r="M762" s="1"/>
      <c r="N762" s="7"/>
      <c r="O762" s="13"/>
      <c r="P762" s="1"/>
    </row>
    <row r="763" spans="1:16" x14ac:dyDescent="0.3">
      <c r="A763" s="1"/>
      <c r="B763" s="1"/>
      <c r="C763" s="1"/>
      <c r="D763" s="1"/>
      <c r="E763" s="1"/>
      <c r="F763" s="18"/>
      <c r="G763" s="18"/>
      <c r="H763" s="1"/>
      <c r="I763" s="1"/>
      <c r="J763" s="1"/>
      <c r="K763" s="1"/>
      <c r="L763" s="1"/>
      <c r="M763" s="1"/>
      <c r="N763" s="7"/>
      <c r="O763" s="13"/>
      <c r="P763" s="1"/>
    </row>
    <row r="764" spans="1:16" x14ac:dyDescent="0.3">
      <c r="A764" s="1"/>
      <c r="B764" s="1"/>
      <c r="C764" s="1"/>
      <c r="D764" s="1"/>
      <c r="E764" s="1"/>
      <c r="F764" s="18"/>
      <c r="G764" s="18"/>
      <c r="H764" s="1"/>
      <c r="I764" s="1"/>
      <c r="J764" s="1"/>
      <c r="K764" s="1"/>
      <c r="L764" s="1"/>
      <c r="M764" s="1"/>
      <c r="N764" s="7"/>
      <c r="O764" s="13"/>
      <c r="P764" s="1"/>
    </row>
    <row r="765" spans="1:16" x14ac:dyDescent="0.3">
      <c r="A765" s="1"/>
      <c r="B765" s="1"/>
      <c r="C765" s="1"/>
      <c r="D765" s="1"/>
      <c r="E765" s="1"/>
      <c r="F765" s="18"/>
      <c r="G765" s="18"/>
      <c r="H765" s="1"/>
      <c r="I765" s="1"/>
      <c r="J765" s="1"/>
      <c r="K765" s="1"/>
      <c r="L765" s="1"/>
      <c r="M765" s="1"/>
      <c r="N765" s="7"/>
      <c r="O765" s="13"/>
      <c r="P765" s="1"/>
    </row>
    <row r="766" spans="1:16" x14ac:dyDescent="0.3">
      <c r="A766" s="1"/>
      <c r="B766" s="1"/>
      <c r="C766" s="1"/>
      <c r="D766" s="1"/>
      <c r="E766" s="1"/>
      <c r="F766" s="18"/>
      <c r="G766" s="18"/>
      <c r="H766" s="1"/>
      <c r="I766" s="1"/>
      <c r="J766" s="1"/>
      <c r="K766" s="1"/>
      <c r="L766" s="1"/>
      <c r="M766" s="1"/>
      <c r="N766" s="7"/>
      <c r="O766" s="13"/>
      <c r="P766" s="1"/>
    </row>
    <row r="767" spans="1:16" x14ac:dyDescent="0.3">
      <c r="A767" s="1"/>
      <c r="B767" s="1"/>
      <c r="C767" s="1"/>
      <c r="D767" s="1"/>
      <c r="E767" s="1"/>
      <c r="F767" s="18"/>
      <c r="G767" s="18"/>
      <c r="H767" s="1"/>
      <c r="I767" s="1"/>
      <c r="J767" s="1"/>
      <c r="K767" s="1"/>
      <c r="L767" s="1"/>
      <c r="M767" s="1"/>
      <c r="N767" s="7"/>
      <c r="O767" s="13"/>
      <c r="P767" s="1"/>
    </row>
    <row r="768" spans="1:16" x14ac:dyDescent="0.3">
      <c r="A768" s="1"/>
      <c r="B768" s="1"/>
      <c r="C768" s="1"/>
      <c r="D768" s="1"/>
      <c r="E768" s="1"/>
      <c r="F768" s="18"/>
      <c r="G768" s="18"/>
      <c r="H768" s="1"/>
      <c r="I768" s="1"/>
      <c r="J768" s="1"/>
      <c r="K768" s="1"/>
      <c r="L768" s="1"/>
      <c r="M768" s="1"/>
      <c r="N768" s="7"/>
      <c r="O768" s="13"/>
      <c r="P768" s="1"/>
    </row>
    <row r="769" spans="1:16" x14ac:dyDescent="0.3">
      <c r="A769" s="1"/>
      <c r="B769" s="1"/>
      <c r="C769" s="1"/>
      <c r="D769" s="1"/>
      <c r="E769" s="1"/>
      <c r="F769" s="18"/>
      <c r="G769" s="18"/>
      <c r="H769" s="1"/>
      <c r="I769" s="1"/>
      <c r="J769" s="1"/>
      <c r="K769" s="1"/>
      <c r="L769" s="1"/>
      <c r="M769" s="1"/>
      <c r="N769" s="7"/>
      <c r="O769" s="13"/>
      <c r="P769" s="1"/>
    </row>
    <row r="770" spans="1:16" x14ac:dyDescent="0.3">
      <c r="A770" s="1"/>
      <c r="B770" s="1"/>
      <c r="C770" s="1"/>
      <c r="D770" s="1"/>
      <c r="E770" s="1"/>
      <c r="F770" s="18"/>
      <c r="G770" s="18"/>
      <c r="H770" s="1"/>
      <c r="I770" s="1"/>
      <c r="J770" s="1"/>
      <c r="K770" s="1"/>
      <c r="L770" s="1"/>
      <c r="M770" s="1"/>
      <c r="N770" s="7"/>
      <c r="O770" s="13"/>
      <c r="P770" s="1"/>
    </row>
    <row r="771" spans="1:16" x14ac:dyDescent="0.3">
      <c r="A771" s="1"/>
      <c r="B771" s="1"/>
      <c r="C771" s="1"/>
      <c r="D771" s="1"/>
      <c r="E771" s="1"/>
      <c r="F771" s="18"/>
      <c r="G771" s="18"/>
      <c r="H771" s="1"/>
      <c r="I771" s="1"/>
      <c r="J771" s="1"/>
      <c r="K771" s="1"/>
      <c r="L771" s="1"/>
      <c r="M771" s="1"/>
      <c r="N771" s="7"/>
      <c r="O771" s="13"/>
      <c r="P771" s="1"/>
    </row>
    <row r="772" spans="1:16" x14ac:dyDescent="0.3">
      <c r="A772" s="1"/>
      <c r="B772" s="1"/>
      <c r="C772" s="1"/>
      <c r="D772" s="1"/>
      <c r="E772" s="1"/>
      <c r="F772" s="18"/>
      <c r="G772" s="18"/>
      <c r="H772" s="1"/>
      <c r="I772" s="1"/>
      <c r="J772" s="1"/>
      <c r="K772" s="1"/>
      <c r="L772" s="1"/>
      <c r="M772" s="1"/>
      <c r="N772" s="7"/>
      <c r="O772" s="13"/>
      <c r="P772" s="1"/>
    </row>
    <row r="773" spans="1:16" x14ac:dyDescent="0.3">
      <c r="A773" s="1"/>
      <c r="B773" s="1"/>
      <c r="C773" s="1"/>
      <c r="D773" s="1"/>
      <c r="E773" s="1"/>
      <c r="F773" s="18"/>
      <c r="G773" s="18"/>
      <c r="H773" s="1"/>
      <c r="I773" s="1"/>
      <c r="J773" s="1"/>
      <c r="K773" s="1"/>
      <c r="L773" s="1"/>
      <c r="M773" s="1"/>
      <c r="N773" s="7"/>
      <c r="O773" s="13"/>
      <c r="P773" s="1"/>
    </row>
    <row r="774" spans="1:16" x14ac:dyDescent="0.3">
      <c r="A774" s="1"/>
      <c r="B774" s="1"/>
      <c r="C774" s="1"/>
      <c r="D774" s="1"/>
      <c r="E774" s="1"/>
      <c r="F774" s="18"/>
      <c r="G774" s="18"/>
      <c r="H774" s="1"/>
      <c r="I774" s="1"/>
      <c r="J774" s="1"/>
      <c r="K774" s="1"/>
      <c r="L774" s="1"/>
      <c r="M774" s="1"/>
      <c r="N774" s="7"/>
      <c r="O774" s="13"/>
      <c r="P774" s="1"/>
    </row>
    <row r="775" spans="1:16" x14ac:dyDescent="0.3">
      <c r="A775" s="1"/>
      <c r="B775" s="1"/>
      <c r="C775" s="1"/>
      <c r="D775" s="1"/>
      <c r="E775" s="1"/>
      <c r="F775" s="18"/>
      <c r="G775" s="18"/>
      <c r="H775" s="1"/>
      <c r="I775" s="1"/>
      <c r="J775" s="1"/>
      <c r="K775" s="1"/>
      <c r="L775" s="1"/>
      <c r="M775" s="1"/>
      <c r="N775" s="7"/>
      <c r="O775" s="13"/>
      <c r="P775" s="1"/>
    </row>
    <row r="776" spans="1:16" x14ac:dyDescent="0.3">
      <c r="A776" s="1"/>
      <c r="B776" s="1"/>
      <c r="C776" s="1"/>
      <c r="D776" s="1"/>
      <c r="E776" s="1"/>
      <c r="F776" s="18"/>
      <c r="G776" s="18"/>
      <c r="H776" s="1"/>
      <c r="I776" s="1"/>
      <c r="J776" s="1"/>
      <c r="K776" s="1"/>
      <c r="L776" s="1"/>
      <c r="M776" s="1"/>
      <c r="N776" s="7"/>
      <c r="O776" s="13"/>
      <c r="P776" s="1"/>
    </row>
    <row r="777" spans="1:16" x14ac:dyDescent="0.3">
      <c r="A777" s="1"/>
      <c r="B777" s="1"/>
      <c r="C777" s="1"/>
      <c r="D777" s="1"/>
      <c r="E777" s="1"/>
      <c r="F777" s="18"/>
      <c r="G777" s="18"/>
      <c r="H777" s="1"/>
      <c r="I777" s="1"/>
      <c r="J777" s="1"/>
      <c r="K777" s="1"/>
      <c r="L777" s="1"/>
      <c r="M777" s="1"/>
      <c r="N777" s="7"/>
      <c r="O777" s="13"/>
      <c r="P777" s="1"/>
    </row>
    <row r="778" spans="1:16" x14ac:dyDescent="0.3">
      <c r="A778" s="1"/>
      <c r="B778" s="1"/>
      <c r="C778" s="1"/>
      <c r="D778" s="1"/>
      <c r="E778" s="1"/>
      <c r="F778" s="18"/>
      <c r="G778" s="18"/>
      <c r="H778" s="1"/>
      <c r="I778" s="1"/>
      <c r="J778" s="1"/>
      <c r="K778" s="1"/>
      <c r="L778" s="1"/>
      <c r="M778" s="1"/>
      <c r="N778" s="7"/>
      <c r="O778" s="13"/>
      <c r="P778" s="1"/>
    </row>
    <row r="779" spans="1:16" x14ac:dyDescent="0.3">
      <c r="A779" s="1"/>
      <c r="B779" s="1"/>
      <c r="C779" s="1"/>
      <c r="D779" s="1"/>
      <c r="E779" s="1"/>
      <c r="F779" s="18"/>
      <c r="G779" s="18"/>
      <c r="H779" s="1"/>
      <c r="I779" s="1"/>
      <c r="J779" s="1"/>
      <c r="K779" s="1"/>
      <c r="L779" s="1"/>
      <c r="M779" s="1"/>
      <c r="N779" s="7"/>
      <c r="O779" s="13"/>
      <c r="P779" s="1"/>
    </row>
    <row r="780" spans="1:16" x14ac:dyDescent="0.3">
      <c r="A780" s="1"/>
      <c r="B780" s="1"/>
      <c r="C780" s="1"/>
      <c r="D780" s="1"/>
      <c r="E780" s="1"/>
      <c r="F780" s="18"/>
      <c r="G780" s="18"/>
      <c r="H780" s="1"/>
      <c r="I780" s="1"/>
      <c r="J780" s="1"/>
      <c r="K780" s="1"/>
      <c r="L780" s="1"/>
      <c r="M780" s="1"/>
      <c r="N780" s="7"/>
      <c r="O780" s="13"/>
      <c r="P780" s="1"/>
    </row>
    <row r="781" spans="1:16" x14ac:dyDescent="0.3">
      <c r="A781" s="1"/>
      <c r="B781" s="1"/>
      <c r="C781" s="1"/>
      <c r="D781" s="1"/>
      <c r="E781" s="1"/>
      <c r="F781" s="18"/>
      <c r="G781" s="18"/>
      <c r="H781" s="1"/>
      <c r="I781" s="1"/>
      <c r="J781" s="1"/>
      <c r="K781" s="1"/>
      <c r="L781" s="1"/>
      <c r="M781" s="1"/>
      <c r="N781" s="7"/>
      <c r="O781" s="13"/>
      <c r="P781" s="1"/>
    </row>
    <row r="782" spans="1:16" x14ac:dyDescent="0.3">
      <c r="A782" s="1"/>
      <c r="B782" s="1"/>
      <c r="C782" s="1"/>
      <c r="D782" s="1"/>
      <c r="E782" s="1"/>
      <c r="F782" s="18"/>
      <c r="G782" s="18"/>
      <c r="H782" s="1"/>
      <c r="I782" s="1"/>
      <c r="J782" s="1"/>
      <c r="K782" s="1"/>
      <c r="L782" s="1"/>
      <c r="M782" s="1"/>
      <c r="N782" s="7"/>
      <c r="O782" s="13"/>
      <c r="P782" s="1"/>
    </row>
    <row r="783" spans="1:16" x14ac:dyDescent="0.3">
      <c r="A783" s="1"/>
      <c r="B783" s="1"/>
      <c r="C783" s="1"/>
      <c r="D783" s="1"/>
      <c r="E783" s="1"/>
      <c r="F783" s="18"/>
      <c r="G783" s="18"/>
      <c r="H783" s="1"/>
      <c r="I783" s="1"/>
      <c r="J783" s="1"/>
      <c r="K783" s="1"/>
      <c r="L783" s="1"/>
      <c r="M783" s="1"/>
      <c r="N783" s="7"/>
      <c r="O783" s="13"/>
      <c r="P783" s="1"/>
    </row>
    <row r="784" spans="1:16" x14ac:dyDescent="0.3">
      <c r="A784" s="1"/>
      <c r="B784" s="1"/>
      <c r="C784" s="1"/>
      <c r="D784" s="1"/>
      <c r="E784" s="1"/>
      <c r="F784" s="18"/>
      <c r="G784" s="18"/>
      <c r="H784" s="1"/>
      <c r="I784" s="1"/>
      <c r="J784" s="1"/>
      <c r="K784" s="1"/>
      <c r="L784" s="1"/>
      <c r="M784" s="1"/>
      <c r="N784" s="7"/>
      <c r="O784" s="13"/>
      <c r="P784" s="1"/>
    </row>
    <row r="785" spans="1:16" x14ac:dyDescent="0.3">
      <c r="A785" s="1"/>
      <c r="B785" s="1"/>
      <c r="C785" s="1"/>
      <c r="D785" s="1"/>
      <c r="E785" s="1"/>
      <c r="F785" s="18"/>
      <c r="G785" s="18"/>
      <c r="H785" s="1"/>
      <c r="I785" s="1"/>
      <c r="J785" s="1"/>
      <c r="K785" s="1"/>
      <c r="L785" s="1"/>
      <c r="M785" s="1"/>
      <c r="N785" s="7"/>
      <c r="O785" s="13"/>
      <c r="P785" s="1"/>
    </row>
    <row r="786" spans="1:16" x14ac:dyDescent="0.3">
      <c r="A786" s="1"/>
      <c r="B786" s="1"/>
      <c r="C786" s="1"/>
      <c r="D786" s="1"/>
      <c r="E786" s="1"/>
      <c r="F786" s="18"/>
      <c r="G786" s="18"/>
      <c r="H786" s="1"/>
      <c r="I786" s="1"/>
      <c r="J786" s="1"/>
      <c r="K786" s="1"/>
      <c r="L786" s="1"/>
      <c r="M786" s="1"/>
      <c r="N786" s="7"/>
      <c r="O786" s="13"/>
      <c r="P786" s="1"/>
    </row>
    <row r="787" spans="1:16" x14ac:dyDescent="0.3">
      <c r="A787" s="1"/>
      <c r="B787" s="1"/>
      <c r="C787" s="1"/>
      <c r="D787" s="1"/>
      <c r="E787" s="1"/>
      <c r="F787" s="18"/>
      <c r="G787" s="18"/>
      <c r="H787" s="1"/>
      <c r="I787" s="1"/>
      <c r="J787" s="1"/>
      <c r="K787" s="1"/>
      <c r="L787" s="1"/>
      <c r="M787" s="1"/>
      <c r="N787" s="7"/>
      <c r="O787" s="13"/>
      <c r="P787" s="1"/>
    </row>
    <row r="788" spans="1:16" x14ac:dyDescent="0.3">
      <c r="A788" s="1"/>
      <c r="B788" s="1"/>
      <c r="C788" s="1"/>
      <c r="D788" s="1"/>
      <c r="E788" s="1"/>
      <c r="F788" s="18"/>
      <c r="G788" s="18"/>
      <c r="H788" s="1"/>
      <c r="I788" s="1"/>
      <c r="J788" s="1"/>
      <c r="K788" s="1"/>
      <c r="L788" s="1"/>
      <c r="M788" s="1"/>
      <c r="N788" s="7"/>
      <c r="O788" s="13"/>
      <c r="P788" s="1"/>
    </row>
    <row r="789" spans="1:16" x14ac:dyDescent="0.3">
      <c r="A789" s="1"/>
      <c r="B789" s="1"/>
      <c r="C789" s="1"/>
      <c r="D789" s="1"/>
      <c r="E789" s="1"/>
      <c r="F789" s="18"/>
      <c r="G789" s="18"/>
      <c r="H789" s="1"/>
      <c r="I789" s="1"/>
      <c r="J789" s="1"/>
      <c r="K789" s="1"/>
      <c r="L789" s="1"/>
      <c r="M789" s="1"/>
      <c r="N789" s="7"/>
      <c r="O789" s="13"/>
      <c r="P789" s="1"/>
    </row>
    <row r="790" spans="1:16" x14ac:dyDescent="0.3">
      <c r="A790" s="1"/>
      <c r="B790" s="1"/>
      <c r="C790" s="1"/>
      <c r="D790" s="1"/>
      <c r="E790" s="1"/>
      <c r="F790" s="18"/>
      <c r="G790" s="18"/>
      <c r="H790" s="1"/>
      <c r="I790" s="1"/>
      <c r="J790" s="1"/>
      <c r="K790" s="1"/>
      <c r="L790" s="1"/>
      <c r="M790" s="1"/>
      <c r="N790" s="7"/>
      <c r="O790" s="13"/>
      <c r="P790" s="1"/>
    </row>
    <row r="791" spans="1:16" x14ac:dyDescent="0.3">
      <c r="A791" s="1"/>
      <c r="B791" s="1"/>
      <c r="C791" s="1"/>
      <c r="D791" s="1"/>
      <c r="E791" s="1"/>
      <c r="F791" s="18"/>
      <c r="G791" s="18"/>
      <c r="H791" s="1"/>
      <c r="I791" s="1"/>
      <c r="J791" s="1"/>
      <c r="K791" s="1"/>
      <c r="L791" s="1"/>
      <c r="M791" s="1"/>
      <c r="N791" s="7"/>
      <c r="O791" s="13"/>
      <c r="P791" s="1"/>
    </row>
    <row r="792" spans="1:16" x14ac:dyDescent="0.3">
      <c r="A792" s="1"/>
      <c r="B792" s="1"/>
      <c r="C792" s="1"/>
      <c r="D792" s="1"/>
      <c r="E792" s="1"/>
      <c r="F792" s="18"/>
      <c r="G792" s="18"/>
      <c r="H792" s="1"/>
      <c r="I792" s="1"/>
      <c r="J792" s="1"/>
      <c r="K792" s="1"/>
      <c r="L792" s="1"/>
      <c r="M792" s="1"/>
      <c r="N792" s="7"/>
      <c r="O792" s="13"/>
      <c r="P792" s="1"/>
    </row>
    <row r="793" spans="1:16" x14ac:dyDescent="0.3">
      <c r="A793" s="1"/>
      <c r="B793" s="1"/>
      <c r="C793" s="1"/>
      <c r="D793" s="1"/>
      <c r="E793" s="1"/>
      <c r="F793" s="18"/>
      <c r="G793" s="18"/>
      <c r="H793" s="1"/>
      <c r="I793" s="1"/>
      <c r="J793" s="1"/>
      <c r="K793" s="1"/>
      <c r="L793" s="1"/>
      <c r="M793" s="1"/>
      <c r="N793" s="7"/>
      <c r="O793" s="13"/>
      <c r="P793" s="1"/>
    </row>
    <row r="794" spans="1:16" x14ac:dyDescent="0.3">
      <c r="A794" s="1"/>
      <c r="B794" s="1"/>
      <c r="C794" s="1"/>
      <c r="D794" s="1"/>
      <c r="E794" s="1"/>
      <c r="F794" s="18"/>
      <c r="G794" s="18"/>
      <c r="H794" s="1"/>
      <c r="I794" s="1"/>
      <c r="J794" s="1"/>
      <c r="K794" s="1"/>
      <c r="L794" s="1"/>
      <c r="M794" s="1"/>
      <c r="N794" s="7"/>
      <c r="O794" s="13"/>
      <c r="P794" s="1"/>
    </row>
    <row r="795" spans="1:16" x14ac:dyDescent="0.3">
      <c r="A795" s="1"/>
      <c r="B795" s="1"/>
      <c r="C795" s="1"/>
      <c r="D795" s="1"/>
      <c r="E795" s="1"/>
      <c r="F795" s="18"/>
      <c r="G795" s="18"/>
      <c r="H795" s="1"/>
      <c r="I795" s="1"/>
      <c r="J795" s="1"/>
      <c r="K795" s="1"/>
      <c r="L795" s="1"/>
      <c r="M795" s="1"/>
      <c r="N795" s="7"/>
      <c r="O795" s="13"/>
      <c r="P795" s="1"/>
    </row>
    <row r="796" spans="1:16" x14ac:dyDescent="0.3">
      <c r="A796" s="1"/>
      <c r="B796" s="1"/>
      <c r="C796" s="1"/>
      <c r="D796" s="1"/>
      <c r="E796" s="1"/>
      <c r="F796" s="18"/>
      <c r="G796" s="18"/>
      <c r="H796" s="1"/>
      <c r="I796" s="1"/>
      <c r="J796" s="1"/>
      <c r="K796" s="1"/>
      <c r="L796" s="1"/>
      <c r="M796" s="1"/>
      <c r="N796" s="7"/>
      <c r="O796" s="13"/>
      <c r="P796" s="1"/>
    </row>
    <row r="797" spans="1:16" x14ac:dyDescent="0.3">
      <c r="A797" s="1"/>
      <c r="B797" s="1"/>
      <c r="C797" s="1"/>
      <c r="D797" s="1"/>
      <c r="E797" s="1"/>
      <c r="F797" s="18"/>
      <c r="G797" s="18"/>
      <c r="H797" s="1"/>
      <c r="I797" s="1"/>
      <c r="J797" s="1"/>
      <c r="K797" s="1"/>
      <c r="L797" s="1"/>
      <c r="M797" s="1"/>
      <c r="N797" s="7"/>
      <c r="O797" s="13"/>
      <c r="P797" s="1"/>
    </row>
    <row r="798" spans="1:16" x14ac:dyDescent="0.3">
      <c r="A798" s="1"/>
      <c r="B798" s="1"/>
      <c r="C798" s="1"/>
      <c r="D798" s="1"/>
      <c r="E798" s="1"/>
      <c r="F798" s="18"/>
      <c r="G798" s="18"/>
      <c r="H798" s="1"/>
      <c r="I798" s="1"/>
      <c r="J798" s="1"/>
      <c r="K798" s="1"/>
      <c r="L798" s="1"/>
      <c r="M798" s="1"/>
      <c r="N798" s="7"/>
      <c r="O798" s="13"/>
      <c r="P798" s="1"/>
    </row>
    <row r="799" spans="1:16" x14ac:dyDescent="0.3">
      <c r="A799" s="1"/>
      <c r="B799" s="1"/>
      <c r="C799" s="1"/>
      <c r="D799" s="1"/>
      <c r="E799" s="1"/>
      <c r="F799" s="18"/>
      <c r="G799" s="18"/>
      <c r="H799" s="1"/>
      <c r="I799" s="1"/>
      <c r="J799" s="1"/>
      <c r="K799" s="1"/>
      <c r="L799" s="1"/>
      <c r="M799" s="1"/>
      <c r="N799" s="7"/>
      <c r="O799" s="13"/>
      <c r="P799" s="1"/>
    </row>
    <row r="800" spans="1:16" x14ac:dyDescent="0.3">
      <c r="A800" s="1"/>
      <c r="B800" s="1"/>
      <c r="C800" s="1"/>
      <c r="D800" s="1"/>
      <c r="E800" s="1"/>
      <c r="F800" s="18"/>
      <c r="G800" s="18"/>
      <c r="H800" s="1"/>
      <c r="I800" s="1"/>
      <c r="J800" s="1"/>
      <c r="K800" s="1"/>
      <c r="L800" s="1"/>
      <c r="M800" s="1"/>
      <c r="N800" s="7"/>
      <c r="O800" s="13"/>
      <c r="P800" s="1"/>
    </row>
    <row r="801" spans="1:16" x14ac:dyDescent="0.3">
      <c r="A801" s="1"/>
      <c r="B801" s="1"/>
      <c r="C801" s="1"/>
      <c r="D801" s="1"/>
      <c r="E801" s="1"/>
      <c r="F801" s="18"/>
      <c r="G801" s="18"/>
      <c r="H801" s="1"/>
      <c r="I801" s="1"/>
      <c r="J801" s="1"/>
      <c r="K801" s="1"/>
      <c r="L801" s="1"/>
      <c r="M801" s="1"/>
      <c r="N801" s="7"/>
      <c r="O801" s="13"/>
      <c r="P801" s="1"/>
    </row>
    <row r="802" spans="1:16" x14ac:dyDescent="0.3">
      <c r="A802" s="1"/>
      <c r="B802" s="1"/>
      <c r="C802" s="1"/>
      <c r="D802" s="1"/>
      <c r="E802" s="1"/>
      <c r="F802" s="18"/>
      <c r="G802" s="18"/>
      <c r="H802" s="1"/>
      <c r="I802" s="1"/>
      <c r="J802" s="1"/>
      <c r="K802" s="1"/>
      <c r="L802" s="1"/>
      <c r="M802" s="1"/>
      <c r="N802" s="7"/>
      <c r="O802" s="13"/>
      <c r="P802" s="1"/>
    </row>
    <row r="803" spans="1:16" x14ac:dyDescent="0.3">
      <c r="A803" s="1"/>
      <c r="B803" s="1"/>
      <c r="C803" s="1"/>
      <c r="D803" s="1"/>
      <c r="E803" s="1"/>
      <c r="F803" s="18"/>
      <c r="G803" s="18"/>
      <c r="H803" s="1"/>
      <c r="I803" s="1"/>
      <c r="J803" s="1"/>
      <c r="K803" s="1"/>
      <c r="L803" s="1"/>
      <c r="M803" s="1"/>
      <c r="N803" s="7"/>
      <c r="O803" s="13"/>
      <c r="P803" s="1"/>
    </row>
    <row r="804" spans="1:16" x14ac:dyDescent="0.3">
      <c r="A804" s="1"/>
      <c r="B804" s="1"/>
      <c r="C804" s="1"/>
      <c r="D804" s="1"/>
      <c r="E804" s="1"/>
      <c r="F804" s="18"/>
      <c r="G804" s="18"/>
      <c r="H804" s="1"/>
      <c r="I804" s="1"/>
      <c r="J804" s="1"/>
      <c r="K804" s="1"/>
      <c r="L804" s="1"/>
      <c r="M804" s="1"/>
      <c r="N804" s="7"/>
      <c r="O804" s="13"/>
      <c r="P804" s="1"/>
    </row>
    <row r="805" spans="1:16" x14ac:dyDescent="0.3">
      <c r="A805" s="1"/>
      <c r="B805" s="1"/>
      <c r="C805" s="1"/>
      <c r="D805" s="1"/>
      <c r="E805" s="1"/>
      <c r="F805" s="18"/>
      <c r="G805" s="18"/>
      <c r="H805" s="1"/>
      <c r="I805" s="1"/>
      <c r="J805" s="1"/>
      <c r="K805" s="1"/>
      <c r="L805" s="1"/>
      <c r="M805" s="1"/>
      <c r="N805" s="7"/>
      <c r="O805" s="13"/>
      <c r="P805" s="1"/>
    </row>
    <row r="806" spans="1:16" x14ac:dyDescent="0.3">
      <c r="A806" s="1"/>
      <c r="B806" s="1"/>
      <c r="C806" s="1"/>
      <c r="D806" s="1"/>
      <c r="E806" s="1"/>
      <c r="F806" s="18"/>
      <c r="G806" s="18"/>
      <c r="H806" s="1"/>
      <c r="I806" s="1"/>
      <c r="J806" s="1"/>
      <c r="K806" s="1"/>
      <c r="L806" s="1"/>
      <c r="M806" s="1"/>
      <c r="N806" s="7"/>
      <c r="O806" s="13"/>
      <c r="P806" s="1"/>
    </row>
    <row r="807" spans="1:16" x14ac:dyDescent="0.3">
      <c r="A807" s="1"/>
      <c r="B807" s="1"/>
      <c r="C807" s="1"/>
      <c r="D807" s="1"/>
      <c r="E807" s="1"/>
      <c r="F807" s="18"/>
      <c r="G807" s="18"/>
      <c r="H807" s="1"/>
      <c r="I807" s="1"/>
      <c r="J807" s="1"/>
      <c r="K807" s="1"/>
      <c r="L807" s="1"/>
      <c r="M807" s="1"/>
      <c r="N807" s="7"/>
      <c r="O807" s="13"/>
      <c r="P807" s="1"/>
    </row>
    <row r="808" spans="1:16" x14ac:dyDescent="0.3">
      <c r="A808" s="1"/>
      <c r="B808" s="1"/>
      <c r="C808" s="1"/>
      <c r="D808" s="1"/>
      <c r="E808" s="1"/>
      <c r="F808" s="18"/>
      <c r="G808" s="18"/>
      <c r="H808" s="1"/>
      <c r="I808" s="1"/>
      <c r="J808" s="1"/>
      <c r="K808" s="1"/>
      <c r="L808" s="1"/>
      <c r="M808" s="1"/>
      <c r="N808" s="7"/>
      <c r="O808" s="13"/>
      <c r="P808" s="1"/>
    </row>
    <row r="809" spans="1:16" x14ac:dyDescent="0.3">
      <c r="A809" s="1"/>
      <c r="B809" s="1"/>
      <c r="C809" s="1"/>
      <c r="D809" s="1"/>
      <c r="E809" s="1"/>
      <c r="F809" s="18"/>
      <c r="G809" s="18"/>
      <c r="H809" s="1"/>
      <c r="I809" s="1"/>
      <c r="J809" s="1"/>
      <c r="K809" s="1"/>
      <c r="L809" s="1"/>
      <c r="M809" s="1"/>
      <c r="N809" s="7"/>
      <c r="O809" s="13"/>
      <c r="P809" s="1"/>
    </row>
    <row r="810" spans="1:16" x14ac:dyDescent="0.3">
      <c r="A810" s="1"/>
      <c r="B810" s="1"/>
      <c r="C810" s="1"/>
      <c r="D810" s="1"/>
      <c r="E810" s="1"/>
      <c r="F810" s="18"/>
      <c r="G810" s="18"/>
      <c r="H810" s="1"/>
      <c r="I810" s="1"/>
      <c r="J810" s="1"/>
      <c r="K810" s="1"/>
      <c r="L810" s="1"/>
      <c r="M810" s="1"/>
      <c r="N810" s="7"/>
      <c r="O810" s="13"/>
      <c r="P810" s="1"/>
    </row>
    <row r="811" spans="1:16" x14ac:dyDescent="0.3">
      <c r="A811" s="1"/>
      <c r="B811" s="1"/>
      <c r="C811" s="1"/>
      <c r="D811" s="1"/>
      <c r="E811" s="1"/>
      <c r="F811" s="18"/>
      <c r="G811" s="18"/>
      <c r="H811" s="1"/>
      <c r="I811" s="1"/>
      <c r="J811" s="1"/>
      <c r="K811" s="1"/>
      <c r="L811" s="1"/>
      <c r="M811" s="1"/>
      <c r="N811" s="7"/>
      <c r="O811" s="13"/>
      <c r="P811" s="1"/>
    </row>
    <row r="812" spans="1:16" x14ac:dyDescent="0.3">
      <c r="A812" s="1"/>
      <c r="B812" s="1"/>
      <c r="C812" s="1"/>
      <c r="D812" s="1"/>
      <c r="E812" s="1"/>
      <c r="F812" s="18"/>
      <c r="G812" s="18"/>
      <c r="H812" s="1"/>
      <c r="I812" s="1"/>
      <c r="J812" s="1"/>
      <c r="K812" s="1"/>
      <c r="L812" s="1"/>
      <c r="M812" s="1"/>
      <c r="N812" s="7"/>
      <c r="O812" s="13"/>
      <c r="P812" s="1"/>
    </row>
    <row r="813" spans="1:16" x14ac:dyDescent="0.3">
      <c r="A813" s="1"/>
      <c r="B813" s="1"/>
      <c r="C813" s="1"/>
      <c r="D813" s="1"/>
      <c r="E813" s="1"/>
      <c r="F813" s="18"/>
      <c r="G813" s="18"/>
      <c r="H813" s="1"/>
      <c r="I813" s="1"/>
      <c r="J813" s="1"/>
      <c r="K813" s="1"/>
      <c r="L813" s="1"/>
      <c r="M813" s="1"/>
      <c r="N813" s="7"/>
      <c r="O813" s="13"/>
      <c r="P813" s="1"/>
    </row>
    <row r="814" spans="1:16" x14ac:dyDescent="0.3">
      <c r="A814" s="1"/>
      <c r="B814" s="1"/>
      <c r="C814" s="1"/>
      <c r="D814" s="1"/>
      <c r="E814" s="1"/>
      <c r="F814" s="18"/>
      <c r="G814" s="18"/>
      <c r="H814" s="1"/>
      <c r="I814" s="1"/>
      <c r="J814" s="1"/>
      <c r="K814" s="1"/>
      <c r="L814" s="1"/>
      <c r="M814" s="1"/>
      <c r="N814" s="7"/>
      <c r="O814" s="13"/>
      <c r="P814" s="1"/>
    </row>
    <row r="815" spans="1:16" x14ac:dyDescent="0.3">
      <c r="A815" s="1"/>
      <c r="B815" s="1"/>
      <c r="C815" s="1"/>
      <c r="D815" s="1"/>
      <c r="E815" s="1"/>
      <c r="F815" s="18"/>
      <c r="G815" s="18"/>
      <c r="H815" s="1"/>
      <c r="I815" s="1"/>
      <c r="J815" s="1"/>
      <c r="K815" s="1"/>
      <c r="L815" s="1"/>
      <c r="M815" s="1"/>
      <c r="N815" s="7"/>
      <c r="O815" s="13"/>
      <c r="P815" s="1"/>
    </row>
    <row r="816" spans="1:16" x14ac:dyDescent="0.3">
      <c r="A816" s="1"/>
      <c r="B816" s="1"/>
      <c r="C816" s="1"/>
      <c r="D816" s="1"/>
      <c r="E816" s="1"/>
      <c r="F816" s="18"/>
      <c r="G816" s="18"/>
      <c r="H816" s="1"/>
      <c r="I816" s="1"/>
      <c r="J816" s="1"/>
      <c r="K816" s="1"/>
      <c r="L816" s="1"/>
      <c r="M816" s="1"/>
      <c r="N816" s="7"/>
      <c r="O816" s="13"/>
      <c r="P816" s="1"/>
    </row>
    <row r="817" spans="1:16" x14ac:dyDescent="0.3">
      <c r="A817" s="1"/>
      <c r="B817" s="1"/>
      <c r="C817" s="1"/>
      <c r="D817" s="1"/>
      <c r="E817" s="1"/>
      <c r="F817" s="18"/>
      <c r="G817" s="18"/>
      <c r="H817" s="1"/>
      <c r="I817" s="1"/>
      <c r="J817" s="1"/>
      <c r="K817" s="1"/>
      <c r="L817" s="1"/>
      <c r="M817" s="1"/>
      <c r="N817" s="7"/>
      <c r="O817" s="13"/>
      <c r="P817" s="1"/>
    </row>
    <row r="818" spans="1:16" x14ac:dyDescent="0.3">
      <c r="A818" s="1"/>
      <c r="B818" s="1"/>
      <c r="C818" s="1"/>
      <c r="D818" s="1"/>
      <c r="E818" s="1"/>
      <c r="F818" s="18"/>
      <c r="G818" s="18"/>
      <c r="H818" s="1"/>
      <c r="I818" s="1"/>
      <c r="J818" s="1"/>
      <c r="K818" s="1"/>
      <c r="L818" s="1"/>
      <c r="M818" s="1"/>
      <c r="N818" s="7"/>
      <c r="O818" s="13"/>
      <c r="P818" s="1"/>
    </row>
    <row r="819" spans="1:16" x14ac:dyDescent="0.3">
      <c r="A819" s="1"/>
      <c r="B819" s="1"/>
      <c r="C819" s="1"/>
      <c r="D819" s="1"/>
      <c r="E819" s="1"/>
      <c r="F819" s="18"/>
      <c r="G819" s="18"/>
      <c r="H819" s="1"/>
      <c r="I819" s="1"/>
      <c r="J819" s="1"/>
      <c r="K819" s="1"/>
      <c r="L819" s="1"/>
      <c r="M819" s="1"/>
      <c r="N819" s="7"/>
      <c r="O819" s="13"/>
      <c r="P819" s="1"/>
    </row>
    <row r="820" spans="1:16" x14ac:dyDescent="0.3">
      <c r="A820" s="1"/>
      <c r="B820" s="1"/>
      <c r="C820" s="1"/>
      <c r="D820" s="1"/>
      <c r="E820" s="1"/>
      <c r="F820" s="18"/>
      <c r="G820" s="18"/>
      <c r="H820" s="1"/>
      <c r="I820" s="1"/>
      <c r="J820" s="1"/>
      <c r="K820" s="1"/>
      <c r="L820" s="1"/>
      <c r="M820" s="1"/>
      <c r="N820" s="7"/>
      <c r="O820" s="13"/>
      <c r="P820" s="1"/>
    </row>
    <row r="821" spans="1:16" x14ac:dyDescent="0.3">
      <c r="A821" s="1"/>
      <c r="B821" s="1"/>
      <c r="C821" s="1"/>
      <c r="D821" s="1"/>
      <c r="E821" s="1"/>
      <c r="F821" s="18"/>
      <c r="G821" s="18"/>
      <c r="H821" s="1"/>
      <c r="I821" s="1"/>
      <c r="J821" s="1"/>
      <c r="K821" s="1"/>
      <c r="L821" s="1"/>
      <c r="M821" s="1"/>
      <c r="N821" s="7"/>
      <c r="O821" s="13"/>
      <c r="P821" s="1"/>
    </row>
    <row r="822" spans="1:16" x14ac:dyDescent="0.3">
      <c r="A822" s="1"/>
      <c r="B822" s="1"/>
      <c r="C822" s="1"/>
      <c r="D822" s="1"/>
      <c r="E822" s="1"/>
      <c r="F822" s="18"/>
      <c r="G822" s="18"/>
      <c r="H822" s="1"/>
      <c r="I822" s="1"/>
      <c r="J822" s="1"/>
      <c r="K822" s="1"/>
      <c r="L822" s="1"/>
      <c r="M822" s="1"/>
      <c r="N822" s="7"/>
      <c r="O822" s="13"/>
      <c r="P822" s="1"/>
    </row>
    <row r="823" spans="1:16" x14ac:dyDescent="0.3">
      <c r="A823" s="1"/>
      <c r="B823" s="1"/>
      <c r="C823" s="1"/>
      <c r="D823" s="1"/>
      <c r="E823" s="1"/>
      <c r="F823" s="18"/>
      <c r="G823" s="18"/>
      <c r="H823" s="1"/>
      <c r="I823" s="1"/>
      <c r="J823" s="1"/>
      <c r="K823" s="1"/>
      <c r="L823" s="1"/>
      <c r="M823" s="1"/>
      <c r="N823" s="7"/>
      <c r="O823" s="13"/>
      <c r="P823" s="1"/>
    </row>
    <row r="824" spans="1:16" x14ac:dyDescent="0.3">
      <c r="A824" s="1"/>
      <c r="B824" s="1"/>
      <c r="C824" s="1"/>
      <c r="D824" s="1"/>
      <c r="E824" s="1"/>
      <c r="F824" s="18"/>
      <c r="G824" s="18"/>
      <c r="H824" s="1"/>
      <c r="I824" s="1"/>
      <c r="J824" s="1"/>
      <c r="K824" s="1"/>
      <c r="L824" s="1"/>
      <c r="M824" s="1"/>
      <c r="N824" s="7"/>
      <c r="O824" s="13"/>
      <c r="P824" s="1"/>
    </row>
    <row r="825" spans="1:16" x14ac:dyDescent="0.3">
      <c r="A825" s="1"/>
      <c r="B825" s="1"/>
      <c r="C825" s="1"/>
      <c r="D825" s="1"/>
      <c r="E825" s="1"/>
      <c r="F825" s="18"/>
      <c r="G825" s="18"/>
      <c r="H825" s="1"/>
      <c r="I825" s="1"/>
      <c r="J825" s="1"/>
      <c r="K825" s="1"/>
      <c r="L825" s="1"/>
      <c r="M825" s="1"/>
      <c r="N825" s="7"/>
      <c r="O825" s="13"/>
      <c r="P825" s="1"/>
    </row>
    <row r="826" spans="1:16" x14ac:dyDescent="0.3">
      <c r="A826" s="1"/>
      <c r="B826" s="1"/>
      <c r="C826" s="1"/>
      <c r="D826" s="1"/>
      <c r="E826" s="1"/>
      <c r="F826" s="18"/>
      <c r="G826" s="18"/>
      <c r="H826" s="1"/>
      <c r="I826" s="1"/>
      <c r="J826" s="1"/>
      <c r="K826" s="1"/>
      <c r="L826" s="1"/>
      <c r="M826" s="1"/>
      <c r="N826" s="7"/>
      <c r="O826" s="13"/>
      <c r="P826" s="1"/>
    </row>
    <row r="827" spans="1:16" x14ac:dyDescent="0.3">
      <c r="A827" s="1"/>
      <c r="B827" s="1"/>
      <c r="C827" s="1"/>
      <c r="D827" s="1"/>
      <c r="E827" s="1"/>
      <c r="F827" s="18"/>
      <c r="G827" s="18"/>
      <c r="H827" s="1"/>
      <c r="I827" s="1"/>
      <c r="J827" s="1"/>
      <c r="K827" s="1"/>
      <c r="L827" s="1"/>
      <c r="M827" s="1"/>
      <c r="N827" s="7"/>
      <c r="O827" s="13"/>
      <c r="P827" s="1"/>
    </row>
    <row r="828" spans="1:16" x14ac:dyDescent="0.3">
      <c r="A828" s="1"/>
      <c r="B828" s="1"/>
      <c r="C828" s="1"/>
      <c r="D828" s="1"/>
      <c r="E828" s="1"/>
      <c r="F828" s="18"/>
      <c r="G828" s="18"/>
      <c r="H828" s="1"/>
      <c r="I828" s="1"/>
      <c r="J828" s="1"/>
      <c r="K828" s="1"/>
      <c r="L828" s="1"/>
      <c r="M828" s="1"/>
      <c r="N828" s="7"/>
      <c r="O828" s="13"/>
      <c r="P828" s="1"/>
    </row>
    <row r="829" spans="1:16" x14ac:dyDescent="0.3">
      <c r="A829" s="1"/>
      <c r="B829" s="1"/>
      <c r="C829" s="1"/>
      <c r="D829" s="1"/>
      <c r="E829" s="1"/>
      <c r="F829" s="18"/>
      <c r="G829" s="18"/>
      <c r="H829" s="1"/>
      <c r="I829" s="1"/>
      <c r="J829" s="1"/>
      <c r="K829" s="1"/>
      <c r="L829" s="1"/>
      <c r="M829" s="1"/>
      <c r="N829" s="7"/>
      <c r="O829" s="13"/>
      <c r="P829" s="1"/>
    </row>
    <row r="830" spans="1:16" x14ac:dyDescent="0.3">
      <c r="A830" s="1"/>
      <c r="B830" s="1"/>
      <c r="C830" s="1"/>
      <c r="D830" s="1"/>
      <c r="E830" s="1"/>
      <c r="F830" s="18"/>
      <c r="G830" s="18"/>
      <c r="H830" s="1"/>
      <c r="I830" s="1"/>
      <c r="J830" s="1"/>
      <c r="K830" s="1"/>
      <c r="L830" s="1"/>
      <c r="M830" s="1"/>
      <c r="N830" s="7"/>
      <c r="O830" s="13"/>
      <c r="P830" s="1"/>
    </row>
    <row r="831" spans="1:16" x14ac:dyDescent="0.3">
      <c r="A831" s="1"/>
      <c r="B831" s="1"/>
      <c r="C831" s="1"/>
      <c r="D831" s="1"/>
      <c r="E831" s="1"/>
      <c r="F831" s="18"/>
      <c r="G831" s="18"/>
      <c r="H831" s="1"/>
      <c r="I831" s="1"/>
      <c r="J831" s="1"/>
      <c r="K831" s="1"/>
      <c r="L831" s="1"/>
      <c r="M831" s="1"/>
      <c r="N831" s="7"/>
      <c r="O831" s="13"/>
      <c r="P831" s="1"/>
    </row>
    <row r="832" spans="1:16" x14ac:dyDescent="0.3">
      <c r="A832" s="1"/>
      <c r="B832" s="1"/>
      <c r="C832" s="1"/>
      <c r="D832" s="1"/>
      <c r="E832" s="1"/>
      <c r="F832" s="18"/>
      <c r="G832" s="18"/>
      <c r="H832" s="1"/>
      <c r="I832" s="1"/>
      <c r="J832" s="1"/>
      <c r="K832" s="1"/>
      <c r="L832" s="1"/>
      <c r="M832" s="1"/>
      <c r="N832" s="7"/>
      <c r="O832" s="13"/>
      <c r="P832" s="1"/>
    </row>
    <row r="833" spans="1:16" x14ac:dyDescent="0.3">
      <c r="A833" s="1"/>
      <c r="B833" s="1"/>
      <c r="C833" s="1"/>
      <c r="D833" s="1"/>
      <c r="E833" s="1"/>
      <c r="F833" s="18"/>
      <c r="G833" s="18"/>
      <c r="H833" s="1"/>
      <c r="I833" s="1"/>
      <c r="J833" s="1"/>
      <c r="K833" s="1"/>
      <c r="L833" s="1"/>
      <c r="M833" s="1"/>
      <c r="N833" s="7"/>
      <c r="O833" s="13"/>
      <c r="P833" s="1"/>
    </row>
    <row r="834" spans="1:16" x14ac:dyDescent="0.3">
      <c r="A834" s="1"/>
      <c r="B834" s="1"/>
      <c r="C834" s="1"/>
      <c r="D834" s="1"/>
      <c r="E834" s="1"/>
      <c r="F834" s="18"/>
      <c r="G834" s="18"/>
      <c r="H834" s="1"/>
      <c r="I834" s="1"/>
      <c r="J834" s="1"/>
      <c r="K834" s="1"/>
      <c r="L834" s="1"/>
      <c r="M834" s="1"/>
      <c r="N834" s="7"/>
      <c r="O834" s="13"/>
      <c r="P834" s="1"/>
    </row>
    <row r="835" spans="1:16" x14ac:dyDescent="0.3">
      <c r="A835" s="1"/>
      <c r="B835" s="1"/>
      <c r="C835" s="1"/>
      <c r="D835" s="1"/>
      <c r="E835" s="1"/>
      <c r="F835" s="18"/>
      <c r="G835" s="18"/>
      <c r="H835" s="1"/>
      <c r="I835" s="1"/>
      <c r="J835" s="1"/>
      <c r="K835" s="1"/>
      <c r="L835" s="1"/>
      <c r="M835" s="1"/>
      <c r="N835" s="7"/>
      <c r="O835" s="13"/>
      <c r="P835" s="1"/>
    </row>
    <row r="836" spans="1:16" x14ac:dyDescent="0.3">
      <c r="A836" s="1"/>
      <c r="B836" s="1"/>
      <c r="C836" s="1"/>
      <c r="D836" s="1"/>
      <c r="E836" s="1"/>
      <c r="F836" s="18"/>
      <c r="G836" s="18"/>
      <c r="H836" s="1"/>
      <c r="I836" s="1"/>
      <c r="J836" s="1"/>
      <c r="K836" s="1"/>
      <c r="L836" s="1"/>
      <c r="M836" s="1"/>
      <c r="N836" s="7"/>
      <c r="O836" s="13"/>
      <c r="P836" s="1"/>
    </row>
    <row r="837" spans="1:16" x14ac:dyDescent="0.3">
      <c r="A837" s="1"/>
      <c r="B837" s="1"/>
      <c r="C837" s="1"/>
      <c r="D837" s="1"/>
      <c r="E837" s="1"/>
      <c r="F837" s="18"/>
      <c r="G837" s="18"/>
      <c r="H837" s="1"/>
      <c r="I837" s="1"/>
      <c r="J837" s="1"/>
      <c r="K837" s="1"/>
      <c r="L837" s="1"/>
      <c r="M837" s="1"/>
      <c r="N837" s="7"/>
      <c r="O837" s="13"/>
      <c r="P837" s="1"/>
    </row>
    <row r="838" spans="1:16" x14ac:dyDescent="0.3">
      <c r="A838" s="1"/>
      <c r="B838" s="1"/>
      <c r="C838" s="1"/>
      <c r="D838" s="1"/>
      <c r="E838" s="1"/>
      <c r="F838" s="18"/>
      <c r="G838" s="18"/>
      <c r="H838" s="1"/>
      <c r="I838" s="1"/>
      <c r="J838" s="1"/>
      <c r="K838" s="1"/>
      <c r="L838" s="1"/>
      <c r="M838" s="1"/>
      <c r="N838" s="7"/>
      <c r="O838" s="13"/>
      <c r="P838" s="1"/>
    </row>
    <row r="839" spans="1:16" x14ac:dyDescent="0.3">
      <c r="A839" s="1"/>
      <c r="B839" s="1"/>
      <c r="C839" s="1"/>
      <c r="D839" s="1"/>
      <c r="E839" s="1"/>
      <c r="F839" s="18"/>
      <c r="G839" s="18"/>
      <c r="H839" s="1"/>
      <c r="I839" s="1"/>
      <c r="J839" s="1"/>
      <c r="K839" s="1"/>
      <c r="L839" s="1"/>
      <c r="M839" s="1"/>
      <c r="N839" s="7"/>
      <c r="O839" s="13"/>
      <c r="P839" s="1"/>
    </row>
    <row r="840" spans="1:16" x14ac:dyDescent="0.3">
      <c r="A840" s="1"/>
      <c r="B840" s="1"/>
      <c r="C840" s="1"/>
      <c r="D840" s="1"/>
      <c r="E840" s="1"/>
      <c r="F840" s="18"/>
      <c r="G840" s="18"/>
      <c r="H840" s="1"/>
      <c r="I840" s="1"/>
      <c r="J840" s="1"/>
      <c r="K840" s="1"/>
      <c r="L840" s="1"/>
      <c r="M840" s="1"/>
      <c r="N840" s="7"/>
      <c r="O840" s="13"/>
      <c r="P840" s="1"/>
    </row>
    <row r="841" spans="1:16" x14ac:dyDescent="0.3">
      <c r="A841" s="1"/>
      <c r="B841" s="1"/>
      <c r="C841" s="1"/>
      <c r="D841" s="1"/>
      <c r="E841" s="1"/>
      <c r="F841" s="18"/>
      <c r="G841" s="18"/>
      <c r="H841" s="1"/>
      <c r="I841" s="1"/>
      <c r="J841" s="1"/>
      <c r="K841" s="1"/>
      <c r="L841" s="1"/>
      <c r="M841" s="1"/>
      <c r="N841" s="7"/>
      <c r="O841" s="13"/>
      <c r="P841" s="1"/>
    </row>
    <row r="842" spans="1:16" x14ac:dyDescent="0.3">
      <c r="A842" s="1"/>
      <c r="B842" s="1"/>
      <c r="C842" s="1"/>
      <c r="D842" s="1"/>
      <c r="E842" s="1"/>
      <c r="F842" s="18"/>
      <c r="G842" s="18"/>
      <c r="H842" s="1"/>
      <c r="I842" s="1"/>
      <c r="J842" s="1"/>
      <c r="K842" s="1"/>
      <c r="L842" s="1"/>
      <c r="M842" s="1"/>
      <c r="N842" s="7"/>
      <c r="O842" s="13"/>
      <c r="P842" s="1"/>
    </row>
    <row r="843" spans="1:16" x14ac:dyDescent="0.3">
      <c r="A843" s="1"/>
      <c r="B843" s="1"/>
      <c r="C843" s="1"/>
      <c r="D843" s="1"/>
      <c r="E843" s="1"/>
      <c r="F843" s="18"/>
      <c r="G843" s="18"/>
      <c r="H843" s="1"/>
      <c r="I843" s="1"/>
      <c r="J843" s="1"/>
      <c r="K843" s="1"/>
      <c r="L843" s="1"/>
      <c r="M843" s="1"/>
      <c r="N843" s="7"/>
      <c r="O843" s="13"/>
      <c r="P843" s="1"/>
    </row>
    <row r="844" spans="1:16" x14ac:dyDescent="0.3">
      <c r="A844" s="1"/>
      <c r="B844" s="1"/>
      <c r="C844" s="1"/>
      <c r="D844" s="1"/>
      <c r="E844" s="1"/>
      <c r="F844" s="18"/>
      <c r="G844" s="18"/>
      <c r="H844" s="1"/>
      <c r="I844" s="1"/>
      <c r="J844" s="1"/>
      <c r="K844" s="1"/>
      <c r="L844" s="1"/>
      <c r="M844" s="1"/>
      <c r="N844" s="7"/>
      <c r="O844" s="13"/>
      <c r="P844" s="1"/>
    </row>
    <row r="845" spans="1:16" x14ac:dyDescent="0.3">
      <c r="A845" s="1"/>
      <c r="B845" s="1"/>
      <c r="C845" s="1"/>
      <c r="D845" s="1"/>
      <c r="E845" s="1"/>
      <c r="F845" s="18"/>
      <c r="G845" s="18"/>
      <c r="H845" s="1"/>
      <c r="I845" s="1"/>
      <c r="J845" s="1"/>
      <c r="K845" s="1"/>
      <c r="L845" s="1"/>
      <c r="M845" s="1"/>
      <c r="N845" s="7"/>
      <c r="O845" s="13"/>
      <c r="P845" s="1"/>
    </row>
    <row r="846" spans="1:16" x14ac:dyDescent="0.3">
      <c r="A846" s="1"/>
      <c r="B846" s="1"/>
      <c r="C846" s="1"/>
      <c r="D846" s="1"/>
      <c r="E846" s="1"/>
      <c r="F846" s="18"/>
      <c r="G846" s="18"/>
      <c r="H846" s="1"/>
      <c r="I846" s="1"/>
      <c r="J846" s="1"/>
      <c r="K846" s="1"/>
      <c r="L846" s="1"/>
      <c r="M846" s="1"/>
      <c r="N846" s="7"/>
      <c r="O846" s="13"/>
      <c r="P846" s="1"/>
    </row>
    <row r="847" spans="1:16" x14ac:dyDescent="0.3">
      <c r="A847" s="1"/>
      <c r="B847" s="1"/>
      <c r="C847" s="1"/>
      <c r="D847" s="1"/>
      <c r="E847" s="1"/>
      <c r="F847" s="18"/>
      <c r="G847" s="18"/>
      <c r="H847" s="1"/>
      <c r="I847" s="1"/>
      <c r="J847" s="1"/>
      <c r="K847" s="1"/>
      <c r="L847" s="1"/>
      <c r="M847" s="1"/>
      <c r="N847" s="7"/>
      <c r="O847" s="13"/>
      <c r="P847" s="1"/>
    </row>
    <row r="848" spans="1:16" x14ac:dyDescent="0.3">
      <c r="A848" s="1"/>
      <c r="B848" s="1"/>
      <c r="C848" s="1"/>
      <c r="D848" s="1"/>
      <c r="E848" s="1"/>
      <c r="F848" s="18"/>
      <c r="G848" s="18"/>
      <c r="H848" s="1"/>
      <c r="I848" s="1"/>
      <c r="J848" s="1"/>
      <c r="K848" s="1"/>
      <c r="L848" s="1"/>
      <c r="M848" s="1"/>
      <c r="N848" s="7"/>
      <c r="O848" s="13"/>
      <c r="P848" s="1"/>
    </row>
    <row r="849" spans="1:16" x14ac:dyDescent="0.3">
      <c r="A849" s="1"/>
      <c r="B849" s="1"/>
      <c r="C849" s="1"/>
      <c r="D849" s="1"/>
      <c r="E849" s="1"/>
      <c r="F849" s="18"/>
      <c r="G849" s="18"/>
      <c r="H849" s="1"/>
      <c r="I849" s="1"/>
      <c r="J849" s="1"/>
      <c r="K849" s="1"/>
      <c r="L849" s="1"/>
      <c r="M849" s="1"/>
      <c r="N849" s="7"/>
      <c r="O849" s="13"/>
      <c r="P849" s="1"/>
    </row>
    <row r="850" spans="1:16" x14ac:dyDescent="0.3">
      <c r="A850" s="1"/>
      <c r="B850" s="1"/>
      <c r="C850" s="1"/>
      <c r="D850" s="1"/>
      <c r="E850" s="1"/>
      <c r="F850" s="18"/>
      <c r="G850" s="18"/>
      <c r="H850" s="1"/>
      <c r="I850" s="1"/>
      <c r="J850" s="1"/>
      <c r="K850" s="1"/>
      <c r="L850" s="1"/>
      <c r="M850" s="1"/>
      <c r="N850" s="7"/>
      <c r="O850" s="13"/>
      <c r="P850" s="1"/>
    </row>
    <row r="851" spans="1:16" x14ac:dyDescent="0.3">
      <c r="A851" s="1"/>
      <c r="B851" s="1"/>
      <c r="C851" s="1"/>
      <c r="D851" s="1"/>
      <c r="E851" s="1"/>
      <c r="F851" s="18"/>
      <c r="G851" s="18"/>
      <c r="H851" s="1"/>
      <c r="I851" s="1"/>
      <c r="J851" s="1"/>
      <c r="K851" s="1"/>
      <c r="L851" s="1"/>
      <c r="M851" s="1"/>
      <c r="N851" s="7"/>
      <c r="O851" s="13"/>
      <c r="P851" s="1"/>
    </row>
    <row r="852" spans="1:16" x14ac:dyDescent="0.3">
      <c r="A852" s="1"/>
      <c r="B852" s="1"/>
      <c r="C852" s="1"/>
      <c r="D852" s="1"/>
      <c r="E852" s="1"/>
      <c r="F852" s="18"/>
      <c r="G852" s="18"/>
      <c r="H852" s="1"/>
      <c r="I852" s="1"/>
      <c r="J852" s="1"/>
      <c r="K852" s="1"/>
      <c r="L852" s="1"/>
      <c r="M852" s="1"/>
      <c r="N852" s="7"/>
      <c r="O852" s="13"/>
      <c r="P852" s="1"/>
    </row>
    <row r="853" spans="1:16" x14ac:dyDescent="0.3">
      <c r="A853" s="1"/>
      <c r="B853" s="1"/>
      <c r="C853" s="1"/>
      <c r="D853" s="1"/>
      <c r="E853" s="1"/>
      <c r="F853" s="18"/>
      <c r="G853" s="18"/>
      <c r="H853" s="1"/>
      <c r="I853" s="1"/>
      <c r="J853" s="1"/>
      <c r="K853" s="1"/>
      <c r="L853" s="1"/>
      <c r="M853" s="1"/>
      <c r="N853" s="7"/>
      <c r="O853" s="13"/>
      <c r="P853" s="1"/>
    </row>
    <row r="854" spans="1:16" x14ac:dyDescent="0.3">
      <c r="A854" s="1"/>
      <c r="B854" s="1"/>
      <c r="C854" s="1"/>
      <c r="D854" s="1"/>
      <c r="E854" s="1"/>
      <c r="F854" s="18"/>
      <c r="G854" s="18"/>
      <c r="H854" s="1"/>
      <c r="I854" s="1"/>
      <c r="J854" s="1"/>
      <c r="K854" s="1"/>
      <c r="L854" s="1"/>
      <c r="M854" s="1"/>
      <c r="N854" s="7"/>
      <c r="O854" s="13"/>
      <c r="P854" s="1"/>
    </row>
    <row r="855" spans="1:16" x14ac:dyDescent="0.3">
      <c r="A855" s="1"/>
      <c r="B855" s="1"/>
      <c r="C855" s="1"/>
      <c r="D855" s="1"/>
      <c r="E855" s="1"/>
      <c r="F855" s="18"/>
      <c r="G855" s="18"/>
      <c r="H855" s="1"/>
      <c r="I855" s="1"/>
      <c r="J855" s="1"/>
      <c r="K855" s="1"/>
      <c r="L855" s="1"/>
      <c r="M855" s="1"/>
      <c r="N855" s="7"/>
      <c r="O855" s="13"/>
      <c r="P855" s="1"/>
    </row>
    <row r="856" spans="1:16" x14ac:dyDescent="0.3">
      <c r="A856" s="1"/>
      <c r="B856" s="1"/>
      <c r="C856" s="1"/>
      <c r="D856" s="1"/>
      <c r="E856" s="1"/>
      <c r="F856" s="18"/>
      <c r="G856" s="18"/>
      <c r="H856" s="1"/>
      <c r="I856" s="1"/>
      <c r="J856" s="1"/>
      <c r="K856" s="1"/>
      <c r="L856" s="1"/>
      <c r="M856" s="1"/>
      <c r="N856" s="7"/>
      <c r="O856" s="13"/>
      <c r="P856" s="1"/>
    </row>
    <row r="857" spans="1:16" x14ac:dyDescent="0.3">
      <c r="A857" s="1"/>
      <c r="B857" s="1"/>
      <c r="C857" s="1"/>
      <c r="D857" s="1"/>
      <c r="E857" s="1"/>
      <c r="F857" s="18"/>
      <c r="G857" s="18"/>
      <c r="H857" s="1"/>
      <c r="I857" s="1"/>
      <c r="J857" s="1"/>
      <c r="K857" s="1"/>
      <c r="L857" s="1"/>
      <c r="M857" s="1"/>
      <c r="N857" s="7"/>
      <c r="O857" s="13"/>
      <c r="P857" s="1"/>
    </row>
    <row r="858" spans="1:16" x14ac:dyDescent="0.3">
      <c r="A858" s="1"/>
      <c r="B858" s="1"/>
      <c r="C858" s="1"/>
      <c r="D858" s="1"/>
      <c r="E858" s="1"/>
      <c r="F858" s="18"/>
      <c r="G858" s="18"/>
      <c r="H858" s="1"/>
      <c r="I858" s="1"/>
      <c r="J858" s="1"/>
      <c r="K858" s="1"/>
      <c r="L858" s="1"/>
      <c r="M858" s="1"/>
      <c r="N858" s="7"/>
      <c r="O858" s="13"/>
      <c r="P858" s="1"/>
    </row>
    <row r="859" spans="1:16" x14ac:dyDescent="0.3">
      <c r="A859" s="1"/>
      <c r="B859" s="1"/>
      <c r="C859" s="1"/>
      <c r="D859" s="1"/>
      <c r="E859" s="1"/>
      <c r="F859" s="18"/>
      <c r="G859" s="18"/>
      <c r="H859" s="1"/>
      <c r="I859" s="1"/>
      <c r="J859" s="1"/>
      <c r="K859" s="1"/>
      <c r="L859" s="1"/>
      <c r="M859" s="1"/>
      <c r="N859" s="7"/>
      <c r="O859" s="13"/>
      <c r="P859" s="1"/>
    </row>
    <row r="860" spans="1:16" x14ac:dyDescent="0.3">
      <c r="A860" s="1"/>
      <c r="B860" s="1"/>
      <c r="C860" s="1"/>
      <c r="D860" s="1"/>
      <c r="E860" s="1"/>
      <c r="F860" s="18"/>
      <c r="G860" s="18"/>
      <c r="H860" s="1"/>
      <c r="I860" s="1"/>
      <c r="J860" s="1"/>
      <c r="K860" s="1"/>
      <c r="L860" s="1"/>
      <c r="M860" s="1"/>
      <c r="N860" s="7"/>
      <c r="O860" s="13"/>
      <c r="P860" s="1"/>
    </row>
    <row r="861" spans="1:16" x14ac:dyDescent="0.3">
      <c r="A861" s="1"/>
      <c r="B861" s="1"/>
      <c r="C861" s="1"/>
      <c r="D861" s="1"/>
      <c r="E861" s="1"/>
      <c r="F861" s="18"/>
      <c r="G861" s="18"/>
      <c r="H861" s="1"/>
      <c r="I861" s="1"/>
      <c r="J861" s="1"/>
      <c r="K861" s="1"/>
      <c r="L861" s="1"/>
      <c r="M861" s="1"/>
      <c r="N861" s="7"/>
      <c r="O861" s="13"/>
      <c r="P861" s="1"/>
    </row>
    <row r="862" spans="1:16" x14ac:dyDescent="0.3">
      <c r="A862" s="1"/>
      <c r="B862" s="1"/>
      <c r="C862" s="1"/>
      <c r="D862" s="1"/>
      <c r="E862" s="1"/>
      <c r="F862" s="18"/>
      <c r="G862" s="18"/>
      <c r="H862" s="1"/>
      <c r="I862" s="1"/>
      <c r="J862" s="1"/>
      <c r="K862" s="1"/>
      <c r="L862" s="1"/>
      <c r="M862" s="1"/>
      <c r="N862" s="7"/>
      <c r="O862" s="13"/>
      <c r="P862" s="1"/>
    </row>
    <row r="863" spans="1:16" x14ac:dyDescent="0.3">
      <c r="A863" s="1"/>
      <c r="B863" s="1"/>
      <c r="C863" s="1"/>
      <c r="D863" s="1"/>
      <c r="E863" s="1"/>
      <c r="F863" s="18"/>
      <c r="G863" s="18"/>
      <c r="H863" s="1"/>
      <c r="I863" s="1"/>
      <c r="J863" s="1"/>
      <c r="K863" s="1"/>
      <c r="L863" s="1"/>
      <c r="M863" s="1"/>
      <c r="N863" s="7"/>
      <c r="O863" s="13"/>
      <c r="P863" s="1"/>
    </row>
    <row r="864" spans="1:16" x14ac:dyDescent="0.3">
      <c r="A864" s="1"/>
      <c r="B864" s="1"/>
      <c r="C864" s="1"/>
      <c r="D864" s="1"/>
      <c r="E864" s="1"/>
      <c r="F864" s="18"/>
      <c r="G864" s="18"/>
      <c r="H864" s="1"/>
      <c r="I864" s="1"/>
      <c r="J864" s="1"/>
      <c r="K864" s="1"/>
      <c r="L864" s="1"/>
      <c r="M864" s="1"/>
      <c r="N864" s="7"/>
      <c r="O864" s="13"/>
      <c r="P864" s="1"/>
    </row>
    <row r="865" spans="1:16" x14ac:dyDescent="0.3">
      <c r="A865" s="1"/>
      <c r="B865" s="1"/>
      <c r="C865" s="1"/>
      <c r="D865" s="1"/>
      <c r="E865" s="1"/>
      <c r="F865" s="18"/>
      <c r="G865" s="18"/>
      <c r="H865" s="1"/>
      <c r="I865" s="1"/>
      <c r="J865" s="1"/>
      <c r="K865" s="1"/>
      <c r="L865" s="1"/>
      <c r="M865" s="1"/>
      <c r="N865" s="7"/>
      <c r="O865" s="13"/>
      <c r="P865" s="1"/>
    </row>
    <row r="866" spans="1:16" x14ac:dyDescent="0.3">
      <c r="A866" s="1"/>
      <c r="B866" s="1"/>
      <c r="C866" s="1"/>
      <c r="D866" s="1"/>
      <c r="E866" s="1"/>
      <c r="F866" s="18"/>
      <c r="G866" s="18"/>
      <c r="H866" s="1"/>
      <c r="I866" s="1"/>
      <c r="J866" s="1"/>
      <c r="K866" s="1"/>
      <c r="L866" s="1"/>
      <c r="M866" s="1"/>
      <c r="N866" s="7"/>
      <c r="O866" s="13"/>
      <c r="P866" s="1"/>
    </row>
    <row r="867" spans="1:16" x14ac:dyDescent="0.3">
      <c r="A867" s="1"/>
      <c r="B867" s="1"/>
      <c r="C867" s="1"/>
      <c r="D867" s="1"/>
      <c r="E867" s="1"/>
      <c r="F867" s="18"/>
      <c r="G867" s="18"/>
      <c r="H867" s="1"/>
      <c r="I867" s="1"/>
      <c r="J867" s="1"/>
      <c r="K867" s="1"/>
      <c r="L867" s="1"/>
      <c r="M867" s="1"/>
      <c r="N867" s="7"/>
      <c r="O867" s="13"/>
      <c r="P867" s="1"/>
    </row>
    <row r="868" spans="1:16" x14ac:dyDescent="0.3">
      <c r="A868" s="1"/>
      <c r="B868" s="1"/>
      <c r="C868" s="1"/>
      <c r="D868" s="1"/>
      <c r="E868" s="1"/>
      <c r="F868" s="18"/>
      <c r="G868" s="18"/>
      <c r="H868" s="1"/>
      <c r="I868" s="1"/>
      <c r="J868" s="1"/>
      <c r="K868" s="1"/>
      <c r="L868" s="1"/>
      <c r="M868" s="1"/>
      <c r="N868" s="7"/>
      <c r="O868" s="13"/>
      <c r="P868" s="1"/>
    </row>
    <row r="869" spans="1:16" x14ac:dyDescent="0.3">
      <c r="A869" s="1"/>
      <c r="B869" s="1"/>
      <c r="C869" s="1"/>
      <c r="D869" s="1"/>
      <c r="E869" s="1"/>
      <c r="F869" s="18"/>
      <c r="G869" s="18"/>
      <c r="H869" s="1"/>
      <c r="I869" s="1"/>
      <c r="J869" s="1"/>
      <c r="K869" s="1"/>
      <c r="L869" s="1"/>
      <c r="M869" s="1"/>
      <c r="N869" s="7"/>
      <c r="O869" s="13"/>
      <c r="P869" s="1"/>
    </row>
    <row r="870" spans="1:16" x14ac:dyDescent="0.3">
      <c r="A870" s="1"/>
      <c r="B870" s="1"/>
      <c r="C870" s="1"/>
      <c r="D870" s="1"/>
      <c r="E870" s="1"/>
      <c r="F870" s="18"/>
      <c r="G870" s="18"/>
      <c r="H870" s="1"/>
      <c r="I870" s="1"/>
      <c r="J870" s="1"/>
      <c r="K870" s="1"/>
      <c r="L870" s="1"/>
      <c r="M870" s="1"/>
      <c r="N870" s="7"/>
      <c r="O870" s="13"/>
      <c r="P870" s="1"/>
    </row>
    <row r="871" spans="1:16" x14ac:dyDescent="0.3">
      <c r="A871" s="1"/>
      <c r="B871" s="1"/>
      <c r="C871" s="1"/>
      <c r="D871" s="1"/>
      <c r="E871" s="1"/>
      <c r="F871" s="18"/>
      <c r="G871" s="18"/>
      <c r="H871" s="1"/>
      <c r="I871" s="1"/>
      <c r="J871" s="1"/>
      <c r="K871" s="1"/>
      <c r="L871" s="1"/>
      <c r="M871" s="1"/>
      <c r="N871" s="7"/>
      <c r="O871" s="13"/>
      <c r="P871" s="1"/>
    </row>
    <row r="872" spans="1:16" x14ac:dyDescent="0.3">
      <c r="A872" s="1"/>
      <c r="B872" s="1"/>
      <c r="C872" s="1"/>
      <c r="D872" s="1"/>
      <c r="E872" s="1"/>
      <c r="F872" s="18"/>
      <c r="G872" s="18"/>
      <c r="H872" s="1"/>
      <c r="I872" s="1"/>
      <c r="J872" s="1"/>
      <c r="K872" s="1"/>
      <c r="L872" s="1"/>
      <c r="M872" s="1"/>
      <c r="N872" s="7"/>
      <c r="O872" s="13"/>
      <c r="P872" s="1"/>
    </row>
    <row r="873" spans="1:16" x14ac:dyDescent="0.3">
      <c r="A873" s="1"/>
      <c r="B873" s="1"/>
      <c r="C873" s="1"/>
      <c r="D873" s="1"/>
      <c r="E873" s="1"/>
      <c r="F873" s="18"/>
      <c r="G873" s="18"/>
      <c r="H873" s="1"/>
      <c r="I873" s="1"/>
      <c r="J873" s="1"/>
      <c r="K873" s="1"/>
      <c r="L873" s="1"/>
      <c r="M873" s="1"/>
      <c r="N873" s="7"/>
      <c r="O873" s="13"/>
      <c r="P873" s="1"/>
    </row>
    <row r="874" spans="1:16" x14ac:dyDescent="0.3">
      <c r="A874" s="1"/>
      <c r="B874" s="1"/>
      <c r="C874" s="1"/>
      <c r="D874" s="1"/>
      <c r="E874" s="1"/>
      <c r="F874" s="18"/>
      <c r="G874" s="18"/>
      <c r="H874" s="1"/>
      <c r="I874" s="1"/>
      <c r="J874" s="1"/>
      <c r="K874" s="1"/>
      <c r="L874" s="1"/>
      <c r="M874" s="1"/>
      <c r="N874" s="7"/>
      <c r="O874" s="13"/>
      <c r="P874" s="1"/>
    </row>
    <row r="875" spans="1:16" x14ac:dyDescent="0.3">
      <c r="A875" s="1"/>
      <c r="B875" s="1"/>
      <c r="C875" s="1"/>
      <c r="D875" s="1"/>
      <c r="E875" s="1"/>
      <c r="F875" s="18"/>
      <c r="G875" s="18"/>
      <c r="H875" s="1"/>
      <c r="I875" s="1"/>
      <c r="J875" s="1"/>
      <c r="K875" s="1"/>
      <c r="L875" s="1"/>
      <c r="M875" s="1"/>
      <c r="N875" s="7"/>
      <c r="O875" s="13"/>
      <c r="P875" s="1"/>
    </row>
    <row r="876" spans="1:16" x14ac:dyDescent="0.3">
      <c r="A876" s="1"/>
      <c r="B876" s="1"/>
      <c r="C876" s="1"/>
      <c r="D876" s="1"/>
      <c r="E876" s="1"/>
      <c r="F876" s="18"/>
      <c r="G876" s="18"/>
      <c r="H876" s="1"/>
      <c r="I876" s="1"/>
      <c r="J876" s="1"/>
      <c r="K876" s="1"/>
      <c r="L876" s="1"/>
      <c r="M876" s="1"/>
      <c r="N876" s="7"/>
      <c r="O876" s="13"/>
      <c r="P876" s="1"/>
    </row>
    <row r="877" spans="1:16" x14ac:dyDescent="0.3">
      <c r="A877" s="1"/>
      <c r="B877" s="1"/>
      <c r="C877" s="1"/>
      <c r="D877" s="1"/>
      <c r="E877" s="1"/>
      <c r="F877" s="18"/>
      <c r="G877" s="18"/>
      <c r="H877" s="1"/>
      <c r="I877" s="1"/>
      <c r="J877" s="1"/>
      <c r="K877" s="1"/>
      <c r="L877" s="1"/>
      <c r="M877" s="1"/>
      <c r="N877" s="7"/>
      <c r="O877" s="13"/>
      <c r="P877" s="1"/>
    </row>
    <row r="878" spans="1:16" x14ac:dyDescent="0.3">
      <c r="A878" s="1"/>
      <c r="B878" s="1"/>
      <c r="C878" s="1"/>
      <c r="D878" s="1"/>
      <c r="E878" s="1"/>
      <c r="F878" s="18"/>
      <c r="G878" s="18"/>
      <c r="H878" s="1"/>
      <c r="I878" s="1"/>
      <c r="J878" s="1"/>
      <c r="K878" s="1"/>
      <c r="L878" s="1"/>
      <c r="M878" s="1"/>
      <c r="N878" s="7"/>
      <c r="O878" s="13"/>
      <c r="P878" s="1"/>
    </row>
    <row r="879" spans="1:16" x14ac:dyDescent="0.3">
      <c r="A879" s="1"/>
      <c r="B879" s="1"/>
      <c r="C879" s="1"/>
      <c r="D879" s="1"/>
      <c r="E879" s="1"/>
      <c r="F879" s="18"/>
      <c r="G879" s="18"/>
      <c r="H879" s="1"/>
      <c r="I879" s="1"/>
      <c r="J879" s="1"/>
      <c r="K879" s="1"/>
      <c r="L879" s="1"/>
      <c r="M879" s="1"/>
      <c r="N879" s="7"/>
      <c r="O879" s="13"/>
      <c r="P879" s="1"/>
    </row>
    <row r="880" spans="1:16" x14ac:dyDescent="0.3">
      <c r="A880" s="1"/>
      <c r="B880" s="1"/>
      <c r="C880" s="1"/>
      <c r="D880" s="1"/>
      <c r="E880" s="1"/>
      <c r="F880" s="18"/>
      <c r="G880" s="18"/>
      <c r="H880" s="1"/>
      <c r="I880" s="1"/>
      <c r="J880" s="1"/>
      <c r="K880" s="1"/>
      <c r="L880" s="1"/>
      <c r="M880" s="1"/>
      <c r="N880" s="7"/>
      <c r="O880" s="13"/>
      <c r="P880" s="1"/>
    </row>
    <row r="881" spans="1:16" x14ac:dyDescent="0.3">
      <c r="A881" s="1"/>
      <c r="B881" s="1"/>
      <c r="C881" s="1"/>
      <c r="D881" s="1"/>
      <c r="E881" s="1"/>
      <c r="F881" s="18"/>
      <c r="G881" s="18"/>
      <c r="H881" s="1"/>
      <c r="I881" s="1"/>
      <c r="J881" s="1"/>
      <c r="K881" s="1"/>
      <c r="L881" s="1"/>
      <c r="M881" s="1"/>
      <c r="N881" s="7"/>
      <c r="O881" s="13"/>
      <c r="P881" s="1"/>
    </row>
    <row r="882" spans="1:16" x14ac:dyDescent="0.3">
      <c r="A882" s="1"/>
      <c r="B882" s="1"/>
      <c r="C882" s="1"/>
      <c r="D882" s="1"/>
      <c r="E882" s="1"/>
      <c r="F882" s="18"/>
      <c r="G882" s="18"/>
      <c r="H882" s="1"/>
      <c r="I882" s="1"/>
      <c r="J882" s="1"/>
      <c r="K882" s="1"/>
      <c r="L882" s="1"/>
      <c r="M882" s="1"/>
      <c r="N882" s="7"/>
      <c r="O882" s="13"/>
      <c r="P882" s="1"/>
    </row>
    <row r="883" spans="1:16" x14ac:dyDescent="0.3">
      <c r="A883" s="1"/>
      <c r="B883" s="1"/>
      <c r="C883" s="1"/>
      <c r="D883" s="1"/>
      <c r="E883" s="1"/>
      <c r="F883" s="18"/>
      <c r="G883" s="18"/>
      <c r="H883" s="1"/>
      <c r="I883" s="1"/>
      <c r="J883" s="1"/>
      <c r="K883" s="1"/>
      <c r="L883" s="1"/>
      <c r="M883" s="1"/>
      <c r="N883" s="7"/>
      <c r="O883" s="13"/>
      <c r="P883" s="1"/>
    </row>
    <row r="884" spans="1:16" x14ac:dyDescent="0.3">
      <c r="A884" s="1"/>
      <c r="B884" s="1"/>
      <c r="C884" s="1"/>
      <c r="D884" s="1"/>
      <c r="E884" s="1"/>
      <c r="F884" s="18"/>
      <c r="G884" s="18"/>
      <c r="H884" s="1"/>
      <c r="I884" s="1"/>
      <c r="J884" s="1"/>
      <c r="K884" s="1"/>
      <c r="L884" s="1"/>
      <c r="M884" s="1"/>
      <c r="N884" s="7"/>
      <c r="O884" s="13"/>
      <c r="P884" s="1"/>
    </row>
    <row r="885" spans="1:16" x14ac:dyDescent="0.3">
      <c r="A885" s="1"/>
      <c r="B885" s="1"/>
      <c r="C885" s="1"/>
      <c r="D885" s="1"/>
      <c r="E885" s="1"/>
      <c r="F885" s="18"/>
      <c r="G885" s="18"/>
      <c r="H885" s="1"/>
      <c r="I885" s="1"/>
      <c r="J885" s="1"/>
      <c r="K885" s="1"/>
      <c r="L885" s="1"/>
      <c r="M885" s="1"/>
      <c r="N885" s="7"/>
      <c r="O885" s="13"/>
      <c r="P885" s="1"/>
    </row>
    <row r="886" spans="1:16" x14ac:dyDescent="0.3">
      <c r="A886" s="1"/>
      <c r="B886" s="1"/>
      <c r="C886" s="1"/>
      <c r="D886" s="1"/>
      <c r="E886" s="1"/>
      <c r="F886" s="18"/>
      <c r="G886" s="18"/>
      <c r="H886" s="1"/>
      <c r="I886" s="1"/>
      <c r="J886" s="1"/>
      <c r="K886" s="1"/>
      <c r="L886" s="1"/>
      <c r="M886" s="1"/>
      <c r="N886" s="7"/>
      <c r="O886" s="13"/>
      <c r="P886" s="1"/>
    </row>
    <row r="887" spans="1:16" x14ac:dyDescent="0.3">
      <c r="A887" s="1"/>
      <c r="B887" s="1"/>
      <c r="C887" s="1"/>
      <c r="D887" s="1"/>
      <c r="E887" s="1"/>
      <c r="F887" s="18"/>
      <c r="G887" s="18"/>
      <c r="H887" s="1"/>
      <c r="I887" s="1"/>
      <c r="J887" s="1"/>
      <c r="K887" s="1"/>
      <c r="L887" s="1"/>
      <c r="M887" s="1"/>
      <c r="N887" s="7"/>
      <c r="O887" s="13"/>
      <c r="P887" s="1"/>
    </row>
    <row r="888" spans="1:16" x14ac:dyDescent="0.3">
      <c r="A888" s="1"/>
      <c r="B888" s="1"/>
      <c r="C888" s="1"/>
      <c r="D888" s="1"/>
      <c r="E888" s="1"/>
      <c r="F888" s="18"/>
      <c r="G888" s="18"/>
      <c r="H888" s="1"/>
      <c r="I888" s="1"/>
      <c r="J888" s="1"/>
      <c r="K888" s="1"/>
      <c r="L888" s="1"/>
      <c r="M888" s="1"/>
      <c r="N888" s="7"/>
      <c r="O888" s="13"/>
      <c r="P888" s="1"/>
    </row>
    <row r="889" spans="1:16" x14ac:dyDescent="0.3">
      <c r="A889" s="1"/>
      <c r="B889" s="1"/>
      <c r="C889" s="1"/>
      <c r="D889" s="1"/>
      <c r="E889" s="1"/>
      <c r="F889" s="18"/>
      <c r="G889" s="18"/>
      <c r="H889" s="1"/>
      <c r="I889" s="1"/>
      <c r="J889" s="1"/>
      <c r="K889" s="1"/>
      <c r="L889" s="1"/>
      <c r="M889" s="1"/>
      <c r="N889" s="7"/>
      <c r="O889" s="13"/>
      <c r="P889" s="1"/>
    </row>
    <row r="890" spans="1:16" x14ac:dyDescent="0.3">
      <c r="A890" s="1"/>
      <c r="B890" s="1"/>
      <c r="C890" s="1"/>
      <c r="D890" s="1"/>
      <c r="E890" s="1"/>
      <c r="F890" s="18"/>
      <c r="G890" s="18"/>
      <c r="H890" s="1"/>
      <c r="I890" s="1"/>
      <c r="J890" s="1"/>
      <c r="K890" s="1"/>
      <c r="L890" s="1"/>
      <c r="M890" s="1"/>
      <c r="N890" s="7"/>
      <c r="O890" s="13"/>
      <c r="P890" s="1"/>
    </row>
    <row r="891" spans="1:16" x14ac:dyDescent="0.3">
      <c r="A891" s="1"/>
      <c r="B891" s="1"/>
      <c r="C891" s="1"/>
      <c r="D891" s="1"/>
      <c r="E891" s="1"/>
      <c r="F891" s="18"/>
      <c r="G891" s="18"/>
      <c r="H891" s="1"/>
      <c r="I891" s="1"/>
      <c r="J891" s="1"/>
      <c r="K891" s="1"/>
      <c r="L891" s="1"/>
      <c r="M891" s="1"/>
      <c r="N891" s="7"/>
      <c r="O891" s="13"/>
      <c r="P891" s="1"/>
    </row>
    <row r="892" spans="1:16" x14ac:dyDescent="0.3">
      <c r="A892" s="1"/>
      <c r="B892" s="1"/>
      <c r="C892" s="1"/>
      <c r="D892" s="1"/>
      <c r="E892" s="1"/>
      <c r="F892" s="18"/>
      <c r="G892" s="18"/>
      <c r="H892" s="1"/>
      <c r="I892" s="1"/>
      <c r="J892" s="1"/>
      <c r="K892" s="1"/>
      <c r="L892" s="1"/>
      <c r="M892" s="1"/>
      <c r="N892" s="7"/>
      <c r="O892" s="13"/>
      <c r="P892" s="1"/>
    </row>
    <row r="893" spans="1:16" x14ac:dyDescent="0.3">
      <c r="A893" s="1"/>
      <c r="B893" s="1"/>
      <c r="C893" s="1"/>
      <c r="D893" s="1"/>
      <c r="E893" s="1"/>
      <c r="F893" s="18"/>
      <c r="G893" s="18"/>
      <c r="H893" s="1"/>
      <c r="I893" s="1"/>
      <c r="J893" s="1"/>
      <c r="K893" s="1"/>
      <c r="L893" s="1"/>
      <c r="M893" s="1"/>
      <c r="N893" s="7"/>
      <c r="O893" s="13"/>
      <c r="P893" s="1"/>
    </row>
    <row r="894" spans="1:16" x14ac:dyDescent="0.3">
      <c r="A894" s="1"/>
      <c r="B894" s="1"/>
      <c r="C894" s="1"/>
      <c r="D894" s="1"/>
      <c r="E894" s="1"/>
      <c r="F894" s="18"/>
      <c r="G894" s="18"/>
      <c r="H894" s="1"/>
      <c r="I894" s="1"/>
      <c r="J894" s="1"/>
      <c r="K894" s="1"/>
      <c r="L894" s="1"/>
      <c r="M894" s="1"/>
      <c r="N894" s="7"/>
      <c r="O894" s="13"/>
      <c r="P894" s="1"/>
    </row>
    <row r="895" spans="1:16" x14ac:dyDescent="0.3">
      <c r="A895" s="1"/>
      <c r="B895" s="1"/>
      <c r="C895" s="1"/>
      <c r="D895" s="1"/>
      <c r="E895" s="1"/>
      <c r="F895" s="18"/>
      <c r="G895" s="18"/>
      <c r="H895" s="1"/>
      <c r="I895" s="1"/>
      <c r="J895" s="1"/>
      <c r="K895" s="1"/>
      <c r="L895" s="1"/>
      <c r="M895" s="1"/>
      <c r="N895" s="7"/>
      <c r="O895" s="13"/>
      <c r="P895" s="1"/>
    </row>
    <row r="896" spans="1:16" x14ac:dyDescent="0.3">
      <c r="A896" s="1"/>
      <c r="B896" s="1"/>
      <c r="C896" s="1"/>
      <c r="D896" s="1"/>
      <c r="E896" s="1"/>
      <c r="F896" s="18"/>
      <c r="G896" s="18"/>
      <c r="H896" s="1"/>
      <c r="I896" s="1"/>
      <c r="J896" s="1"/>
      <c r="K896" s="1"/>
      <c r="L896" s="1"/>
      <c r="M896" s="1"/>
      <c r="N896" s="7"/>
      <c r="O896" s="13"/>
      <c r="P896" s="1"/>
    </row>
    <row r="897" spans="1:16" x14ac:dyDescent="0.3">
      <c r="A897" s="1"/>
      <c r="B897" s="1"/>
      <c r="C897" s="1"/>
      <c r="D897" s="1"/>
      <c r="E897" s="1"/>
      <c r="F897" s="18"/>
      <c r="G897" s="18"/>
      <c r="H897" s="1"/>
      <c r="I897" s="1"/>
      <c r="J897" s="1"/>
      <c r="K897" s="1"/>
      <c r="L897" s="1"/>
      <c r="M897" s="1"/>
      <c r="N897" s="7"/>
      <c r="O897" s="13"/>
      <c r="P897" s="1"/>
    </row>
    <row r="898" spans="1:16" x14ac:dyDescent="0.3">
      <c r="A898" s="1"/>
      <c r="B898" s="1"/>
      <c r="C898" s="1"/>
      <c r="D898" s="1"/>
      <c r="E898" s="1"/>
      <c r="F898" s="18"/>
      <c r="G898" s="18"/>
      <c r="H898" s="1"/>
      <c r="I898" s="1"/>
      <c r="J898" s="1"/>
      <c r="K898" s="1"/>
      <c r="L898" s="1"/>
      <c r="M898" s="1"/>
      <c r="N898" s="7"/>
      <c r="O898" s="13"/>
      <c r="P898" s="1"/>
    </row>
    <row r="899" spans="1:16" x14ac:dyDescent="0.3">
      <c r="A899" s="1"/>
      <c r="B899" s="1"/>
      <c r="C899" s="1"/>
      <c r="D899" s="1"/>
      <c r="E899" s="1"/>
      <c r="F899" s="18"/>
      <c r="G899" s="18"/>
      <c r="H899" s="1"/>
      <c r="I899" s="1"/>
      <c r="J899" s="1"/>
      <c r="K899" s="1"/>
      <c r="L899" s="1"/>
      <c r="M899" s="1"/>
      <c r="N899" s="7"/>
      <c r="O899" s="13"/>
      <c r="P899" s="1"/>
    </row>
    <row r="900" spans="1:16" x14ac:dyDescent="0.3">
      <c r="A900" s="1"/>
      <c r="B900" s="1"/>
      <c r="C900" s="1"/>
      <c r="D900" s="1"/>
      <c r="E900" s="1"/>
      <c r="F900" s="18"/>
      <c r="G900" s="18"/>
      <c r="H900" s="1"/>
      <c r="I900" s="1"/>
      <c r="J900" s="1"/>
      <c r="K900" s="1"/>
      <c r="L900" s="1"/>
      <c r="M900" s="1"/>
      <c r="N900" s="7"/>
      <c r="O900" s="13"/>
      <c r="P900" s="1"/>
    </row>
    <row r="901" spans="1:16" x14ac:dyDescent="0.3">
      <c r="A901" s="1"/>
      <c r="B901" s="1"/>
      <c r="C901" s="1"/>
      <c r="D901" s="1"/>
      <c r="E901" s="1"/>
      <c r="F901" s="18"/>
      <c r="G901" s="18"/>
      <c r="H901" s="1"/>
      <c r="I901" s="1"/>
      <c r="J901" s="1"/>
      <c r="K901" s="1"/>
      <c r="L901" s="1"/>
      <c r="M901" s="1"/>
      <c r="N901" s="7"/>
      <c r="O901" s="13"/>
      <c r="P901" s="1"/>
    </row>
    <row r="902" spans="1:16" x14ac:dyDescent="0.3">
      <c r="A902" s="1"/>
      <c r="B902" s="1"/>
      <c r="C902" s="1"/>
      <c r="D902" s="1"/>
      <c r="E902" s="1"/>
      <c r="F902" s="18"/>
      <c r="G902" s="18"/>
      <c r="H902" s="1"/>
      <c r="I902" s="1"/>
      <c r="J902" s="1"/>
      <c r="K902" s="1"/>
      <c r="L902" s="1"/>
      <c r="M902" s="1"/>
      <c r="N902" s="7"/>
      <c r="O902" s="13"/>
      <c r="P902" s="1"/>
    </row>
    <row r="903" spans="1:16" x14ac:dyDescent="0.3">
      <c r="A903" s="1"/>
      <c r="B903" s="1"/>
      <c r="C903" s="1"/>
      <c r="D903" s="1"/>
      <c r="E903" s="1"/>
      <c r="F903" s="18"/>
      <c r="G903" s="18"/>
      <c r="H903" s="1"/>
      <c r="I903" s="1"/>
      <c r="J903" s="1"/>
      <c r="K903" s="1"/>
      <c r="L903" s="1"/>
      <c r="M903" s="1"/>
      <c r="N903" s="7"/>
      <c r="O903" s="13"/>
      <c r="P903" s="1"/>
    </row>
    <row r="904" spans="1:16" x14ac:dyDescent="0.3">
      <c r="A904" s="1"/>
      <c r="B904" s="1"/>
      <c r="C904" s="1"/>
      <c r="D904" s="1"/>
      <c r="E904" s="1"/>
      <c r="F904" s="18"/>
      <c r="G904" s="18"/>
      <c r="H904" s="1"/>
      <c r="I904" s="1"/>
      <c r="J904" s="1"/>
      <c r="K904" s="1"/>
      <c r="L904" s="1"/>
      <c r="M904" s="1"/>
      <c r="N904" s="7"/>
      <c r="O904" s="13"/>
      <c r="P904" s="1"/>
    </row>
    <row r="905" spans="1:16" x14ac:dyDescent="0.3">
      <c r="A905" s="1"/>
      <c r="B905" s="1"/>
      <c r="C905" s="1"/>
      <c r="D905" s="1"/>
      <c r="E905" s="1"/>
      <c r="F905" s="18"/>
      <c r="G905" s="18"/>
      <c r="H905" s="1"/>
      <c r="I905" s="1"/>
      <c r="J905" s="1"/>
      <c r="K905" s="1"/>
      <c r="L905" s="1"/>
      <c r="M905" s="1"/>
      <c r="N905" s="7"/>
      <c r="O905" s="13"/>
      <c r="P905" s="1"/>
    </row>
    <row r="906" spans="1:16" x14ac:dyDescent="0.3">
      <c r="A906" s="1"/>
      <c r="B906" s="1"/>
      <c r="C906" s="1"/>
      <c r="D906" s="1"/>
      <c r="E906" s="1"/>
      <c r="F906" s="18"/>
      <c r="G906" s="18"/>
      <c r="H906" s="1"/>
      <c r="I906" s="1"/>
      <c r="J906" s="1"/>
      <c r="K906" s="1"/>
      <c r="L906" s="1"/>
      <c r="M906" s="1"/>
      <c r="N906" s="7"/>
      <c r="O906" s="13"/>
      <c r="P906" s="1"/>
    </row>
    <row r="907" spans="1:16" x14ac:dyDescent="0.3">
      <c r="A907" s="1"/>
      <c r="B907" s="1"/>
      <c r="C907" s="1"/>
      <c r="D907" s="1"/>
      <c r="E907" s="1"/>
      <c r="F907" s="18"/>
      <c r="G907" s="18"/>
      <c r="H907" s="1"/>
      <c r="I907" s="1"/>
      <c r="J907" s="1"/>
      <c r="K907" s="1"/>
      <c r="L907" s="1"/>
      <c r="M907" s="1"/>
      <c r="N907" s="7"/>
      <c r="O907" s="13"/>
      <c r="P907" s="1"/>
    </row>
    <row r="908" spans="1:16" x14ac:dyDescent="0.3">
      <c r="A908" s="1"/>
      <c r="B908" s="1"/>
      <c r="C908" s="1"/>
      <c r="D908" s="1"/>
      <c r="E908" s="1"/>
      <c r="F908" s="18"/>
      <c r="G908" s="18"/>
      <c r="H908" s="1"/>
      <c r="I908" s="1"/>
      <c r="J908" s="1"/>
      <c r="K908" s="1"/>
      <c r="L908" s="1"/>
      <c r="M908" s="1"/>
      <c r="N908" s="7"/>
      <c r="O908" s="13"/>
      <c r="P908" s="1"/>
    </row>
    <row r="909" spans="1:16" x14ac:dyDescent="0.3">
      <c r="A909" s="1"/>
      <c r="B909" s="1"/>
      <c r="C909" s="1"/>
      <c r="D909" s="1"/>
      <c r="E909" s="1"/>
      <c r="F909" s="18"/>
      <c r="G909" s="18"/>
      <c r="H909" s="1"/>
      <c r="I909" s="1"/>
      <c r="J909" s="1"/>
      <c r="K909" s="1"/>
      <c r="L909" s="1"/>
      <c r="M909" s="1"/>
      <c r="N909" s="7"/>
      <c r="O909" s="13"/>
      <c r="P909" s="1"/>
    </row>
    <row r="910" spans="1:16" x14ac:dyDescent="0.3">
      <c r="A910" s="1"/>
      <c r="B910" s="1"/>
      <c r="C910" s="1"/>
      <c r="D910" s="1"/>
      <c r="E910" s="1"/>
      <c r="F910" s="18"/>
      <c r="G910" s="18"/>
      <c r="H910" s="1"/>
      <c r="I910" s="1"/>
      <c r="J910" s="1"/>
      <c r="K910" s="1"/>
      <c r="L910" s="1"/>
      <c r="M910" s="1"/>
      <c r="N910" s="7"/>
      <c r="O910" s="13"/>
      <c r="P910" s="1"/>
    </row>
    <row r="911" spans="1:16" x14ac:dyDescent="0.3">
      <c r="A911" s="1"/>
      <c r="B911" s="1"/>
      <c r="C911" s="1"/>
      <c r="D911" s="1"/>
      <c r="E911" s="1"/>
      <c r="F911" s="18"/>
      <c r="G911" s="18"/>
      <c r="H911" s="1"/>
      <c r="I911" s="1"/>
      <c r="J911" s="1"/>
      <c r="K911" s="1"/>
      <c r="L911" s="1"/>
      <c r="M911" s="1"/>
      <c r="N911" s="7"/>
      <c r="O911" s="13"/>
      <c r="P911" s="1"/>
    </row>
    <row r="912" spans="1:16" x14ac:dyDescent="0.3">
      <c r="A912" s="1"/>
      <c r="B912" s="1"/>
      <c r="C912" s="1"/>
      <c r="D912" s="1"/>
      <c r="E912" s="1"/>
      <c r="F912" s="18"/>
      <c r="G912" s="18"/>
      <c r="H912" s="1"/>
      <c r="I912" s="1"/>
      <c r="J912" s="1"/>
      <c r="K912" s="1"/>
      <c r="L912" s="1"/>
      <c r="M912" s="1"/>
      <c r="N912" s="7"/>
      <c r="O912" s="13"/>
      <c r="P912" s="1"/>
    </row>
    <row r="913" spans="1:16" x14ac:dyDescent="0.3">
      <c r="A913" s="1"/>
      <c r="B913" s="1"/>
      <c r="C913" s="1"/>
      <c r="D913" s="1"/>
      <c r="E913" s="1"/>
      <c r="F913" s="18"/>
      <c r="G913" s="18"/>
      <c r="H913" s="1"/>
      <c r="I913" s="1"/>
      <c r="J913" s="1"/>
      <c r="K913" s="1"/>
      <c r="L913" s="1"/>
      <c r="M913" s="1"/>
      <c r="N913" s="7"/>
      <c r="O913" s="13"/>
      <c r="P913" s="1"/>
    </row>
    <row r="914" spans="1:16" x14ac:dyDescent="0.3">
      <c r="A914" s="1"/>
      <c r="B914" s="1"/>
      <c r="C914" s="1"/>
      <c r="D914" s="1"/>
      <c r="E914" s="1"/>
      <c r="F914" s="18"/>
      <c r="G914" s="18"/>
      <c r="H914" s="1"/>
      <c r="I914" s="1"/>
      <c r="J914" s="1"/>
      <c r="K914" s="1"/>
      <c r="L914" s="1"/>
      <c r="M914" s="1"/>
      <c r="N914" s="7"/>
      <c r="O914" s="13"/>
      <c r="P914" s="1"/>
    </row>
    <row r="915" spans="1:16" x14ac:dyDescent="0.3">
      <c r="A915" s="1"/>
      <c r="B915" s="1"/>
      <c r="C915" s="1"/>
      <c r="D915" s="1"/>
      <c r="E915" s="1"/>
      <c r="F915" s="18"/>
      <c r="G915" s="18"/>
      <c r="H915" s="1"/>
      <c r="I915" s="1"/>
      <c r="J915" s="1"/>
      <c r="K915" s="1"/>
      <c r="L915" s="1"/>
      <c r="M915" s="1"/>
      <c r="N915" s="7"/>
      <c r="O915" s="13"/>
      <c r="P915" s="1"/>
    </row>
    <row r="916" spans="1:16" x14ac:dyDescent="0.3">
      <c r="A916" s="1"/>
      <c r="B916" s="1"/>
      <c r="C916" s="1"/>
      <c r="D916" s="1"/>
      <c r="E916" s="1"/>
      <c r="F916" s="18"/>
      <c r="G916" s="18"/>
      <c r="H916" s="1"/>
      <c r="I916" s="1"/>
      <c r="J916" s="1"/>
      <c r="K916" s="1"/>
      <c r="L916" s="1"/>
      <c r="M916" s="1"/>
      <c r="N916" s="7"/>
      <c r="O916" s="13"/>
      <c r="P916" s="1"/>
    </row>
    <row r="917" spans="1:16" x14ac:dyDescent="0.3">
      <c r="A917" s="1"/>
      <c r="B917" s="1"/>
      <c r="C917" s="1"/>
      <c r="D917" s="1"/>
      <c r="E917" s="1"/>
      <c r="F917" s="18"/>
      <c r="G917" s="18"/>
      <c r="H917" s="1"/>
      <c r="I917" s="1"/>
      <c r="J917" s="1"/>
      <c r="K917" s="1"/>
      <c r="L917" s="1"/>
      <c r="M917" s="1"/>
      <c r="N917" s="7"/>
      <c r="O917" s="13"/>
      <c r="P917" s="1"/>
    </row>
    <row r="918" spans="1:16" x14ac:dyDescent="0.3">
      <c r="A918" s="1"/>
      <c r="B918" s="1"/>
      <c r="C918" s="1"/>
      <c r="D918" s="1"/>
      <c r="E918" s="1"/>
      <c r="F918" s="18"/>
      <c r="G918" s="18"/>
      <c r="H918" s="1"/>
      <c r="I918" s="1"/>
      <c r="J918" s="1"/>
      <c r="K918" s="1"/>
      <c r="L918" s="1"/>
      <c r="M918" s="1"/>
      <c r="N918" s="7"/>
      <c r="O918" s="13"/>
      <c r="P918" s="1"/>
    </row>
    <row r="919" spans="1:16" x14ac:dyDescent="0.3">
      <c r="A919" s="1"/>
      <c r="B919" s="1"/>
      <c r="C919" s="1"/>
      <c r="D919" s="1"/>
      <c r="E919" s="1"/>
      <c r="F919" s="18"/>
      <c r="G919" s="18"/>
      <c r="H919" s="1"/>
      <c r="I919" s="1"/>
      <c r="J919" s="1"/>
      <c r="K919" s="1"/>
      <c r="L919" s="1"/>
      <c r="M919" s="1"/>
      <c r="N919" s="7"/>
      <c r="O919" s="13"/>
      <c r="P919" s="1"/>
    </row>
    <row r="920" spans="1:16" x14ac:dyDescent="0.3">
      <c r="A920" s="1"/>
      <c r="B920" s="1"/>
      <c r="C920" s="1"/>
      <c r="D920" s="1"/>
      <c r="E920" s="1"/>
      <c r="F920" s="18"/>
      <c r="G920" s="18"/>
      <c r="H920" s="1"/>
      <c r="I920" s="1"/>
      <c r="J920" s="1"/>
      <c r="K920" s="1"/>
      <c r="L920" s="1"/>
      <c r="M920" s="1"/>
      <c r="N920" s="7"/>
      <c r="O920" s="13"/>
      <c r="P920" s="1"/>
    </row>
    <row r="921" spans="1:16" x14ac:dyDescent="0.3">
      <c r="A921" s="1"/>
      <c r="B921" s="1"/>
      <c r="C921" s="1"/>
      <c r="D921" s="1"/>
      <c r="E921" s="1"/>
      <c r="F921" s="18"/>
      <c r="G921" s="18"/>
      <c r="H921" s="1"/>
      <c r="I921" s="1"/>
      <c r="J921" s="1"/>
      <c r="K921" s="1"/>
      <c r="L921" s="1"/>
      <c r="M921" s="1"/>
      <c r="N921" s="7"/>
      <c r="O921" s="13"/>
      <c r="P921" s="1"/>
    </row>
    <row r="922" spans="1:16" x14ac:dyDescent="0.3">
      <c r="A922" s="1"/>
      <c r="B922" s="1"/>
      <c r="C922" s="1"/>
      <c r="D922" s="1"/>
      <c r="E922" s="1"/>
      <c r="F922" s="18"/>
      <c r="G922" s="18"/>
      <c r="H922" s="1"/>
      <c r="I922" s="1"/>
      <c r="J922" s="1"/>
      <c r="K922" s="1"/>
      <c r="L922" s="1"/>
      <c r="M922" s="1"/>
      <c r="N922" s="7"/>
      <c r="O922" s="13"/>
      <c r="P922" s="1"/>
    </row>
    <row r="923" spans="1:16" x14ac:dyDescent="0.3">
      <c r="A923" s="1"/>
      <c r="B923" s="1"/>
      <c r="C923" s="1"/>
      <c r="D923" s="1"/>
      <c r="E923" s="1"/>
      <c r="F923" s="18"/>
      <c r="G923" s="18"/>
      <c r="H923" s="1"/>
      <c r="I923" s="1"/>
      <c r="J923" s="1"/>
      <c r="K923" s="1"/>
      <c r="L923" s="1"/>
      <c r="M923" s="1"/>
      <c r="N923" s="7"/>
      <c r="O923" s="13"/>
      <c r="P923" s="1"/>
    </row>
    <row r="924" spans="1:16" x14ac:dyDescent="0.3">
      <c r="A924" s="1"/>
      <c r="B924" s="1"/>
      <c r="C924" s="1"/>
      <c r="D924" s="1"/>
      <c r="E924" s="1"/>
      <c r="F924" s="18"/>
      <c r="G924" s="18"/>
      <c r="H924" s="1"/>
      <c r="I924" s="1"/>
      <c r="J924" s="1"/>
      <c r="K924" s="1"/>
      <c r="L924" s="1"/>
      <c r="M924" s="1"/>
      <c r="N924" s="7"/>
      <c r="O924" s="13"/>
      <c r="P924" s="1"/>
    </row>
    <row r="925" spans="1:16" x14ac:dyDescent="0.3">
      <c r="A925" s="1"/>
      <c r="B925" s="1"/>
      <c r="C925" s="1"/>
      <c r="D925" s="1"/>
      <c r="E925" s="1"/>
      <c r="F925" s="18"/>
      <c r="G925" s="18"/>
      <c r="H925" s="1"/>
      <c r="I925" s="1"/>
      <c r="J925" s="1"/>
      <c r="K925" s="1"/>
      <c r="L925" s="1"/>
      <c r="M925" s="1"/>
      <c r="N925" s="7"/>
      <c r="O925" s="13"/>
      <c r="P925" s="1"/>
    </row>
    <row r="926" spans="1:16" x14ac:dyDescent="0.3">
      <c r="A926" s="1"/>
      <c r="B926" s="1"/>
      <c r="C926" s="1"/>
      <c r="D926" s="1"/>
      <c r="E926" s="1"/>
      <c r="F926" s="18"/>
      <c r="G926" s="18"/>
      <c r="H926" s="1"/>
      <c r="I926" s="1"/>
      <c r="J926" s="1"/>
      <c r="K926" s="1"/>
      <c r="L926" s="1"/>
      <c r="M926" s="1"/>
      <c r="N926" s="7"/>
      <c r="O926" s="13"/>
      <c r="P926" s="1"/>
    </row>
    <row r="927" spans="1:16" x14ac:dyDescent="0.3">
      <c r="A927" s="1"/>
      <c r="B927" s="1"/>
      <c r="C927" s="1"/>
      <c r="D927" s="1"/>
      <c r="E927" s="1"/>
      <c r="F927" s="18"/>
      <c r="G927" s="18"/>
      <c r="H927" s="1"/>
      <c r="I927" s="1"/>
      <c r="J927" s="1"/>
      <c r="K927" s="1"/>
      <c r="L927" s="1"/>
      <c r="M927" s="1"/>
      <c r="N927" s="7"/>
      <c r="O927" s="13"/>
      <c r="P927" s="1"/>
    </row>
    <row r="928" spans="1:16" x14ac:dyDescent="0.3">
      <c r="A928" s="1"/>
      <c r="B928" s="1"/>
      <c r="C928" s="1"/>
      <c r="D928" s="1"/>
      <c r="E928" s="1"/>
      <c r="F928" s="18"/>
      <c r="G928" s="18"/>
      <c r="H928" s="1"/>
      <c r="I928" s="1"/>
      <c r="J928" s="1"/>
      <c r="K928" s="1"/>
      <c r="L928" s="1"/>
      <c r="M928" s="1"/>
      <c r="N928" s="7"/>
      <c r="O928" s="13"/>
      <c r="P928" s="1"/>
    </row>
    <row r="929" spans="1:16" x14ac:dyDescent="0.3">
      <c r="A929" s="1"/>
      <c r="B929" s="1"/>
      <c r="C929" s="1"/>
      <c r="D929" s="1"/>
      <c r="E929" s="1"/>
      <c r="F929" s="18"/>
      <c r="G929" s="18"/>
      <c r="H929" s="1"/>
      <c r="I929" s="1"/>
      <c r="J929" s="1"/>
      <c r="K929" s="1"/>
      <c r="L929" s="1"/>
      <c r="M929" s="1"/>
      <c r="N929" s="7"/>
      <c r="O929" s="13"/>
      <c r="P929" s="1"/>
    </row>
    <row r="930" spans="1:16" x14ac:dyDescent="0.3">
      <c r="A930" s="1"/>
      <c r="B930" s="1"/>
      <c r="C930" s="1"/>
      <c r="D930" s="1"/>
      <c r="E930" s="1"/>
      <c r="F930" s="18"/>
      <c r="G930" s="18"/>
      <c r="H930" s="1"/>
      <c r="I930" s="1"/>
      <c r="J930" s="1"/>
      <c r="K930" s="1"/>
      <c r="L930" s="1"/>
      <c r="M930" s="1"/>
      <c r="N930" s="7"/>
      <c r="O930" s="13"/>
      <c r="P930" s="1"/>
    </row>
    <row r="931" spans="1:16" x14ac:dyDescent="0.3">
      <c r="A931" s="1"/>
      <c r="B931" s="1"/>
      <c r="C931" s="1"/>
      <c r="D931" s="1"/>
      <c r="E931" s="1"/>
      <c r="F931" s="18"/>
      <c r="G931" s="18"/>
      <c r="H931" s="1"/>
      <c r="I931" s="1"/>
      <c r="J931" s="1"/>
      <c r="K931" s="1"/>
      <c r="L931" s="1"/>
      <c r="M931" s="1"/>
      <c r="N931" s="7"/>
      <c r="O931" s="13"/>
      <c r="P931" s="1"/>
    </row>
    <row r="932" spans="1:16" x14ac:dyDescent="0.3">
      <c r="A932" s="1"/>
      <c r="B932" s="1"/>
      <c r="C932" s="1"/>
      <c r="D932" s="1"/>
      <c r="E932" s="1"/>
      <c r="F932" s="18"/>
      <c r="G932" s="18"/>
      <c r="H932" s="1"/>
      <c r="I932" s="1"/>
      <c r="J932" s="1"/>
      <c r="K932" s="1"/>
      <c r="L932" s="1"/>
      <c r="M932" s="1"/>
      <c r="N932" s="7"/>
      <c r="O932" s="13"/>
      <c r="P932" s="1"/>
    </row>
    <row r="933" spans="1:16" x14ac:dyDescent="0.3">
      <c r="A933" s="1"/>
      <c r="B933" s="1"/>
      <c r="C933" s="1"/>
      <c r="D933" s="1"/>
      <c r="E933" s="1"/>
      <c r="F933" s="18"/>
      <c r="G933" s="18"/>
      <c r="H933" s="1"/>
      <c r="I933" s="1"/>
      <c r="J933" s="1"/>
      <c r="K933" s="1"/>
      <c r="L933" s="1"/>
      <c r="M933" s="1"/>
      <c r="N933" s="7"/>
      <c r="O933" s="13"/>
      <c r="P933" s="1"/>
    </row>
    <row r="934" spans="1:16" x14ac:dyDescent="0.3">
      <c r="A934" s="1"/>
      <c r="B934" s="1"/>
      <c r="C934" s="1"/>
      <c r="D934" s="1"/>
      <c r="E934" s="1"/>
      <c r="F934" s="18"/>
      <c r="G934" s="18"/>
      <c r="H934" s="1"/>
      <c r="I934" s="1"/>
      <c r="J934" s="1"/>
      <c r="K934" s="1"/>
      <c r="L934" s="1"/>
      <c r="M934" s="1"/>
      <c r="N934" s="7"/>
      <c r="O934" s="13"/>
      <c r="P934" s="1"/>
    </row>
    <row r="935" spans="1:16" x14ac:dyDescent="0.3">
      <c r="A935" s="1"/>
      <c r="B935" s="1"/>
      <c r="C935" s="1"/>
      <c r="D935" s="1"/>
      <c r="E935" s="1"/>
      <c r="F935" s="18"/>
      <c r="G935" s="18"/>
      <c r="H935" s="1"/>
      <c r="I935" s="1"/>
      <c r="J935" s="1"/>
      <c r="K935" s="1"/>
      <c r="L935" s="1"/>
      <c r="M935" s="1"/>
      <c r="N935" s="7"/>
      <c r="O935" s="13"/>
      <c r="P935" s="1"/>
    </row>
    <row r="936" spans="1:16" x14ac:dyDescent="0.3">
      <c r="A936" s="1"/>
      <c r="B936" s="1"/>
      <c r="C936" s="1"/>
      <c r="D936" s="1"/>
      <c r="E936" s="1"/>
      <c r="F936" s="18"/>
      <c r="G936" s="18"/>
      <c r="H936" s="1"/>
      <c r="I936" s="1"/>
      <c r="J936" s="1"/>
      <c r="K936" s="1"/>
      <c r="L936" s="1"/>
      <c r="M936" s="1"/>
      <c r="N936" s="7"/>
      <c r="O936" s="13"/>
      <c r="P936" s="1"/>
    </row>
    <row r="937" spans="1:16" x14ac:dyDescent="0.3">
      <c r="A937" s="1"/>
      <c r="B937" s="1"/>
      <c r="C937" s="1"/>
      <c r="D937" s="1"/>
      <c r="E937" s="1"/>
      <c r="F937" s="18"/>
      <c r="G937" s="18"/>
      <c r="H937" s="1"/>
      <c r="I937" s="1"/>
      <c r="J937" s="1"/>
      <c r="K937" s="1"/>
      <c r="L937" s="1"/>
      <c r="M937" s="1"/>
      <c r="N937" s="7"/>
      <c r="O937" s="13"/>
      <c r="P937" s="1"/>
    </row>
    <row r="938" spans="1:16" x14ac:dyDescent="0.3">
      <c r="A938" s="1"/>
      <c r="B938" s="1"/>
      <c r="C938" s="1"/>
      <c r="D938" s="1"/>
      <c r="E938" s="1"/>
      <c r="F938" s="18"/>
      <c r="G938" s="18"/>
      <c r="H938" s="1"/>
      <c r="I938" s="1"/>
      <c r="J938" s="1"/>
      <c r="K938" s="1"/>
      <c r="L938" s="1"/>
      <c r="M938" s="1"/>
      <c r="N938" s="7"/>
      <c r="O938" s="13"/>
      <c r="P938" s="1"/>
    </row>
    <row r="939" spans="1:16" x14ac:dyDescent="0.3">
      <c r="A939" s="1"/>
      <c r="B939" s="1"/>
      <c r="C939" s="1"/>
      <c r="D939" s="1"/>
      <c r="E939" s="1"/>
      <c r="F939" s="18"/>
      <c r="G939" s="18"/>
      <c r="H939" s="1"/>
      <c r="I939" s="1"/>
      <c r="J939" s="1"/>
      <c r="K939" s="1"/>
      <c r="L939" s="1"/>
      <c r="M939" s="1"/>
      <c r="N939" s="7"/>
      <c r="O939" s="13"/>
      <c r="P939" s="1"/>
    </row>
    <row r="940" spans="1:16" x14ac:dyDescent="0.3">
      <c r="A940" s="1"/>
      <c r="B940" s="1"/>
      <c r="C940" s="1"/>
      <c r="D940" s="1"/>
      <c r="E940" s="1"/>
      <c r="F940" s="18"/>
      <c r="G940" s="18"/>
      <c r="H940" s="1"/>
      <c r="I940" s="1"/>
      <c r="J940" s="1"/>
      <c r="K940" s="1"/>
      <c r="L940" s="1"/>
      <c r="M940" s="1"/>
      <c r="N940" s="7"/>
      <c r="O940" s="13"/>
      <c r="P940" s="1"/>
    </row>
    <row r="941" spans="1:16" x14ac:dyDescent="0.3">
      <c r="A941" s="1"/>
      <c r="B941" s="1"/>
      <c r="C941" s="1"/>
      <c r="D941" s="1"/>
      <c r="E941" s="1"/>
      <c r="F941" s="18"/>
      <c r="G941" s="18"/>
      <c r="H941" s="1"/>
      <c r="I941" s="1"/>
      <c r="J941" s="1"/>
      <c r="K941" s="1"/>
      <c r="L941" s="1"/>
      <c r="M941" s="1"/>
      <c r="N941" s="7"/>
      <c r="O941" s="13"/>
      <c r="P941" s="1"/>
    </row>
    <row r="942" spans="1:16" x14ac:dyDescent="0.3">
      <c r="A942" s="1"/>
      <c r="B942" s="1"/>
      <c r="C942" s="1"/>
      <c r="D942" s="1"/>
      <c r="E942" s="1"/>
      <c r="F942" s="18"/>
      <c r="G942" s="18"/>
      <c r="H942" s="1"/>
      <c r="I942" s="1"/>
      <c r="J942" s="1"/>
      <c r="K942" s="1"/>
      <c r="L942" s="1"/>
      <c r="M942" s="1"/>
      <c r="N942" s="7"/>
      <c r="O942" s="13"/>
      <c r="P942" s="1"/>
    </row>
    <row r="943" spans="1:16" x14ac:dyDescent="0.3">
      <c r="A943" s="1"/>
      <c r="B943" s="1"/>
      <c r="C943" s="1"/>
      <c r="D943" s="1"/>
      <c r="E943" s="1"/>
      <c r="F943" s="18"/>
      <c r="G943" s="18"/>
      <c r="H943" s="1"/>
      <c r="I943" s="1"/>
      <c r="J943" s="1"/>
      <c r="K943" s="1"/>
      <c r="L943" s="1"/>
      <c r="M943" s="1"/>
      <c r="N943" s="7"/>
      <c r="O943" s="13"/>
      <c r="P943" s="1"/>
    </row>
    <row r="944" spans="1:16" x14ac:dyDescent="0.3">
      <c r="A944" s="1"/>
      <c r="B944" s="1"/>
      <c r="C944" s="1"/>
      <c r="D944" s="1"/>
      <c r="E944" s="1"/>
      <c r="F944" s="18"/>
      <c r="G944" s="18"/>
      <c r="H944" s="1"/>
      <c r="I944" s="1"/>
      <c r="J944" s="1"/>
      <c r="K944" s="1"/>
      <c r="L944" s="1"/>
      <c r="M944" s="1"/>
      <c r="N944" s="7"/>
      <c r="O944" s="13"/>
      <c r="P944" s="1"/>
    </row>
    <row r="945" spans="1:16" x14ac:dyDescent="0.3">
      <c r="A945" s="1"/>
      <c r="B945" s="1"/>
      <c r="C945" s="1"/>
      <c r="D945" s="1"/>
      <c r="E945" s="1"/>
      <c r="F945" s="18"/>
      <c r="G945" s="18"/>
      <c r="H945" s="1"/>
      <c r="I945" s="1"/>
      <c r="J945" s="1"/>
      <c r="K945" s="1"/>
      <c r="L945" s="1"/>
      <c r="M945" s="1"/>
      <c r="N945" s="7"/>
      <c r="O945" s="13"/>
      <c r="P945" s="1"/>
    </row>
    <row r="946" spans="1:16" x14ac:dyDescent="0.3">
      <c r="A946" s="1"/>
      <c r="B946" s="1"/>
      <c r="C946" s="1"/>
      <c r="D946" s="1"/>
      <c r="E946" s="1"/>
      <c r="F946" s="18"/>
      <c r="G946" s="18"/>
      <c r="H946" s="1"/>
      <c r="I946" s="1"/>
      <c r="J946" s="1"/>
      <c r="K946" s="1"/>
      <c r="L946" s="1"/>
      <c r="M946" s="1"/>
      <c r="N946" s="7"/>
      <c r="O946" s="13"/>
      <c r="P946" s="1"/>
    </row>
    <row r="947" spans="1:16" x14ac:dyDescent="0.3">
      <c r="A947" s="1"/>
      <c r="B947" s="1"/>
      <c r="C947" s="1"/>
      <c r="D947" s="1"/>
      <c r="E947" s="1"/>
      <c r="F947" s="18"/>
      <c r="G947" s="18"/>
      <c r="H947" s="1"/>
      <c r="I947" s="1"/>
      <c r="J947" s="1"/>
      <c r="K947" s="1"/>
      <c r="L947" s="1"/>
      <c r="M947" s="1"/>
      <c r="N947" s="7"/>
      <c r="O947" s="13"/>
      <c r="P947" s="1"/>
    </row>
    <row r="948" spans="1:16" x14ac:dyDescent="0.3">
      <c r="A948" s="1"/>
      <c r="B948" s="1"/>
      <c r="C948" s="1"/>
      <c r="D948" s="1"/>
      <c r="E948" s="1"/>
      <c r="F948" s="18"/>
      <c r="G948" s="18"/>
      <c r="H948" s="1"/>
      <c r="I948" s="1"/>
      <c r="J948" s="1"/>
      <c r="K948" s="1"/>
      <c r="L948" s="1"/>
      <c r="M948" s="1"/>
      <c r="N948" s="7"/>
      <c r="O948" s="13"/>
      <c r="P948" s="1"/>
    </row>
    <row r="949" spans="1:16" x14ac:dyDescent="0.3">
      <c r="A949" s="1"/>
      <c r="B949" s="1"/>
      <c r="C949" s="1"/>
      <c r="D949" s="1"/>
      <c r="E949" s="1"/>
      <c r="F949" s="18"/>
      <c r="G949" s="18"/>
      <c r="H949" s="1"/>
      <c r="I949" s="1"/>
      <c r="J949" s="1"/>
      <c r="K949" s="1"/>
      <c r="L949" s="1"/>
      <c r="M949" s="1"/>
      <c r="N949" s="7"/>
      <c r="O949" s="13"/>
      <c r="P949" s="1"/>
    </row>
    <row r="950" spans="1:16" x14ac:dyDescent="0.3">
      <c r="A950" s="1"/>
      <c r="B950" s="1"/>
      <c r="C950" s="1"/>
      <c r="D950" s="1"/>
      <c r="E950" s="1"/>
      <c r="F950" s="18"/>
      <c r="G950" s="18"/>
      <c r="H950" s="1"/>
      <c r="I950" s="1"/>
      <c r="J950" s="1"/>
      <c r="K950" s="1"/>
      <c r="L950" s="1"/>
      <c r="M950" s="1"/>
      <c r="N950" s="7"/>
      <c r="O950" s="13"/>
      <c r="P950" s="1"/>
    </row>
    <row r="951" spans="1:16" x14ac:dyDescent="0.3">
      <c r="A951" s="1"/>
      <c r="B951" s="1"/>
      <c r="C951" s="1"/>
      <c r="D951" s="1"/>
      <c r="E951" s="1"/>
      <c r="F951" s="18"/>
      <c r="G951" s="18"/>
      <c r="H951" s="1"/>
      <c r="I951" s="1"/>
      <c r="J951" s="1"/>
      <c r="K951" s="1"/>
      <c r="L951" s="1"/>
      <c r="M951" s="1"/>
      <c r="N951" s="7"/>
      <c r="O951" s="13"/>
      <c r="P951" s="1"/>
    </row>
    <row r="952" spans="1:16" x14ac:dyDescent="0.3">
      <c r="A952" s="1"/>
      <c r="B952" s="1"/>
      <c r="C952" s="1"/>
      <c r="D952" s="1"/>
      <c r="E952" s="1"/>
      <c r="F952" s="18"/>
      <c r="G952" s="18"/>
      <c r="H952" s="1"/>
      <c r="I952" s="1"/>
      <c r="J952" s="1"/>
      <c r="K952" s="1"/>
      <c r="L952" s="1"/>
      <c r="M952" s="1"/>
      <c r="N952" s="7"/>
      <c r="O952" s="13"/>
      <c r="P952" s="1"/>
    </row>
    <row r="953" spans="1:16" x14ac:dyDescent="0.3">
      <c r="A953" s="1"/>
      <c r="B953" s="1"/>
      <c r="C953" s="1"/>
      <c r="D953" s="1"/>
      <c r="E953" s="1"/>
      <c r="F953" s="18"/>
      <c r="G953" s="18"/>
      <c r="H953" s="1"/>
      <c r="I953" s="1"/>
      <c r="J953" s="1"/>
      <c r="K953" s="1"/>
      <c r="L953" s="1"/>
      <c r="M953" s="1"/>
      <c r="N953" s="7"/>
      <c r="O953" s="13"/>
      <c r="P953" s="1"/>
    </row>
    <row r="954" spans="1:16" x14ac:dyDescent="0.3">
      <c r="A954" s="1"/>
      <c r="B954" s="1"/>
      <c r="C954" s="1"/>
      <c r="D954" s="1"/>
      <c r="E954" s="1"/>
      <c r="F954" s="18"/>
      <c r="G954" s="18"/>
      <c r="H954" s="1"/>
      <c r="I954" s="1"/>
      <c r="J954" s="1"/>
      <c r="K954" s="1"/>
      <c r="L954" s="1"/>
      <c r="M954" s="1"/>
      <c r="N954" s="7"/>
      <c r="O954" s="13"/>
      <c r="P954" s="1"/>
    </row>
    <row r="955" spans="1:16" x14ac:dyDescent="0.3">
      <c r="A955" s="1"/>
      <c r="B955" s="1"/>
      <c r="C955" s="1"/>
      <c r="D955" s="1"/>
      <c r="E955" s="1"/>
      <c r="F955" s="18"/>
      <c r="G955" s="18"/>
      <c r="H955" s="1"/>
      <c r="I955" s="1"/>
      <c r="J955" s="1"/>
      <c r="K955" s="1"/>
      <c r="L955" s="1"/>
      <c r="M955" s="1"/>
      <c r="N955" s="7"/>
      <c r="O955" s="13"/>
      <c r="P955" s="1"/>
    </row>
    <row r="956" spans="1:16" x14ac:dyDescent="0.3">
      <c r="A956" s="1"/>
      <c r="B956" s="1"/>
      <c r="C956" s="1"/>
      <c r="D956" s="1"/>
      <c r="E956" s="1"/>
      <c r="F956" s="18"/>
      <c r="G956" s="18"/>
      <c r="H956" s="1"/>
      <c r="I956" s="1"/>
      <c r="J956" s="1"/>
      <c r="K956" s="1"/>
      <c r="L956" s="1"/>
      <c r="M956" s="1"/>
      <c r="N956" s="7"/>
      <c r="O956" s="13"/>
      <c r="P956" s="1"/>
    </row>
    <row r="957" spans="1:16" x14ac:dyDescent="0.3">
      <c r="A957" s="1"/>
      <c r="B957" s="1"/>
      <c r="C957" s="1"/>
      <c r="D957" s="1"/>
      <c r="E957" s="1"/>
      <c r="F957" s="18"/>
      <c r="G957" s="18"/>
      <c r="H957" s="1"/>
      <c r="I957" s="1"/>
      <c r="J957" s="1"/>
      <c r="K957" s="1"/>
      <c r="L957" s="1"/>
      <c r="M957" s="1"/>
      <c r="N957" s="7"/>
      <c r="O957" s="13"/>
      <c r="P957" s="1"/>
    </row>
    <row r="958" spans="1:16" x14ac:dyDescent="0.3">
      <c r="A958" s="1"/>
      <c r="B958" s="1"/>
      <c r="C958" s="1"/>
      <c r="D958" s="1"/>
      <c r="E958" s="1"/>
      <c r="F958" s="18"/>
      <c r="G958" s="18"/>
      <c r="H958" s="1"/>
      <c r="I958" s="1"/>
      <c r="J958" s="1"/>
      <c r="K958" s="1"/>
      <c r="L958" s="1"/>
      <c r="M958" s="1"/>
      <c r="N958" s="7"/>
      <c r="O958" s="13"/>
      <c r="P958" s="1"/>
    </row>
    <row r="959" spans="1:16" x14ac:dyDescent="0.3">
      <c r="A959" s="1"/>
      <c r="B959" s="1"/>
      <c r="C959" s="1"/>
      <c r="D959" s="1"/>
      <c r="E959" s="1"/>
      <c r="F959" s="18"/>
      <c r="G959" s="18"/>
      <c r="H959" s="1"/>
      <c r="I959" s="1"/>
      <c r="J959" s="1"/>
      <c r="K959" s="1"/>
      <c r="L959" s="1"/>
      <c r="M959" s="1"/>
      <c r="N959" s="7"/>
      <c r="O959" s="13"/>
      <c r="P959" s="1"/>
    </row>
    <row r="960" spans="1:16" x14ac:dyDescent="0.3">
      <c r="A960" s="1"/>
      <c r="B960" s="1"/>
      <c r="C960" s="1"/>
      <c r="D960" s="1"/>
      <c r="E960" s="1"/>
      <c r="F960" s="18"/>
      <c r="G960" s="18"/>
      <c r="H960" s="1"/>
      <c r="I960" s="1"/>
      <c r="J960" s="1"/>
      <c r="K960" s="1"/>
      <c r="L960" s="1"/>
      <c r="M960" s="1"/>
      <c r="N960" s="7"/>
      <c r="O960" s="13"/>
      <c r="P960" s="1"/>
    </row>
    <row r="961" spans="1:16" x14ac:dyDescent="0.3">
      <c r="A961" s="1"/>
      <c r="B961" s="1"/>
      <c r="C961" s="1"/>
      <c r="D961" s="1"/>
      <c r="E961" s="1"/>
      <c r="F961" s="18"/>
      <c r="G961" s="18"/>
      <c r="H961" s="1"/>
      <c r="I961" s="1"/>
      <c r="J961" s="1"/>
      <c r="K961" s="1"/>
      <c r="L961" s="1"/>
      <c r="M961" s="1"/>
      <c r="N961" s="7"/>
      <c r="O961" s="13"/>
      <c r="P961" s="1"/>
    </row>
    <row r="962" spans="1:16" x14ac:dyDescent="0.3">
      <c r="A962" s="1"/>
      <c r="B962" s="1"/>
      <c r="C962" s="1"/>
      <c r="D962" s="1"/>
      <c r="E962" s="1"/>
      <c r="F962" s="18"/>
      <c r="G962" s="18"/>
      <c r="H962" s="1"/>
      <c r="I962" s="1"/>
      <c r="J962" s="1"/>
      <c r="K962" s="1"/>
      <c r="L962" s="1"/>
      <c r="M962" s="1"/>
      <c r="N962" s="7"/>
      <c r="O962" s="13"/>
      <c r="P962" s="1"/>
    </row>
    <row r="963" spans="1:16" x14ac:dyDescent="0.3">
      <c r="A963" s="1"/>
      <c r="B963" s="1"/>
      <c r="C963" s="1"/>
      <c r="D963" s="1"/>
      <c r="E963" s="1"/>
      <c r="F963" s="18"/>
      <c r="G963" s="18"/>
      <c r="H963" s="1"/>
      <c r="I963" s="1"/>
      <c r="J963" s="1"/>
      <c r="K963" s="1"/>
      <c r="L963" s="1"/>
      <c r="M963" s="1"/>
      <c r="N963" s="7"/>
      <c r="O963" s="13"/>
      <c r="P963" s="1"/>
    </row>
    <row r="964" spans="1:16" x14ac:dyDescent="0.3">
      <c r="A964" s="1"/>
      <c r="B964" s="1"/>
      <c r="C964" s="1"/>
      <c r="D964" s="1"/>
      <c r="E964" s="1"/>
      <c r="F964" s="18"/>
      <c r="G964" s="18"/>
      <c r="H964" s="1"/>
      <c r="I964" s="1"/>
      <c r="J964" s="1"/>
      <c r="K964" s="1"/>
      <c r="L964" s="1"/>
      <c r="M964" s="1"/>
      <c r="N964" s="7"/>
      <c r="O964" s="13"/>
      <c r="P964" s="1"/>
    </row>
    <row r="965" spans="1:16" x14ac:dyDescent="0.3">
      <c r="A965" s="1"/>
      <c r="B965" s="1"/>
      <c r="C965" s="1"/>
      <c r="D965" s="1"/>
      <c r="E965" s="1"/>
      <c r="F965" s="18"/>
      <c r="G965" s="18"/>
      <c r="H965" s="1"/>
      <c r="I965" s="1"/>
      <c r="J965" s="1"/>
      <c r="K965" s="1"/>
      <c r="L965" s="1"/>
      <c r="M965" s="1"/>
      <c r="N965" s="7"/>
      <c r="O965" s="13"/>
      <c r="P965" s="1"/>
    </row>
    <row r="966" spans="1:16" x14ac:dyDescent="0.3">
      <c r="A966" s="1"/>
      <c r="B966" s="1"/>
      <c r="C966" s="1"/>
      <c r="D966" s="1"/>
      <c r="E966" s="1"/>
      <c r="F966" s="18"/>
      <c r="G966" s="18"/>
      <c r="H966" s="1"/>
      <c r="I966" s="1"/>
      <c r="J966" s="1"/>
      <c r="K966" s="1"/>
      <c r="L966" s="1"/>
      <c r="M966" s="1"/>
      <c r="N966" s="7"/>
      <c r="O966" s="13"/>
      <c r="P966" s="1"/>
    </row>
    <row r="967" spans="1:16" x14ac:dyDescent="0.3">
      <c r="A967" s="1"/>
      <c r="B967" s="1"/>
      <c r="C967" s="1"/>
      <c r="D967" s="1"/>
      <c r="E967" s="1"/>
      <c r="F967" s="18"/>
      <c r="G967" s="18"/>
      <c r="H967" s="1"/>
      <c r="I967" s="1"/>
      <c r="J967" s="1"/>
      <c r="K967" s="1"/>
      <c r="L967" s="1"/>
      <c r="M967" s="1"/>
      <c r="N967" s="7"/>
      <c r="O967" s="13"/>
      <c r="P967" s="1"/>
    </row>
    <row r="968" spans="1:16" x14ac:dyDescent="0.3">
      <c r="A968" s="1"/>
      <c r="B968" s="1"/>
      <c r="C968" s="1"/>
      <c r="D968" s="1"/>
      <c r="E968" s="1"/>
      <c r="F968" s="18"/>
      <c r="G968" s="18"/>
      <c r="H968" s="1"/>
      <c r="I968" s="1"/>
      <c r="J968" s="1"/>
      <c r="K968" s="1"/>
      <c r="L968" s="1"/>
      <c r="M968" s="1"/>
      <c r="N968" s="7"/>
      <c r="O968" s="13"/>
      <c r="P968" s="1"/>
    </row>
    <row r="969" spans="1:16" x14ac:dyDescent="0.3">
      <c r="A969" s="1"/>
      <c r="B969" s="1"/>
      <c r="C969" s="1"/>
      <c r="D969" s="1"/>
      <c r="E969" s="1"/>
      <c r="F969" s="18"/>
      <c r="G969" s="18"/>
      <c r="H969" s="1"/>
      <c r="I969" s="1"/>
      <c r="J969" s="1"/>
      <c r="K969" s="1"/>
      <c r="L969" s="1"/>
      <c r="M969" s="1"/>
      <c r="N969" s="7"/>
      <c r="O969" s="13"/>
      <c r="P969" s="1"/>
    </row>
    <row r="970" spans="1:16" x14ac:dyDescent="0.3">
      <c r="A970" s="1"/>
      <c r="B970" s="1"/>
      <c r="C970" s="1"/>
      <c r="D970" s="1"/>
      <c r="E970" s="1"/>
      <c r="F970" s="18"/>
      <c r="G970" s="18"/>
      <c r="H970" s="1"/>
      <c r="I970" s="1"/>
      <c r="J970" s="1"/>
      <c r="K970" s="1"/>
      <c r="L970" s="1"/>
      <c r="M970" s="1"/>
      <c r="N970" s="7"/>
      <c r="O970" s="13"/>
      <c r="P970" s="1"/>
    </row>
    <row r="971" spans="1:16" x14ac:dyDescent="0.3">
      <c r="A971" s="1"/>
      <c r="B971" s="1"/>
      <c r="C971" s="1"/>
      <c r="D971" s="1"/>
      <c r="E971" s="1"/>
      <c r="F971" s="18"/>
      <c r="G971" s="18"/>
      <c r="H971" s="1"/>
      <c r="I971" s="1"/>
      <c r="J971" s="1"/>
      <c r="K971" s="1"/>
      <c r="L971" s="1"/>
      <c r="M971" s="1"/>
      <c r="N971" s="7"/>
      <c r="O971" s="13"/>
      <c r="P971" s="1"/>
    </row>
    <row r="972" spans="1:16" x14ac:dyDescent="0.3">
      <c r="A972" s="1"/>
      <c r="B972" s="1"/>
      <c r="C972" s="1"/>
      <c r="D972" s="1"/>
      <c r="E972" s="1"/>
      <c r="F972" s="18"/>
      <c r="G972" s="18"/>
      <c r="H972" s="1"/>
      <c r="I972" s="1"/>
      <c r="J972" s="1"/>
      <c r="K972" s="1"/>
      <c r="L972" s="1"/>
      <c r="M972" s="1"/>
      <c r="N972" s="7"/>
      <c r="O972" s="13"/>
      <c r="P972" s="1"/>
    </row>
    <row r="973" spans="1:16" x14ac:dyDescent="0.3">
      <c r="A973" s="1"/>
      <c r="B973" s="1"/>
      <c r="C973" s="1"/>
      <c r="D973" s="1"/>
      <c r="E973" s="1"/>
      <c r="F973" s="18"/>
      <c r="G973" s="18"/>
      <c r="H973" s="1"/>
      <c r="I973" s="1"/>
      <c r="J973" s="1"/>
      <c r="K973" s="1"/>
      <c r="L973" s="1"/>
      <c r="M973" s="1"/>
      <c r="N973" s="7"/>
      <c r="O973" s="13"/>
      <c r="P973" s="1"/>
    </row>
    <row r="974" spans="1:16" x14ac:dyDescent="0.3">
      <c r="A974" s="1"/>
      <c r="B974" s="1"/>
      <c r="C974" s="1"/>
      <c r="D974" s="1"/>
      <c r="E974" s="1"/>
      <c r="F974" s="18"/>
      <c r="G974" s="18"/>
      <c r="H974" s="1"/>
      <c r="I974" s="1"/>
      <c r="J974" s="1"/>
      <c r="K974" s="1"/>
      <c r="L974" s="1"/>
      <c r="M974" s="1"/>
      <c r="N974" s="7"/>
      <c r="O974" s="13"/>
      <c r="P974" s="1"/>
    </row>
    <row r="975" spans="1:16" x14ac:dyDescent="0.3">
      <c r="A975" s="1"/>
      <c r="B975" s="1"/>
      <c r="C975" s="1"/>
      <c r="D975" s="1"/>
      <c r="E975" s="1"/>
      <c r="F975" s="18"/>
      <c r="G975" s="18"/>
      <c r="H975" s="1"/>
      <c r="I975" s="1"/>
      <c r="J975" s="1"/>
      <c r="K975" s="1"/>
      <c r="L975" s="1"/>
      <c r="M975" s="1"/>
      <c r="N975" s="7"/>
      <c r="O975" s="13"/>
      <c r="P975" s="1"/>
    </row>
    <row r="976" spans="1:16" x14ac:dyDescent="0.3">
      <c r="A976" s="1"/>
      <c r="B976" s="1"/>
      <c r="C976" s="1"/>
      <c r="D976" s="1"/>
      <c r="E976" s="1"/>
      <c r="F976" s="18"/>
      <c r="G976" s="18"/>
      <c r="H976" s="1"/>
      <c r="I976" s="1"/>
      <c r="J976" s="1"/>
      <c r="K976" s="1"/>
      <c r="L976" s="1"/>
      <c r="M976" s="1"/>
      <c r="N976" s="7"/>
      <c r="O976" s="13"/>
      <c r="P976" s="1"/>
    </row>
    <row r="977" spans="1:16" x14ac:dyDescent="0.3">
      <c r="A977" s="1"/>
      <c r="B977" s="1"/>
      <c r="C977" s="1"/>
      <c r="D977" s="1"/>
      <c r="E977" s="1"/>
      <c r="F977" s="18"/>
      <c r="G977" s="18"/>
      <c r="H977" s="1"/>
      <c r="I977" s="1"/>
      <c r="J977" s="1"/>
      <c r="K977" s="1"/>
      <c r="L977" s="1"/>
      <c r="M977" s="1"/>
      <c r="N977" s="7"/>
      <c r="O977" s="13"/>
      <c r="P977" s="1"/>
    </row>
    <row r="978" spans="1:16" x14ac:dyDescent="0.3">
      <c r="A978" s="1"/>
      <c r="B978" s="1"/>
      <c r="C978" s="1"/>
      <c r="D978" s="1"/>
      <c r="E978" s="1"/>
      <c r="F978" s="18"/>
      <c r="G978" s="18"/>
      <c r="H978" s="1"/>
      <c r="I978" s="1"/>
      <c r="J978" s="1"/>
      <c r="K978" s="1"/>
      <c r="L978" s="1"/>
      <c r="M978" s="1"/>
      <c r="N978" s="7"/>
      <c r="O978" s="13"/>
      <c r="P978" s="1"/>
    </row>
    <row r="979" spans="1:16" x14ac:dyDescent="0.3">
      <c r="A979" s="1"/>
      <c r="B979" s="1"/>
      <c r="C979" s="1"/>
      <c r="D979" s="1"/>
      <c r="E979" s="1"/>
      <c r="F979" s="18"/>
      <c r="G979" s="18"/>
      <c r="H979" s="1"/>
      <c r="I979" s="1"/>
      <c r="J979" s="1"/>
      <c r="K979" s="1"/>
      <c r="L979" s="1"/>
      <c r="M979" s="1"/>
      <c r="N979" s="7"/>
      <c r="O979" s="13"/>
      <c r="P979" s="1"/>
    </row>
    <row r="980" spans="1:16" x14ac:dyDescent="0.3">
      <c r="A980" s="1"/>
      <c r="B980" s="1"/>
      <c r="C980" s="1"/>
      <c r="D980" s="1"/>
      <c r="E980" s="1"/>
      <c r="F980" s="18"/>
      <c r="G980" s="18"/>
      <c r="H980" s="1"/>
      <c r="I980" s="1"/>
      <c r="J980" s="1"/>
      <c r="K980" s="1"/>
      <c r="L980" s="1"/>
      <c r="M980" s="1"/>
      <c r="N980" s="7"/>
      <c r="O980" s="13"/>
      <c r="P980" s="1"/>
    </row>
    <row r="981" spans="1:16" x14ac:dyDescent="0.3">
      <c r="A981" s="1"/>
      <c r="B981" s="1"/>
      <c r="C981" s="1"/>
      <c r="D981" s="1"/>
      <c r="E981" s="1"/>
      <c r="F981" s="18"/>
      <c r="G981" s="18"/>
      <c r="H981" s="1"/>
      <c r="I981" s="1"/>
      <c r="J981" s="1"/>
      <c r="K981" s="1"/>
      <c r="L981" s="1"/>
      <c r="M981" s="1"/>
      <c r="N981" s="7"/>
      <c r="O981" s="13"/>
      <c r="P981" s="1"/>
    </row>
    <row r="982" spans="1:16" x14ac:dyDescent="0.3">
      <c r="A982" s="1"/>
      <c r="B982" s="1"/>
      <c r="C982" s="1"/>
      <c r="D982" s="1"/>
      <c r="E982" s="1"/>
      <c r="F982" s="18"/>
      <c r="G982" s="18"/>
      <c r="H982" s="1"/>
      <c r="I982" s="1"/>
      <c r="J982" s="1"/>
      <c r="K982" s="1"/>
      <c r="L982" s="1"/>
      <c r="M982" s="1"/>
      <c r="N982" s="7"/>
      <c r="O982" s="13"/>
      <c r="P982" s="1"/>
    </row>
    <row r="983" spans="1:16" x14ac:dyDescent="0.3">
      <c r="A983" s="1"/>
      <c r="B983" s="1"/>
      <c r="C983" s="1"/>
      <c r="D983" s="1"/>
      <c r="E983" s="1"/>
      <c r="F983" s="18"/>
      <c r="G983" s="18"/>
      <c r="H983" s="1"/>
      <c r="I983" s="1"/>
      <c r="J983" s="1"/>
      <c r="K983" s="1"/>
      <c r="L983" s="1"/>
      <c r="M983" s="1"/>
      <c r="N983" s="7"/>
      <c r="O983" s="13"/>
      <c r="P983" s="1"/>
    </row>
    <row r="984" spans="1:16" x14ac:dyDescent="0.3">
      <c r="A984" s="1"/>
      <c r="B984" s="1"/>
      <c r="C984" s="1"/>
      <c r="D984" s="1"/>
      <c r="E984" s="1"/>
      <c r="F984" s="18"/>
      <c r="G984" s="18"/>
      <c r="H984" s="1"/>
      <c r="I984" s="1"/>
      <c r="J984" s="1"/>
      <c r="K984" s="1"/>
      <c r="L984" s="1"/>
      <c r="M984" s="1"/>
      <c r="N984" s="7"/>
      <c r="O984" s="13"/>
      <c r="P984" s="1"/>
    </row>
    <row r="985" spans="1:16" x14ac:dyDescent="0.3">
      <c r="A985" s="1"/>
      <c r="B985" s="1"/>
      <c r="C985" s="1"/>
      <c r="D985" s="1"/>
      <c r="E985" s="1"/>
      <c r="F985" s="18"/>
      <c r="G985" s="18"/>
      <c r="H985" s="1"/>
      <c r="I985" s="1"/>
      <c r="J985" s="1"/>
      <c r="K985" s="1"/>
      <c r="L985" s="1"/>
      <c r="M985" s="1"/>
      <c r="N985" s="7"/>
      <c r="O985" s="13"/>
      <c r="P985" s="1"/>
    </row>
    <row r="986" spans="1:16" x14ac:dyDescent="0.3">
      <c r="A986" s="1"/>
      <c r="B986" s="1"/>
      <c r="C986" s="1"/>
      <c r="D986" s="1"/>
      <c r="E986" s="1"/>
      <c r="F986" s="18"/>
      <c r="G986" s="18"/>
      <c r="H986" s="1"/>
      <c r="I986" s="1"/>
      <c r="J986" s="1"/>
      <c r="K986" s="1"/>
      <c r="L986" s="1"/>
      <c r="M986" s="1"/>
      <c r="N986" s="7"/>
      <c r="O986" s="13"/>
      <c r="P986" s="1"/>
    </row>
    <row r="987" spans="1:16" x14ac:dyDescent="0.3">
      <c r="A987" s="1"/>
      <c r="B987" s="1"/>
      <c r="C987" s="1"/>
      <c r="D987" s="1"/>
      <c r="E987" s="1"/>
      <c r="F987" s="18"/>
      <c r="G987" s="18"/>
      <c r="H987" s="1"/>
      <c r="I987" s="1"/>
      <c r="J987" s="1"/>
      <c r="K987" s="1"/>
      <c r="L987" s="1"/>
      <c r="M987" s="1"/>
      <c r="N987" s="7"/>
      <c r="O987" s="13"/>
      <c r="P987" s="1"/>
    </row>
    <row r="988" spans="1:16" x14ac:dyDescent="0.3">
      <c r="A988" s="1"/>
      <c r="B988" s="1"/>
      <c r="C988" s="1"/>
      <c r="D988" s="1"/>
      <c r="E988" s="1"/>
      <c r="F988" s="18"/>
      <c r="G988" s="18"/>
      <c r="H988" s="1"/>
      <c r="I988" s="1"/>
      <c r="J988" s="1"/>
      <c r="K988" s="1"/>
      <c r="L988" s="1"/>
      <c r="M988" s="1"/>
      <c r="N988" s="7"/>
      <c r="O988" s="13"/>
      <c r="P988" s="1"/>
    </row>
    <row r="989" spans="1:16" x14ac:dyDescent="0.3">
      <c r="A989" s="1"/>
      <c r="B989" s="1"/>
      <c r="C989" s="1"/>
      <c r="D989" s="1"/>
      <c r="E989" s="1"/>
      <c r="F989" s="18"/>
      <c r="G989" s="18"/>
      <c r="H989" s="1"/>
      <c r="I989" s="1"/>
      <c r="J989" s="1"/>
      <c r="K989" s="1"/>
      <c r="L989" s="1"/>
      <c r="M989" s="1"/>
      <c r="N989" s="7"/>
      <c r="O989" s="13"/>
      <c r="P989" s="1"/>
    </row>
    <row r="990" spans="1:16" x14ac:dyDescent="0.3">
      <c r="A990" s="1"/>
      <c r="B990" s="1"/>
      <c r="C990" s="1"/>
      <c r="D990" s="1"/>
      <c r="E990" s="1"/>
      <c r="F990" s="18"/>
      <c r="G990" s="18"/>
      <c r="H990" s="1"/>
      <c r="I990" s="1"/>
      <c r="J990" s="1"/>
      <c r="K990" s="1"/>
      <c r="L990" s="1"/>
      <c r="M990" s="1"/>
      <c r="N990" s="7"/>
      <c r="O990" s="13"/>
      <c r="P990" s="1"/>
    </row>
    <row r="991" spans="1:16" x14ac:dyDescent="0.3">
      <c r="A991" s="1"/>
      <c r="B991" s="1"/>
      <c r="C991" s="1"/>
      <c r="D991" s="1"/>
      <c r="E991" s="1"/>
      <c r="F991" s="18"/>
      <c r="G991" s="18"/>
      <c r="H991" s="1"/>
      <c r="I991" s="1"/>
      <c r="J991" s="1"/>
      <c r="K991" s="1"/>
      <c r="L991" s="1"/>
      <c r="M991" s="1"/>
      <c r="N991" s="7"/>
      <c r="O991" s="13"/>
      <c r="P991" s="1"/>
    </row>
    <row r="992" spans="1:16" x14ac:dyDescent="0.3">
      <c r="A992" s="1"/>
      <c r="B992" s="1"/>
      <c r="C992" s="1"/>
      <c r="D992" s="1"/>
      <c r="E992" s="1"/>
      <c r="F992" s="18"/>
      <c r="G992" s="18"/>
      <c r="H992" s="1"/>
      <c r="I992" s="1"/>
      <c r="J992" s="1"/>
      <c r="K992" s="1"/>
      <c r="L992" s="1"/>
      <c r="M992" s="1"/>
      <c r="N992" s="7"/>
      <c r="O992" s="13"/>
      <c r="P992" s="1"/>
    </row>
    <row r="993" spans="1:16" x14ac:dyDescent="0.3">
      <c r="A993" s="1"/>
      <c r="B993" s="1"/>
      <c r="C993" s="1"/>
      <c r="D993" s="1"/>
      <c r="E993" s="1"/>
      <c r="F993" s="18"/>
      <c r="G993" s="18"/>
      <c r="H993" s="1"/>
      <c r="I993" s="1"/>
      <c r="J993" s="1"/>
      <c r="K993" s="1"/>
      <c r="L993" s="1"/>
      <c r="M993" s="1"/>
      <c r="N993" s="7"/>
      <c r="O993" s="13"/>
      <c r="P993" s="1"/>
    </row>
    <row r="994" spans="1:16" x14ac:dyDescent="0.3">
      <c r="A994" s="1"/>
      <c r="B994" s="1"/>
      <c r="C994" s="1"/>
      <c r="D994" s="1"/>
      <c r="E994" s="1"/>
      <c r="F994" s="18"/>
      <c r="G994" s="18"/>
      <c r="H994" s="1"/>
      <c r="I994" s="1"/>
      <c r="J994" s="1"/>
      <c r="K994" s="1"/>
      <c r="L994" s="1"/>
      <c r="M994" s="1"/>
      <c r="N994" s="7"/>
      <c r="O994" s="13"/>
      <c r="P994" s="1"/>
    </row>
    <row r="995" spans="1:16" x14ac:dyDescent="0.3">
      <c r="A995" s="1"/>
      <c r="B995" s="1"/>
      <c r="C995" s="1"/>
      <c r="D995" s="1"/>
      <c r="E995" s="1"/>
      <c r="F995" s="18"/>
      <c r="G995" s="18"/>
      <c r="H995" s="1"/>
      <c r="I995" s="1"/>
      <c r="J995" s="1"/>
      <c r="K995" s="1"/>
      <c r="L995" s="1"/>
      <c r="M995" s="1"/>
      <c r="N995" s="7"/>
      <c r="O995" s="13"/>
      <c r="P995" s="1"/>
    </row>
    <row r="996" spans="1:16" x14ac:dyDescent="0.3">
      <c r="A996" s="1"/>
      <c r="B996" s="1"/>
      <c r="C996" s="1"/>
      <c r="D996" s="1"/>
      <c r="E996" s="1"/>
      <c r="F996" s="18"/>
      <c r="G996" s="18"/>
      <c r="H996" s="1"/>
      <c r="I996" s="1"/>
      <c r="J996" s="1"/>
      <c r="K996" s="1"/>
      <c r="L996" s="1"/>
      <c r="M996" s="1"/>
      <c r="N996" s="7"/>
      <c r="O996" s="13"/>
      <c r="P996" s="1"/>
    </row>
    <row r="997" spans="1:16" x14ac:dyDescent="0.3">
      <c r="A997" s="1"/>
      <c r="B997" s="1"/>
      <c r="C997" s="1"/>
      <c r="D997" s="1"/>
      <c r="E997" s="1"/>
      <c r="F997" s="18"/>
      <c r="G997" s="18"/>
      <c r="H997" s="1"/>
      <c r="I997" s="1"/>
      <c r="J997" s="1"/>
      <c r="K997" s="1"/>
      <c r="L997" s="1"/>
      <c r="M997" s="1"/>
      <c r="N997" s="7"/>
      <c r="O997" s="13"/>
      <c r="P997" s="1"/>
    </row>
    <row r="998" spans="1:16" x14ac:dyDescent="0.3">
      <c r="A998" s="1"/>
      <c r="B998" s="1"/>
      <c r="C998" s="1"/>
      <c r="D998" s="1"/>
      <c r="E998" s="1"/>
      <c r="F998" s="18"/>
      <c r="G998" s="18"/>
      <c r="H998" s="1"/>
      <c r="I998" s="1"/>
      <c r="J998" s="1"/>
      <c r="K998" s="1"/>
      <c r="L998" s="1"/>
      <c r="M998" s="1"/>
      <c r="N998" s="7"/>
      <c r="O998" s="13"/>
      <c r="P998" s="1"/>
    </row>
    <row r="999" spans="1:16" x14ac:dyDescent="0.3">
      <c r="A999" s="1"/>
      <c r="B999" s="1"/>
      <c r="C999" s="1"/>
      <c r="D999" s="1"/>
      <c r="E999" s="1"/>
      <c r="F999" s="18"/>
      <c r="G999" s="18"/>
      <c r="H999" s="1"/>
      <c r="I999" s="1"/>
      <c r="J999" s="1"/>
      <c r="K999" s="1"/>
      <c r="L999" s="1"/>
      <c r="M999" s="1"/>
      <c r="N999" s="7"/>
      <c r="O999" s="13"/>
      <c r="P999" s="1"/>
    </row>
    <row r="1000" spans="1:16" x14ac:dyDescent="0.3">
      <c r="A1000" s="1"/>
      <c r="B1000" s="1"/>
      <c r="C1000" s="1"/>
      <c r="D1000" s="1"/>
      <c r="E1000" s="1"/>
      <c r="F1000" s="18"/>
      <c r="G1000" s="18"/>
      <c r="H1000" s="1"/>
      <c r="I1000" s="1"/>
      <c r="J1000" s="1"/>
      <c r="K1000" s="1"/>
      <c r="L1000" s="1"/>
      <c r="M1000" s="1"/>
      <c r="N1000" s="7"/>
      <c r="O1000" s="13"/>
      <c r="P1000" s="1"/>
    </row>
    <row r="1001" spans="1:16" x14ac:dyDescent="0.3">
      <c r="A1001" s="1"/>
      <c r="B1001" s="1"/>
      <c r="C1001" s="1"/>
      <c r="D1001" s="1"/>
      <c r="E1001" s="1"/>
      <c r="F1001" s="18"/>
      <c r="G1001" s="18"/>
      <c r="H1001" s="1"/>
      <c r="I1001" s="1"/>
      <c r="J1001" s="1"/>
      <c r="K1001" s="1"/>
      <c r="L1001" s="1"/>
      <c r="M1001" s="1"/>
      <c r="N1001" s="7"/>
      <c r="O1001" s="13"/>
      <c r="P1001" s="1"/>
    </row>
    <row r="1002" spans="1:16" x14ac:dyDescent="0.3">
      <c r="A1002" s="1"/>
      <c r="B1002" s="1"/>
      <c r="C1002" s="1"/>
      <c r="D1002" s="1"/>
      <c r="E1002" s="1"/>
      <c r="F1002" s="18"/>
      <c r="G1002" s="18"/>
      <c r="H1002" s="1"/>
      <c r="I1002" s="1"/>
      <c r="J1002" s="1"/>
      <c r="K1002" s="1"/>
      <c r="L1002" s="1"/>
      <c r="M1002" s="1"/>
      <c r="N1002" s="7"/>
      <c r="O1002" s="13"/>
      <c r="P1002" s="1"/>
    </row>
    <row r="1003" spans="1:16" x14ac:dyDescent="0.3">
      <c r="A1003" s="1"/>
      <c r="B1003" s="1"/>
      <c r="C1003" s="1"/>
      <c r="D1003" s="1"/>
      <c r="E1003" s="1"/>
      <c r="F1003" s="18"/>
      <c r="G1003" s="18"/>
      <c r="H1003" s="1"/>
      <c r="I1003" s="1"/>
      <c r="J1003" s="1"/>
      <c r="K1003" s="1"/>
      <c r="L1003" s="1"/>
      <c r="M1003" s="1"/>
      <c r="N1003" s="7"/>
      <c r="O1003" s="13"/>
      <c r="P1003" s="1"/>
    </row>
    <row r="1004" spans="1:16" x14ac:dyDescent="0.3">
      <c r="A1004" s="1"/>
      <c r="B1004" s="1"/>
      <c r="C1004" s="1"/>
      <c r="D1004" s="1"/>
      <c r="E1004" s="1"/>
      <c r="F1004" s="18"/>
      <c r="G1004" s="18"/>
      <c r="H1004" s="1"/>
      <c r="I1004" s="1"/>
      <c r="J1004" s="1"/>
      <c r="K1004" s="1"/>
      <c r="L1004" s="1"/>
      <c r="M1004" s="1"/>
      <c r="N1004" s="7"/>
      <c r="O1004" s="13"/>
      <c r="P1004" s="1"/>
    </row>
    <row r="1005" spans="1:16" x14ac:dyDescent="0.3">
      <c r="A1005" s="1"/>
      <c r="B1005" s="1"/>
      <c r="C1005" s="1"/>
      <c r="D1005" s="1"/>
      <c r="E1005" s="1"/>
      <c r="F1005" s="18"/>
      <c r="G1005" s="18"/>
      <c r="H1005" s="1"/>
      <c r="I1005" s="1"/>
      <c r="J1005" s="1"/>
      <c r="K1005" s="1"/>
      <c r="L1005" s="1"/>
      <c r="M1005" s="1"/>
      <c r="N1005" s="7"/>
      <c r="O1005" s="13"/>
      <c r="P1005" s="1"/>
    </row>
    <row r="1006" spans="1:16" x14ac:dyDescent="0.3">
      <c r="A1006" s="1"/>
      <c r="B1006" s="1"/>
      <c r="C1006" s="1"/>
      <c r="D1006" s="1"/>
      <c r="E1006" s="1"/>
      <c r="F1006" s="18"/>
      <c r="G1006" s="18"/>
      <c r="H1006" s="1"/>
      <c r="I1006" s="1"/>
      <c r="J1006" s="1"/>
      <c r="K1006" s="1"/>
      <c r="L1006" s="1"/>
      <c r="M1006" s="1"/>
      <c r="N1006" s="7"/>
      <c r="O1006" s="13"/>
      <c r="P1006" s="1"/>
    </row>
    <row r="1007" spans="1:16" x14ac:dyDescent="0.3">
      <c r="A1007" s="1"/>
      <c r="B1007" s="1"/>
      <c r="C1007" s="1"/>
      <c r="D1007" s="1"/>
      <c r="E1007" s="1"/>
      <c r="F1007" s="18"/>
      <c r="G1007" s="18"/>
      <c r="H1007" s="1"/>
      <c r="I1007" s="1"/>
      <c r="J1007" s="1"/>
      <c r="K1007" s="1"/>
      <c r="L1007" s="1"/>
      <c r="M1007" s="1"/>
      <c r="N1007" s="7"/>
      <c r="O1007" s="13"/>
      <c r="P1007" s="1"/>
    </row>
    <row r="1008" spans="1:16" x14ac:dyDescent="0.3">
      <c r="A1008" s="1"/>
      <c r="B1008" s="1"/>
      <c r="C1008" s="1"/>
      <c r="D1008" s="1"/>
      <c r="E1008" s="1"/>
      <c r="F1008" s="18"/>
      <c r="G1008" s="18"/>
      <c r="H1008" s="1"/>
      <c r="I1008" s="1"/>
      <c r="J1008" s="1"/>
      <c r="K1008" s="1"/>
      <c r="L1008" s="1"/>
      <c r="M1008" s="1"/>
      <c r="N1008" s="7"/>
      <c r="O1008" s="13"/>
      <c r="P1008" s="1"/>
    </row>
    <row r="1009" spans="1:16" x14ac:dyDescent="0.3">
      <c r="A1009" s="1"/>
      <c r="B1009" s="1"/>
      <c r="C1009" s="1"/>
      <c r="D1009" s="1"/>
      <c r="E1009" s="1"/>
      <c r="F1009" s="18"/>
      <c r="G1009" s="18"/>
      <c r="H1009" s="1"/>
      <c r="I1009" s="1"/>
      <c r="J1009" s="1"/>
      <c r="K1009" s="1"/>
      <c r="L1009" s="1"/>
      <c r="M1009" s="1"/>
      <c r="N1009" s="7"/>
      <c r="O1009" s="13"/>
      <c r="P1009" s="1"/>
    </row>
    <row r="1010" spans="1:16" x14ac:dyDescent="0.3">
      <c r="A1010" s="1"/>
      <c r="B1010" s="1"/>
      <c r="C1010" s="1"/>
      <c r="D1010" s="1"/>
      <c r="E1010" s="1"/>
      <c r="F1010" s="18"/>
      <c r="G1010" s="18"/>
      <c r="H1010" s="1"/>
      <c r="I1010" s="1"/>
      <c r="J1010" s="1"/>
      <c r="K1010" s="1"/>
      <c r="L1010" s="1"/>
      <c r="M1010" s="1"/>
      <c r="N1010" s="7"/>
      <c r="O1010" s="13"/>
      <c r="P1010" s="1"/>
    </row>
    <row r="1011" spans="1:16" x14ac:dyDescent="0.3">
      <c r="A1011" s="1"/>
      <c r="B1011" s="1"/>
      <c r="C1011" s="1"/>
      <c r="D1011" s="1"/>
      <c r="E1011" s="1"/>
      <c r="F1011" s="18"/>
      <c r="G1011" s="18"/>
      <c r="H1011" s="1"/>
      <c r="I1011" s="1"/>
      <c r="J1011" s="1"/>
      <c r="K1011" s="1"/>
      <c r="L1011" s="1"/>
      <c r="M1011" s="1"/>
      <c r="N1011" s="7"/>
      <c r="O1011" s="13"/>
      <c r="P1011" s="1"/>
    </row>
    <row r="1012" spans="1:16" x14ac:dyDescent="0.3">
      <c r="A1012" s="1"/>
      <c r="B1012" s="1"/>
      <c r="C1012" s="1"/>
      <c r="D1012" s="1"/>
      <c r="E1012" s="1"/>
      <c r="F1012" s="18"/>
      <c r="G1012" s="18"/>
      <c r="H1012" s="1"/>
      <c r="I1012" s="1"/>
      <c r="J1012" s="1"/>
      <c r="K1012" s="1"/>
      <c r="L1012" s="1"/>
      <c r="M1012" s="1"/>
      <c r="N1012" s="7"/>
      <c r="O1012" s="13"/>
      <c r="P1012" s="1"/>
    </row>
    <row r="1013" spans="1:16" x14ac:dyDescent="0.3">
      <c r="A1013" s="1"/>
      <c r="B1013" s="1"/>
      <c r="C1013" s="1"/>
      <c r="D1013" s="1"/>
      <c r="E1013" s="1"/>
      <c r="F1013" s="18"/>
      <c r="G1013" s="18"/>
      <c r="H1013" s="1"/>
      <c r="I1013" s="1"/>
      <c r="J1013" s="1"/>
      <c r="K1013" s="1"/>
      <c r="L1013" s="1"/>
      <c r="M1013" s="1"/>
      <c r="N1013" s="7"/>
      <c r="O1013" s="13"/>
      <c r="P1013" s="1"/>
    </row>
    <row r="1014" spans="1:16" x14ac:dyDescent="0.3">
      <c r="A1014" s="1"/>
      <c r="B1014" s="1"/>
      <c r="C1014" s="1"/>
      <c r="D1014" s="1"/>
      <c r="E1014" s="1"/>
      <c r="F1014" s="18"/>
      <c r="G1014" s="18"/>
      <c r="H1014" s="1"/>
      <c r="I1014" s="1"/>
      <c r="J1014" s="1"/>
      <c r="K1014" s="1"/>
      <c r="L1014" s="1"/>
      <c r="M1014" s="1"/>
      <c r="N1014" s="7"/>
      <c r="O1014" s="13"/>
      <c r="P1014" s="1"/>
    </row>
    <row r="1015" spans="1:16" x14ac:dyDescent="0.3">
      <c r="A1015" s="1"/>
      <c r="B1015" s="1"/>
      <c r="C1015" s="1"/>
      <c r="D1015" s="1"/>
      <c r="E1015" s="1"/>
      <c r="F1015" s="18"/>
      <c r="G1015" s="18"/>
      <c r="H1015" s="1"/>
      <c r="I1015" s="1"/>
      <c r="J1015" s="1"/>
      <c r="K1015" s="1"/>
      <c r="L1015" s="1"/>
      <c r="M1015" s="1"/>
      <c r="N1015" s="7"/>
      <c r="O1015" s="13"/>
      <c r="P1015" s="1"/>
    </row>
    <row r="1016" spans="1:16" x14ac:dyDescent="0.3">
      <c r="A1016" s="1"/>
      <c r="B1016" s="1"/>
      <c r="C1016" s="1"/>
      <c r="D1016" s="1"/>
      <c r="E1016" s="1"/>
      <c r="F1016" s="18"/>
      <c r="G1016" s="18"/>
      <c r="H1016" s="1"/>
      <c r="I1016" s="1"/>
      <c r="J1016" s="1"/>
      <c r="K1016" s="1"/>
      <c r="L1016" s="1"/>
      <c r="M1016" s="1"/>
      <c r="N1016" s="7"/>
      <c r="O1016" s="13"/>
      <c r="P1016" s="1"/>
    </row>
    <row r="1017" spans="1:16" x14ac:dyDescent="0.3">
      <c r="A1017" s="1"/>
      <c r="B1017" s="1"/>
      <c r="C1017" s="1"/>
      <c r="D1017" s="1"/>
      <c r="E1017" s="1"/>
      <c r="F1017" s="18"/>
      <c r="G1017" s="18"/>
      <c r="H1017" s="1"/>
      <c r="I1017" s="1"/>
      <c r="J1017" s="1"/>
      <c r="K1017" s="1"/>
      <c r="L1017" s="1"/>
      <c r="M1017" s="1"/>
      <c r="N1017" s="7"/>
      <c r="O1017" s="13"/>
      <c r="P1017" s="1"/>
    </row>
    <row r="1018" spans="1:16" x14ac:dyDescent="0.3">
      <c r="A1018" s="1"/>
      <c r="B1018" s="1"/>
      <c r="C1018" s="1"/>
      <c r="D1018" s="1"/>
      <c r="E1018" s="1"/>
      <c r="F1018" s="18"/>
      <c r="G1018" s="18"/>
      <c r="H1018" s="1"/>
      <c r="I1018" s="1"/>
      <c r="J1018" s="1"/>
      <c r="K1018" s="1"/>
      <c r="L1018" s="1"/>
      <c r="M1018" s="1"/>
      <c r="N1018" s="7"/>
      <c r="O1018" s="13"/>
      <c r="P1018" s="1"/>
    </row>
    <row r="1019" spans="1:16" x14ac:dyDescent="0.3">
      <c r="A1019" s="1"/>
      <c r="B1019" s="1"/>
      <c r="C1019" s="1"/>
      <c r="D1019" s="1"/>
      <c r="E1019" s="1"/>
      <c r="F1019" s="18"/>
      <c r="G1019" s="18"/>
      <c r="H1019" s="1"/>
      <c r="I1019" s="1"/>
      <c r="J1019" s="1"/>
      <c r="K1019" s="1"/>
      <c r="L1019" s="1"/>
      <c r="M1019" s="1"/>
      <c r="N1019" s="7"/>
      <c r="O1019" s="13"/>
      <c r="P1019" s="1"/>
    </row>
    <row r="1020" spans="1:16" x14ac:dyDescent="0.3">
      <c r="A1020" s="1"/>
      <c r="B1020" s="1"/>
      <c r="C1020" s="1"/>
      <c r="D1020" s="1"/>
      <c r="E1020" s="1"/>
      <c r="F1020" s="18"/>
      <c r="G1020" s="18"/>
      <c r="H1020" s="1"/>
      <c r="I1020" s="1"/>
      <c r="J1020" s="1"/>
      <c r="K1020" s="1"/>
      <c r="L1020" s="1"/>
      <c r="M1020" s="1"/>
      <c r="N1020" s="7"/>
      <c r="O1020" s="13"/>
      <c r="P1020" s="1"/>
    </row>
    <row r="1021" spans="1:16" x14ac:dyDescent="0.3">
      <c r="A1021" s="1"/>
      <c r="B1021" s="1"/>
      <c r="C1021" s="1"/>
      <c r="D1021" s="1"/>
      <c r="E1021" s="1"/>
      <c r="F1021" s="18"/>
      <c r="G1021" s="18"/>
      <c r="H1021" s="1"/>
      <c r="I1021" s="1"/>
      <c r="J1021" s="1"/>
      <c r="K1021" s="1"/>
      <c r="L1021" s="1"/>
      <c r="M1021" s="1"/>
      <c r="N1021" s="7"/>
      <c r="O1021" s="13"/>
      <c r="P1021" s="1"/>
    </row>
    <row r="1022" spans="1:16" x14ac:dyDescent="0.3">
      <c r="A1022" s="1"/>
      <c r="B1022" s="1"/>
      <c r="C1022" s="1"/>
      <c r="D1022" s="1"/>
      <c r="E1022" s="1"/>
      <c r="F1022" s="18"/>
      <c r="G1022" s="18"/>
      <c r="H1022" s="1"/>
      <c r="I1022" s="1"/>
      <c r="J1022" s="1"/>
      <c r="K1022" s="1"/>
      <c r="L1022" s="1"/>
      <c r="M1022" s="1"/>
      <c r="N1022" s="7"/>
      <c r="O1022" s="13"/>
      <c r="P1022" s="1"/>
    </row>
    <row r="1023" spans="1:16" x14ac:dyDescent="0.3">
      <c r="A1023" s="1"/>
      <c r="B1023" s="1"/>
      <c r="C1023" s="1"/>
      <c r="D1023" s="1"/>
      <c r="E1023" s="1"/>
      <c r="F1023" s="18"/>
      <c r="G1023" s="18"/>
      <c r="H1023" s="1"/>
      <c r="I1023" s="1"/>
      <c r="J1023" s="1"/>
      <c r="K1023" s="1"/>
      <c r="L1023" s="1"/>
      <c r="M1023" s="1"/>
      <c r="N1023" s="7"/>
      <c r="O1023" s="13"/>
      <c r="P1023" s="1"/>
    </row>
    <row r="1024" spans="1:16" x14ac:dyDescent="0.3">
      <c r="A1024" s="1"/>
      <c r="B1024" s="1"/>
      <c r="C1024" s="1"/>
      <c r="D1024" s="1"/>
      <c r="E1024" s="1"/>
      <c r="F1024" s="18"/>
      <c r="G1024" s="18"/>
      <c r="H1024" s="1"/>
      <c r="I1024" s="1"/>
      <c r="J1024" s="1"/>
      <c r="K1024" s="1"/>
      <c r="L1024" s="1"/>
      <c r="M1024" s="1"/>
      <c r="N1024" s="7"/>
      <c r="O1024" s="13"/>
      <c r="P1024" s="1"/>
    </row>
    <row r="1025" spans="1:16" x14ac:dyDescent="0.3">
      <c r="A1025" s="1"/>
      <c r="B1025" s="1"/>
      <c r="C1025" s="1"/>
      <c r="D1025" s="1"/>
      <c r="E1025" s="1"/>
      <c r="F1025" s="18"/>
      <c r="G1025" s="18"/>
      <c r="H1025" s="1"/>
      <c r="I1025" s="1"/>
      <c r="J1025" s="1"/>
      <c r="K1025" s="1"/>
      <c r="L1025" s="1"/>
      <c r="M1025" s="1"/>
      <c r="N1025" s="7"/>
      <c r="O1025" s="13"/>
      <c r="P1025" s="1"/>
    </row>
    <row r="1026" spans="1:16" x14ac:dyDescent="0.3">
      <c r="A1026" s="1"/>
      <c r="B1026" s="1"/>
      <c r="C1026" s="1"/>
      <c r="D1026" s="1"/>
      <c r="E1026" s="1"/>
      <c r="F1026" s="18"/>
      <c r="G1026" s="18"/>
      <c r="H1026" s="1"/>
      <c r="I1026" s="1"/>
      <c r="J1026" s="1"/>
      <c r="K1026" s="1"/>
      <c r="L1026" s="1"/>
      <c r="M1026" s="1"/>
      <c r="N1026" s="7"/>
      <c r="O1026" s="13"/>
      <c r="P1026" s="1"/>
    </row>
    <row r="1027" spans="1:16" x14ac:dyDescent="0.3">
      <c r="A1027" s="1"/>
      <c r="B1027" s="1"/>
      <c r="C1027" s="1"/>
      <c r="D1027" s="1"/>
      <c r="E1027" s="1"/>
      <c r="F1027" s="18"/>
      <c r="G1027" s="18"/>
      <c r="H1027" s="1"/>
      <c r="I1027" s="1"/>
      <c r="J1027" s="1"/>
      <c r="K1027" s="1"/>
      <c r="L1027" s="1"/>
      <c r="M1027" s="1"/>
      <c r="N1027" s="7"/>
      <c r="O1027" s="13"/>
      <c r="P1027" s="1"/>
    </row>
    <row r="1028" spans="1:16" x14ac:dyDescent="0.3">
      <c r="A1028" s="1"/>
      <c r="B1028" s="1"/>
      <c r="C1028" s="1"/>
      <c r="D1028" s="1"/>
      <c r="E1028" s="1"/>
      <c r="F1028" s="18"/>
      <c r="G1028" s="18"/>
      <c r="H1028" s="1"/>
      <c r="I1028" s="1"/>
      <c r="J1028" s="1"/>
      <c r="K1028" s="1"/>
      <c r="L1028" s="1"/>
      <c r="M1028" s="1"/>
      <c r="N1028" s="7"/>
      <c r="O1028" s="13"/>
      <c r="P1028" s="1"/>
    </row>
    <row r="1029" spans="1:16" x14ac:dyDescent="0.3">
      <c r="A1029" s="1"/>
      <c r="B1029" s="1"/>
      <c r="C1029" s="1"/>
      <c r="D1029" s="1"/>
      <c r="E1029" s="1"/>
      <c r="F1029" s="18"/>
      <c r="G1029" s="18"/>
      <c r="H1029" s="1"/>
      <c r="I1029" s="1"/>
      <c r="J1029" s="1"/>
      <c r="K1029" s="1"/>
      <c r="L1029" s="1"/>
      <c r="M1029" s="1"/>
      <c r="N1029" s="7"/>
      <c r="O1029" s="13"/>
      <c r="P1029" s="1"/>
    </row>
    <row r="1030" spans="1:16" x14ac:dyDescent="0.3">
      <c r="A1030" s="1"/>
      <c r="B1030" s="1"/>
      <c r="C1030" s="1"/>
      <c r="D1030" s="1"/>
      <c r="E1030" s="1"/>
      <c r="F1030" s="18"/>
      <c r="G1030" s="18"/>
      <c r="H1030" s="1"/>
      <c r="I1030" s="1"/>
      <c r="J1030" s="1"/>
      <c r="K1030" s="1"/>
      <c r="L1030" s="1"/>
      <c r="M1030" s="1"/>
      <c r="N1030" s="7"/>
      <c r="O1030" s="13"/>
      <c r="P1030" s="1"/>
    </row>
    <row r="1031" spans="1:16" x14ac:dyDescent="0.3">
      <c r="A1031" s="1"/>
      <c r="B1031" s="1"/>
      <c r="C1031" s="1"/>
      <c r="D1031" s="1"/>
      <c r="E1031" s="1"/>
      <c r="F1031" s="18"/>
      <c r="G1031" s="18"/>
      <c r="H1031" s="1"/>
      <c r="I1031" s="1"/>
      <c r="J1031" s="1"/>
      <c r="K1031" s="1"/>
      <c r="L1031" s="1"/>
      <c r="M1031" s="1"/>
      <c r="N1031" s="7"/>
      <c r="O1031" s="13"/>
      <c r="P1031" s="1"/>
    </row>
    <row r="1032" spans="1:16" x14ac:dyDescent="0.3">
      <c r="A1032" s="1"/>
      <c r="B1032" s="1"/>
      <c r="C1032" s="1"/>
      <c r="D1032" s="1"/>
      <c r="E1032" s="1"/>
      <c r="F1032" s="18"/>
      <c r="G1032" s="18"/>
      <c r="H1032" s="1"/>
      <c r="I1032" s="1"/>
      <c r="J1032" s="1"/>
      <c r="K1032" s="1"/>
      <c r="L1032" s="1"/>
      <c r="M1032" s="1"/>
      <c r="N1032" s="7"/>
      <c r="O1032" s="13"/>
      <c r="P1032" s="1"/>
    </row>
    <row r="1033" spans="1:16" x14ac:dyDescent="0.3">
      <c r="A1033" s="1"/>
      <c r="B1033" s="1"/>
      <c r="C1033" s="1"/>
      <c r="D1033" s="1"/>
      <c r="E1033" s="1"/>
      <c r="F1033" s="18"/>
      <c r="G1033" s="18"/>
      <c r="H1033" s="1"/>
      <c r="I1033" s="1"/>
      <c r="J1033" s="1"/>
      <c r="K1033" s="1"/>
      <c r="L1033" s="1"/>
      <c r="M1033" s="1"/>
      <c r="N1033" s="7"/>
      <c r="O1033" s="13"/>
      <c r="P1033" s="1"/>
    </row>
    <row r="1034" spans="1:16" x14ac:dyDescent="0.3">
      <c r="A1034" s="1"/>
      <c r="B1034" s="1"/>
      <c r="C1034" s="1"/>
      <c r="D1034" s="1"/>
      <c r="E1034" s="1"/>
      <c r="F1034" s="18"/>
      <c r="G1034" s="18"/>
      <c r="H1034" s="1"/>
      <c r="I1034" s="1"/>
      <c r="J1034" s="1"/>
      <c r="K1034" s="1"/>
      <c r="L1034" s="1"/>
      <c r="M1034" s="1"/>
      <c r="N1034" s="7"/>
      <c r="O1034" s="13"/>
      <c r="P1034" s="1"/>
    </row>
    <row r="1035" spans="1:16" x14ac:dyDescent="0.3">
      <c r="A1035" s="1"/>
      <c r="B1035" s="1"/>
      <c r="C1035" s="1"/>
      <c r="D1035" s="1"/>
      <c r="E1035" s="1"/>
      <c r="F1035" s="18"/>
      <c r="G1035" s="18"/>
      <c r="H1035" s="1"/>
      <c r="I1035" s="1"/>
      <c r="J1035" s="1"/>
      <c r="K1035" s="1"/>
      <c r="L1035" s="1"/>
      <c r="M1035" s="1"/>
      <c r="N1035" s="7"/>
      <c r="O1035" s="13"/>
      <c r="P1035" s="1"/>
    </row>
    <row r="1036" spans="1:16" x14ac:dyDescent="0.3">
      <c r="A1036" s="1"/>
      <c r="B1036" s="1"/>
      <c r="C1036" s="1"/>
      <c r="D1036" s="1"/>
      <c r="E1036" s="1"/>
      <c r="F1036" s="18"/>
      <c r="G1036" s="18"/>
      <c r="H1036" s="1"/>
      <c r="I1036" s="1"/>
      <c r="J1036" s="1"/>
      <c r="K1036" s="1"/>
      <c r="L1036" s="1"/>
      <c r="M1036" s="1"/>
      <c r="N1036" s="7"/>
      <c r="O1036" s="13"/>
      <c r="P1036" s="1"/>
    </row>
    <row r="1037" spans="1:16" x14ac:dyDescent="0.3">
      <c r="A1037" s="1"/>
      <c r="B1037" s="1"/>
      <c r="C1037" s="1"/>
      <c r="D1037" s="1"/>
      <c r="E1037" s="1"/>
      <c r="F1037" s="18"/>
      <c r="G1037" s="18"/>
      <c r="H1037" s="1"/>
      <c r="I1037" s="1"/>
      <c r="J1037" s="1"/>
      <c r="K1037" s="1"/>
      <c r="L1037" s="1"/>
      <c r="M1037" s="1"/>
      <c r="N1037" s="7"/>
      <c r="O1037" s="13"/>
      <c r="P1037" s="1"/>
    </row>
    <row r="1038" spans="1:16" x14ac:dyDescent="0.3">
      <c r="A1038" s="1"/>
      <c r="B1038" s="1"/>
      <c r="C1038" s="1"/>
      <c r="D1038" s="1"/>
      <c r="E1038" s="1"/>
      <c r="F1038" s="18"/>
      <c r="G1038" s="18"/>
      <c r="H1038" s="1"/>
      <c r="I1038" s="1"/>
      <c r="J1038" s="1"/>
      <c r="K1038" s="1"/>
      <c r="L1038" s="1"/>
      <c r="M1038" s="1"/>
      <c r="N1038" s="7"/>
      <c r="O1038" s="13"/>
      <c r="P1038" s="1"/>
    </row>
    <row r="1039" spans="1:16" x14ac:dyDescent="0.3">
      <c r="A1039" s="1"/>
      <c r="B1039" s="1"/>
      <c r="C1039" s="1"/>
      <c r="D1039" s="1"/>
      <c r="E1039" s="1"/>
      <c r="F1039" s="18"/>
      <c r="G1039" s="18"/>
      <c r="H1039" s="1"/>
      <c r="I1039" s="1"/>
      <c r="J1039" s="1"/>
      <c r="K1039" s="1"/>
      <c r="L1039" s="1"/>
      <c r="M1039" s="1"/>
      <c r="N1039" s="7"/>
      <c r="O1039" s="13"/>
      <c r="P1039" s="1"/>
    </row>
    <row r="1040" spans="1:16" x14ac:dyDescent="0.3">
      <c r="A1040" s="1"/>
      <c r="B1040" s="1"/>
      <c r="C1040" s="1"/>
      <c r="D1040" s="1"/>
      <c r="E1040" s="1"/>
      <c r="F1040" s="18"/>
      <c r="G1040" s="18"/>
      <c r="H1040" s="1"/>
      <c r="I1040" s="1"/>
      <c r="J1040" s="1"/>
      <c r="K1040" s="1"/>
      <c r="L1040" s="1"/>
      <c r="M1040" s="1"/>
      <c r="N1040" s="7"/>
      <c r="O1040" s="13"/>
      <c r="P1040" s="1"/>
    </row>
    <row r="1041" spans="1:16" x14ac:dyDescent="0.3">
      <c r="A1041" s="1"/>
      <c r="B1041" s="1"/>
      <c r="C1041" s="1"/>
      <c r="D1041" s="1"/>
      <c r="E1041" s="1"/>
      <c r="F1041" s="18"/>
      <c r="G1041" s="18"/>
      <c r="H1041" s="1"/>
      <c r="I1041" s="1"/>
      <c r="J1041" s="1"/>
      <c r="K1041" s="1"/>
      <c r="L1041" s="1"/>
      <c r="M1041" s="1"/>
      <c r="N1041" s="7"/>
      <c r="O1041" s="13"/>
      <c r="P1041" s="1"/>
    </row>
    <row r="1042" spans="1:16" x14ac:dyDescent="0.3">
      <c r="A1042" s="1"/>
      <c r="B1042" s="1"/>
      <c r="C1042" s="1"/>
      <c r="D1042" s="1"/>
      <c r="E1042" s="1"/>
      <c r="F1042" s="18"/>
      <c r="G1042" s="18"/>
      <c r="H1042" s="1"/>
      <c r="I1042" s="1"/>
      <c r="J1042" s="1"/>
      <c r="K1042" s="1"/>
      <c r="L1042" s="1"/>
      <c r="M1042" s="1"/>
      <c r="N1042" s="7"/>
      <c r="O1042" s="13"/>
      <c r="P1042" s="1"/>
    </row>
    <row r="1043" spans="1:16" x14ac:dyDescent="0.3">
      <c r="A1043" s="1"/>
      <c r="B1043" s="1"/>
      <c r="C1043" s="1"/>
      <c r="D1043" s="1"/>
      <c r="E1043" s="1"/>
      <c r="F1043" s="18"/>
      <c r="G1043" s="18"/>
      <c r="H1043" s="1"/>
      <c r="I1043" s="1"/>
      <c r="J1043" s="1"/>
      <c r="K1043" s="1"/>
      <c r="L1043" s="1"/>
      <c r="M1043" s="1"/>
      <c r="N1043" s="7"/>
      <c r="O1043" s="13"/>
      <c r="P1043" s="1"/>
    </row>
    <row r="1044" spans="1:16" x14ac:dyDescent="0.3">
      <c r="A1044" s="1"/>
      <c r="B1044" s="1"/>
      <c r="C1044" s="1"/>
      <c r="D1044" s="1"/>
      <c r="E1044" s="1"/>
      <c r="F1044" s="18"/>
      <c r="G1044" s="18"/>
      <c r="H1044" s="1"/>
      <c r="I1044" s="1"/>
      <c r="J1044" s="1"/>
      <c r="K1044" s="1"/>
      <c r="L1044" s="1"/>
      <c r="M1044" s="1"/>
      <c r="N1044" s="7"/>
      <c r="O1044" s="13"/>
      <c r="P1044" s="1"/>
    </row>
    <row r="1045" spans="1:16" x14ac:dyDescent="0.3">
      <c r="A1045" s="1"/>
      <c r="B1045" s="1"/>
      <c r="C1045" s="1"/>
      <c r="D1045" s="1"/>
      <c r="E1045" s="1"/>
      <c r="F1045" s="18"/>
      <c r="G1045" s="18"/>
      <c r="H1045" s="1"/>
      <c r="I1045" s="1"/>
      <c r="J1045" s="1"/>
      <c r="K1045" s="1"/>
      <c r="L1045" s="1"/>
      <c r="M1045" s="1"/>
      <c r="N1045" s="7"/>
      <c r="O1045" s="13"/>
      <c r="P1045" s="1"/>
    </row>
    <row r="1046" spans="1:16" x14ac:dyDescent="0.3">
      <c r="A1046" s="1"/>
      <c r="B1046" s="1"/>
      <c r="C1046" s="1"/>
      <c r="D1046" s="1"/>
      <c r="E1046" s="1"/>
      <c r="F1046" s="18"/>
      <c r="G1046" s="18"/>
      <c r="H1046" s="1"/>
      <c r="I1046" s="1"/>
      <c r="J1046" s="1"/>
      <c r="K1046" s="1"/>
      <c r="L1046" s="1"/>
      <c r="M1046" s="1"/>
      <c r="N1046" s="7"/>
      <c r="O1046" s="13"/>
      <c r="P1046" s="1"/>
    </row>
    <row r="1047" spans="1:16" x14ac:dyDescent="0.3">
      <c r="A1047" s="1"/>
      <c r="B1047" s="1"/>
      <c r="C1047" s="1"/>
      <c r="D1047" s="1"/>
      <c r="E1047" s="1"/>
      <c r="F1047" s="18"/>
      <c r="G1047" s="18"/>
      <c r="H1047" s="1"/>
      <c r="I1047" s="1"/>
      <c r="J1047" s="1"/>
      <c r="K1047" s="1"/>
      <c r="L1047" s="1"/>
      <c r="M1047" s="1"/>
      <c r="N1047" s="7"/>
      <c r="O1047" s="13"/>
      <c r="P1047" s="1"/>
    </row>
    <row r="1048" spans="1:16" x14ac:dyDescent="0.3">
      <c r="A1048" s="1"/>
      <c r="B1048" s="1"/>
      <c r="C1048" s="1"/>
      <c r="D1048" s="1"/>
      <c r="E1048" s="1"/>
      <c r="F1048" s="18"/>
      <c r="G1048" s="18"/>
      <c r="H1048" s="1"/>
      <c r="I1048" s="1"/>
      <c r="J1048" s="1"/>
      <c r="K1048" s="1"/>
      <c r="L1048" s="1"/>
      <c r="M1048" s="1"/>
      <c r="N1048" s="7"/>
      <c r="O1048" s="13"/>
      <c r="P1048" s="1"/>
    </row>
    <row r="1049" spans="1:16" x14ac:dyDescent="0.3">
      <c r="A1049" s="1"/>
      <c r="B1049" s="1"/>
      <c r="C1049" s="1"/>
      <c r="D1049" s="1"/>
      <c r="E1049" s="1"/>
      <c r="F1049" s="18"/>
      <c r="G1049" s="18"/>
      <c r="H1049" s="1"/>
      <c r="I1049" s="1"/>
      <c r="J1049" s="1"/>
      <c r="K1049" s="1"/>
      <c r="L1049" s="1"/>
      <c r="M1049" s="1"/>
      <c r="N1049" s="7"/>
      <c r="O1049" s="13"/>
      <c r="P1049" s="1"/>
    </row>
    <row r="1050" spans="1:16" x14ac:dyDescent="0.3">
      <c r="A1050" s="1"/>
      <c r="B1050" s="1"/>
      <c r="C1050" s="1"/>
      <c r="D1050" s="1"/>
      <c r="E1050" s="1"/>
      <c r="F1050" s="18"/>
      <c r="G1050" s="18"/>
      <c r="H1050" s="1"/>
      <c r="I1050" s="1"/>
      <c r="J1050" s="1"/>
      <c r="K1050" s="1"/>
      <c r="L1050" s="1"/>
      <c r="M1050" s="1"/>
      <c r="N1050" s="7"/>
      <c r="O1050" s="13"/>
      <c r="P1050" s="1"/>
    </row>
    <row r="1051" spans="1:16" x14ac:dyDescent="0.3">
      <c r="A1051" s="1"/>
      <c r="B1051" s="1"/>
      <c r="C1051" s="1"/>
      <c r="D1051" s="1"/>
      <c r="E1051" s="1"/>
      <c r="F1051" s="18"/>
      <c r="G1051" s="18"/>
      <c r="H1051" s="1"/>
      <c r="I1051" s="1"/>
      <c r="J1051" s="1"/>
      <c r="K1051" s="1"/>
      <c r="L1051" s="1"/>
      <c r="M1051" s="1"/>
      <c r="N1051" s="7"/>
      <c r="O1051" s="13"/>
      <c r="P1051" s="1"/>
    </row>
    <row r="1052" spans="1:16" x14ac:dyDescent="0.3">
      <c r="A1052" s="1"/>
      <c r="B1052" s="1"/>
      <c r="C1052" s="1"/>
      <c r="D1052" s="1"/>
      <c r="E1052" s="1"/>
      <c r="F1052" s="18"/>
      <c r="G1052" s="18"/>
      <c r="H1052" s="1"/>
      <c r="I1052" s="1"/>
      <c r="J1052" s="1"/>
      <c r="K1052" s="1"/>
      <c r="L1052" s="1"/>
      <c r="M1052" s="1"/>
      <c r="N1052" s="7"/>
      <c r="O1052" s="13"/>
      <c r="P1052" s="1"/>
    </row>
    <row r="1053" spans="1:16" x14ac:dyDescent="0.3">
      <c r="A1053" s="1"/>
      <c r="B1053" s="1"/>
      <c r="C1053" s="1"/>
      <c r="D1053" s="1"/>
      <c r="E1053" s="1"/>
      <c r="F1053" s="18"/>
      <c r="G1053" s="18"/>
      <c r="H1053" s="1"/>
      <c r="I1053" s="1"/>
      <c r="J1053" s="1"/>
      <c r="K1053" s="1"/>
      <c r="L1053" s="1"/>
      <c r="M1053" s="1"/>
      <c r="N1053" s="7"/>
      <c r="O1053" s="13"/>
      <c r="P1053" s="1"/>
    </row>
    <row r="1054" spans="1:16" x14ac:dyDescent="0.3">
      <c r="A1054" s="1"/>
      <c r="B1054" s="1"/>
      <c r="C1054" s="1"/>
      <c r="D1054" s="1"/>
      <c r="E1054" s="1"/>
      <c r="F1054" s="18"/>
      <c r="G1054" s="18"/>
      <c r="H1054" s="1"/>
      <c r="I1054" s="1"/>
      <c r="J1054" s="1"/>
      <c r="K1054" s="1"/>
      <c r="L1054" s="1"/>
      <c r="M1054" s="1"/>
      <c r="N1054" s="7"/>
      <c r="O1054" s="13"/>
      <c r="P1054" s="1"/>
    </row>
    <row r="1055" spans="1:16" x14ac:dyDescent="0.3">
      <c r="A1055" s="1"/>
      <c r="B1055" s="1"/>
      <c r="C1055" s="1"/>
      <c r="D1055" s="1"/>
      <c r="E1055" s="1"/>
      <c r="F1055" s="18"/>
      <c r="G1055" s="18"/>
      <c r="H1055" s="1"/>
      <c r="I1055" s="1"/>
      <c r="J1055" s="1"/>
      <c r="K1055" s="1"/>
      <c r="L1055" s="1"/>
      <c r="M1055" s="1"/>
      <c r="N1055" s="7"/>
      <c r="O1055" s="13"/>
      <c r="P1055" s="1"/>
    </row>
    <row r="1056" spans="1:16" x14ac:dyDescent="0.3">
      <c r="A1056" s="1"/>
      <c r="B1056" s="1"/>
      <c r="C1056" s="1"/>
      <c r="D1056" s="1"/>
      <c r="E1056" s="1"/>
      <c r="F1056" s="18"/>
      <c r="G1056" s="18"/>
      <c r="H1056" s="1"/>
      <c r="I1056" s="1"/>
      <c r="J1056" s="1"/>
      <c r="K1056" s="1"/>
      <c r="L1056" s="1"/>
      <c r="M1056" s="1"/>
      <c r="N1056" s="7"/>
      <c r="O1056" s="13"/>
      <c r="P1056" s="1"/>
    </row>
    <row r="1057" spans="1:16" x14ac:dyDescent="0.3">
      <c r="A1057" s="1"/>
      <c r="B1057" s="1"/>
      <c r="C1057" s="1"/>
      <c r="D1057" s="1"/>
      <c r="E1057" s="1"/>
      <c r="F1057" s="18"/>
      <c r="G1057" s="18"/>
      <c r="H1057" s="1"/>
      <c r="I1057" s="1"/>
      <c r="J1057" s="1"/>
      <c r="K1057" s="1"/>
      <c r="L1057" s="1"/>
      <c r="M1057" s="1"/>
      <c r="N1057" s="7"/>
      <c r="O1057" s="13"/>
      <c r="P1057" s="1"/>
    </row>
    <row r="1058" spans="1:16" x14ac:dyDescent="0.3">
      <c r="A1058" s="1"/>
      <c r="B1058" s="1"/>
      <c r="C1058" s="1"/>
      <c r="D1058" s="1"/>
      <c r="E1058" s="1"/>
      <c r="F1058" s="18"/>
      <c r="G1058" s="18"/>
      <c r="H1058" s="1"/>
      <c r="I1058" s="1"/>
      <c r="J1058" s="1"/>
      <c r="K1058" s="1"/>
      <c r="L1058" s="1"/>
      <c r="M1058" s="1"/>
      <c r="N1058" s="7"/>
      <c r="O1058" s="13"/>
      <c r="P1058" s="1"/>
    </row>
    <row r="1059" spans="1:16" x14ac:dyDescent="0.3">
      <c r="A1059" s="1"/>
      <c r="B1059" s="1"/>
      <c r="C1059" s="1"/>
      <c r="D1059" s="1"/>
      <c r="E1059" s="1"/>
      <c r="F1059" s="18"/>
      <c r="G1059" s="18"/>
      <c r="H1059" s="1"/>
      <c r="I1059" s="1"/>
      <c r="J1059" s="1"/>
      <c r="K1059" s="1"/>
      <c r="L1059" s="1"/>
      <c r="M1059" s="1"/>
      <c r="N1059" s="7"/>
      <c r="O1059" s="13"/>
      <c r="P1059" s="1"/>
    </row>
    <row r="1060" spans="1:16" x14ac:dyDescent="0.3">
      <c r="A1060" s="1"/>
      <c r="B1060" s="1"/>
      <c r="C1060" s="1"/>
      <c r="D1060" s="1"/>
      <c r="E1060" s="1"/>
      <c r="F1060" s="18"/>
      <c r="G1060" s="18"/>
      <c r="H1060" s="1"/>
      <c r="I1060" s="1"/>
      <c r="J1060" s="1"/>
      <c r="K1060" s="1"/>
      <c r="L1060" s="1"/>
      <c r="M1060" s="1"/>
      <c r="N1060" s="7"/>
      <c r="O1060" s="13"/>
      <c r="P1060" s="1"/>
    </row>
    <row r="1061" spans="1:16" x14ac:dyDescent="0.3">
      <c r="A1061" s="1"/>
      <c r="B1061" s="1"/>
      <c r="C1061" s="1"/>
      <c r="D1061" s="1"/>
      <c r="E1061" s="1"/>
      <c r="F1061" s="18"/>
      <c r="G1061" s="18"/>
      <c r="H1061" s="1"/>
      <c r="I1061" s="1"/>
      <c r="J1061" s="1"/>
      <c r="K1061" s="1"/>
      <c r="L1061" s="1"/>
      <c r="M1061" s="1"/>
      <c r="N1061" s="7"/>
      <c r="O1061" s="13"/>
      <c r="P1061" s="1"/>
    </row>
    <row r="1062" spans="1:16" x14ac:dyDescent="0.3">
      <c r="A1062" s="1"/>
      <c r="B1062" s="1"/>
      <c r="C1062" s="1"/>
      <c r="D1062" s="1"/>
      <c r="E1062" s="1"/>
      <c r="F1062" s="18"/>
      <c r="G1062" s="18"/>
      <c r="H1062" s="1"/>
      <c r="I1062" s="1"/>
      <c r="J1062" s="1"/>
      <c r="K1062" s="1"/>
      <c r="L1062" s="1"/>
      <c r="M1062" s="1"/>
      <c r="N1062" s="7"/>
      <c r="O1062" s="13"/>
      <c r="P1062" s="1"/>
    </row>
    <row r="1063" spans="1:16" x14ac:dyDescent="0.3">
      <c r="A1063" s="1"/>
      <c r="B1063" s="1"/>
      <c r="C1063" s="1"/>
      <c r="D1063" s="1"/>
      <c r="E1063" s="1"/>
      <c r="F1063" s="18"/>
      <c r="G1063" s="18"/>
      <c r="H1063" s="1"/>
      <c r="I1063" s="1"/>
      <c r="J1063" s="1"/>
      <c r="K1063" s="1"/>
      <c r="L1063" s="1"/>
      <c r="M1063" s="1"/>
      <c r="N1063" s="7"/>
      <c r="O1063" s="13"/>
      <c r="P1063" s="1"/>
    </row>
    <row r="1064" spans="1:16" x14ac:dyDescent="0.3">
      <c r="A1064" s="1"/>
      <c r="B1064" s="1"/>
      <c r="C1064" s="1"/>
      <c r="D1064" s="1"/>
      <c r="E1064" s="1"/>
      <c r="F1064" s="18"/>
      <c r="G1064" s="18"/>
      <c r="H1064" s="1"/>
      <c r="I1064" s="1"/>
      <c r="J1064" s="1"/>
      <c r="K1064" s="1"/>
      <c r="L1064" s="1"/>
      <c r="M1064" s="1"/>
      <c r="N1064" s="7"/>
      <c r="O1064" s="13"/>
      <c r="P1064" s="1"/>
    </row>
    <row r="1065" spans="1:16" x14ac:dyDescent="0.3">
      <c r="A1065" s="1"/>
      <c r="B1065" s="1"/>
      <c r="C1065" s="1"/>
      <c r="D1065" s="1"/>
      <c r="E1065" s="1"/>
      <c r="F1065" s="18"/>
      <c r="G1065" s="18"/>
      <c r="H1065" s="1"/>
      <c r="I1065" s="1"/>
      <c r="J1065" s="1"/>
      <c r="K1065" s="1"/>
      <c r="L1065" s="1"/>
      <c r="M1065" s="1"/>
      <c r="N1065" s="7"/>
      <c r="O1065" s="13"/>
      <c r="P1065" s="1"/>
    </row>
    <row r="1066" spans="1:16" x14ac:dyDescent="0.3">
      <c r="A1066" s="1"/>
      <c r="B1066" s="1"/>
      <c r="C1066" s="1"/>
      <c r="D1066" s="1"/>
      <c r="E1066" s="1"/>
      <c r="F1066" s="18"/>
      <c r="G1066" s="18"/>
      <c r="H1066" s="1"/>
      <c r="I1066" s="1"/>
      <c r="J1066" s="1"/>
      <c r="K1066" s="1"/>
      <c r="L1066" s="1"/>
      <c r="M1066" s="1"/>
      <c r="N1066" s="7"/>
      <c r="O1066" s="13"/>
      <c r="P1066" s="1"/>
    </row>
    <row r="1067" spans="1:16" x14ac:dyDescent="0.3">
      <c r="A1067" s="1"/>
      <c r="B1067" s="1"/>
      <c r="C1067" s="1"/>
      <c r="D1067" s="1"/>
      <c r="E1067" s="1"/>
      <c r="F1067" s="18"/>
      <c r="G1067" s="18"/>
      <c r="H1067" s="1"/>
      <c r="I1067" s="1"/>
      <c r="J1067" s="1"/>
      <c r="K1067" s="1"/>
      <c r="L1067" s="1"/>
      <c r="M1067" s="1"/>
      <c r="N1067" s="7"/>
      <c r="O1067" s="13"/>
      <c r="P1067" s="1"/>
    </row>
    <row r="1068" spans="1:16" x14ac:dyDescent="0.3">
      <c r="A1068" s="1"/>
      <c r="B1068" s="1"/>
      <c r="C1068" s="1"/>
      <c r="D1068" s="1"/>
      <c r="E1068" s="1"/>
      <c r="F1068" s="18"/>
      <c r="G1068" s="18"/>
      <c r="H1068" s="1"/>
      <c r="I1068" s="1"/>
      <c r="J1068" s="1"/>
      <c r="K1068" s="1"/>
      <c r="L1068" s="1"/>
      <c r="M1068" s="1"/>
      <c r="N1068" s="7"/>
      <c r="O1068" s="13"/>
      <c r="P1068" s="1"/>
    </row>
    <row r="1069" spans="1:16" x14ac:dyDescent="0.3">
      <c r="A1069" s="1"/>
      <c r="B1069" s="1"/>
      <c r="C1069" s="1"/>
      <c r="D1069" s="1"/>
      <c r="E1069" s="1"/>
      <c r="F1069" s="18"/>
      <c r="G1069" s="18"/>
      <c r="H1069" s="1"/>
      <c r="I1069" s="1"/>
      <c r="J1069" s="1"/>
      <c r="K1069" s="1"/>
      <c r="L1069" s="1"/>
      <c r="M1069" s="1"/>
      <c r="N1069" s="7"/>
      <c r="O1069" s="13"/>
      <c r="P1069" s="1"/>
    </row>
    <row r="1070" spans="1:16" x14ac:dyDescent="0.3">
      <c r="A1070" s="1"/>
      <c r="B1070" s="1"/>
      <c r="C1070" s="1"/>
      <c r="D1070" s="1"/>
      <c r="E1070" s="1"/>
      <c r="F1070" s="18"/>
      <c r="G1070" s="18"/>
      <c r="H1070" s="1"/>
      <c r="I1070" s="1"/>
      <c r="J1070" s="1"/>
      <c r="K1070" s="1"/>
      <c r="L1070" s="1"/>
      <c r="M1070" s="1"/>
      <c r="N1070" s="7"/>
      <c r="O1070" s="13"/>
      <c r="P1070" s="1"/>
    </row>
    <row r="1071" spans="1:16" x14ac:dyDescent="0.3">
      <c r="G1071" s="18"/>
    </row>
  </sheetData>
  <autoFilter ref="A7:CB117" xr:uid="{00000000-0009-0000-0000-000000000000}"/>
  <mergeCells count="1510">
    <mergeCell ref="VXK115:VXO115"/>
    <mergeCell ref="VTG115:VTK115"/>
    <mergeCell ref="A117:K117"/>
    <mergeCell ref="A88:A89"/>
    <mergeCell ref="K88:K89"/>
    <mergeCell ref="L88:L89"/>
    <mergeCell ref="M88:M89"/>
    <mergeCell ref="N88:N89"/>
    <mergeCell ref="O88:O89"/>
    <mergeCell ref="M56:M57"/>
    <mergeCell ref="N56:N57"/>
    <mergeCell ref="O56:O57"/>
    <mergeCell ref="VFK115:VFO115"/>
    <mergeCell ref="VFW115:VGA115"/>
    <mergeCell ref="VGI115:VGM115"/>
    <mergeCell ref="VGU115:VGY115"/>
    <mergeCell ref="VHG115:VHK115"/>
    <mergeCell ref="VDC115:VDG115"/>
    <mergeCell ref="VDO115:VDS115"/>
    <mergeCell ref="VEA115:VEE115"/>
    <mergeCell ref="VEM115:VEQ115"/>
    <mergeCell ref="VEY115:VFC115"/>
    <mergeCell ref="VAU115:VAY115"/>
    <mergeCell ref="VBG115:VBK115"/>
    <mergeCell ref="VBS115:VBW115"/>
    <mergeCell ref="VCE115:VCI115"/>
    <mergeCell ref="UYA115:UYE115"/>
    <mergeCell ref="G91:K91"/>
    <mergeCell ref="A104:A105"/>
    <mergeCell ref="A72:A73"/>
    <mergeCell ref="O72:O73"/>
    <mergeCell ref="N72:N73"/>
    <mergeCell ref="O6:O7"/>
    <mergeCell ref="N6:N7"/>
    <mergeCell ref="M6:M7"/>
    <mergeCell ref="K43:K44"/>
    <mergeCell ref="N21:N22"/>
    <mergeCell ref="O21:O22"/>
    <mergeCell ref="M1:N4"/>
    <mergeCell ref="H6:H7"/>
    <mergeCell ref="I6:I7"/>
    <mergeCell ref="K6:K7"/>
    <mergeCell ref="L6:L7"/>
    <mergeCell ref="G6:G7"/>
    <mergeCell ref="B88:B89"/>
    <mergeCell ref="C88:C89"/>
    <mergeCell ref="D88:D89"/>
    <mergeCell ref="VWM115:VWQ115"/>
    <mergeCell ref="VWY115:VXC115"/>
    <mergeCell ref="B104:B105"/>
    <mergeCell ref="C104:C105"/>
    <mergeCell ref="D104:D105"/>
    <mergeCell ref="E104:E105"/>
    <mergeCell ref="F104:F105"/>
    <mergeCell ref="G104:G105"/>
    <mergeCell ref="H104:H105"/>
    <mergeCell ref="I104:I105"/>
    <mergeCell ref="J104:J105"/>
    <mergeCell ref="K104:K105"/>
    <mergeCell ref="L104:L105"/>
    <mergeCell ref="M104:M105"/>
    <mergeCell ref="N104:N105"/>
    <mergeCell ref="O104:O105"/>
    <mergeCell ref="G43:G44"/>
    <mergeCell ref="D43:D44"/>
    <mergeCell ref="VVO115:VVS115"/>
    <mergeCell ref="VWA115:VWE115"/>
    <mergeCell ref="E88:E89"/>
    <mergeCell ref="F88:F89"/>
    <mergeCell ref="G88:G89"/>
    <mergeCell ref="H88:H89"/>
    <mergeCell ref="I88:I89"/>
    <mergeCell ref="J88:J89"/>
    <mergeCell ref="A43:A44"/>
    <mergeCell ref="A41:A42"/>
    <mergeCell ref="B41:B42"/>
    <mergeCell ref="B72:B73"/>
    <mergeCell ref="E41:E42"/>
    <mergeCell ref="G41:G42"/>
    <mergeCell ref="VCQ115:VCU115"/>
    <mergeCell ref="UYM115:UYQ115"/>
    <mergeCell ref="UYY115:UZC115"/>
    <mergeCell ref="UZK115:UZO115"/>
    <mergeCell ref="UZW115:VAA115"/>
    <mergeCell ref="VAI115:VAM115"/>
    <mergeCell ref="UWE115:UWI115"/>
    <mergeCell ref="UWQ115:UWU115"/>
    <mergeCell ref="UXC115:UXG115"/>
    <mergeCell ref="UXO115:UXS115"/>
    <mergeCell ref="UTW115:UUA115"/>
    <mergeCell ref="I72:I73"/>
    <mergeCell ref="J72:J73"/>
    <mergeCell ref="G108:O108"/>
    <mergeCell ref="K72:K73"/>
    <mergeCell ref="L72:L73"/>
    <mergeCell ref="M72:M73"/>
    <mergeCell ref="VLK115:VLO115"/>
    <mergeCell ref="VLW115:VMA115"/>
    <mergeCell ref="VHS115:VHW115"/>
    <mergeCell ref="VIE115:VII115"/>
    <mergeCell ref="VIQ115:VIU115"/>
    <mergeCell ref="VJC115:VJG115"/>
    <mergeCell ref="VJO115:VJS115"/>
    <mergeCell ref="VOQ115:VOU115"/>
    <mergeCell ref="VPC115:VPG115"/>
    <mergeCell ref="VPO115:VPS115"/>
    <mergeCell ref="WRG115:WRK115"/>
    <mergeCell ref="WME115:WMI115"/>
    <mergeCell ref="WMQ115:WMU115"/>
    <mergeCell ref="WNC115:WNG115"/>
    <mergeCell ref="WNO115:WNS115"/>
    <mergeCell ref="WJK115:WJO115"/>
    <mergeCell ref="WJW115:WKA115"/>
    <mergeCell ref="WKI115:WKM115"/>
    <mergeCell ref="WKU115:WKY115"/>
    <mergeCell ref="WLG115:WLK115"/>
    <mergeCell ref="VTS115:VTW115"/>
    <mergeCell ref="VUE115:VUI115"/>
    <mergeCell ref="VUQ115:VUU115"/>
    <mergeCell ref="VVC115:VVG115"/>
    <mergeCell ref="VQY115:VRC115"/>
    <mergeCell ref="VRK115:VRO115"/>
    <mergeCell ref="VRW115:VSA115"/>
    <mergeCell ref="VSI115:VSM115"/>
    <mergeCell ref="VSU115:VSY115"/>
    <mergeCell ref="VXW115:VYA115"/>
    <mergeCell ref="VYI115:VYM115"/>
    <mergeCell ref="VYU115:VYY115"/>
    <mergeCell ref="WWU115:WWY115"/>
    <mergeCell ref="WSQ115:WSU115"/>
    <mergeCell ref="WTC115:WTG115"/>
    <mergeCell ref="WTO115:WTS115"/>
    <mergeCell ref="WUA115:WUE115"/>
    <mergeCell ref="WUM115:WUQ115"/>
    <mergeCell ref="WQI115:WQM115"/>
    <mergeCell ref="WPW115:WQA115"/>
    <mergeCell ref="F37:F38"/>
    <mergeCell ref="G37:G38"/>
    <mergeCell ref="H37:H38"/>
    <mergeCell ref="I37:I38"/>
    <mergeCell ref="J37:J38"/>
    <mergeCell ref="K37:K38"/>
    <mergeCell ref="L37:L38"/>
    <mergeCell ref="M37:M38"/>
    <mergeCell ref="N37:N38"/>
    <mergeCell ref="O37:O38"/>
    <mergeCell ref="N115:O115"/>
    <mergeCell ref="VQA115:VQE115"/>
    <mergeCell ref="VQM115:VQQ115"/>
    <mergeCell ref="VMI115:VMM115"/>
    <mergeCell ref="VMU115:VMY115"/>
    <mergeCell ref="VNG115:VNK115"/>
    <mergeCell ref="VZS115:VZW115"/>
    <mergeCell ref="WLS115:WLW115"/>
    <mergeCell ref="VZG115:VZK115"/>
    <mergeCell ref="VNS115:VNW115"/>
    <mergeCell ref="VOE115:VOI115"/>
    <mergeCell ref="VKA115:VKE115"/>
    <mergeCell ref="VKM115:VKQ115"/>
    <mergeCell ref="VKY115:VLC115"/>
    <mergeCell ref="XEE115:XEI115"/>
    <mergeCell ref="XEQ115:XET115"/>
    <mergeCell ref="XBW115:XCA115"/>
    <mergeCell ref="XCI115:XCM115"/>
    <mergeCell ref="XCU115:XCY115"/>
    <mergeCell ref="XDG115:XDK115"/>
    <mergeCell ref="XDS115:XDW115"/>
    <mergeCell ref="WZO115:WZS115"/>
    <mergeCell ref="XAA115:XAE115"/>
    <mergeCell ref="XAM115:XAQ115"/>
    <mergeCell ref="XAY115:XBC115"/>
    <mergeCell ref="XBK115:XBO115"/>
    <mergeCell ref="WXG115:WXK115"/>
    <mergeCell ref="WXS115:WXW115"/>
    <mergeCell ref="WYE115:WYI115"/>
    <mergeCell ref="WYQ115:WYU115"/>
    <mergeCell ref="WZC115:WZG115"/>
    <mergeCell ref="WUY115:WVC115"/>
    <mergeCell ref="WVK115:WVO115"/>
    <mergeCell ref="WVW115:WWA115"/>
    <mergeCell ref="WWI115:WWM115"/>
    <mergeCell ref="WQU115:WQY115"/>
    <mergeCell ref="WCY115:WDC115"/>
    <mergeCell ref="WDK115:WDO115"/>
    <mergeCell ref="WDW115:WEA115"/>
    <mergeCell ref="WEI115:WEM115"/>
    <mergeCell ref="WAE115:WAI115"/>
    <mergeCell ref="WAQ115:WAU115"/>
    <mergeCell ref="WBC115:WBG115"/>
    <mergeCell ref="WBO115:WBS115"/>
    <mergeCell ref="WCA115:WCE115"/>
    <mergeCell ref="WGE115:WGI115"/>
    <mergeCell ref="WGQ115:WGU115"/>
    <mergeCell ref="WCM115:WCQ115"/>
    <mergeCell ref="WIY115:WJC115"/>
    <mergeCell ref="WHC115:WHG115"/>
    <mergeCell ref="WHO115:WHS115"/>
    <mergeCell ref="WIA115:WIE115"/>
    <mergeCell ref="WIM115:WIQ115"/>
    <mergeCell ref="WEU115:WEY115"/>
    <mergeCell ref="WFG115:WFK115"/>
    <mergeCell ref="WFS115:WFW115"/>
    <mergeCell ref="WRS115:WRW115"/>
    <mergeCell ref="WSE115:WSI115"/>
    <mergeCell ref="WOA115:WOE115"/>
    <mergeCell ref="WOM115:WOQ115"/>
    <mergeCell ref="WOY115:WPC115"/>
    <mergeCell ref="WPK115:WPO115"/>
    <mergeCell ref="UUI115:UUM115"/>
    <mergeCell ref="UUU115:UUY115"/>
    <mergeCell ref="UVG115:UVK115"/>
    <mergeCell ref="UVS115:UVW115"/>
    <mergeCell ref="URO115:URS115"/>
    <mergeCell ref="USA115:USE115"/>
    <mergeCell ref="USM115:USQ115"/>
    <mergeCell ref="USY115:UTC115"/>
    <mergeCell ref="UTK115:UTO115"/>
    <mergeCell ref="UPG115:UPK115"/>
    <mergeCell ref="UPS115:UPW115"/>
    <mergeCell ref="UQE115:UQI115"/>
    <mergeCell ref="UQQ115:UQU115"/>
    <mergeCell ref="URC115:URG115"/>
    <mergeCell ref="UMY115:UNC115"/>
    <mergeCell ref="UNK115:UNO115"/>
    <mergeCell ref="UNW115:UOA115"/>
    <mergeCell ref="UOI115:UOM115"/>
    <mergeCell ref="UOU115:UOY115"/>
    <mergeCell ref="UKQ115:UKU115"/>
    <mergeCell ref="ULC115:ULG115"/>
    <mergeCell ref="ULO115:ULS115"/>
    <mergeCell ref="UMA115:UME115"/>
    <mergeCell ref="UMM115:UMQ115"/>
    <mergeCell ref="UII115:UIM115"/>
    <mergeCell ref="UIU115:UIY115"/>
    <mergeCell ref="UJG115:UJK115"/>
    <mergeCell ref="UJS115:UJW115"/>
    <mergeCell ref="UKE115:UKI115"/>
    <mergeCell ref="UGA115:UGE115"/>
    <mergeCell ref="UGM115:UGQ115"/>
    <mergeCell ref="UGY115:UHC115"/>
    <mergeCell ref="UHK115:UHO115"/>
    <mergeCell ref="UHW115:UIA115"/>
    <mergeCell ref="UDS115:UDW115"/>
    <mergeCell ref="UEE115:UEI115"/>
    <mergeCell ref="UEQ115:UEU115"/>
    <mergeCell ref="UFC115:UFG115"/>
    <mergeCell ref="UFO115:UFS115"/>
    <mergeCell ref="UBK115:UBO115"/>
    <mergeCell ref="UBW115:UCA115"/>
    <mergeCell ref="UCI115:UCM115"/>
    <mergeCell ref="UCU115:UCY115"/>
    <mergeCell ref="UDG115:UDK115"/>
    <mergeCell ref="TZC115:TZG115"/>
    <mergeCell ref="TZO115:TZS115"/>
    <mergeCell ref="UAA115:UAE115"/>
    <mergeCell ref="UAM115:UAQ115"/>
    <mergeCell ref="UAY115:UBC115"/>
    <mergeCell ref="TWU115:TWY115"/>
    <mergeCell ref="TXG115:TXK115"/>
    <mergeCell ref="TXS115:TXW115"/>
    <mergeCell ref="TYE115:TYI115"/>
    <mergeCell ref="TYQ115:TYU115"/>
    <mergeCell ref="TUM115:TUQ115"/>
    <mergeCell ref="TUY115:TVC115"/>
    <mergeCell ref="TVK115:TVO115"/>
    <mergeCell ref="TVW115:TWA115"/>
    <mergeCell ref="TWI115:TWM115"/>
    <mergeCell ref="TSE115:TSI115"/>
    <mergeCell ref="TSQ115:TSU115"/>
    <mergeCell ref="TTC115:TTG115"/>
    <mergeCell ref="TTO115:TTS115"/>
    <mergeCell ref="TUA115:TUE115"/>
    <mergeCell ref="TPW115:TQA115"/>
    <mergeCell ref="TQI115:TQM115"/>
    <mergeCell ref="TQU115:TQY115"/>
    <mergeCell ref="TRG115:TRK115"/>
    <mergeCell ref="TRS115:TRW115"/>
    <mergeCell ref="TNO115:TNS115"/>
    <mergeCell ref="TOA115:TOE115"/>
    <mergeCell ref="TOM115:TOQ115"/>
    <mergeCell ref="TOY115:TPC115"/>
    <mergeCell ref="TPK115:TPO115"/>
    <mergeCell ref="TLG115:TLK115"/>
    <mergeCell ref="TLS115:TLW115"/>
    <mergeCell ref="TME115:TMI115"/>
    <mergeCell ref="TMQ115:TMU115"/>
    <mergeCell ref="TNC115:TNG115"/>
    <mergeCell ref="TIY115:TJC115"/>
    <mergeCell ref="TJK115:TJO115"/>
    <mergeCell ref="TJW115:TKA115"/>
    <mergeCell ref="TKI115:TKM115"/>
    <mergeCell ref="TKU115:TKY115"/>
    <mergeCell ref="TGQ115:TGU115"/>
    <mergeCell ref="THC115:THG115"/>
    <mergeCell ref="THO115:THS115"/>
    <mergeCell ref="TIA115:TIE115"/>
    <mergeCell ref="TIM115:TIQ115"/>
    <mergeCell ref="TEI115:TEM115"/>
    <mergeCell ref="TEU115:TEY115"/>
    <mergeCell ref="TFG115:TFK115"/>
    <mergeCell ref="TFS115:TFW115"/>
    <mergeCell ref="TGE115:TGI115"/>
    <mergeCell ref="TCA115:TCE115"/>
    <mergeCell ref="TCM115:TCQ115"/>
    <mergeCell ref="TCY115:TDC115"/>
    <mergeCell ref="TDK115:TDO115"/>
    <mergeCell ref="TDW115:TEA115"/>
    <mergeCell ref="SZS115:SZW115"/>
    <mergeCell ref="TAE115:TAI115"/>
    <mergeCell ref="TAQ115:TAU115"/>
    <mergeCell ref="TBC115:TBG115"/>
    <mergeCell ref="TBO115:TBS115"/>
    <mergeCell ref="SXK115:SXO115"/>
    <mergeCell ref="SXW115:SYA115"/>
    <mergeCell ref="SYI115:SYM115"/>
    <mergeCell ref="SYU115:SYY115"/>
    <mergeCell ref="SZG115:SZK115"/>
    <mergeCell ref="SVC115:SVG115"/>
    <mergeCell ref="SVO115:SVS115"/>
    <mergeCell ref="SWA115:SWE115"/>
    <mergeCell ref="SWM115:SWQ115"/>
    <mergeCell ref="SWY115:SXC115"/>
    <mergeCell ref="SSU115:SSY115"/>
    <mergeCell ref="STG115:STK115"/>
    <mergeCell ref="STS115:STW115"/>
    <mergeCell ref="SUE115:SUI115"/>
    <mergeCell ref="SUQ115:SUU115"/>
    <mergeCell ref="SQM115:SQQ115"/>
    <mergeCell ref="SQY115:SRC115"/>
    <mergeCell ref="SRK115:SRO115"/>
    <mergeCell ref="SRW115:SSA115"/>
    <mergeCell ref="SSI115:SSM115"/>
    <mergeCell ref="SOE115:SOI115"/>
    <mergeCell ref="SOQ115:SOU115"/>
    <mergeCell ref="SPC115:SPG115"/>
    <mergeCell ref="SPO115:SPS115"/>
    <mergeCell ref="SQA115:SQE115"/>
    <mergeCell ref="SLW115:SMA115"/>
    <mergeCell ref="SMI115:SMM115"/>
    <mergeCell ref="SMU115:SMY115"/>
    <mergeCell ref="SNG115:SNK115"/>
    <mergeCell ref="SNS115:SNW115"/>
    <mergeCell ref="SJO115:SJS115"/>
    <mergeCell ref="SKA115:SKE115"/>
    <mergeCell ref="SKM115:SKQ115"/>
    <mergeCell ref="SKY115:SLC115"/>
    <mergeCell ref="SLK115:SLO115"/>
    <mergeCell ref="SHG115:SHK115"/>
    <mergeCell ref="SHS115:SHW115"/>
    <mergeCell ref="SIE115:SII115"/>
    <mergeCell ref="SIQ115:SIU115"/>
    <mergeCell ref="SJC115:SJG115"/>
    <mergeCell ref="SEY115:SFC115"/>
    <mergeCell ref="SFK115:SFO115"/>
    <mergeCell ref="SFW115:SGA115"/>
    <mergeCell ref="SGI115:SGM115"/>
    <mergeCell ref="SGU115:SGY115"/>
    <mergeCell ref="SCQ115:SCU115"/>
    <mergeCell ref="SDC115:SDG115"/>
    <mergeCell ref="SDO115:SDS115"/>
    <mergeCell ref="SEA115:SEE115"/>
    <mergeCell ref="SEM115:SEQ115"/>
    <mergeCell ref="SAI115:SAM115"/>
    <mergeCell ref="SAU115:SAY115"/>
    <mergeCell ref="SBG115:SBK115"/>
    <mergeCell ref="SBS115:SBW115"/>
    <mergeCell ref="SCE115:SCI115"/>
    <mergeCell ref="RYA115:RYE115"/>
    <mergeCell ref="RYM115:RYQ115"/>
    <mergeCell ref="RYY115:RZC115"/>
    <mergeCell ref="RZK115:RZO115"/>
    <mergeCell ref="RZW115:SAA115"/>
    <mergeCell ref="RVS115:RVW115"/>
    <mergeCell ref="RWE115:RWI115"/>
    <mergeCell ref="RWQ115:RWU115"/>
    <mergeCell ref="RXC115:RXG115"/>
    <mergeCell ref="RXO115:RXS115"/>
    <mergeCell ref="RTK115:RTO115"/>
    <mergeCell ref="RTW115:RUA115"/>
    <mergeCell ref="RUI115:RUM115"/>
    <mergeCell ref="RUU115:RUY115"/>
    <mergeCell ref="RVG115:RVK115"/>
    <mergeCell ref="RRC115:RRG115"/>
    <mergeCell ref="RRO115:RRS115"/>
    <mergeCell ref="RSA115:RSE115"/>
    <mergeCell ref="RSM115:RSQ115"/>
    <mergeCell ref="RSY115:RTC115"/>
    <mergeCell ref="ROU115:ROY115"/>
    <mergeCell ref="RPG115:RPK115"/>
    <mergeCell ref="RPS115:RPW115"/>
    <mergeCell ref="RQE115:RQI115"/>
    <mergeCell ref="RQQ115:RQU115"/>
    <mergeCell ref="RMM115:RMQ115"/>
    <mergeCell ref="RMY115:RNC115"/>
    <mergeCell ref="RNK115:RNO115"/>
    <mergeCell ref="RNW115:ROA115"/>
    <mergeCell ref="ROI115:ROM115"/>
    <mergeCell ref="RKE115:RKI115"/>
    <mergeCell ref="RKQ115:RKU115"/>
    <mergeCell ref="RLC115:RLG115"/>
    <mergeCell ref="RLO115:RLS115"/>
    <mergeCell ref="RMA115:RME115"/>
    <mergeCell ref="RHW115:RIA115"/>
    <mergeCell ref="RII115:RIM115"/>
    <mergeCell ref="RIU115:RIY115"/>
    <mergeCell ref="RJG115:RJK115"/>
    <mergeCell ref="RJS115:RJW115"/>
    <mergeCell ref="RFO115:RFS115"/>
    <mergeCell ref="RGA115:RGE115"/>
    <mergeCell ref="RGM115:RGQ115"/>
    <mergeCell ref="RGY115:RHC115"/>
    <mergeCell ref="RHK115:RHO115"/>
    <mergeCell ref="RDG115:RDK115"/>
    <mergeCell ref="RDS115:RDW115"/>
    <mergeCell ref="REE115:REI115"/>
    <mergeCell ref="REQ115:REU115"/>
    <mergeCell ref="RFC115:RFG115"/>
    <mergeCell ref="RAY115:RBC115"/>
    <mergeCell ref="RBK115:RBO115"/>
    <mergeCell ref="RBW115:RCA115"/>
    <mergeCell ref="RCI115:RCM115"/>
    <mergeCell ref="RCU115:RCY115"/>
    <mergeCell ref="QYQ115:QYU115"/>
    <mergeCell ref="QZC115:QZG115"/>
    <mergeCell ref="QZO115:QZS115"/>
    <mergeCell ref="RAA115:RAE115"/>
    <mergeCell ref="RAM115:RAQ115"/>
    <mergeCell ref="QWI115:QWM115"/>
    <mergeCell ref="QWU115:QWY115"/>
    <mergeCell ref="QXG115:QXK115"/>
    <mergeCell ref="QXS115:QXW115"/>
    <mergeCell ref="QYE115:QYI115"/>
    <mergeCell ref="QUA115:QUE115"/>
    <mergeCell ref="QUM115:QUQ115"/>
    <mergeCell ref="QUY115:QVC115"/>
    <mergeCell ref="QVK115:QVO115"/>
    <mergeCell ref="QVW115:QWA115"/>
    <mergeCell ref="QRS115:QRW115"/>
    <mergeCell ref="QSE115:QSI115"/>
    <mergeCell ref="QSQ115:QSU115"/>
    <mergeCell ref="QTC115:QTG115"/>
    <mergeCell ref="QTO115:QTS115"/>
    <mergeCell ref="QPK115:QPO115"/>
    <mergeCell ref="QPW115:QQA115"/>
    <mergeCell ref="QQI115:QQM115"/>
    <mergeCell ref="QQU115:QQY115"/>
    <mergeCell ref="QRG115:QRK115"/>
    <mergeCell ref="QNC115:QNG115"/>
    <mergeCell ref="QNO115:QNS115"/>
    <mergeCell ref="QOA115:QOE115"/>
    <mergeCell ref="QOM115:QOQ115"/>
    <mergeCell ref="QOY115:QPC115"/>
    <mergeCell ref="QKU115:QKY115"/>
    <mergeCell ref="QLG115:QLK115"/>
    <mergeCell ref="QLS115:QLW115"/>
    <mergeCell ref="QME115:QMI115"/>
    <mergeCell ref="QMQ115:QMU115"/>
    <mergeCell ref="QIM115:QIQ115"/>
    <mergeCell ref="QIY115:QJC115"/>
    <mergeCell ref="QJK115:QJO115"/>
    <mergeCell ref="QJW115:QKA115"/>
    <mergeCell ref="QKI115:QKM115"/>
    <mergeCell ref="QGE115:QGI115"/>
    <mergeCell ref="QGQ115:QGU115"/>
    <mergeCell ref="QHC115:QHG115"/>
    <mergeCell ref="QHO115:QHS115"/>
    <mergeCell ref="QIA115:QIE115"/>
    <mergeCell ref="QDW115:QEA115"/>
    <mergeCell ref="QEI115:QEM115"/>
    <mergeCell ref="QEU115:QEY115"/>
    <mergeCell ref="QFG115:QFK115"/>
    <mergeCell ref="QFS115:QFW115"/>
    <mergeCell ref="QBO115:QBS115"/>
    <mergeCell ref="QCA115:QCE115"/>
    <mergeCell ref="QCM115:QCQ115"/>
    <mergeCell ref="QCY115:QDC115"/>
    <mergeCell ref="QDK115:QDO115"/>
    <mergeCell ref="PZG115:PZK115"/>
    <mergeCell ref="PZS115:PZW115"/>
    <mergeCell ref="QAE115:QAI115"/>
    <mergeCell ref="QAQ115:QAU115"/>
    <mergeCell ref="QBC115:QBG115"/>
    <mergeCell ref="PWY115:PXC115"/>
    <mergeCell ref="PXK115:PXO115"/>
    <mergeCell ref="PXW115:PYA115"/>
    <mergeCell ref="PYI115:PYM115"/>
    <mergeCell ref="PYU115:PYY115"/>
    <mergeCell ref="PUQ115:PUU115"/>
    <mergeCell ref="PVC115:PVG115"/>
    <mergeCell ref="PVO115:PVS115"/>
    <mergeCell ref="PWA115:PWE115"/>
    <mergeCell ref="PWM115:PWQ115"/>
    <mergeCell ref="PSI115:PSM115"/>
    <mergeCell ref="PSU115:PSY115"/>
    <mergeCell ref="PTG115:PTK115"/>
    <mergeCell ref="PTS115:PTW115"/>
    <mergeCell ref="PUE115:PUI115"/>
    <mergeCell ref="PQA115:PQE115"/>
    <mergeCell ref="PQM115:PQQ115"/>
    <mergeCell ref="PQY115:PRC115"/>
    <mergeCell ref="PRK115:PRO115"/>
    <mergeCell ref="PRW115:PSA115"/>
    <mergeCell ref="PNS115:PNW115"/>
    <mergeCell ref="POE115:POI115"/>
    <mergeCell ref="POQ115:POU115"/>
    <mergeCell ref="PPC115:PPG115"/>
    <mergeCell ref="PPO115:PPS115"/>
    <mergeCell ref="PLK115:PLO115"/>
    <mergeCell ref="PLW115:PMA115"/>
    <mergeCell ref="PMI115:PMM115"/>
    <mergeCell ref="PMU115:PMY115"/>
    <mergeCell ref="PNG115:PNK115"/>
    <mergeCell ref="PJC115:PJG115"/>
    <mergeCell ref="PJO115:PJS115"/>
    <mergeCell ref="PKA115:PKE115"/>
    <mergeCell ref="PKM115:PKQ115"/>
    <mergeCell ref="PKY115:PLC115"/>
    <mergeCell ref="PGU115:PGY115"/>
    <mergeCell ref="PHG115:PHK115"/>
    <mergeCell ref="PHS115:PHW115"/>
    <mergeCell ref="PIE115:PII115"/>
    <mergeCell ref="PIQ115:PIU115"/>
    <mergeCell ref="PEM115:PEQ115"/>
    <mergeCell ref="PEY115:PFC115"/>
    <mergeCell ref="PFK115:PFO115"/>
    <mergeCell ref="PFW115:PGA115"/>
    <mergeCell ref="PGI115:PGM115"/>
    <mergeCell ref="PCE115:PCI115"/>
    <mergeCell ref="PCQ115:PCU115"/>
    <mergeCell ref="PDC115:PDG115"/>
    <mergeCell ref="PDO115:PDS115"/>
    <mergeCell ref="PEA115:PEE115"/>
    <mergeCell ref="OZW115:PAA115"/>
    <mergeCell ref="PAI115:PAM115"/>
    <mergeCell ref="PAU115:PAY115"/>
    <mergeCell ref="PBG115:PBK115"/>
    <mergeCell ref="PBS115:PBW115"/>
    <mergeCell ref="OXO115:OXS115"/>
    <mergeCell ref="OYA115:OYE115"/>
    <mergeCell ref="OYM115:OYQ115"/>
    <mergeCell ref="OYY115:OZC115"/>
    <mergeCell ref="OZK115:OZO115"/>
    <mergeCell ref="OVG115:OVK115"/>
    <mergeCell ref="OVS115:OVW115"/>
    <mergeCell ref="OWE115:OWI115"/>
    <mergeCell ref="OWQ115:OWU115"/>
    <mergeCell ref="OXC115:OXG115"/>
    <mergeCell ref="OSY115:OTC115"/>
    <mergeCell ref="OTK115:OTO115"/>
    <mergeCell ref="OTW115:OUA115"/>
    <mergeCell ref="OUI115:OUM115"/>
    <mergeCell ref="OUU115:OUY115"/>
    <mergeCell ref="OQQ115:OQU115"/>
    <mergeCell ref="ORC115:ORG115"/>
    <mergeCell ref="ORO115:ORS115"/>
    <mergeCell ref="OSA115:OSE115"/>
    <mergeCell ref="OSM115:OSQ115"/>
    <mergeCell ref="OOI115:OOM115"/>
    <mergeCell ref="OOU115:OOY115"/>
    <mergeCell ref="OPG115:OPK115"/>
    <mergeCell ref="OPS115:OPW115"/>
    <mergeCell ref="OQE115:OQI115"/>
    <mergeCell ref="OMA115:OME115"/>
    <mergeCell ref="OMM115:OMQ115"/>
    <mergeCell ref="OMY115:ONC115"/>
    <mergeCell ref="ONK115:ONO115"/>
    <mergeCell ref="ONW115:OOA115"/>
    <mergeCell ref="OJS115:OJW115"/>
    <mergeCell ref="OKE115:OKI115"/>
    <mergeCell ref="OKQ115:OKU115"/>
    <mergeCell ref="OLC115:OLG115"/>
    <mergeCell ref="OLO115:OLS115"/>
    <mergeCell ref="OHK115:OHO115"/>
    <mergeCell ref="OHW115:OIA115"/>
    <mergeCell ref="OII115:OIM115"/>
    <mergeCell ref="OIU115:OIY115"/>
    <mergeCell ref="OJG115:OJK115"/>
    <mergeCell ref="OFC115:OFG115"/>
    <mergeCell ref="OFO115:OFS115"/>
    <mergeCell ref="OGA115:OGE115"/>
    <mergeCell ref="OGM115:OGQ115"/>
    <mergeCell ref="OGY115:OHC115"/>
    <mergeCell ref="OCU115:OCY115"/>
    <mergeCell ref="ODG115:ODK115"/>
    <mergeCell ref="ODS115:ODW115"/>
    <mergeCell ref="OEE115:OEI115"/>
    <mergeCell ref="OEQ115:OEU115"/>
    <mergeCell ref="OAM115:OAQ115"/>
    <mergeCell ref="OAY115:OBC115"/>
    <mergeCell ref="OBK115:OBO115"/>
    <mergeCell ref="OBW115:OCA115"/>
    <mergeCell ref="OCI115:OCM115"/>
    <mergeCell ref="NYE115:NYI115"/>
    <mergeCell ref="NYQ115:NYU115"/>
    <mergeCell ref="NZC115:NZG115"/>
    <mergeCell ref="NZO115:NZS115"/>
    <mergeCell ref="OAA115:OAE115"/>
    <mergeCell ref="NVW115:NWA115"/>
    <mergeCell ref="NWI115:NWM115"/>
    <mergeCell ref="NWU115:NWY115"/>
    <mergeCell ref="NXG115:NXK115"/>
    <mergeCell ref="NXS115:NXW115"/>
    <mergeCell ref="NTO115:NTS115"/>
    <mergeCell ref="NUA115:NUE115"/>
    <mergeCell ref="NUM115:NUQ115"/>
    <mergeCell ref="NUY115:NVC115"/>
    <mergeCell ref="NVK115:NVO115"/>
    <mergeCell ref="NRG115:NRK115"/>
    <mergeCell ref="NRS115:NRW115"/>
    <mergeCell ref="NSE115:NSI115"/>
    <mergeCell ref="NSQ115:NSU115"/>
    <mergeCell ref="NTC115:NTG115"/>
    <mergeCell ref="NOY115:NPC115"/>
    <mergeCell ref="NPK115:NPO115"/>
    <mergeCell ref="NPW115:NQA115"/>
    <mergeCell ref="NQI115:NQM115"/>
    <mergeCell ref="NQU115:NQY115"/>
    <mergeCell ref="NMQ115:NMU115"/>
    <mergeCell ref="NNC115:NNG115"/>
    <mergeCell ref="NNO115:NNS115"/>
    <mergeCell ref="NOA115:NOE115"/>
    <mergeCell ref="NOM115:NOQ115"/>
    <mergeCell ref="NKI115:NKM115"/>
    <mergeCell ref="NKU115:NKY115"/>
    <mergeCell ref="NLG115:NLK115"/>
    <mergeCell ref="NLS115:NLW115"/>
    <mergeCell ref="NME115:NMI115"/>
    <mergeCell ref="NIA115:NIE115"/>
    <mergeCell ref="NIM115:NIQ115"/>
    <mergeCell ref="NIY115:NJC115"/>
    <mergeCell ref="NJK115:NJO115"/>
    <mergeCell ref="NJW115:NKA115"/>
    <mergeCell ref="NFS115:NFW115"/>
    <mergeCell ref="NGE115:NGI115"/>
    <mergeCell ref="NGQ115:NGU115"/>
    <mergeCell ref="NHC115:NHG115"/>
    <mergeCell ref="NHO115:NHS115"/>
    <mergeCell ref="NDK115:NDO115"/>
    <mergeCell ref="NDW115:NEA115"/>
    <mergeCell ref="NEI115:NEM115"/>
    <mergeCell ref="NEU115:NEY115"/>
    <mergeCell ref="NFG115:NFK115"/>
    <mergeCell ref="NBC115:NBG115"/>
    <mergeCell ref="NBO115:NBS115"/>
    <mergeCell ref="NCA115:NCE115"/>
    <mergeCell ref="NCM115:NCQ115"/>
    <mergeCell ref="NCY115:NDC115"/>
    <mergeCell ref="MYU115:MYY115"/>
    <mergeCell ref="MZG115:MZK115"/>
    <mergeCell ref="MZS115:MZW115"/>
    <mergeCell ref="NAE115:NAI115"/>
    <mergeCell ref="NAQ115:NAU115"/>
    <mergeCell ref="MWM115:MWQ115"/>
    <mergeCell ref="MWY115:MXC115"/>
    <mergeCell ref="MXK115:MXO115"/>
    <mergeCell ref="MXW115:MYA115"/>
    <mergeCell ref="MYI115:MYM115"/>
    <mergeCell ref="MUE115:MUI115"/>
    <mergeCell ref="MUQ115:MUU115"/>
    <mergeCell ref="MVC115:MVG115"/>
    <mergeCell ref="MVO115:MVS115"/>
    <mergeCell ref="MWA115:MWE115"/>
    <mergeCell ref="MRW115:MSA115"/>
    <mergeCell ref="MSI115:MSM115"/>
    <mergeCell ref="MSU115:MSY115"/>
    <mergeCell ref="MTG115:MTK115"/>
    <mergeCell ref="MTS115:MTW115"/>
    <mergeCell ref="MPO115:MPS115"/>
    <mergeCell ref="MQA115:MQE115"/>
    <mergeCell ref="MQM115:MQQ115"/>
    <mergeCell ref="MQY115:MRC115"/>
    <mergeCell ref="MRK115:MRO115"/>
    <mergeCell ref="MNG115:MNK115"/>
    <mergeCell ref="MNS115:MNW115"/>
    <mergeCell ref="MOE115:MOI115"/>
    <mergeCell ref="MOQ115:MOU115"/>
    <mergeCell ref="MPC115:MPG115"/>
    <mergeCell ref="MKY115:MLC115"/>
    <mergeCell ref="MLK115:MLO115"/>
    <mergeCell ref="MLW115:MMA115"/>
    <mergeCell ref="MMI115:MMM115"/>
    <mergeCell ref="MMU115:MMY115"/>
    <mergeCell ref="MIQ115:MIU115"/>
    <mergeCell ref="MJC115:MJG115"/>
    <mergeCell ref="MJO115:MJS115"/>
    <mergeCell ref="MKA115:MKE115"/>
    <mergeCell ref="MKM115:MKQ115"/>
    <mergeCell ref="MGI115:MGM115"/>
    <mergeCell ref="MGU115:MGY115"/>
    <mergeCell ref="MHG115:MHK115"/>
    <mergeCell ref="MHS115:MHW115"/>
    <mergeCell ref="MIE115:MII115"/>
    <mergeCell ref="MEA115:MEE115"/>
    <mergeCell ref="MEM115:MEQ115"/>
    <mergeCell ref="MEY115:MFC115"/>
    <mergeCell ref="MFK115:MFO115"/>
    <mergeCell ref="MFW115:MGA115"/>
    <mergeCell ref="MBS115:MBW115"/>
    <mergeCell ref="MCE115:MCI115"/>
    <mergeCell ref="MCQ115:MCU115"/>
    <mergeCell ref="MDC115:MDG115"/>
    <mergeCell ref="MDO115:MDS115"/>
    <mergeCell ref="LZK115:LZO115"/>
    <mergeCell ref="LZW115:MAA115"/>
    <mergeCell ref="MAI115:MAM115"/>
    <mergeCell ref="MAU115:MAY115"/>
    <mergeCell ref="MBG115:MBK115"/>
    <mergeCell ref="LXC115:LXG115"/>
    <mergeCell ref="LXO115:LXS115"/>
    <mergeCell ref="LYA115:LYE115"/>
    <mergeCell ref="LYM115:LYQ115"/>
    <mergeCell ref="LYY115:LZC115"/>
    <mergeCell ref="LUU115:LUY115"/>
    <mergeCell ref="LVG115:LVK115"/>
    <mergeCell ref="LVS115:LVW115"/>
    <mergeCell ref="LWE115:LWI115"/>
    <mergeCell ref="LWQ115:LWU115"/>
    <mergeCell ref="LSM115:LSQ115"/>
    <mergeCell ref="LSY115:LTC115"/>
    <mergeCell ref="LTK115:LTO115"/>
    <mergeCell ref="LTW115:LUA115"/>
    <mergeCell ref="LUI115:LUM115"/>
    <mergeCell ref="LQE115:LQI115"/>
    <mergeCell ref="LQQ115:LQU115"/>
    <mergeCell ref="LRC115:LRG115"/>
    <mergeCell ref="LRO115:LRS115"/>
    <mergeCell ref="LSA115:LSE115"/>
    <mergeCell ref="LNW115:LOA115"/>
    <mergeCell ref="LOI115:LOM115"/>
    <mergeCell ref="LOU115:LOY115"/>
    <mergeCell ref="LPG115:LPK115"/>
    <mergeCell ref="LPS115:LPW115"/>
    <mergeCell ref="LLO115:LLS115"/>
    <mergeCell ref="LMA115:LME115"/>
    <mergeCell ref="LMM115:LMQ115"/>
    <mergeCell ref="LMY115:LNC115"/>
    <mergeCell ref="LNK115:LNO115"/>
    <mergeCell ref="LJG115:LJK115"/>
    <mergeCell ref="LJS115:LJW115"/>
    <mergeCell ref="LKE115:LKI115"/>
    <mergeCell ref="LKQ115:LKU115"/>
    <mergeCell ref="LLC115:LLG115"/>
    <mergeCell ref="LGY115:LHC115"/>
    <mergeCell ref="LHK115:LHO115"/>
    <mergeCell ref="LHW115:LIA115"/>
    <mergeCell ref="LII115:LIM115"/>
    <mergeCell ref="LIU115:LIY115"/>
    <mergeCell ref="LEQ115:LEU115"/>
    <mergeCell ref="LFC115:LFG115"/>
    <mergeCell ref="LFO115:LFS115"/>
    <mergeCell ref="LGA115:LGE115"/>
    <mergeCell ref="LGM115:LGQ115"/>
    <mergeCell ref="LCI115:LCM115"/>
    <mergeCell ref="LCU115:LCY115"/>
    <mergeCell ref="LDG115:LDK115"/>
    <mergeCell ref="LDS115:LDW115"/>
    <mergeCell ref="LEE115:LEI115"/>
    <mergeCell ref="LAA115:LAE115"/>
    <mergeCell ref="LAM115:LAQ115"/>
    <mergeCell ref="LAY115:LBC115"/>
    <mergeCell ref="LBK115:LBO115"/>
    <mergeCell ref="LBW115:LCA115"/>
    <mergeCell ref="KXS115:KXW115"/>
    <mergeCell ref="KYE115:KYI115"/>
    <mergeCell ref="KYQ115:KYU115"/>
    <mergeCell ref="KZC115:KZG115"/>
    <mergeCell ref="KZO115:KZS115"/>
    <mergeCell ref="KVK115:KVO115"/>
    <mergeCell ref="KVW115:KWA115"/>
    <mergeCell ref="KWI115:KWM115"/>
    <mergeCell ref="KWU115:KWY115"/>
    <mergeCell ref="KXG115:KXK115"/>
    <mergeCell ref="KTC115:KTG115"/>
    <mergeCell ref="KTO115:KTS115"/>
    <mergeCell ref="KUA115:KUE115"/>
    <mergeCell ref="KUM115:KUQ115"/>
    <mergeCell ref="KUY115:KVC115"/>
    <mergeCell ref="KQU115:KQY115"/>
    <mergeCell ref="KRG115:KRK115"/>
    <mergeCell ref="KRS115:KRW115"/>
    <mergeCell ref="KSE115:KSI115"/>
    <mergeCell ref="KSQ115:KSU115"/>
    <mergeCell ref="KOM115:KOQ115"/>
    <mergeCell ref="KOY115:KPC115"/>
    <mergeCell ref="KPK115:KPO115"/>
    <mergeCell ref="KPW115:KQA115"/>
    <mergeCell ref="KQI115:KQM115"/>
    <mergeCell ref="KME115:KMI115"/>
    <mergeCell ref="KMQ115:KMU115"/>
    <mergeCell ref="KNC115:KNG115"/>
    <mergeCell ref="KNO115:KNS115"/>
    <mergeCell ref="KOA115:KOE115"/>
    <mergeCell ref="KJW115:KKA115"/>
    <mergeCell ref="KKI115:KKM115"/>
    <mergeCell ref="KKU115:KKY115"/>
    <mergeCell ref="KLG115:KLK115"/>
    <mergeCell ref="KLS115:KLW115"/>
    <mergeCell ref="KHO115:KHS115"/>
    <mergeCell ref="KIA115:KIE115"/>
    <mergeCell ref="KIM115:KIQ115"/>
    <mergeCell ref="KIY115:KJC115"/>
    <mergeCell ref="KJK115:KJO115"/>
    <mergeCell ref="KFG115:KFK115"/>
    <mergeCell ref="KFS115:KFW115"/>
    <mergeCell ref="KGE115:KGI115"/>
    <mergeCell ref="KGQ115:KGU115"/>
    <mergeCell ref="KHC115:KHG115"/>
    <mergeCell ref="KCY115:KDC115"/>
    <mergeCell ref="KDK115:KDO115"/>
    <mergeCell ref="KDW115:KEA115"/>
    <mergeCell ref="KEI115:KEM115"/>
    <mergeCell ref="KEU115:KEY115"/>
    <mergeCell ref="KAQ115:KAU115"/>
    <mergeCell ref="KBC115:KBG115"/>
    <mergeCell ref="KBO115:KBS115"/>
    <mergeCell ref="KCA115:KCE115"/>
    <mergeCell ref="KCM115:KCQ115"/>
    <mergeCell ref="JYI115:JYM115"/>
    <mergeCell ref="JYU115:JYY115"/>
    <mergeCell ref="JZG115:JZK115"/>
    <mergeCell ref="JZS115:JZW115"/>
    <mergeCell ref="KAE115:KAI115"/>
    <mergeCell ref="JWA115:JWE115"/>
    <mergeCell ref="JWM115:JWQ115"/>
    <mergeCell ref="JWY115:JXC115"/>
    <mergeCell ref="JXK115:JXO115"/>
    <mergeCell ref="JXW115:JYA115"/>
    <mergeCell ref="JTS115:JTW115"/>
    <mergeCell ref="JUE115:JUI115"/>
    <mergeCell ref="JUQ115:JUU115"/>
    <mergeCell ref="JVC115:JVG115"/>
    <mergeCell ref="JVO115:JVS115"/>
    <mergeCell ref="JRK115:JRO115"/>
    <mergeCell ref="JRW115:JSA115"/>
    <mergeCell ref="JSI115:JSM115"/>
    <mergeCell ref="JSU115:JSY115"/>
    <mergeCell ref="JTG115:JTK115"/>
    <mergeCell ref="JPC115:JPG115"/>
    <mergeCell ref="JPO115:JPS115"/>
    <mergeCell ref="JQA115:JQE115"/>
    <mergeCell ref="JQM115:JQQ115"/>
    <mergeCell ref="JQY115:JRC115"/>
    <mergeCell ref="JMU115:JMY115"/>
    <mergeCell ref="JNG115:JNK115"/>
    <mergeCell ref="JNS115:JNW115"/>
    <mergeCell ref="JOE115:JOI115"/>
    <mergeCell ref="JOQ115:JOU115"/>
    <mergeCell ref="JKM115:JKQ115"/>
    <mergeCell ref="JKY115:JLC115"/>
    <mergeCell ref="JLK115:JLO115"/>
    <mergeCell ref="JLW115:JMA115"/>
    <mergeCell ref="JMI115:JMM115"/>
    <mergeCell ref="JIE115:JII115"/>
    <mergeCell ref="JIQ115:JIU115"/>
    <mergeCell ref="JJC115:JJG115"/>
    <mergeCell ref="JJO115:JJS115"/>
    <mergeCell ref="JKA115:JKE115"/>
    <mergeCell ref="JFW115:JGA115"/>
    <mergeCell ref="JGI115:JGM115"/>
    <mergeCell ref="JGU115:JGY115"/>
    <mergeCell ref="JHG115:JHK115"/>
    <mergeCell ref="JHS115:JHW115"/>
    <mergeCell ref="JDO115:JDS115"/>
    <mergeCell ref="JEA115:JEE115"/>
    <mergeCell ref="JEM115:JEQ115"/>
    <mergeCell ref="JEY115:JFC115"/>
    <mergeCell ref="JFK115:JFO115"/>
    <mergeCell ref="JBG115:JBK115"/>
    <mergeCell ref="JBS115:JBW115"/>
    <mergeCell ref="JCE115:JCI115"/>
    <mergeCell ref="JCQ115:JCU115"/>
    <mergeCell ref="JDC115:JDG115"/>
    <mergeCell ref="IYY115:IZC115"/>
    <mergeCell ref="IZK115:IZO115"/>
    <mergeCell ref="IZW115:JAA115"/>
    <mergeCell ref="JAI115:JAM115"/>
    <mergeCell ref="JAU115:JAY115"/>
    <mergeCell ref="IWQ115:IWU115"/>
    <mergeCell ref="IXC115:IXG115"/>
    <mergeCell ref="IXO115:IXS115"/>
    <mergeCell ref="IYA115:IYE115"/>
    <mergeCell ref="IYM115:IYQ115"/>
    <mergeCell ref="IUI115:IUM115"/>
    <mergeCell ref="IUU115:IUY115"/>
    <mergeCell ref="IVG115:IVK115"/>
    <mergeCell ref="IVS115:IVW115"/>
    <mergeCell ref="IWE115:IWI115"/>
    <mergeCell ref="ISA115:ISE115"/>
    <mergeCell ref="ISM115:ISQ115"/>
    <mergeCell ref="ISY115:ITC115"/>
    <mergeCell ref="ITK115:ITO115"/>
    <mergeCell ref="ITW115:IUA115"/>
    <mergeCell ref="IPS115:IPW115"/>
    <mergeCell ref="IQE115:IQI115"/>
    <mergeCell ref="IQQ115:IQU115"/>
    <mergeCell ref="IRC115:IRG115"/>
    <mergeCell ref="IRO115:IRS115"/>
    <mergeCell ref="INK115:INO115"/>
    <mergeCell ref="INW115:IOA115"/>
    <mergeCell ref="IOI115:IOM115"/>
    <mergeCell ref="IOU115:IOY115"/>
    <mergeCell ref="IPG115:IPK115"/>
    <mergeCell ref="ILC115:ILG115"/>
    <mergeCell ref="ILO115:ILS115"/>
    <mergeCell ref="IMA115:IME115"/>
    <mergeCell ref="IMM115:IMQ115"/>
    <mergeCell ref="IMY115:INC115"/>
    <mergeCell ref="IIU115:IIY115"/>
    <mergeCell ref="IJG115:IJK115"/>
    <mergeCell ref="IJS115:IJW115"/>
    <mergeCell ref="IKE115:IKI115"/>
    <mergeCell ref="IKQ115:IKU115"/>
    <mergeCell ref="IGM115:IGQ115"/>
    <mergeCell ref="IGY115:IHC115"/>
    <mergeCell ref="IHK115:IHO115"/>
    <mergeCell ref="IHW115:IIA115"/>
    <mergeCell ref="III115:IIM115"/>
    <mergeCell ref="IEE115:IEI115"/>
    <mergeCell ref="IEQ115:IEU115"/>
    <mergeCell ref="IFC115:IFG115"/>
    <mergeCell ref="IFO115:IFS115"/>
    <mergeCell ref="IGA115:IGE115"/>
    <mergeCell ref="IBW115:ICA115"/>
    <mergeCell ref="ICI115:ICM115"/>
    <mergeCell ref="ICU115:ICY115"/>
    <mergeCell ref="IDG115:IDK115"/>
    <mergeCell ref="IDS115:IDW115"/>
    <mergeCell ref="HZO115:HZS115"/>
    <mergeCell ref="IAA115:IAE115"/>
    <mergeCell ref="IAM115:IAQ115"/>
    <mergeCell ref="IAY115:IBC115"/>
    <mergeCell ref="IBK115:IBO115"/>
    <mergeCell ref="HXG115:HXK115"/>
    <mergeCell ref="HXS115:HXW115"/>
    <mergeCell ref="HYE115:HYI115"/>
    <mergeCell ref="HYQ115:HYU115"/>
    <mergeCell ref="HZC115:HZG115"/>
    <mergeCell ref="HUY115:HVC115"/>
    <mergeCell ref="HVK115:HVO115"/>
    <mergeCell ref="HVW115:HWA115"/>
    <mergeCell ref="HWI115:HWM115"/>
    <mergeCell ref="HWU115:HWY115"/>
    <mergeCell ref="HSQ115:HSU115"/>
    <mergeCell ref="HTC115:HTG115"/>
    <mergeCell ref="HTO115:HTS115"/>
    <mergeCell ref="HUA115:HUE115"/>
    <mergeCell ref="HUM115:HUQ115"/>
    <mergeCell ref="HQI115:HQM115"/>
    <mergeCell ref="HQU115:HQY115"/>
    <mergeCell ref="HRG115:HRK115"/>
    <mergeCell ref="HRS115:HRW115"/>
    <mergeCell ref="HSE115:HSI115"/>
    <mergeCell ref="HOA115:HOE115"/>
    <mergeCell ref="HOM115:HOQ115"/>
    <mergeCell ref="HOY115:HPC115"/>
    <mergeCell ref="HPK115:HPO115"/>
    <mergeCell ref="HPW115:HQA115"/>
    <mergeCell ref="HLS115:HLW115"/>
    <mergeCell ref="HME115:HMI115"/>
    <mergeCell ref="HMQ115:HMU115"/>
    <mergeCell ref="HNC115:HNG115"/>
    <mergeCell ref="HNO115:HNS115"/>
    <mergeCell ref="HJK115:HJO115"/>
    <mergeCell ref="HJW115:HKA115"/>
    <mergeCell ref="HKI115:HKM115"/>
    <mergeCell ref="HKU115:HKY115"/>
    <mergeCell ref="HLG115:HLK115"/>
    <mergeCell ref="HHC115:HHG115"/>
    <mergeCell ref="HHO115:HHS115"/>
    <mergeCell ref="HIA115:HIE115"/>
    <mergeCell ref="HIM115:HIQ115"/>
    <mergeCell ref="HIY115:HJC115"/>
    <mergeCell ref="HEU115:HEY115"/>
    <mergeCell ref="HFG115:HFK115"/>
    <mergeCell ref="HFS115:HFW115"/>
    <mergeCell ref="HGE115:HGI115"/>
    <mergeCell ref="HGQ115:HGU115"/>
    <mergeCell ref="HCM115:HCQ115"/>
    <mergeCell ref="HCY115:HDC115"/>
    <mergeCell ref="HDK115:HDO115"/>
    <mergeCell ref="HDW115:HEA115"/>
    <mergeCell ref="HEI115:HEM115"/>
    <mergeCell ref="HAE115:HAI115"/>
    <mergeCell ref="HAQ115:HAU115"/>
    <mergeCell ref="HBC115:HBG115"/>
    <mergeCell ref="HBO115:HBS115"/>
    <mergeCell ref="HCA115:HCE115"/>
    <mergeCell ref="GXW115:GYA115"/>
    <mergeCell ref="GYI115:GYM115"/>
    <mergeCell ref="GYU115:GYY115"/>
    <mergeCell ref="GZG115:GZK115"/>
    <mergeCell ref="GZS115:GZW115"/>
    <mergeCell ref="GVO115:GVS115"/>
    <mergeCell ref="GWA115:GWE115"/>
    <mergeCell ref="GWM115:GWQ115"/>
    <mergeCell ref="GWY115:GXC115"/>
    <mergeCell ref="GXK115:GXO115"/>
    <mergeCell ref="GTG115:GTK115"/>
    <mergeCell ref="GTS115:GTW115"/>
    <mergeCell ref="GUE115:GUI115"/>
    <mergeCell ref="GUQ115:GUU115"/>
    <mergeCell ref="GVC115:GVG115"/>
    <mergeCell ref="GQY115:GRC115"/>
    <mergeCell ref="GRK115:GRO115"/>
    <mergeCell ref="GRW115:GSA115"/>
    <mergeCell ref="GSI115:GSM115"/>
    <mergeCell ref="GSU115:GSY115"/>
    <mergeCell ref="GOQ115:GOU115"/>
    <mergeCell ref="GPC115:GPG115"/>
    <mergeCell ref="GPO115:GPS115"/>
    <mergeCell ref="GQA115:GQE115"/>
    <mergeCell ref="GQM115:GQQ115"/>
    <mergeCell ref="GMI115:GMM115"/>
    <mergeCell ref="GMU115:GMY115"/>
    <mergeCell ref="GNG115:GNK115"/>
    <mergeCell ref="GNS115:GNW115"/>
    <mergeCell ref="GOE115:GOI115"/>
    <mergeCell ref="GKA115:GKE115"/>
    <mergeCell ref="GKM115:GKQ115"/>
    <mergeCell ref="GKY115:GLC115"/>
    <mergeCell ref="GLK115:GLO115"/>
    <mergeCell ref="GLW115:GMA115"/>
    <mergeCell ref="GHS115:GHW115"/>
    <mergeCell ref="GIE115:GII115"/>
    <mergeCell ref="GIQ115:GIU115"/>
    <mergeCell ref="GJC115:GJG115"/>
    <mergeCell ref="GJO115:GJS115"/>
    <mergeCell ref="GFK115:GFO115"/>
    <mergeCell ref="GFW115:GGA115"/>
    <mergeCell ref="GGI115:GGM115"/>
    <mergeCell ref="GGU115:GGY115"/>
    <mergeCell ref="GHG115:GHK115"/>
    <mergeCell ref="GDC115:GDG115"/>
    <mergeCell ref="GDO115:GDS115"/>
    <mergeCell ref="GEA115:GEE115"/>
    <mergeCell ref="GEM115:GEQ115"/>
    <mergeCell ref="GEY115:GFC115"/>
    <mergeCell ref="GAU115:GAY115"/>
    <mergeCell ref="GBG115:GBK115"/>
    <mergeCell ref="GBS115:GBW115"/>
    <mergeCell ref="GCE115:GCI115"/>
    <mergeCell ref="GCQ115:GCU115"/>
    <mergeCell ref="FYM115:FYQ115"/>
    <mergeCell ref="FYY115:FZC115"/>
    <mergeCell ref="FZK115:FZO115"/>
    <mergeCell ref="FZW115:GAA115"/>
    <mergeCell ref="GAI115:GAM115"/>
    <mergeCell ref="FWE115:FWI115"/>
    <mergeCell ref="FWQ115:FWU115"/>
    <mergeCell ref="FXC115:FXG115"/>
    <mergeCell ref="FXO115:FXS115"/>
    <mergeCell ref="FYA115:FYE115"/>
    <mergeCell ref="FTW115:FUA115"/>
    <mergeCell ref="FUI115:FUM115"/>
    <mergeCell ref="FUU115:FUY115"/>
    <mergeCell ref="FVG115:FVK115"/>
    <mergeCell ref="FVS115:FVW115"/>
    <mergeCell ref="FRO115:FRS115"/>
    <mergeCell ref="FSA115:FSE115"/>
    <mergeCell ref="FSM115:FSQ115"/>
    <mergeCell ref="FSY115:FTC115"/>
    <mergeCell ref="FTK115:FTO115"/>
    <mergeCell ref="FPG115:FPK115"/>
    <mergeCell ref="FPS115:FPW115"/>
    <mergeCell ref="FQE115:FQI115"/>
    <mergeCell ref="FQQ115:FQU115"/>
    <mergeCell ref="FRC115:FRG115"/>
    <mergeCell ref="FMY115:FNC115"/>
    <mergeCell ref="FNK115:FNO115"/>
    <mergeCell ref="FNW115:FOA115"/>
    <mergeCell ref="FOI115:FOM115"/>
    <mergeCell ref="FOU115:FOY115"/>
    <mergeCell ref="FKQ115:FKU115"/>
    <mergeCell ref="FLC115:FLG115"/>
    <mergeCell ref="FLO115:FLS115"/>
    <mergeCell ref="FMA115:FME115"/>
    <mergeCell ref="FMM115:FMQ115"/>
    <mergeCell ref="FII115:FIM115"/>
    <mergeCell ref="FIU115:FIY115"/>
    <mergeCell ref="FJG115:FJK115"/>
    <mergeCell ref="FJS115:FJW115"/>
    <mergeCell ref="FKE115:FKI115"/>
    <mergeCell ref="FGA115:FGE115"/>
    <mergeCell ref="FGM115:FGQ115"/>
    <mergeCell ref="FGY115:FHC115"/>
    <mergeCell ref="FHK115:FHO115"/>
    <mergeCell ref="FHW115:FIA115"/>
    <mergeCell ref="FDS115:FDW115"/>
    <mergeCell ref="FEE115:FEI115"/>
    <mergeCell ref="FEQ115:FEU115"/>
    <mergeCell ref="FFC115:FFG115"/>
    <mergeCell ref="FFO115:FFS115"/>
    <mergeCell ref="FBK115:FBO115"/>
    <mergeCell ref="FBW115:FCA115"/>
    <mergeCell ref="FCI115:FCM115"/>
    <mergeCell ref="FCU115:FCY115"/>
    <mergeCell ref="FDG115:FDK115"/>
    <mergeCell ref="EZC115:EZG115"/>
    <mergeCell ref="EZO115:EZS115"/>
    <mergeCell ref="FAA115:FAE115"/>
    <mergeCell ref="FAM115:FAQ115"/>
    <mergeCell ref="FAY115:FBC115"/>
    <mergeCell ref="EWU115:EWY115"/>
    <mergeCell ref="EXG115:EXK115"/>
    <mergeCell ref="EXS115:EXW115"/>
    <mergeCell ref="EYE115:EYI115"/>
    <mergeCell ref="EYQ115:EYU115"/>
    <mergeCell ref="EUM115:EUQ115"/>
    <mergeCell ref="EUY115:EVC115"/>
    <mergeCell ref="EVK115:EVO115"/>
    <mergeCell ref="EVW115:EWA115"/>
    <mergeCell ref="EWI115:EWM115"/>
    <mergeCell ref="ESE115:ESI115"/>
    <mergeCell ref="ESQ115:ESU115"/>
    <mergeCell ref="ETC115:ETG115"/>
    <mergeCell ref="ETO115:ETS115"/>
    <mergeCell ref="EUA115:EUE115"/>
    <mergeCell ref="EPW115:EQA115"/>
    <mergeCell ref="EQI115:EQM115"/>
    <mergeCell ref="EQU115:EQY115"/>
    <mergeCell ref="ERG115:ERK115"/>
    <mergeCell ref="ERS115:ERW115"/>
    <mergeCell ref="ENO115:ENS115"/>
    <mergeCell ref="EOA115:EOE115"/>
    <mergeCell ref="EOM115:EOQ115"/>
    <mergeCell ref="EOY115:EPC115"/>
    <mergeCell ref="EPK115:EPO115"/>
    <mergeCell ref="ELG115:ELK115"/>
    <mergeCell ref="ELS115:ELW115"/>
    <mergeCell ref="EME115:EMI115"/>
    <mergeCell ref="EMQ115:EMU115"/>
    <mergeCell ref="ENC115:ENG115"/>
    <mergeCell ref="EIY115:EJC115"/>
    <mergeCell ref="EJK115:EJO115"/>
    <mergeCell ref="EJW115:EKA115"/>
    <mergeCell ref="EKI115:EKM115"/>
    <mergeCell ref="EKU115:EKY115"/>
    <mergeCell ref="EGQ115:EGU115"/>
    <mergeCell ref="EHC115:EHG115"/>
    <mergeCell ref="EHO115:EHS115"/>
    <mergeCell ref="EIA115:EIE115"/>
    <mergeCell ref="EIM115:EIQ115"/>
    <mergeCell ref="EEI115:EEM115"/>
    <mergeCell ref="EEU115:EEY115"/>
    <mergeCell ref="EFG115:EFK115"/>
    <mergeCell ref="EFS115:EFW115"/>
    <mergeCell ref="EGE115:EGI115"/>
    <mergeCell ref="ECA115:ECE115"/>
    <mergeCell ref="ECM115:ECQ115"/>
    <mergeCell ref="ECY115:EDC115"/>
    <mergeCell ref="EDK115:EDO115"/>
    <mergeCell ref="EDW115:EEA115"/>
    <mergeCell ref="DZS115:DZW115"/>
    <mergeCell ref="EAE115:EAI115"/>
    <mergeCell ref="EAQ115:EAU115"/>
    <mergeCell ref="EBC115:EBG115"/>
    <mergeCell ref="EBO115:EBS115"/>
    <mergeCell ref="DXK115:DXO115"/>
    <mergeCell ref="DXW115:DYA115"/>
    <mergeCell ref="DYI115:DYM115"/>
    <mergeCell ref="DYU115:DYY115"/>
    <mergeCell ref="DZG115:DZK115"/>
    <mergeCell ref="DVC115:DVG115"/>
    <mergeCell ref="DVO115:DVS115"/>
    <mergeCell ref="DWA115:DWE115"/>
    <mergeCell ref="DWM115:DWQ115"/>
    <mergeCell ref="DWY115:DXC115"/>
    <mergeCell ref="DSU115:DSY115"/>
    <mergeCell ref="DTG115:DTK115"/>
    <mergeCell ref="DTS115:DTW115"/>
    <mergeCell ref="DUE115:DUI115"/>
    <mergeCell ref="DUQ115:DUU115"/>
    <mergeCell ref="DQM115:DQQ115"/>
    <mergeCell ref="DQY115:DRC115"/>
    <mergeCell ref="DRK115:DRO115"/>
    <mergeCell ref="DRW115:DSA115"/>
    <mergeCell ref="DSI115:DSM115"/>
    <mergeCell ref="DOE115:DOI115"/>
    <mergeCell ref="DOQ115:DOU115"/>
    <mergeCell ref="DPC115:DPG115"/>
    <mergeCell ref="DPO115:DPS115"/>
    <mergeCell ref="DQA115:DQE115"/>
    <mergeCell ref="DLW115:DMA115"/>
    <mergeCell ref="DMI115:DMM115"/>
    <mergeCell ref="DMU115:DMY115"/>
    <mergeCell ref="DNG115:DNK115"/>
    <mergeCell ref="DNS115:DNW115"/>
    <mergeCell ref="DJO115:DJS115"/>
    <mergeCell ref="DKA115:DKE115"/>
    <mergeCell ref="DKM115:DKQ115"/>
    <mergeCell ref="DKY115:DLC115"/>
    <mergeCell ref="DLK115:DLO115"/>
    <mergeCell ref="DHG115:DHK115"/>
    <mergeCell ref="DHS115:DHW115"/>
    <mergeCell ref="DIE115:DII115"/>
    <mergeCell ref="DIQ115:DIU115"/>
    <mergeCell ref="DJC115:DJG115"/>
    <mergeCell ref="DEY115:DFC115"/>
    <mergeCell ref="DFK115:DFO115"/>
    <mergeCell ref="DFW115:DGA115"/>
    <mergeCell ref="DGI115:DGM115"/>
    <mergeCell ref="DGU115:DGY115"/>
    <mergeCell ref="DCQ115:DCU115"/>
    <mergeCell ref="DDC115:DDG115"/>
    <mergeCell ref="DDO115:DDS115"/>
    <mergeCell ref="DEA115:DEE115"/>
    <mergeCell ref="DEM115:DEQ115"/>
    <mergeCell ref="DAI115:DAM115"/>
    <mergeCell ref="DAU115:DAY115"/>
    <mergeCell ref="DBG115:DBK115"/>
    <mergeCell ref="DBS115:DBW115"/>
    <mergeCell ref="DCE115:DCI115"/>
    <mergeCell ref="CYA115:CYE115"/>
    <mergeCell ref="CYM115:CYQ115"/>
    <mergeCell ref="CYY115:CZC115"/>
    <mergeCell ref="CZK115:CZO115"/>
    <mergeCell ref="CZW115:DAA115"/>
    <mergeCell ref="CVS115:CVW115"/>
    <mergeCell ref="CWE115:CWI115"/>
    <mergeCell ref="CWQ115:CWU115"/>
    <mergeCell ref="CXC115:CXG115"/>
    <mergeCell ref="CXO115:CXS115"/>
    <mergeCell ref="CTK115:CTO115"/>
    <mergeCell ref="CTW115:CUA115"/>
    <mergeCell ref="CUI115:CUM115"/>
    <mergeCell ref="CUU115:CUY115"/>
    <mergeCell ref="CVG115:CVK115"/>
    <mergeCell ref="CRC115:CRG115"/>
    <mergeCell ref="CRO115:CRS115"/>
    <mergeCell ref="CSA115:CSE115"/>
    <mergeCell ref="CSM115:CSQ115"/>
    <mergeCell ref="CSY115:CTC115"/>
    <mergeCell ref="COU115:COY115"/>
    <mergeCell ref="CPG115:CPK115"/>
    <mergeCell ref="CPS115:CPW115"/>
    <mergeCell ref="CQE115:CQI115"/>
    <mergeCell ref="CQQ115:CQU115"/>
    <mergeCell ref="CMM115:CMQ115"/>
    <mergeCell ref="CMY115:CNC115"/>
    <mergeCell ref="CNK115:CNO115"/>
    <mergeCell ref="CNW115:COA115"/>
    <mergeCell ref="COI115:COM115"/>
    <mergeCell ref="CKE115:CKI115"/>
    <mergeCell ref="CKQ115:CKU115"/>
    <mergeCell ref="CLC115:CLG115"/>
    <mergeCell ref="CLO115:CLS115"/>
    <mergeCell ref="CMA115:CME115"/>
    <mergeCell ref="CHW115:CIA115"/>
    <mergeCell ref="CII115:CIM115"/>
    <mergeCell ref="CIU115:CIY115"/>
    <mergeCell ref="CJG115:CJK115"/>
    <mergeCell ref="CJS115:CJW115"/>
    <mergeCell ref="CFO115:CFS115"/>
    <mergeCell ref="CGA115:CGE115"/>
    <mergeCell ref="CGM115:CGQ115"/>
    <mergeCell ref="CGY115:CHC115"/>
    <mergeCell ref="CHK115:CHO115"/>
    <mergeCell ref="CDG115:CDK115"/>
    <mergeCell ref="CDS115:CDW115"/>
    <mergeCell ref="CEE115:CEI115"/>
    <mergeCell ref="CEQ115:CEU115"/>
    <mergeCell ref="CFC115:CFG115"/>
    <mergeCell ref="CAY115:CBC115"/>
    <mergeCell ref="CBK115:CBO115"/>
    <mergeCell ref="CBW115:CCA115"/>
    <mergeCell ref="CCI115:CCM115"/>
    <mergeCell ref="CCU115:CCY115"/>
    <mergeCell ref="BYQ115:BYU115"/>
    <mergeCell ref="BZC115:BZG115"/>
    <mergeCell ref="BZO115:BZS115"/>
    <mergeCell ref="CAA115:CAE115"/>
    <mergeCell ref="CAM115:CAQ115"/>
    <mergeCell ref="BWI115:BWM115"/>
    <mergeCell ref="BWU115:BWY115"/>
    <mergeCell ref="BXG115:BXK115"/>
    <mergeCell ref="BXS115:BXW115"/>
    <mergeCell ref="BYE115:BYI115"/>
    <mergeCell ref="BUA115:BUE115"/>
    <mergeCell ref="BUM115:BUQ115"/>
    <mergeCell ref="BUY115:BVC115"/>
    <mergeCell ref="BVK115:BVO115"/>
    <mergeCell ref="BVW115:BWA115"/>
    <mergeCell ref="BRS115:BRW115"/>
    <mergeCell ref="BSE115:BSI115"/>
    <mergeCell ref="BSQ115:BSU115"/>
    <mergeCell ref="BTC115:BTG115"/>
    <mergeCell ref="BTO115:BTS115"/>
    <mergeCell ref="BPK115:BPO115"/>
    <mergeCell ref="BPW115:BQA115"/>
    <mergeCell ref="BQI115:BQM115"/>
    <mergeCell ref="BQU115:BQY115"/>
    <mergeCell ref="BRG115:BRK115"/>
    <mergeCell ref="BNC115:BNG115"/>
    <mergeCell ref="BNO115:BNS115"/>
    <mergeCell ref="BOA115:BOE115"/>
    <mergeCell ref="BOM115:BOQ115"/>
    <mergeCell ref="BOY115:BPC115"/>
    <mergeCell ref="BKU115:BKY115"/>
    <mergeCell ref="BLG115:BLK115"/>
    <mergeCell ref="BLS115:BLW115"/>
    <mergeCell ref="BME115:BMI115"/>
    <mergeCell ref="BMQ115:BMU115"/>
    <mergeCell ref="BIM115:BIQ115"/>
    <mergeCell ref="BIY115:BJC115"/>
    <mergeCell ref="BJK115:BJO115"/>
    <mergeCell ref="BJW115:BKA115"/>
    <mergeCell ref="BKI115:BKM115"/>
    <mergeCell ref="BGE115:BGI115"/>
    <mergeCell ref="BGQ115:BGU115"/>
    <mergeCell ref="BHC115:BHG115"/>
    <mergeCell ref="BHO115:BHS115"/>
    <mergeCell ref="BIA115:BIE115"/>
    <mergeCell ref="BDW115:BEA115"/>
    <mergeCell ref="BEI115:BEM115"/>
    <mergeCell ref="BEU115:BEY115"/>
    <mergeCell ref="BFG115:BFK115"/>
    <mergeCell ref="BFS115:BFW115"/>
    <mergeCell ref="BBO115:BBS115"/>
    <mergeCell ref="BCA115:BCE115"/>
    <mergeCell ref="BCM115:BCQ115"/>
    <mergeCell ref="BCY115:BDC115"/>
    <mergeCell ref="BDK115:BDO115"/>
    <mergeCell ref="AZG115:AZK115"/>
    <mergeCell ref="AZS115:AZW115"/>
    <mergeCell ref="BAE115:BAI115"/>
    <mergeCell ref="BAQ115:BAU115"/>
    <mergeCell ref="BBC115:BBG115"/>
    <mergeCell ref="AXW115:AYA115"/>
    <mergeCell ref="AYI115:AYM115"/>
    <mergeCell ref="AYU115:AYY115"/>
    <mergeCell ref="AUQ115:AUU115"/>
    <mergeCell ref="AVC115:AVG115"/>
    <mergeCell ref="AVO115:AVS115"/>
    <mergeCell ref="AWA115:AWE115"/>
    <mergeCell ref="AWM115:AWQ115"/>
    <mergeCell ref="ASI115:ASM115"/>
    <mergeCell ref="ASU115:ASY115"/>
    <mergeCell ref="ATG115:ATK115"/>
    <mergeCell ref="ATS115:ATW115"/>
    <mergeCell ref="AUE115:AUI115"/>
    <mergeCell ref="AQA115:AQE115"/>
    <mergeCell ref="AQM115:AQQ115"/>
    <mergeCell ref="AQY115:ARC115"/>
    <mergeCell ref="ARK115:ARO115"/>
    <mergeCell ref="ARW115:ASA115"/>
    <mergeCell ref="AOQ115:AOU115"/>
    <mergeCell ref="APC115:APG115"/>
    <mergeCell ref="APO115:APS115"/>
    <mergeCell ref="ALK115:ALO115"/>
    <mergeCell ref="ALW115:AMA115"/>
    <mergeCell ref="AMI115:AMM115"/>
    <mergeCell ref="AMU115:AMY115"/>
    <mergeCell ref="ANG115:ANK115"/>
    <mergeCell ref="AJC115:AJG115"/>
    <mergeCell ref="AJO115:AJS115"/>
    <mergeCell ref="AKA115:AKE115"/>
    <mergeCell ref="AKM115:AKQ115"/>
    <mergeCell ref="AKY115:ALC115"/>
    <mergeCell ref="XC115:XG115"/>
    <mergeCell ref="UU115:UY115"/>
    <mergeCell ref="AWY115:AXC115"/>
    <mergeCell ref="AXK115:AXO115"/>
    <mergeCell ref="AIQ115:AIU115"/>
    <mergeCell ref="AEM115:AEQ115"/>
    <mergeCell ref="AEY115:AFC115"/>
    <mergeCell ref="AFK115:AFO115"/>
    <mergeCell ref="AFW115:AGA115"/>
    <mergeCell ref="AGI115:AGM115"/>
    <mergeCell ref="ACQ115:ACU115"/>
    <mergeCell ref="ADC115:ADG115"/>
    <mergeCell ref="ADO115:ADS115"/>
    <mergeCell ref="AEA115:AEE115"/>
    <mergeCell ref="ZW115:AAA115"/>
    <mergeCell ref="AAI115:AAM115"/>
    <mergeCell ref="AAU115:AAY115"/>
    <mergeCell ref="ABG115:ABK115"/>
    <mergeCell ref="ABS115:ABW115"/>
    <mergeCell ref="ANS115:ANW115"/>
    <mergeCell ref="AOE115:AOI115"/>
    <mergeCell ref="VS115:VW115"/>
    <mergeCell ref="WE115:WI115"/>
    <mergeCell ref="WQ115:WU115"/>
    <mergeCell ref="QQ115:QU115"/>
    <mergeCell ref="RC115:RG115"/>
    <mergeCell ref="RO115:RS115"/>
    <mergeCell ref="SA115:SE115"/>
    <mergeCell ref="SM115:SQ115"/>
    <mergeCell ref="OI115:OM115"/>
    <mergeCell ref="OU115:OY115"/>
    <mergeCell ref="PG115:PK115"/>
    <mergeCell ref="PS115:PW115"/>
    <mergeCell ref="QE115:QI115"/>
    <mergeCell ref="AGU115:AGY115"/>
    <mergeCell ref="AHG115:AHK115"/>
    <mergeCell ref="AHS115:AHW115"/>
    <mergeCell ref="AIE115:AII115"/>
    <mergeCell ref="K41:K42"/>
    <mergeCell ref="G56:G57"/>
    <mergeCell ref="H56:H57"/>
    <mergeCell ref="MA115:ME115"/>
    <mergeCell ref="MM115:MQ115"/>
    <mergeCell ref="MY115:NC115"/>
    <mergeCell ref="NK115:NO115"/>
    <mergeCell ref="NW115:OA115"/>
    <mergeCell ref="ACE115:ACI115"/>
    <mergeCell ref="KQ115:KU115"/>
    <mergeCell ref="LC115:LG115"/>
    <mergeCell ref="LO115:LS115"/>
    <mergeCell ref="HK115:HO115"/>
    <mergeCell ref="HW115:IA115"/>
    <mergeCell ref="II115:IM115"/>
    <mergeCell ref="IU115:IY115"/>
    <mergeCell ref="JG115:JK115"/>
    <mergeCell ref="FC115:FG115"/>
    <mergeCell ref="FO115:FS115"/>
    <mergeCell ref="GA115:GE115"/>
    <mergeCell ref="GM115:GQ115"/>
    <mergeCell ref="GY115:HC115"/>
    <mergeCell ref="SY115:TC115"/>
    <mergeCell ref="TK115:TO115"/>
    <mergeCell ref="TW115:UA115"/>
    <mergeCell ref="UI115:UM115"/>
    <mergeCell ref="XO115:XS115"/>
    <mergeCell ref="YA115:YE115"/>
    <mergeCell ref="YM115:YQ115"/>
    <mergeCell ref="YY115:ZC115"/>
    <mergeCell ref="ZK115:ZO115"/>
    <mergeCell ref="VG115:VK115"/>
    <mergeCell ref="F43:F44"/>
    <mergeCell ref="A115:E115"/>
    <mergeCell ref="B43:B44"/>
    <mergeCell ref="AM115:AQ115"/>
    <mergeCell ref="AY115:BC115"/>
    <mergeCell ref="BK115:BO115"/>
    <mergeCell ref="BW115:CA115"/>
    <mergeCell ref="CI115:CM115"/>
    <mergeCell ref="CU115:CY115"/>
    <mergeCell ref="DG115:DK115"/>
    <mergeCell ref="DS115:DW115"/>
    <mergeCell ref="EE115:EI115"/>
    <mergeCell ref="EQ115:EU115"/>
    <mergeCell ref="JS115:JW115"/>
    <mergeCell ref="KE115:KI115"/>
    <mergeCell ref="H9:O9"/>
    <mergeCell ref="H10:O10"/>
    <mergeCell ref="H13:O13"/>
    <mergeCell ref="H28:O28"/>
    <mergeCell ref="H29:O29"/>
    <mergeCell ref="G46:O46"/>
    <mergeCell ref="G47:O47"/>
    <mergeCell ref="G49:O49"/>
    <mergeCell ref="G64:O64"/>
    <mergeCell ref="G75:O75"/>
    <mergeCell ref="G79:O79"/>
    <mergeCell ref="G21:G22"/>
    <mergeCell ref="H21:H22"/>
    <mergeCell ref="I21:I22"/>
    <mergeCell ref="J21:J22"/>
    <mergeCell ref="M41:M42"/>
    <mergeCell ref="M43:M44"/>
    <mergeCell ref="E43:E44"/>
    <mergeCell ref="C43:C44"/>
    <mergeCell ref="J6:J7"/>
    <mergeCell ref="A21:A22"/>
    <mergeCell ref="B21:B22"/>
    <mergeCell ref="C21:C22"/>
    <mergeCell ref="D21:D22"/>
    <mergeCell ref="E21:E22"/>
    <mergeCell ref="F21:F22"/>
    <mergeCell ref="P115:S115"/>
    <mergeCell ref="AA115:AE115"/>
    <mergeCell ref="A56:A57"/>
    <mergeCell ref="B56:B57"/>
    <mergeCell ref="C56:C57"/>
    <mergeCell ref="D56:D57"/>
    <mergeCell ref="E56:E57"/>
    <mergeCell ref="F56:F57"/>
    <mergeCell ref="I56:I57"/>
    <mergeCell ref="J56:J57"/>
    <mergeCell ref="K56:K57"/>
    <mergeCell ref="L56:L57"/>
    <mergeCell ref="C41:C42"/>
    <mergeCell ref="D41:D42"/>
    <mergeCell ref="L41:L42"/>
    <mergeCell ref="L43:L44"/>
    <mergeCell ref="F41:F42"/>
    <mergeCell ref="C72:C73"/>
    <mergeCell ref="D72:D73"/>
    <mergeCell ref="E72:E73"/>
    <mergeCell ref="F72:F73"/>
    <mergeCell ref="G72:G73"/>
    <mergeCell ref="H72:H73"/>
    <mergeCell ref="K21:K22"/>
    <mergeCell ref="L21:L22"/>
    <mergeCell ref="M21:M22"/>
    <mergeCell ref="A37:A38"/>
    <mergeCell ref="B37:B38"/>
    <mergeCell ref="C37:C38"/>
    <mergeCell ref="D37:D38"/>
    <mergeCell ref="E37:E38"/>
    <mergeCell ref="F6:F7"/>
    <mergeCell ref="A1:E2"/>
    <mergeCell ref="A6:A7"/>
    <mergeCell ref="C6:C7"/>
    <mergeCell ref="D6:D7"/>
    <mergeCell ref="E6:E7"/>
    <mergeCell ref="A3:E3"/>
    <mergeCell ref="A4:E4"/>
    <mergeCell ref="B6:B7"/>
    <mergeCell ref="F1:K2"/>
  </mergeCells>
  <phoneticPr fontId="6" type="noConversion"/>
  <hyperlinks>
    <hyperlink ref="B108" r:id="rId1" display="https://www.miamidade.realforeclose.com/index.cfm?zaction=auction&amp;zmethod=details&amp;AID=1408988&amp;bypassPage=4" xr:uid="{00000000-0004-0000-0000-000000000000}"/>
  </hyperlinks>
  <printOptions horizontalCentered="1" verticalCentered="1"/>
  <pageMargins left="0" right="0" top="0.5" bottom="0" header="0.3" footer="0.3"/>
  <pageSetup scale="65" orientation="landscape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LISTADO INICIAL</vt:lpstr>
      <vt:lpstr>'LISTADO INICIAL'!Print_Area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Nvlabs</dc:creator>
  <cp:lastModifiedBy>Office1</cp:lastModifiedBy>
  <cp:lastPrinted>2025-06-09T14:33:07Z</cp:lastPrinted>
  <dcterms:created xsi:type="dcterms:W3CDTF">2020-06-25T17:14:33Z</dcterms:created>
  <dcterms:modified xsi:type="dcterms:W3CDTF">2025-06-16T14:13:29Z</dcterms:modified>
</cp:coreProperties>
</file>