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4E9CDF1-20F2-4CA3-9C98-663AEB8E08FE}" xr6:coauthVersionLast="47" xr6:coauthVersionMax="47" xr10:uidLastSave="{00000000-0000-0000-0000-000000000000}"/>
  <bookViews>
    <workbookView xWindow="-120" yWindow="-120" windowWidth="20730" windowHeight="11160" xr2:uid="{49C52111-8319-4718-842E-A711B83992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I19" i="1"/>
  <c r="H3" i="1"/>
  <c r="H4" i="1"/>
  <c r="H5" i="1"/>
  <c r="H6" i="1"/>
  <c r="H7" i="1"/>
  <c r="I7" i="1" s="1"/>
  <c r="H8" i="1"/>
  <c r="H9" i="1"/>
  <c r="H10" i="1"/>
  <c r="H11" i="1"/>
  <c r="I11" i="1" s="1"/>
  <c r="H12" i="1"/>
  <c r="H13" i="1"/>
  <c r="H14" i="1"/>
  <c r="H15" i="1"/>
  <c r="I15" i="1" s="1"/>
  <c r="H16" i="1"/>
  <c r="H17" i="1"/>
  <c r="H18" i="1"/>
  <c r="H19" i="1"/>
  <c r="H2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I10" i="1" l="1"/>
  <c r="I2" i="1"/>
  <c r="I17" i="1"/>
  <c r="I13" i="1"/>
  <c r="I9" i="1"/>
  <c r="I5" i="1"/>
  <c r="I18" i="1"/>
  <c r="I6" i="1"/>
  <c r="I20" i="1"/>
  <c r="I16" i="1"/>
  <c r="I12" i="1"/>
  <c r="I8" i="1"/>
  <c r="I4" i="1"/>
  <c r="I14" i="1"/>
  <c r="I3" i="1"/>
</calcChain>
</file>

<file path=xl/sharedStrings.xml><?xml version="1.0" encoding="utf-8"?>
<sst xmlns="http://schemas.openxmlformats.org/spreadsheetml/2006/main" count="153" uniqueCount="63">
  <si>
    <t>PatientId</t>
  </si>
  <si>
    <t>AppointmentID</t>
  </si>
  <si>
    <t>Gender</t>
  </si>
  <si>
    <t>ScheduledDay</t>
  </si>
  <si>
    <t>AppointmentDay</t>
  </si>
  <si>
    <t>Age</t>
  </si>
  <si>
    <t>Neighbourhood</t>
  </si>
  <si>
    <t>Scholarship</t>
  </si>
  <si>
    <t>Hipertension</t>
  </si>
  <si>
    <t>Diabetes</t>
  </si>
  <si>
    <t>Alcoholism</t>
  </si>
  <si>
    <t>Handcap</t>
  </si>
  <si>
    <t>SMS_received</t>
  </si>
  <si>
    <t>No-show</t>
  </si>
  <si>
    <t>F</t>
  </si>
  <si>
    <t>2016-04-29T18:38:08Z</t>
  </si>
  <si>
    <t>2016-04-29T00:00:00Z</t>
  </si>
  <si>
    <t>JARDIM DA PENHA</t>
  </si>
  <si>
    <t>No</t>
  </si>
  <si>
    <t>M</t>
  </si>
  <si>
    <t>2016-04-29T16:08:27Z</t>
  </si>
  <si>
    <t>2016-04-29T16:19:04Z</t>
  </si>
  <si>
    <t>MATA DA PRAIA</t>
  </si>
  <si>
    <t>2016-04-29T17:29:31Z</t>
  </si>
  <si>
    <t>PONTAL DE CAMBURI</t>
  </si>
  <si>
    <t>2016-04-29T16:07:23Z</t>
  </si>
  <si>
    <t>2016-04-27T08:36:51Z</t>
  </si>
  <si>
    <t>REPÃšBLICA</t>
  </si>
  <si>
    <t>2016-04-27T15:05:12Z</t>
  </si>
  <si>
    <t>GOIABEIRAS</t>
  </si>
  <si>
    <t>Yes</t>
  </si>
  <si>
    <t>2016-04-27T15:39:58Z</t>
  </si>
  <si>
    <t>2016-04-29T08:02:16Z</t>
  </si>
  <si>
    <t>ANDORINHAS</t>
  </si>
  <si>
    <t>2016-04-27T12:48:25Z</t>
  </si>
  <si>
    <t>CONQUISTA</t>
  </si>
  <si>
    <t>2016-04-27T14:58:11Z</t>
  </si>
  <si>
    <t>NOVA PALESTINA</t>
  </si>
  <si>
    <t>2016-04-26T08:44:12Z</t>
  </si>
  <si>
    <t>2016-04-28T11:33:51Z</t>
  </si>
  <si>
    <t>2016-04-28T14:52:07Z</t>
  </si>
  <si>
    <t>2016-04-28T10:06:24Z</t>
  </si>
  <si>
    <t>2016-04-26T08:47:27Z</t>
  </si>
  <si>
    <t>2016-04-28T08:51:47Z</t>
  </si>
  <si>
    <t>2016-04-28T09:28:57Z</t>
  </si>
  <si>
    <t>2016-04-26T10:54:18Z</t>
  </si>
  <si>
    <t>Female</t>
  </si>
  <si>
    <t>Male</t>
  </si>
  <si>
    <t>Jardim Da Penha</t>
  </si>
  <si>
    <t>Mata Da Praia</t>
  </si>
  <si>
    <t>Pontal De Camburi</t>
  </si>
  <si>
    <t>Goiabeiras</t>
  </si>
  <si>
    <t>Andorinhas</t>
  </si>
  <si>
    <t>Conquista</t>
  </si>
  <si>
    <t>Nova Palestina</t>
  </si>
  <si>
    <t>Repasblica</t>
  </si>
  <si>
    <t>ScheduledDay_Cleaned</t>
  </si>
  <si>
    <t>AppointmentDay_Cleaned</t>
  </si>
  <si>
    <t>Neighbourhood_Cleaned</t>
  </si>
  <si>
    <t>Gender_Cleaned</t>
  </si>
  <si>
    <t>No-show_Cleaned</t>
  </si>
  <si>
    <t>Wait_Days</t>
  </si>
  <si>
    <t>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</si>
</sst>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24009]m/d/yy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6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8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0" fillId="0" borderId="0" xfId="0" applyNumberFormat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0676-3884-4AE5-9EB2-4DDF96AE05EA}">
  <dimension ref="A1:U25"/>
  <sheetViews>
    <sheetView tabSelected="1" zoomScale="55" zoomScaleNormal="55" workbookViewId="0">
      <selection activeCell="D3" sqref="D3"/>
    </sheetView>
  </sheetViews>
  <sheetFormatPr defaultRowHeight="15" x14ac:dyDescent="0.25"/>
  <cols>
    <col min="1" max="1" width="21.42578125" customWidth="1"/>
    <col min="2" max="2" width="14.28515625" customWidth="1"/>
    <col min="3" max="3" width="9.140625" style="3"/>
    <col min="4" max="4" width="16.42578125" customWidth="1"/>
    <col min="5" max="5" width="23.85546875" customWidth="1"/>
    <col min="6" max="6" width="19.42578125" customWidth="1"/>
    <col min="7" max="7" width="22.28515625" style="3" customWidth="1"/>
    <col min="8" max="8" width="25.5703125" bestFit="1" customWidth="1"/>
    <col min="9" max="9" width="25.5703125" customWidth="1"/>
    <col min="10" max="10" width="9.140625" style="3" customWidth="1"/>
    <col min="11" max="11" width="12.85546875" style="3" customWidth="1"/>
    <col min="12" max="12" width="21.7109375" customWidth="1"/>
    <col min="13" max="13" width="25.42578125" customWidth="1"/>
    <col min="14" max="14" width="11.7109375" customWidth="1"/>
    <col min="15" max="15" width="13.7109375" customWidth="1"/>
    <col min="16" max="16" width="9.85546875" customWidth="1"/>
    <col min="17" max="17" width="11" customWidth="1"/>
    <col min="19" max="19" width="14" customWidth="1"/>
    <col min="21" max="21" width="18.85546875" style="3" customWidth="1"/>
  </cols>
  <sheetData>
    <row r="1" spans="1:21" x14ac:dyDescent="0.25">
      <c r="A1" s="4" t="s">
        <v>0</v>
      </c>
      <c r="B1" t="s">
        <v>1</v>
      </c>
      <c r="C1" s="3" t="s">
        <v>2</v>
      </c>
      <c r="D1" s="7" t="s">
        <v>59</v>
      </c>
      <c r="E1" t="s">
        <v>3</v>
      </c>
      <c r="F1" t="s">
        <v>4</v>
      </c>
      <c r="G1" s="5" t="s">
        <v>56</v>
      </c>
      <c r="H1" s="6" t="s">
        <v>57</v>
      </c>
      <c r="I1" s="6" t="s">
        <v>61</v>
      </c>
      <c r="J1" s="3" t="s">
        <v>5</v>
      </c>
      <c r="K1" s="6" t="s">
        <v>62</v>
      </c>
      <c r="L1" t="s">
        <v>6</v>
      </c>
      <c r="M1" s="6" t="s">
        <v>58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s="6" t="s">
        <v>60</v>
      </c>
    </row>
    <row r="2" spans="1:21" x14ac:dyDescent="0.25">
      <c r="A2" s="4">
        <v>29872499824296</v>
      </c>
      <c r="B2">
        <v>5642903</v>
      </c>
      <c r="C2" s="3" t="s">
        <v>14</v>
      </c>
      <c r="D2" t="str">
        <f>IF(C2="F", "Female", IF(C2="M", "Male", ""))</f>
        <v>Female</v>
      </c>
      <c r="E2" t="s">
        <v>15</v>
      </c>
      <c r="F2" t="s">
        <v>16</v>
      </c>
      <c r="G2" s="2">
        <f>DATEVALUE(LEFT(E2,10))</f>
        <v>42489</v>
      </c>
      <c r="H2" s="2">
        <f>DATEVALUE(LEFT(F2,10))</f>
        <v>42489</v>
      </c>
      <c r="I2" s="8">
        <f>H2 - G2</f>
        <v>0</v>
      </c>
      <c r="J2" s="3">
        <v>62</v>
      </c>
      <c r="K2" s="3" t="str">
        <f>IF(J2&lt;18,"Child",IF(J2&lt;=60,"Adult","Senior"))</f>
        <v>Senior</v>
      </c>
      <c r="L2" t="s">
        <v>17</v>
      </c>
      <c r="M2" s="3" t="s">
        <v>48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 t="s">
        <v>18</v>
      </c>
      <c r="U2" s="3">
        <v>0</v>
      </c>
    </row>
    <row r="3" spans="1:21" x14ac:dyDescent="0.25">
      <c r="A3" s="4">
        <v>558997776694438</v>
      </c>
      <c r="B3">
        <v>5642503</v>
      </c>
      <c r="C3" s="3" t="s">
        <v>19</v>
      </c>
      <c r="D3" t="s">
        <v>47</v>
      </c>
      <c r="E3" t="s">
        <v>20</v>
      </c>
      <c r="F3" t="s">
        <v>16</v>
      </c>
      <c r="G3" s="2">
        <f t="shared" ref="G3:H20" si="0">DATEVALUE(LEFT(E3,10))</f>
        <v>42489</v>
      </c>
      <c r="H3" s="2">
        <f t="shared" si="0"/>
        <v>42489</v>
      </c>
      <c r="I3" s="8">
        <f t="shared" ref="I3:I20" si="1">H3 - G3</f>
        <v>0</v>
      </c>
      <c r="J3" s="3">
        <v>56</v>
      </c>
      <c r="K3" s="3" t="str">
        <f t="shared" ref="K3:K20" si="2">IF(J3&lt;18,"Child",IF(J3&lt;=60,"Adult","Senior"))</f>
        <v>Adult</v>
      </c>
      <c r="L3" t="s">
        <v>17</v>
      </c>
      <c r="M3" s="3" t="s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18</v>
      </c>
      <c r="U3" s="3">
        <v>0</v>
      </c>
    </row>
    <row r="4" spans="1:21" x14ac:dyDescent="0.25">
      <c r="A4" s="4">
        <v>4262962299951</v>
      </c>
      <c r="B4">
        <v>5642549</v>
      </c>
      <c r="C4" s="3" t="s">
        <v>14</v>
      </c>
      <c r="D4" t="s">
        <v>46</v>
      </c>
      <c r="E4" t="s">
        <v>21</v>
      </c>
      <c r="F4" t="s">
        <v>16</v>
      </c>
      <c r="G4" s="2">
        <f t="shared" si="0"/>
        <v>42489</v>
      </c>
      <c r="H4" s="2">
        <f t="shared" si="0"/>
        <v>42489</v>
      </c>
      <c r="I4" s="8">
        <f t="shared" si="1"/>
        <v>0</v>
      </c>
      <c r="J4" s="3">
        <v>62</v>
      </c>
      <c r="K4" s="3" t="str">
        <f t="shared" si="2"/>
        <v>Senior</v>
      </c>
      <c r="L4" t="s">
        <v>22</v>
      </c>
      <c r="M4" s="3" t="s">
        <v>49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18</v>
      </c>
      <c r="U4" s="3">
        <v>0</v>
      </c>
    </row>
    <row r="5" spans="1:21" x14ac:dyDescent="0.25">
      <c r="A5" s="4">
        <v>867951213174</v>
      </c>
      <c r="B5">
        <v>5642828</v>
      </c>
      <c r="C5" s="3" t="s">
        <v>14</v>
      </c>
      <c r="D5" t="s">
        <v>46</v>
      </c>
      <c r="E5" t="s">
        <v>23</v>
      </c>
      <c r="F5" t="s">
        <v>16</v>
      </c>
      <c r="G5" s="2">
        <f t="shared" si="0"/>
        <v>42489</v>
      </c>
      <c r="H5" s="2">
        <f t="shared" si="0"/>
        <v>42489</v>
      </c>
      <c r="I5" s="8">
        <f t="shared" si="1"/>
        <v>0</v>
      </c>
      <c r="J5" s="3">
        <v>8</v>
      </c>
      <c r="K5" s="3" t="str">
        <f t="shared" si="2"/>
        <v>Child</v>
      </c>
      <c r="L5" t="s">
        <v>24</v>
      </c>
      <c r="M5" s="3" t="s">
        <v>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18</v>
      </c>
      <c r="U5" s="3">
        <v>0</v>
      </c>
    </row>
    <row r="6" spans="1:21" x14ac:dyDescent="0.25">
      <c r="A6" s="4">
        <v>8841186448183</v>
      </c>
      <c r="B6">
        <v>5642494</v>
      </c>
      <c r="C6" s="3" t="s">
        <v>14</v>
      </c>
      <c r="D6" t="s">
        <v>46</v>
      </c>
      <c r="E6" t="s">
        <v>25</v>
      </c>
      <c r="F6" t="s">
        <v>16</v>
      </c>
      <c r="G6" s="2">
        <f t="shared" si="0"/>
        <v>42489</v>
      </c>
      <c r="H6" s="2">
        <f t="shared" si="0"/>
        <v>42489</v>
      </c>
      <c r="I6" s="8">
        <f t="shared" si="1"/>
        <v>0</v>
      </c>
      <c r="J6" s="3">
        <v>56</v>
      </c>
      <c r="K6" s="3" t="str">
        <f t="shared" si="2"/>
        <v>Adult</v>
      </c>
      <c r="L6" t="s">
        <v>17</v>
      </c>
      <c r="M6" s="3" t="s">
        <v>48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 t="s">
        <v>18</v>
      </c>
      <c r="U6" s="3">
        <v>0</v>
      </c>
    </row>
    <row r="7" spans="1:21" x14ac:dyDescent="0.25">
      <c r="A7" s="4">
        <v>95985133231274</v>
      </c>
      <c r="B7">
        <v>5626772</v>
      </c>
      <c r="C7" s="3" t="s">
        <v>14</v>
      </c>
      <c r="D7" t="s">
        <v>46</v>
      </c>
      <c r="E7" t="s">
        <v>26</v>
      </c>
      <c r="F7" t="s">
        <v>16</v>
      </c>
      <c r="G7" s="2">
        <f t="shared" si="0"/>
        <v>42487</v>
      </c>
      <c r="H7" s="2">
        <f t="shared" si="0"/>
        <v>42489</v>
      </c>
      <c r="I7" s="8">
        <f t="shared" si="1"/>
        <v>2</v>
      </c>
      <c r="J7" s="3">
        <v>76</v>
      </c>
      <c r="K7" s="3" t="str">
        <f t="shared" si="2"/>
        <v>Senior</v>
      </c>
      <c r="L7" t="s">
        <v>27</v>
      </c>
      <c r="M7" s="3" t="s">
        <v>55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 t="s">
        <v>18</v>
      </c>
      <c r="U7" s="3">
        <v>0</v>
      </c>
    </row>
    <row r="8" spans="1:21" x14ac:dyDescent="0.25">
      <c r="A8" s="4">
        <v>733688164476661</v>
      </c>
      <c r="B8">
        <v>5630279</v>
      </c>
      <c r="C8" s="3" t="s">
        <v>14</v>
      </c>
      <c r="D8" t="s">
        <v>46</v>
      </c>
      <c r="E8" t="s">
        <v>28</v>
      </c>
      <c r="F8" t="s">
        <v>16</v>
      </c>
      <c r="G8" s="2">
        <f t="shared" si="0"/>
        <v>42487</v>
      </c>
      <c r="H8" s="2">
        <f t="shared" si="0"/>
        <v>42489</v>
      </c>
      <c r="I8" s="8">
        <f t="shared" si="1"/>
        <v>2</v>
      </c>
      <c r="J8" s="3">
        <v>23</v>
      </c>
      <c r="K8" s="3" t="str">
        <f t="shared" si="2"/>
        <v>Adult</v>
      </c>
      <c r="L8" t="s">
        <v>29</v>
      </c>
      <c r="M8" s="3" t="s">
        <v>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30</v>
      </c>
      <c r="U8" s="3">
        <v>1</v>
      </c>
    </row>
    <row r="9" spans="1:21" x14ac:dyDescent="0.25">
      <c r="A9" s="4">
        <v>3449833394123</v>
      </c>
      <c r="B9">
        <v>5630575</v>
      </c>
      <c r="C9" s="3" t="s">
        <v>14</v>
      </c>
      <c r="D9" t="s">
        <v>46</v>
      </c>
      <c r="E9" t="s">
        <v>31</v>
      </c>
      <c r="F9" t="s">
        <v>16</v>
      </c>
      <c r="G9" s="2">
        <f t="shared" si="0"/>
        <v>42487</v>
      </c>
      <c r="H9" s="2">
        <f t="shared" si="0"/>
        <v>42489</v>
      </c>
      <c r="I9" s="8">
        <f t="shared" si="1"/>
        <v>2</v>
      </c>
      <c r="J9" s="3">
        <v>39</v>
      </c>
      <c r="K9" s="3" t="str">
        <f t="shared" si="2"/>
        <v>Adult</v>
      </c>
      <c r="L9" t="s">
        <v>29</v>
      </c>
      <c r="M9" s="3" t="s">
        <v>51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30</v>
      </c>
      <c r="U9" s="3">
        <v>1</v>
      </c>
    </row>
    <row r="10" spans="1:21" x14ac:dyDescent="0.25">
      <c r="A10" s="4">
        <v>56394729949972</v>
      </c>
      <c r="B10">
        <v>5638447</v>
      </c>
      <c r="C10" s="3" t="s">
        <v>14</v>
      </c>
      <c r="D10" t="s">
        <v>46</v>
      </c>
      <c r="E10" t="s">
        <v>32</v>
      </c>
      <c r="F10" t="s">
        <v>16</v>
      </c>
      <c r="G10" s="2">
        <f t="shared" si="0"/>
        <v>42489</v>
      </c>
      <c r="H10" s="2">
        <f t="shared" si="0"/>
        <v>42489</v>
      </c>
      <c r="I10" s="8">
        <f t="shared" si="1"/>
        <v>0</v>
      </c>
      <c r="J10" s="3">
        <v>21</v>
      </c>
      <c r="K10" s="3" t="str">
        <f t="shared" si="2"/>
        <v>Adult</v>
      </c>
      <c r="L10" t="s">
        <v>33</v>
      </c>
      <c r="M10" s="3" t="s">
        <v>52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18</v>
      </c>
      <c r="U10" s="3">
        <v>0</v>
      </c>
    </row>
    <row r="11" spans="1:21" x14ac:dyDescent="0.25">
      <c r="A11" s="4">
        <v>78124564369297</v>
      </c>
      <c r="B11">
        <v>5629123</v>
      </c>
      <c r="C11" s="3" t="s">
        <v>14</v>
      </c>
      <c r="D11" t="s">
        <v>46</v>
      </c>
      <c r="E11" t="s">
        <v>34</v>
      </c>
      <c r="F11" t="s">
        <v>16</v>
      </c>
      <c r="G11" s="2">
        <f t="shared" si="0"/>
        <v>42487</v>
      </c>
      <c r="H11" s="2">
        <f t="shared" si="0"/>
        <v>42489</v>
      </c>
      <c r="I11" s="8">
        <f t="shared" si="1"/>
        <v>2</v>
      </c>
      <c r="J11" s="3">
        <v>19</v>
      </c>
      <c r="K11" s="3" t="str">
        <f t="shared" si="2"/>
        <v>Adult</v>
      </c>
      <c r="L11" t="s">
        <v>35</v>
      </c>
      <c r="M11" s="3" t="s">
        <v>53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18</v>
      </c>
      <c r="U11" s="3">
        <v>0</v>
      </c>
    </row>
    <row r="12" spans="1:21" x14ac:dyDescent="0.25">
      <c r="A12" s="4">
        <v>734536231958495</v>
      </c>
      <c r="B12">
        <v>5630213</v>
      </c>
      <c r="C12" s="3" t="s">
        <v>14</v>
      </c>
      <c r="D12" t="s">
        <v>46</v>
      </c>
      <c r="E12" t="s">
        <v>36</v>
      </c>
      <c r="F12" t="s">
        <v>16</v>
      </c>
      <c r="G12" s="2">
        <f t="shared" si="0"/>
        <v>42487</v>
      </c>
      <c r="H12" s="2">
        <f t="shared" si="0"/>
        <v>42489</v>
      </c>
      <c r="I12" s="8">
        <f t="shared" si="1"/>
        <v>2</v>
      </c>
      <c r="J12" s="3">
        <v>30</v>
      </c>
      <c r="K12" s="3" t="str">
        <f t="shared" si="2"/>
        <v>Adult</v>
      </c>
      <c r="L12" t="s">
        <v>37</v>
      </c>
      <c r="M12" s="3" t="s">
        <v>54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18</v>
      </c>
      <c r="U12" s="3">
        <v>0</v>
      </c>
    </row>
    <row r="13" spans="1:21" x14ac:dyDescent="0.25">
      <c r="A13" s="4">
        <v>7542951368435</v>
      </c>
      <c r="B13">
        <v>5620163</v>
      </c>
      <c r="C13" s="3" t="s">
        <v>19</v>
      </c>
      <c r="D13" t="s">
        <v>47</v>
      </c>
      <c r="E13" t="s">
        <v>38</v>
      </c>
      <c r="F13" t="s">
        <v>16</v>
      </c>
      <c r="G13" s="2">
        <f t="shared" si="0"/>
        <v>42486</v>
      </c>
      <c r="H13" s="2">
        <f t="shared" si="0"/>
        <v>42489</v>
      </c>
      <c r="I13" s="8">
        <f t="shared" si="1"/>
        <v>3</v>
      </c>
      <c r="J13" s="3">
        <v>29</v>
      </c>
      <c r="K13" s="3" t="str">
        <f t="shared" si="2"/>
        <v>Adult</v>
      </c>
      <c r="L13" t="s">
        <v>37</v>
      </c>
      <c r="M13" s="3" t="s">
        <v>54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t="s">
        <v>30</v>
      </c>
      <c r="U13" s="3">
        <v>1</v>
      </c>
    </row>
    <row r="14" spans="1:21" x14ac:dyDescent="0.25">
      <c r="A14" s="4">
        <v>566654781423437</v>
      </c>
      <c r="B14">
        <v>5634718</v>
      </c>
      <c r="C14" s="3" t="s">
        <v>14</v>
      </c>
      <c r="D14" t="s">
        <v>46</v>
      </c>
      <c r="E14" t="s">
        <v>39</v>
      </c>
      <c r="F14" t="s">
        <v>16</v>
      </c>
      <c r="G14" s="2">
        <f t="shared" si="0"/>
        <v>42488</v>
      </c>
      <c r="H14" s="2">
        <f t="shared" si="0"/>
        <v>42489</v>
      </c>
      <c r="I14" s="8">
        <f t="shared" si="1"/>
        <v>1</v>
      </c>
      <c r="J14" s="3">
        <v>22</v>
      </c>
      <c r="K14" s="3" t="str">
        <f t="shared" si="2"/>
        <v>Adult</v>
      </c>
      <c r="L14" t="s">
        <v>37</v>
      </c>
      <c r="M14" s="3" t="s">
        <v>54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18</v>
      </c>
      <c r="U14" s="3">
        <v>0</v>
      </c>
    </row>
    <row r="15" spans="1:21" x14ac:dyDescent="0.25">
      <c r="A15" s="4">
        <v>911394617215919</v>
      </c>
      <c r="B15">
        <v>5636249</v>
      </c>
      <c r="C15" s="3" t="s">
        <v>19</v>
      </c>
      <c r="D15" t="s">
        <v>47</v>
      </c>
      <c r="E15" t="s">
        <v>40</v>
      </c>
      <c r="F15" t="s">
        <v>16</v>
      </c>
      <c r="G15" s="2">
        <f t="shared" si="0"/>
        <v>42488</v>
      </c>
      <c r="H15" s="2">
        <f t="shared" si="0"/>
        <v>42489</v>
      </c>
      <c r="I15" s="8">
        <f t="shared" si="1"/>
        <v>1</v>
      </c>
      <c r="J15" s="3">
        <v>28</v>
      </c>
      <c r="K15" s="3" t="str">
        <f t="shared" si="2"/>
        <v>Adult</v>
      </c>
      <c r="L15" t="s">
        <v>37</v>
      </c>
      <c r="M15" s="3" t="s">
        <v>54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18</v>
      </c>
      <c r="U15" s="3">
        <v>0</v>
      </c>
    </row>
    <row r="16" spans="1:21" x14ac:dyDescent="0.25">
      <c r="A16" s="4">
        <v>99884723334928</v>
      </c>
      <c r="B16">
        <v>5633951</v>
      </c>
      <c r="C16" s="3" t="s">
        <v>14</v>
      </c>
      <c r="D16" t="s">
        <v>46</v>
      </c>
      <c r="E16" t="s">
        <v>41</v>
      </c>
      <c r="F16" t="s">
        <v>16</v>
      </c>
      <c r="G16" s="2">
        <f t="shared" si="0"/>
        <v>42488</v>
      </c>
      <c r="H16" s="2">
        <f t="shared" si="0"/>
        <v>42489</v>
      </c>
      <c r="I16" s="8">
        <f t="shared" si="1"/>
        <v>1</v>
      </c>
      <c r="J16" s="3">
        <v>54</v>
      </c>
      <c r="K16" s="3" t="str">
        <f t="shared" si="2"/>
        <v>Adult</v>
      </c>
      <c r="L16" t="s">
        <v>37</v>
      </c>
      <c r="M16" s="3" t="s">
        <v>54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18</v>
      </c>
      <c r="U16" s="3">
        <v>0</v>
      </c>
    </row>
    <row r="17" spans="1:21" x14ac:dyDescent="0.25">
      <c r="A17" s="4">
        <v>99948393975</v>
      </c>
      <c r="B17">
        <v>5620206</v>
      </c>
      <c r="C17" s="3" t="s">
        <v>14</v>
      </c>
      <c r="D17" t="s">
        <v>46</v>
      </c>
      <c r="E17" t="s">
        <v>42</v>
      </c>
      <c r="F17" t="s">
        <v>16</v>
      </c>
      <c r="G17" s="2">
        <f t="shared" si="0"/>
        <v>42486</v>
      </c>
      <c r="H17" s="2">
        <f t="shared" si="0"/>
        <v>42489</v>
      </c>
      <c r="I17" s="8">
        <f t="shared" si="1"/>
        <v>3</v>
      </c>
      <c r="J17" s="3">
        <v>15</v>
      </c>
      <c r="K17" s="3" t="str">
        <f t="shared" si="2"/>
        <v>Child</v>
      </c>
      <c r="L17" t="s">
        <v>37</v>
      </c>
      <c r="M17" s="3" t="s">
        <v>54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 t="s">
        <v>18</v>
      </c>
      <c r="U17" s="3">
        <v>0</v>
      </c>
    </row>
    <row r="18" spans="1:21" x14ac:dyDescent="0.25">
      <c r="A18" s="4">
        <v>84574392942817</v>
      </c>
      <c r="B18">
        <v>5633121</v>
      </c>
      <c r="C18" s="3" t="s">
        <v>19</v>
      </c>
      <c r="D18" t="s">
        <v>47</v>
      </c>
      <c r="E18" t="s">
        <v>43</v>
      </c>
      <c r="F18" t="s">
        <v>16</v>
      </c>
      <c r="G18" s="2">
        <f t="shared" si="0"/>
        <v>42488</v>
      </c>
      <c r="H18" s="2">
        <f t="shared" si="0"/>
        <v>42489</v>
      </c>
      <c r="I18" s="8">
        <f t="shared" si="1"/>
        <v>1</v>
      </c>
      <c r="J18" s="3">
        <v>50</v>
      </c>
      <c r="K18" s="3" t="str">
        <f t="shared" si="2"/>
        <v>Adult</v>
      </c>
      <c r="L18" t="s">
        <v>37</v>
      </c>
      <c r="M18" s="3" t="s">
        <v>54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18</v>
      </c>
      <c r="U18" s="3">
        <v>0</v>
      </c>
    </row>
    <row r="19" spans="1:21" x14ac:dyDescent="0.25">
      <c r="A19" s="4">
        <v>14794966191172</v>
      </c>
      <c r="B19">
        <v>5633460</v>
      </c>
      <c r="C19" s="3" t="s">
        <v>14</v>
      </c>
      <c r="D19" t="s">
        <v>46</v>
      </c>
      <c r="E19" t="s">
        <v>44</v>
      </c>
      <c r="F19" t="s">
        <v>16</v>
      </c>
      <c r="G19" s="2">
        <f t="shared" si="0"/>
        <v>42488</v>
      </c>
      <c r="H19" s="2">
        <f t="shared" si="0"/>
        <v>42489</v>
      </c>
      <c r="I19" s="8">
        <f t="shared" si="1"/>
        <v>1</v>
      </c>
      <c r="J19" s="3">
        <v>40</v>
      </c>
      <c r="K19" s="3" t="str">
        <f t="shared" si="2"/>
        <v>Adult</v>
      </c>
      <c r="L19" t="s">
        <v>35</v>
      </c>
      <c r="M19" s="3" t="s">
        <v>53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30</v>
      </c>
      <c r="U19" s="3">
        <v>1</v>
      </c>
    </row>
    <row r="20" spans="1:21" x14ac:dyDescent="0.25">
      <c r="A20" s="4">
        <v>17135378245248</v>
      </c>
      <c r="B20">
        <v>5621836</v>
      </c>
      <c r="C20" s="3" t="s">
        <v>14</v>
      </c>
      <c r="D20" t="s">
        <v>46</v>
      </c>
      <c r="E20" t="s">
        <v>45</v>
      </c>
      <c r="F20" t="s">
        <v>16</v>
      </c>
      <c r="G20" s="2">
        <f t="shared" si="0"/>
        <v>42486</v>
      </c>
      <c r="H20" s="2">
        <f t="shared" si="0"/>
        <v>42489</v>
      </c>
      <c r="I20" s="8">
        <f t="shared" si="1"/>
        <v>3</v>
      </c>
      <c r="J20" s="3">
        <v>30</v>
      </c>
      <c r="K20" s="3" t="str">
        <f t="shared" si="2"/>
        <v>Adult</v>
      </c>
      <c r="L20" t="s">
        <v>37</v>
      </c>
      <c r="M20" s="3" t="s">
        <v>54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 t="s">
        <v>18</v>
      </c>
      <c r="U20" s="3">
        <v>0</v>
      </c>
    </row>
    <row r="21" spans="1:21" x14ac:dyDescent="0.25">
      <c r="G21" s="1"/>
      <c r="H21" s="2"/>
      <c r="I21" s="2"/>
    </row>
    <row r="22" spans="1:21" x14ac:dyDescent="0.25">
      <c r="G22" s="1"/>
    </row>
    <row r="23" spans="1:21" x14ac:dyDescent="0.25">
      <c r="G23" s="1"/>
    </row>
    <row r="24" spans="1:21" x14ac:dyDescent="0.25">
      <c r="G24" s="1"/>
    </row>
    <row r="25" spans="1:21" x14ac:dyDescent="0.25">
      <c r="G25" s="1"/>
    </row>
  </sheetData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Tejasree Nune</dc:creator>
  <cp:lastModifiedBy>Saloora Vaibhav</cp:lastModifiedBy>
  <dcterms:created xsi:type="dcterms:W3CDTF">2025-08-05T13:01:26Z</dcterms:created>
  <dcterms:modified xsi:type="dcterms:W3CDTF">2025-08-05T18:15:43Z</dcterms:modified>
</cp:coreProperties>
</file>