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38AD424C-E5E1-48D1-9159-1FA18A597CE7}" xr6:coauthVersionLast="47" xr6:coauthVersionMax="47" xr10:uidLastSave="{00000000-0000-0000-0000-000000000000}"/>
  <bookViews>
    <workbookView xWindow="-108" yWindow="-108" windowWidth="23256" windowHeight="12456" activeTab="2" xr2:uid="{4E020484-B398-4701-AAB1-97DAA3FC398C}"/>
  </bookViews>
  <sheets>
    <sheet name="Income_Statement" sheetId="5" r:id="rId1"/>
    <sheet name="Balance_Sheet" sheetId="6" r:id="rId2"/>
    <sheet name="Cash_Flow_Statement" sheetId="3" r:id="rId3"/>
    <sheet name="Date_Dimens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I2" i="3"/>
  <c r="F5" i="5"/>
  <c r="F4" i="5"/>
  <c r="F3" i="5"/>
  <c r="F2" i="5"/>
  <c r="L5" i="5"/>
  <c r="L4" i="5"/>
  <c r="L3" i="5"/>
  <c r="L2" i="5"/>
  <c r="C5" i="7"/>
  <c r="C4" i="7"/>
  <c r="C3" i="7"/>
  <c r="C2" i="7"/>
  <c r="B5" i="7"/>
  <c r="B4" i="7"/>
  <c r="B3" i="7"/>
  <c r="B2" i="7"/>
  <c r="A5" i="7"/>
  <c r="A4" i="7"/>
  <c r="A3" i="7"/>
  <c r="A2" i="7"/>
</calcChain>
</file>

<file path=xl/sharedStrings.xml><?xml version="1.0" encoding="utf-8"?>
<sst xmlns="http://schemas.openxmlformats.org/spreadsheetml/2006/main" count="54" uniqueCount="35">
  <si>
    <t>Depreciation</t>
  </si>
  <si>
    <t>Inventory</t>
  </si>
  <si>
    <t>Date</t>
  </si>
  <si>
    <t>Year</t>
  </si>
  <si>
    <t>Company</t>
  </si>
  <si>
    <t>Revenue</t>
  </si>
  <si>
    <t>COGS</t>
  </si>
  <si>
    <t>Gross_Profit</t>
  </si>
  <si>
    <t>Operating_Expenses</t>
  </si>
  <si>
    <t>EBIT</t>
  </si>
  <si>
    <t>Interest_Expense</t>
  </si>
  <si>
    <t>Tax_Expense</t>
  </si>
  <si>
    <t>Net_Income</t>
  </si>
  <si>
    <t xml:space="preserve"> </t>
  </si>
  <si>
    <t>Mondelez International, Inc.</t>
  </si>
  <si>
    <t>Cash</t>
  </si>
  <si>
    <t>Accounts_Receivable</t>
  </si>
  <si>
    <t>Current_Assets</t>
  </si>
  <si>
    <t>Fixed_Assets</t>
  </si>
  <si>
    <t>Total_Assets</t>
  </si>
  <si>
    <t>Accounts_Payable</t>
  </si>
  <si>
    <t>Short_Term_Debt</t>
  </si>
  <si>
    <t>Current_Liabilities</t>
  </si>
  <si>
    <t>Long_Term_Debt</t>
  </si>
  <si>
    <t>Total_Liabilities</t>
  </si>
  <si>
    <t>Shareholders_Equity</t>
  </si>
  <si>
    <t>Operating_Cash_Flow</t>
  </si>
  <si>
    <t>Capital_Expenditures (CapEx)</t>
  </si>
  <si>
    <t>Free_Cash_Flow</t>
  </si>
  <si>
    <t>Investing_Cash_Flow</t>
  </si>
  <si>
    <t>Financing_Cash_Flow</t>
  </si>
  <si>
    <t>Net_Change_Cash</t>
  </si>
  <si>
    <t>Beginning_Cash</t>
  </si>
  <si>
    <t>Ending_Cash</t>
  </si>
  <si>
    <t>Fiscal_Year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</si>
</sst>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1" applyFont="1"/>
    <xf numFmtId="15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5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9BBC-2333-420B-9F47-7BFE0A258A8E}">
  <dimension ref="A1:T22"/>
  <sheetViews>
    <sheetView workbookViewId="0">
      <selection activeCell="E2" sqref="E2"/>
    </sheetView>
  </sheetViews>
  <sheetFormatPr defaultRowHeight="14.4" x14ac:dyDescent="0.3"/>
  <cols>
    <col min="1" max="1" width="9.44140625" style="2" bestFit="1" customWidth="1"/>
    <col min="2" max="2" width="8.44140625" style="2" bestFit="1" customWidth="1"/>
    <col min="3" max="3" width="24.5546875" style="2" bestFit="1" customWidth="1"/>
    <col min="4" max="5" width="12" style="5" bestFit="1" customWidth="1"/>
    <col min="6" max="6" width="17.77734375" style="4" bestFit="1" customWidth="1"/>
    <col min="7" max="7" width="13.6640625" style="4" bestFit="1" customWidth="1"/>
    <col min="8" max="8" width="12.5546875" style="4" bestFit="1" customWidth="1"/>
    <col min="9" max="9" width="13.6640625" style="4" bestFit="1" customWidth="1"/>
    <col min="10" max="10" width="12.5546875" style="4" bestFit="1" customWidth="1"/>
    <col min="11" max="11" width="13.6640625" style="4" bestFit="1" customWidth="1"/>
    <col min="12" max="12" width="16.6640625" style="4" bestFit="1" customWidth="1"/>
  </cols>
  <sheetData>
    <row r="1" spans="1:12" x14ac:dyDescent="0.3">
      <c r="A1" s="2" t="s">
        <v>2</v>
      </c>
      <c r="B1" s="2" t="s">
        <v>3</v>
      </c>
      <c r="C1" s="2" t="s">
        <v>4</v>
      </c>
      <c r="D1" s="5" t="s">
        <v>5</v>
      </c>
      <c r="E1" s="5" t="s">
        <v>6</v>
      </c>
      <c r="F1" s="4" t="s">
        <v>7</v>
      </c>
      <c r="G1" s="4" t="s">
        <v>8</v>
      </c>
      <c r="H1" s="4" t="s">
        <v>0</v>
      </c>
      <c r="I1" s="4" t="s">
        <v>9</v>
      </c>
      <c r="J1" s="4" t="s">
        <v>10</v>
      </c>
      <c r="K1" s="4" t="s">
        <v>11</v>
      </c>
      <c r="L1" s="4" t="s">
        <v>12</v>
      </c>
    </row>
    <row r="2" spans="1:12" x14ac:dyDescent="0.3">
      <c r="A2" s="3">
        <v>45657</v>
      </c>
      <c r="B2" s="5">
        <v>2024</v>
      </c>
      <c r="C2" s="5" t="s">
        <v>14</v>
      </c>
      <c r="D2" s="5">
        <v>36441000000</v>
      </c>
      <c r="E2" s="5">
        <v>22184000000</v>
      </c>
      <c r="F2" s="4">
        <f>(D2-E2)</f>
        <v>14257000000</v>
      </c>
      <c r="G2" s="4">
        <v>7592000000</v>
      </c>
      <c r="H2" s="4">
        <v>153000000</v>
      </c>
      <c r="I2" s="4">
        <v>6665000000</v>
      </c>
      <c r="J2" s="4">
        <v>508000000</v>
      </c>
      <c r="K2" s="4">
        <v>1469000000</v>
      </c>
      <c r="L2" s="4">
        <f>(I2-(SUM(J2,K2)))</f>
        <v>4688000000</v>
      </c>
    </row>
    <row r="3" spans="1:12" x14ac:dyDescent="0.3">
      <c r="A3" s="3">
        <v>45291</v>
      </c>
      <c r="B3" s="5">
        <v>2023</v>
      </c>
      <c r="C3" s="5" t="s">
        <v>14</v>
      </c>
      <c r="D3" s="5">
        <v>36016000000</v>
      </c>
      <c r="E3" s="5">
        <v>22252000000</v>
      </c>
      <c r="F3" s="4">
        <f t="shared" ref="F3:F5" si="0">(D3-E3)</f>
        <v>13764000000</v>
      </c>
      <c r="G3" s="4">
        <v>8153000000</v>
      </c>
      <c r="H3" s="4">
        <v>151000000</v>
      </c>
      <c r="I3" s="4">
        <v>5611000000</v>
      </c>
      <c r="J3" s="4">
        <v>550000000</v>
      </c>
      <c r="K3" s="4">
        <v>1537000000</v>
      </c>
      <c r="L3" s="4">
        <f t="shared" ref="L3:L5" si="1">(I3-(SUM(J3,K3)))</f>
        <v>3524000000</v>
      </c>
    </row>
    <row r="4" spans="1:12" x14ac:dyDescent="0.3">
      <c r="A4" s="3">
        <v>44926</v>
      </c>
      <c r="B4" s="5">
        <v>2022</v>
      </c>
      <c r="C4" s="5" t="s">
        <v>14</v>
      </c>
      <c r="D4" s="5">
        <v>31496000000</v>
      </c>
      <c r="E4" s="5">
        <v>20184000000</v>
      </c>
      <c r="F4" s="4">
        <f t="shared" si="0"/>
        <v>11312000000</v>
      </c>
      <c r="G4" s="4">
        <v>7516000000</v>
      </c>
      <c r="H4" s="4">
        <v>132000000</v>
      </c>
      <c r="I4" s="4">
        <v>3796000000</v>
      </c>
      <c r="J4" s="4">
        <v>428000000</v>
      </c>
      <c r="K4" s="4">
        <v>865000000</v>
      </c>
      <c r="L4" s="4">
        <f t="shared" si="1"/>
        <v>2503000000</v>
      </c>
    </row>
    <row r="5" spans="1:12" x14ac:dyDescent="0.3">
      <c r="A5" s="3">
        <v>44561</v>
      </c>
      <c r="B5" s="5">
        <v>2021</v>
      </c>
      <c r="C5" s="5" t="s">
        <v>14</v>
      </c>
      <c r="D5" s="5">
        <v>28720000000</v>
      </c>
      <c r="E5" s="5">
        <v>17466000000</v>
      </c>
      <c r="F5" s="4">
        <f t="shared" si="0"/>
        <v>11254000000</v>
      </c>
      <c r="G5" s="4">
        <v>6397000000</v>
      </c>
      <c r="H5" s="4">
        <v>134000000</v>
      </c>
      <c r="I5" s="4">
        <v>4857000000</v>
      </c>
      <c r="J5" s="4">
        <v>365000000</v>
      </c>
      <c r="K5" s="4">
        <v>1190000000</v>
      </c>
      <c r="L5" s="4">
        <f t="shared" si="1"/>
        <v>3302000000</v>
      </c>
    </row>
    <row r="6" spans="1:12" x14ac:dyDescent="0.3">
      <c r="A6" s="3"/>
      <c r="B6" s="5"/>
    </row>
    <row r="7" spans="1:12" x14ac:dyDescent="0.3">
      <c r="A7" s="3"/>
      <c r="B7" s="5"/>
    </row>
    <row r="8" spans="1:12" x14ac:dyDescent="0.3">
      <c r="A8" s="3"/>
      <c r="B8" s="5"/>
    </row>
    <row r="9" spans="1:12" x14ac:dyDescent="0.3">
      <c r="A9" s="3"/>
      <c r="B9" s="5"/>
    </row>
    <row r="10" spans="1:12" x14ac:dyDescent="0.3">
      <c r="A10" s="3"/>
      <c r="B10" s="5"/>
    </row>
    <row r="11" spans="1:12" x14ac:dyDescent="0.3">
      <c r="A11" s="3"/>
      <c r="B11" s="5"/>
    </row>
    <row r="12" spans="1:12" x14ac:dyDescent="0.3">
      <c r="A12" s="3"/>
      <c r="B12" s="5"/>
    </row>
    <row r="13" spans="1:12" x14ac:dyDescent="0.3">
      <c r="A13" s="3"/>
      <c r="B13" s="5"/>
    </row>
    <row r="20" spans="5:20" x14ac:dyDescent="0.3">
      <c r="M20" s="6"/>
      <c r="N20" s="6"/>
      <c r="O20" s="6"/>
      <c r="P20" s="6"/>
      <c r="Q20" s="6"/>
      <c r="R20" s="6"/>
      <c r="S20" s="6"/>
      <c r="T20" s="6"/>
    </row>
    <row r="22" spans="5:20" x14ac:dyDescent="0.3">
      <c r="E22" s="4"/>
      <c r="M22" s="6"/>
      <c r="N22" s="6"/>
      <c r="O22" s="6"/>
      <c r="P22" s="6"/>
      <c r="Q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6DC6-2A3A-4551-B7A6-DC4799405ECE}">
  <dimension ref="A1:O5"/>
  <sheetViews>
    <sheetView workbookViewId="0">
      <selection activeCell="L11" sqref="L11"/>
    </sheetView>
  </sheetViews>
  <sheetFormatPr defaultRowHeight="14.4" x14ac:dyDescent="0.3"/>
  <cols>
    <col min="1" max="1" width="9.44140625" bestFit="1" customWidth="1"/>
    <col min="2" max="2" width="5" bestFit="1" customWidth="1"/>
    <col min="3" max="3" width="24.21875" bestFit="1" customWidth="1"/>
    <col min="4" max="4" width="8.88671875" bestFit="1" customWidth="1"/>
    <col min="5" max="6" width="12.33203125" bestFit="1" customWidth="1"/>
    <col min="7" max="10" width="13.44140625" bestFit="1" customWidth="1"/>
    <col min="11" max="11" width="12.33203125" bestFit="1" customWidth="1"/>
    <col min="12" max="15" width="13.44140625" bestFit="1" customWidth="1"/>
  </cols>
  <sheetData>
    <row r="1" spans="1:15" x14ac:dyDescent="0.3">
      <c r="A1" s="2" t="s">
        <v>2</v>
      </c>
      <c r="B1" s="2" t="s">
        <v>3</v>
      </c>
      <c r="C1" s="2" t="s">
        <v>4</v>
      </c>
      <c r="D1" s="2" t="s">
        <v>15</v>
      </c>
      <c r="E1" t="s">
        <v>16</v>
      </c>
      <c r="F1" t="s">
        <v>1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3">
      <c r="A2" s="3">
        <v>45657</v>
      </c>
      <c r="B2" s="5">
        <v>2024</v>
      </c>
      <c r="C2" s="5" t="s">
        <v>14</v>
      </c>
      <c r="D2" s="1">
        <v>1351000</v>
      </c>
      <c r="E2" s="1">
        <v>3874000000</v>
      </c>
      <c r="F2" s="1">
        <v>3827000000</v>
      </c>
      <c r="G2" s="1">
        <v>13242000000</v>
      </c>
      <c r="H2" s="1">
        <v>10248000000</v>
      </c>
      <c r="I2" s="1">
        <v>68497000000</v>
      </c>
      <c r="J2" s="1">
        <v>11991000000</v>
      </c>
      <c r="K2" s="1">
        <v>2085000000</v>
      </c>
      <c r="L2" s="1">
        <v>19549000000</v>
      </c>
      <c r="M2" s="1">
        <v>16287000000</v>
      </c>
      <c r="N2" s="1">
        <v>41539000000</v>
      </c>
      <c r="O2" s="1">
        <v>26932000000</v>
      </c>
    </row>
    <row r="3" spans="1:15" x14ac:dyDescent="0.3">
      <c r="A3" s="3">
        <v>45291</v>
      </c>
      <c r="B3" s="5">
        <v>2023</v>
      </c>
      <c r="C3" s="5" t="s">
        <v>14</v>
      </c>
      <c r="D3" s="1">
        <v>1810000</v>
      </c>
      <c r="E3" s="1">
        <v>3634000000</v>
      </c>
      <c r="F3" s="1">
        <v>3615000000</v>
      </c>
      <c r="G3" s="1">
        <v>11703000000</v>
      </c>
      <c r="H3" s="1">
        <v>10377000000</v>
      </c>
      <c r="I3" s="1">
        <v>71391000000</v>
      </c>
      <c r="J3" s="1">
        <v>11004000000</v>
      </c>
      <c r="K3" s="1">
        <v>2521000000</v>
      </c>
      <c r="L3" s="1">
        <v>19013000000</v>
      </c>
      <c r="M3" s="1">
        <v>17424000000</v>
      </c>
      <c r="N3" s="1">
        <v>43025000000</v>
      </c>
      <c r="O3" s="1">
        <v>28332000000</v>
      </c>
    </row>
    <row r="4" spans="1:15" x14ac:dyDescent="0.3">
      <c r="A4" s="3">
        <v>44926</v>
      </c>
      <c r="B4" s="5">
        <v>2022</v>
      </c>
      <c r="C4" s="5" t="s">
        <v>14</v>
      </c>
      <c r="D4" s="1">
        <v>1923000</v>
      </c>
      <c r="E4" s="1">
        <v>3088000000</v>
      </c>
      <c r="F4" s="1">
        <v>3381000000</v>
      </c>
      <c r="G4" s="1">
        <v>10091000000</v>
      </c>
      <c r="H4" s="1">
        <v>9680000000</v>
      </c>
      <c r="I4" s="1">
        <v>71161000000</v>
      </c>
      <c r="J4" s="1">
        <v>9932000000</v>
      </c>
      <c r="K4" s="1">
        <v>2682000000</v>
      </c>
      <c r="L4" s="1">
        <v>16731000000</v>
      </c>
      <c r="M4" s="1">
        <v>20765000000</v>
      </c>
      <c r="N4" s="1">
        <v>44241000000</v>
      </c>
      <c r="O4" s="1">
        <v>26883000000</v>
      </c>
    </row>
    <row r="5" spans="1:15" x14ac:dyDescent="0.3">
      <c r="A5" s="3">
        <v>44561</v>
      </c>
      <c r="B5" s="5">
        <v>2021</v>
      </c>
      <c r="C5" s="5" t="s">
        <v>14</v>
      </c>
      <c r="D5" s="1">
        <v>3546000</v>
      </c>
      <c r="E5" s="1">
        <v>2337000000</v>
      </c>
      <c r="F5" s="1">
        <v>2708000000</v>
      </c>
      <c r="G5" s="1">
        <v>10342000000</v>
      </c>
      <c r="H5" s="1">
        <v>9271000000</v>
      </c>
      <c r="I5" s="1">
        <v>67092000000</v>
      </c>
      <c r="J5" s="1">
        <v>8827000000</v>
      </c>
      <c r="K5" s="1">
        <v>1880000000</v>
      </c>
      <c r="L5" s="1">
        <v>14008000000</v>
      </c>
      <c r="M5" s="1">
        <v>18009000000</v>
      </c>
      <c r="N5" s="1">
        <v>38769000000</v>
      </c>
      <c r="O5" s="1">
        <v>28269000000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EC6A-02FE-4796-A537-168A8950E155}">
  <dimension ref="A1:L8"/>
  <sheetViews>
    <sheetView tabSelected="1" workbookViewId="0">
      <selection activeCell="G12" sqref="G12"/>
    </sheetView>
  </sheetViews>
  <sheetFormatPr defaultRowHeight="14.4" x14ac:dyDescent="0.3"/>
  <cols>
    <col min="1" max="1" width="9.44140625" bestFit="1" customWidth="1"/>
    <col min="2" max="2" width="5" bestFit="1" customWidth="1"/>
    <col min="3" max="3" width="24.21875" bestFit="1" customWidth="1"/>
    <col min="4" max="4" width="19" bestFit="1" customWidth="1"/>
    <col min="5" max="5" width="25" bestFit="1" customWidth="1"/>
    <col min="6" max="6" width="14.44140625" bestFit="1" customWidth="1"/>
    <col min="7" max="7" width="18.21875" bestFit="1" customWidth="1"/>
    <col min="8" max="8" width="18.5546875" bestFit="1" customWidth="1"/>
    <col min="9" max="9" width="16" bestFit="1" customWidth="1"/>
    <col min="10" max="10" width="13.77734375" bestFit="1" customWidth="1"/>
    <col min="11" max="11" width="12.33203125" bestFit="1" customWidth="1"/>
    <col min="12" max="12" width="7.44140625" bestFit="1" customWidth="1"/>
    <col min="13" max="13" width="6.6640625" bestFit="1" customWidth="1"/>
    <col min="14" max="14" width="7" bestFit="1" customWidth="1"/>
  </cols>
  <sheetData>
    <row r="1" spans="1:12" x14ac:dyDescent="0.3">
      <c r="A1" s="2" t="s">
        <v>2</v>
      </c>
      <c r="B1" s="2" t="s">
        <v>3</v>
      </c>
      <c r="C1" s="2" t="s">
        <v>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2" x14ac:dyDescent="0.3">
      <c r="A2" s="3">
        <v>45657</v>
      </c>
      <c r="B2" s="5">
        <v>2024</v>
      </c>
      <c r="C2" s="5" t="s">
        <v>14</v>
      </c>
      <c r="D2" s="1">
        <v>4910000000</v>
      </c>
      <c r="E2">
        <v>1387000000</v>
      </c>
      <c r="F2" s="1">
        <v>3523000000</v>
      </c>
      <c r="G2" s="1">
        <v>526000000</v>
      </c>
      <c r="H2" s="1">
        <v>-5780000000</v>
      </c>
      <c r="I2" s="1">
        <f>(K2-J2)</f>
        <v>-484000000</v>
      </c>
      <c r="J2" s="1">
        <v>1884000000</v>
      </c>
      <c r="K2" s="1">
        <v>1400000000</v>
      </c>
      <c r="L2" s="1"/>
    </row>
    <row r="3" spans="1:12" x14ac:dyDescent="0.3">
      <c r="A3" s="3">
        <v>45291</v>
      </c>
      <c r="B3" s="5">
        <v>2023</v>
      </c>
      <c r="C3" s="5" t="s">
        <v>14</v>
      </c>
      <c r="D3" s="1">
        <v>4714000000</v>
      </c>
      <c r="E3">
        <v>1112000000</v>
      </c>
      <c r="F3" s="1">
        <v>3602000000</v>
      </c>
      <c r="G3" s="1">
        <v>2812000000</v>
      </c>
      <c r="H3" s="1">
        <v>-7558000000</v>
      </c>
      <c r="I3" s="1">
        <f t="shared" ref="I3:I5" si="0">(K3-J3)</f>
        <v>-64000000</v>
      </c>
      <c r="J3" s="1">
        <v>1948000000</v>
      </c>
      <c r="K3" s="1">
        <v>1884000000</v>
      </c>
      <c r="L3" s="1"/>
    </row>
    <row r="4" spans="1:12" x14ac:dyDescent="0.3">
      <c r="A4" s="3">
        <v>44926</v>
      </c>
      <c r="B4" s="5">
        <v>2022</v>
      </c>
      <c r="C4" s="5" t="s">
        <v>14</v>
      </c>
      <c r="D4" s="1">
        <v>3908000000</v>
      </c>
      <c r="E4">
        <v>906000000</v>
      </c>
      <c r="F4" s="1">
        <v>3002000000</v>
      </c>
      <c r="G4" s="1">
        <v>-4888000000</v>
      </c>
      <c r="H4" s="1">
        <v>-456000000</v>
      </c>
      <c r="I4" s="1">
        <f t="shared" si="0"/>
        <v>-1605000000</v>
      </c>
      <c r="J4" s="1">
        <v>3553000000</v>
      </c>
      <c r="K4" s="1">
        <v>1948000000</v>
      </c>
      <c r="L4" s="1"/>
    </row>
    <row r="5" spans="1:12" x14ac:dyDescent="0.3">
      <c r="A5" s="3">
        <v>44561</v>
      </c>
      <c r="B5" s="5">
        <v>2021</v>
      </c>
      <c r="C5" s="5" t="s">
        <v>14</v>
      </c>
      <c r="D5" s="1">
        <v>4141000000</v>
      </c>
      <c r="E5">
        <v>965000000</v>
      </c>
      <c r="F5" s="1">
        <v>3176000000</v>
      </c>
      <c r="G5" s="1">
        <v>-26000000</v>
      </c>
      <c r="H5" s="1">
        <v>-4069000000</v>
      </c>
      <c r="I5" s="1">
        <f t="shared" si="0"/>
        <v>-97000000</v>
      </c>
      <c r="J5" s="1">
        <v>3650000000</v>
      </c>
      <c r="K5" s="1">
        <v>3553000000</v>
      </c>
      <c r="L5" s="1"/>
    </row>
    <row r="8" spans="1:12" x14ac:dyDescent="0.3">
      <c r="F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28BA-8A41-428D-9058-0F6FE3CBC300}">
  <dimension ref="A1:C5"/>
  <sheetViews>
    <sheetView workbookViewId="0">
      <selection activeCell="C2" sqref="C2:C5"/>
    </sheetView>
  </sheetViews>
  <sheetFormatPr defaultRowHeight="14.4" x14ac:dyDescent="0.3"/>
  <cols>
    <col min="1" max="1" width="9.44140625" bestFit="1" customWidth="1"/>
  </cols>
  <sheetData>
    <row r="1" spans="1:3" x14ac:dyDescent="0.3">
      <c r="A1" t="s">
        <v>2</v>
      </c>
      <c r="B1" t="s">
        <v>3</v>
      </c>
      <c r="C1" t="s">
        <v>34</v>
      </c>
    </row>
    <row r="2" spans="1:3" x14ac:dyDescent="0.3">
      <c r="A2" s="7">
        <f>Balance_Sheet!A2</f>
        <v>45657</v>
      </c>
      <c r="B2" s="8">
        <f>Balance_Sheet!B2</f>
        <v>2024</v>
      </c>
      <c r="C2" s="8">
        <f>B2</f>
        <v>2024</v>
      </c>
    </row>
    <row r="3" spans="1:3" x14ac:dyDescent="0.3">
      <c r="A3" s="7">
        <f>Balance_Sheet!A3</f>
        <v>45291</v>
      </c>
      <c r="B3" s="8">
        <f>Balance_Sheet!B3</f>
        <v>2023</v>
      </c>
      <c r="C3" s="8">
        <f t="shared" ref="C3:C5" si="0">B3</f>
        <v>2023</v>
      </c>
    </row>
    <row r="4" spans="1:3" x14ac:dyDescent="0.3">
      <c r="A4" s="7">
        <f>Balance_Sheet!A4</f>
        <v>44926</v>
      </c>
      <c r="B4" s="8">
        <f>Balance_Sheet!B4</f>
        <v>2022</v>
      </c>
      <c r="C4" s="8">
        <f t="shared" si="0"/>
        <v>2022</v>
      </c>
    </row>
    <row r="5" spans="1:3" x14ac:dyDescent="0.3">
      <c r="A5" s="7">
        <f>Balance_Sheet!A5</f>
        <v>44561</v>
      </c>
      <c r="B5" s="8">
        <f>Balance_Sheet!B5</f>
        <v>2021</v>
      </c>
      <c r="C5" s="8">
        <f t="shared" si="0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Income_Statement</vt:lpstr>
      <vt:lpstr>Balance_Sheet</vt:lpstr>
      <vt:lpstr>Cash_Flow_Statement</vt:lpstr>
      <vt:lpstr>Date_Dimension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Shrivastava</dc:creator>
  <cp:lastModifiedBy>Tejasvi Shrivastava</cp:lastModifiedBy>
  <dcterms:created xsi:type="dcterms:W3CDTF">2025-10-04T12:56:04Z</dcterms:created>
  <dcterms:modified xsi:type="dcterms:W3CDTF">2025-10-05T14:35:45Z</dcterms:modified>
</cp:coreProperties>
</file>